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4" i="1" l="1"/>
  <c r="F25" i="1" l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H26" i="1" l="1"/>
  <c r="J26" i="1" s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<sst xmlns="http://schemas.openxmlformats.org/spreadsheetml/2006/main" count="59" uniqueCount="35">
  <si>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</si>
  <si>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</si>
  <si>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</si>
  <si>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</si>
  <si>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</si>
  <si>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</si>
  <si>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</si>
  <si>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</si>
  <si>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</si>
  <si>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</si>
  <si>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</si>
  <si>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</si>
  <si>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</si>
  <si>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</si>
  <si>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</si>
  <si>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</si>
  <si>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</si>
  <si>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</si>
  <si>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</si>
  <si>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</si>
  <si>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</si>
  <si>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</si>
  <si>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</si>
  <si>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</si>
  <si>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</si>
  <si>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</si>
  <si>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</si>
  <si>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</si>
  <si>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</si>
  <si>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</si>
  <si>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</si>
  <si>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01.10.2017 (тыс.руб.)</t>
  </si>
  <si>
    <t>Кассовый план на 01.10.2017</t>
  </si>
  <si>
    <t>Кассовое исполнение на 01.10.2017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</si>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</sst>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9" zoomScale="70" zoomScaleNormal="70" workbookViewId="0">
      <selection activeCell="P18" sqref="P18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7" t="s">
        <v>28</v>
      </c>
      <c r="B1" s="7"/>
      <c r="C1" s="7"/>
      <c r="D1" s="7"/>
      <c r="E1" s="7"/>
      <c r="F1" s="7"/>
      <c r="G1" s="7"/>
    </row>
    <row r="2" spans="1:11" s="3" customFormat="1" ht="71.25" customHeight="1" x14ac:dyDescent="0.25">
      <c r="A2" s="8" t="s">
        <v>24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25</v>
      </c>
      <c r="G2" s="9" t="s">
        <v>26</v>
      </c>
    </row>
    <row r="3" spans="1:11" ht="39.75" customHeight="1" x14ac:dyDescent="0.25">
      <c r="A3" s="10" t="s">
        <v>17</v>
      </c>
      <c r="B3" s="11"/>
      <c r="C3" s="8"/>
      <c r="D3" s="8"/>
      <c r="E3" s="8"/>
      <c r="F3" s="12">
        <f>F4</f>
        <v>3617</v>
      </c>
      <c r="G3" s="13"/>
    </row>
    <row r="4" spans="1:11" ht="15.75" x14ac:dyDescent="0.25">
      <c r="A4" s="10" t="s">
        <v>18</v>
      </c>
      <c r="B4" s="11" t="s">
        <v>23</v>
      </c>
      <c r="C4" s="8">
        <v>13</v>
      </c>
      <c r="D4" s="14"/>
      <c r="E4" s="14"/>
      <c r="F4" s="12">
        <f>F5+F9</f>
        <v>3617</v>
      </c>
      <c r="G4" s="13"/>
    </row>
    <row r="5" spans="1:11" ht="47.25" x14ac:dyDescent="0.25">
      <c r="A5" s="15" t="s">
        <v>30</v>
      </c>
      <c r="B5" s="11" t="s">
        <v>23</v>
      </c>
      <c r="C5" s="11">
        <v>13</v>
      </c>
      <c r="D5" s="16">
        <v>2700004040</v>
      </c>
      <c r="E5" s="8">
        <v>200</v>
      </c>
      <c r="F5" s="12">
        <f>F6+F7+F8</f>
        <v>2162</v>
      </c>
      <c r="G5" s="17"/>
    </row>
    <row r="6" spans="1:11" ht="48" customHeight="1" x14ac:dyDescent="0.25">
      <c r="A6" s="18" t="s">
        <v>19</v>
      </c>
      <c r="B6" s="19" t="s">
        <v>23</v>
      </c>
      <c r="C6" s="19">
        <v>13</v>
      </c>
      <c r="D6" s="20">
        <v>2700004040</v>
      </c>
      <c r="E6" s="14">
        <v>200</v>
      </c>
      <c r="F6" s="5">
        <v>100</v>
      </c>
      <c r="G6" s="13"/>
    </row>
    <row r="7" spans="1:11" ht="48" customHeight="1" x14ac:dyDescent="0.25">
      <c r="A7" s="18" t="s">
        <v>20</v>
      </c>
      <c r="B7" s="19" t="s">
        <v>23</v>
      </c>
      <c r="C7" s="19">
        <v>13</v>
      </c>
      <c r="D7" s="20">
        <v>2700004040</v>
      </c>
      <c r="E7" s="14">
        <v>200</v>
      </c>
      <c r="F7" s="5">
        <v>1200</v>
      </c>
      <c r="G7" s="13"/>
    </row>
    <row r="8" spans="1:11" ht="96" customHeight="1" x14ac:dyDescent="0.25">
      <c r="A8" s="18" t="s">
        <v>27</v>
      </c>
      <c r="B8" s="19" t="s">
        <v>23</v>
      </c>
      <c r="C8" s="19">
        <v>13</v>
      </c>
      <c r="D8" s="20">
        <v>2700004040</v>
      </c>
      <c r="E8" s="14">
        <v>200</v>
      </c>
      <c r="F8" s="5">
        <v>862</v>
      </c>
      <c r="G8" s="13"/>
    </row>
    <row r="9" spans="1:11" ht="15.75" x14ac:dyDescent="0.25">
      <c r="A9" s="10" t="s">
        <v>21</v>
      </c>
      <c r="B9" s="11"/>
      <c r="C9" s="8"/>
      <c r="D9" s="8"/>
      <c r="E9" s="8"/>
      <c r="F9" s="12">
        <f>F10</f>
        <v>1455</v>
      </c>
      <c r="G9" s="13"/>
    </row>
    <row r="10" spans="1:11" ht="63" x14ac:dyDescent="0.25">
      <c r="A10" s="18" t="s">
        <v>22</v>
      </c>
      <c r="B10" s="19" t="s">
        <v>23</v>
      </c>
      <c r="C10" s="19">
        <v>13</v>
      </c>
      <c r="D10" s="20">
        <v>9900004040</v>
      </c>
      <c r="E10" s="14">
        <v>800</v>
      </c>
      <c r="F10" s="5">
        <v>1455</v>
      </c>
      <c r="G10" s="1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7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23" customFormat="1" ht="39" customHeight="1" x14ac:dyDescent="0.25">
      <c r="A14" s="21" t="s">
        <v>0</v>
      </c>
      <c r="B14" s="22" t="s">
        <v>29</v>
      </c>
      <c r="C14" s="22"/>
      <c r="D14" s="22" t="s">
        <v>32</v>
      </c>
      <c r="E14" s="22"/>
      <c r="F14" s="22" t="s">
        <v>33</v>
      </c>
      <c r="G14" s="22"/>
      <c r="H14" s="22" t="s">
        <v>1</v>
      </c>
      <c r="I14" s="22"/>
      <c r="J14" s="22" t="s">
        <v>2</v>
      </c>
      <c r="K14" s="22"/>
    </row>
    <row r="15" spans="1:11" ht="45.75" customHeight="1" x14ac:dyDescent="0.25">
      <c r="A15" s="24" t="s">
        <v>3</v>
      </c>
      <c r="B15" s="6">
        <f>F20</f>
        <v>3617</v>
      </c>
      <c r="C15" s="6"/>
      <c r="D15" s="6">
        <v>2398.069</v>
      </c>
      <c r="E15" s="6"/>
      <c r="F15" s="6">
        <f>H20</f>
        <v>2398.069</v>
      </c>
      <c r="G15" s="6"/>
      <c r="H15" s="25">
        <f>F15/B15*100</f>
        <v>66.299944705557095</v>
      </c>
      <c r="I15" s="25"/>
      <c r="J15" s="25">
        <f>F15/D15*100</f>
        <v>100</v>
      </c>
      <c r="K15" s="25"/>
    </row>
    <row r="17" spans="1:13" ht="41.25" customHeight="1" x14ac:dyDescent="0.25">
      <c r="A17" s="26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3" s="3" customFormat="1" ht="31.5" customHeight="1" x14ac:dyDescent="0.25">
      <c r="A18" s="27" t="s">
        <v>4</v>
      </c>
      <c r="B18" s="27" t="s">
        <v>5</v>
      </c>
      <c r="C18" s="27" t="s">
        <v>6</v>
      </c>
      <c r="D18" s="27" t="s">
        <v>7</v>
      </c>
      <c r="E18" s="27" t="s">
        <v>8</v>
      </c>
      <c r="F18" s="22" t="s">
        <v>9</v>
      </c>
      <c r="G18" s="22"/>
      <c r="H18" s="22" t="s">
        <v>10</v>
      </c>
      <c r="I18" s="22"/>
      <c r="J18" s="22" t="s">
        <v>11</v>
      </c>
      <c r="K18" s="22"/>
    </row>
    <row r="19" spans="1:13" ht="60" x14ac:dyDescent="0.25">
      <c r="A19" s="28"/>
      <c r="B19" s="28"/>
      <c r="C19" s="28"/>
      <c r="D19" s="28"/>
      <c r="E19" s="28"/>
      <c r="F19" s="4" t="s">
        <v>12</v>
      </c>
      <c r="G19" s="29" t="s">
        <v>13</v>
      </c>
      <c r="H19" s="4" t="s">
        <v>12</v>
      </c>
      <c r="I19" s="29" t="s">
        <v>14</v>
      </c>
      <c r="J19" s="4" t="s">
        <v>15</v>
      </c>
      <c r="K19" s="29" t="s">
        <v>16</v>
      </c>
      <c r="M19" s="30"/>
    </row>
    <row r="20" spans="1:13" ht="39.75" customHeight="1" x14ac:dyDescent="0.25">
      <c r="A20" s="31" t="s">
        <v>17</v>
      </c>
      <c r="B20" s="8"/>
      <c r="C20" s="11"/>
      <c r="D20" s="11"/>
      <c r="E20" s="8"/>
      <c r="F20" s="12">
        <f t="shared" ref="F20:F27" si="0">F3</f>
        <v>3617</v>
      </c>
      <c r="G20" s="32"/>
      <c r="H20" s="33">
        <f>H22+H26</f>
        <v>2398.069</v>
      </c>
      <c r="I20" s="13"/>
      <c r="J20" s="34">
        <f t="shared" ref="J20:J24" si="1">H20/F20*100</f>
        <v>66.299944705557095</v>
      </c>
      <c r="K20" s="13"/>
    </row>
    <row r="21" spans="1:13" ht="15.75" x14ac:dyDescent="0.25">
      <c r="A21" s="31" t="s">
        <v>18</v>
      </c>
      <c r="B21" s="11" t="s">
        <v>23</v>
      </c>
      <c r="C21" s="11">
        <v>13</v>
      </c>
      <c r="D21" s="19"/>
      <c r="E21" s="14"/>
      <c r="F21" s="12">
        <f t="shared" si="0"/>
        <v>3617</v>
      </c>
      <c r="G21" s="32"/>
      <c r="H21" s="33">
        <f>H20</f>
        <v>2398.069</v>
      </c>
      <c r="I21" s="13"/>
      <c r="J21" s="34">
        <f t="shared" si="1"/>
        <v>66.299944705557095</v>
      </c>
      <c r="K21" s="13"/>
    </row>
    <row r="22" spans="1:13" ht="47.25" x14ac:dyDescent="0.25">
      <c r="A22" s="31" t="s">
        <v>30</v>
      </c>
      <c r="B22" s="11" t="s">
        <v>23</v>
      </c>
      <c r="C22" s="11">
        <v>13</v>
      </c>
      <c r="D22" s="16">
        <v>2700004040</v>
      </c>
      <c r="E22" s="8">
        <v>200</v>
      </c>
      <c r="F22" s="12">
        <f t="shared" si="0"/>
        <v>2162</v>
      </c>
      <c r="G22" s="32"/>
      <c r="H22" s="33">
        <f>H23+H24+H25</f>
        <v>1725.95</v>
      </c>
      <c r="I22" s="13"/>
      <c r="J22" s="34">
        <f t="shared" si="1"/>
        <v>79.831174838112858</v>
      </c>
      <c r="K22" s="13"/>
    </row>
    <row r="23" spans="1:13" ht="47.25" x14ac:dyDescent="0.25">
      <c r="A23" s="35" t="s">
        <v>19</v>
      </c>
      <c r="B23" s="19" t="s">
        <v>23</v>
      </c>
      <c r="C23" s="19">
        <v>13</v>
      </c>
      <c r="D23" s="20">
        <v>2700004040</v>
      </c>
      <c r="E23" s="14">
        <v>200</v>
      </c>
      <c r="F23" s="5">
        <f t="shared" si="0"/>
        <v>100</v>
      </c>
      <c r="G23" s="32"/>
      <c r="H23" s="32">
        <v>41.2</v>
      </c>
      <c r="I23" s="13"/>
      <c r="J23" s="1">
        <f t="shared" si="1"/>
        <v>41.2</v>
      </c>
      <c r="K23" s="13"/>
    </row>
    <row r="24" spans="1:13" ht="48.75" customHeight="1" x14ac:dyDescent="0.25">
      <c r="A24" s="35" t="s">
        <v>20</v>
      </c>
      <c r="B24" s="19" t="s">
        <v>23</v>
      </c>
      <c r="C24" s="19">
        <v>13</v>
      </c>
      <c r="D24" s="20">
        <v>2700004040</v>
      </c>
      <c r="E24" s="14">
        <v>200</v>
      </c>
      <c r="F24" s="5">
        <f>F7</f>
        <v>1200</v>
      </c>
      <c r="G24" s="32"/>
      <c r="H24" s="32">
        <v>1139.5</v>
      </c>
      <c r="I24" s="13"/>
      <c r="J24" s="1">
        <f t="shared" si="1"/>
        <v>94.958333333333329</v>
      </c>
      <c r="K24" s="13"/>
    </row>
    <row r="25" spans="1:13" ht="96" customHeight="1" x14ac:dyDescent="0.25">
      <c r="A25" s="35" t="s">
        <v>27</v>
      </c>
      <c r="B25" s="19" t="s">
        <v>23</v>
      </c>
      <c r="C25" s="19">
        <v>13</v>
      </c>
      <c r="D25" s="20">
        <v>2700004040</v>
      </c>
      <c r="E25" s="14">
        <v>200</v>
      </c>
      <c r="F25" s="5">
        <f t="shared" si="0"/>
        <v>862</v>
      </c>
      <c r="G25" s="32"/>
      <c r="H25" s="32">
        <v>545.25</v>
      </c>
      <c r="I25" s="13"/>
      <c r="J25" s="1">
        <f>H25/F25*100</f>
        <v>63.254060324825986</v>
      </c>
      <c r="K25" s="13"/>
    </row>
    <row r="26" spans="1:13" ht="16.5" customHeight="1" x14ac:dyDescent="0.25">
      <c r="A26" s="31" t="s">
        <v>21</v>
      </c>
      <c r="B26" s="11"/>
      <c r="C26" s="11"/>
      <c r="D26" s="16"/>
      <c r="E26" s="8"/>
      <c r="F26" s="12">
        <f t="shared" si="0"/>
        <v>1455</v>
      </c>
      <c r="G26" s="32"/>
      <c r="H26" s="33">
        <f>H27</f>
        <v>672.11900000000003</v>
      </c>
      <c r="I26" s="13"/>
      <c r="J26" s="34">
        <f>H26/F26*100</f>
        <v>46.193745704467354</v>
      </c>
      <c r="K26" s="13"/>
    </row>
    <row r="27" spans="1:13" ht="63" x14ac:dyDescent="0.25">
      <c r="A27" s="35" t="s">
        <v>22</v>
      </c>
      <c r="B27" s="19" t="s">
        <v>23</v>
      </c>
      <c r="C27" s="19">
        <v>13</v>
      </c>
      <c r="D27" s="20">
        <v>9900004040</v>
      </c>
      <c r="E27" s="14">
        <v>800</v>
      </c>
      <c r="F27" s="5">
        <f t="shared" si="0"/>
        <v>1455</v>
      </c>
      <c r="G27" s="32"/>
      <c r="H27" s="32">
        <v>672.11900000000003</v>
      </c>
      <c r="I27" s="13"/>
      <c r="J27" s="1">
        <f>H27/F27*100</f>
        <v>46.193745704467354</v>
      </c>
      <c r="K27" s="13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J14:K14"/>
    <mergeCell ref="J15:K15"/>
    <mergeCell ref="F15:G15"/>
    <mergeCell ref="H14:I14"/>
    <mergeCell ref="H15:I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2017-10-03T04:20:52Z</dcterms:modified>
</cp:coreProperties>
</file>