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1760"/>
  </bookViews>
  <sheets>
    <sheet name="2019" sheetId="1" r:id="rId1"/>
  </sheets>
  <definedNames>
    <definedName name="_xlnm._FilterDatabase" localSheetId="0" hidden="1">'2019'!$A$4:$H$1747</definedName>
    <definedName name="_xlnm.Print_Titles" localSheetId="0">'2019'!$4:$6</definedName>
    <definedName name="_xlnm.Print_Area" localSheetId="0">'2019'!$A$1:$BJ$1747</definedName>
  </definedNames>
  <calcPr calcId="144525"/>
</workbook>
</file>

<file path=xl/calcChain.xml><?xml version="1.0" encoding="utf-8"?>
<calcChain xmlns="http://schemas.openxmlformats.org/spreadsheetml/2006/main">
  <c r="BJ1392" i="1" l="1"/>
  <c r="BI1392" i="1"/>
  <c r="BI1391" i="1" s="1"/>
  <c r="BI1390" i="1" s="1"/>
  <c r="BI1389" i="1" s="1"/>
  <c r="BI1388" i="1" s="1"/>
  <c r="BI1387" i="1" s="1"/>
  <c r="BF1391" i="1"/>
  <c r="BF1390" i="1" s="1"/>
  <c r="BF1389" i="1" s="1"/>
  <c r="BF1388" i="1" s="1"/>
  <c r="BF1387" i="1" s="1"/>
  <c r="BG1391" i="1"/>
  <c r="BG1390" i="1" s="1"/>
  <c r="BG1389" i="1" s="1"/>
  <c r="BG1388" i="1" s="1"/>
  <c r="BG1387" i="1" s="1"/>
  <c r="BH1391" i="1"/>
  <c r="BH1390" i="1" s="1"/>
  <c r="BH1389" i="1" s="1"/>
  <c r="BH1388" i="1" s="1"/>
  <c r="BH1387" i="1" s="1"/>
  <c r="BJ1391" i="1"/>
  <c r="BJ1390" i="1" s="1"/>
  <c r="BJ1389" i="1" s="1"/>
  <c r="BJ1388" i="1" s="1"/>
  <c r="BJ1387" i="1" s="1"/>
  <c r="BE1391" i="1"/>
  <c r="BE1390" i="1" s="1"/>
  <c r="BE1389" i="1" s="1"/>
  <c r="BE1388" i="1" s="1"/>
  <c r="BE1387" i="1" s="1"/>
  <c r="BF1384" i="1"/>
  <c r="BF1383" i="1" s="1"/>
  <c r="BF1382" i="1" s="1"/>
  <c r="BF1381" i="1" s="1"/>
  <c r="BG1384" i="1"/>
  <c r="BG1383" i="1" s="1"/>
  <c r="BG1382" i="1" s="1"/>
  <c r="BG1381" i="1" s="1"/>
  <c r="BH1384" i="1"/>
  <c r="BH1383" i="1" s="1"/>
  <c r="BH1382" i="1" s="1"/>
  <c r="BH1381" i="1" s="1"/>
  <c r="BE1384" i="1"/>
  <c r="BE1383" i="1" s="1"/>
  <c r="BE1382" i="1" s="1"/>
  <c r="BE1381" i="1" s="1"/>
  <c r="BF1379" i="1"/>
  <c r="BF1378" i="1" s="1"/>
  <c r="BF1377" i="1" s="1"/>
  <c r="BF1376" i="1" s="1"/>
  <c r="BG1379" i="1"/>
  <c r="BG1378" i="1" s="1"/>
  <c r="BG1377" i="1" s="1"/>
  <c r="BG1376" i="1" s="1"/>
  <c r="BH1379" i="1"/>
  <c r="BH1378" i="1" s="1"/>
  <c r="BH1377" i="1" s="1"/>
  <c r="BH1376" i="1" s="1"/>
  <c r="BE1379" i="1"/>
  <c r="BE1378" i="1" s="1"/>
  <c r="BE1377" i="1" s="1"/>
  <c r="BE1376" i="1" s="1"/>
  <c r="BF1374" i="1"/>
  <c r="BF1373" i="1" s="1"/>
  <c r="BF1372" i="1" s="1"/>
  <c r="BF1371" i="1" s="1"/>
  <c r="BG1374" i="1"/>
  <c r="BG1373" i="1" s="1"/>
  <c r="BG1372" i="1" s="1"/>
  <c r="BG1371" i="1" s="1"/>
  <c r="BH1374" i="1"/>
  <c r="BH1373" i="1" s="1"/>
  <c r="BH1372" i="1" s="1"/>
  <c r="BH1371" i="1" s="1"/>
  <c r="BE1374" i="1"/>
  <c r="BE1373" i="1" s="1"/>
  <c r="BE1372" i="1" s="1"/>
  <c r="BE1371" i="1" s="1"/>
  <c r="BJ1385" i="1"/>
  <c r="BJ1384" i="1" s="1"/>
  <c r="BJ1383" i="1" s="1"/>
  <c r="BJ1382" i="1" s="1"/>
  <c r="BJ1381" i="1" s="1"/>
  <c r="BI1385" i="1"/>
  <c r="BI1384" i="1" s="1"/>
  <c r="BI1383" i="1" s="1"/>
  <c r="BI1382" i="1" s="1"/>
  <c r="BI1381" i="1" s="1"/>
  <c r="BJ1380" i="1"/>
  <c r="BJ1379" i="1" s="1"/>
  <c r="BJ1378" i="1" s="1"/>
  <c r="BJ1377" i="1" s="1"/>
  <c r="BJ1376" i="1" s="1"/>
  <c r="BI1380" i="1"/>
  <c r="BI1379" i="1" s="1"/>
  <c r="BI1378" i="1" s="1"/>
  <c r="BI1377" i="1" s="1"/>
  <c r="BI1376" i="1" s="1"/>
  <c r="BJ1375" i="1"/>
  <c r="BJ1374" i="1" s="1"/>
  <c r="BJ1373" i="1" s="1"/>
  <c r="BJ1372" i="1" s="1"/>
  <c r="BJ1371" i="1" s="1"/>
  <c r="BI1375" i="1"/>
  <c r="BI1374" i="1" s="1"/>
  <c r="BI1373" i="1" s="1"/>
  <c r="BI1372" i="1" s="1"/>
  <c r="BI1371" i="1" s="1"/>
  <c r="BF1367" i="1"/>
  <c r="BF1366" i="1" s="1"/>
  <c r="BF1365" i="1" s="1"/>
  <c r="BF1364" i="1" s="1"/>
  <c r="BF1363" i="1" s="1"/>
  <c r="BG1367" i="1"/>
  <c r="BG1366" i="1" s="1"/>
  <c r="BG1365" i="1" s="1"/>
  <c r="BG1364" i="1" s="1"/>
  <c r="BG1363" i="1" s="1"/>
  <c r="BH1367" i="1"/>
  <c r="BH1366" i="1" s="1"/>
  <c r="BH1365" i="1" s="1"/>
  <c r="BH1364" i="1" s="1"/>
  <c r="BH1363" i="1" s="1"/>
  <c r="BE1367" i="1"/>
  <c r="BE1366" i="1" s="1"/>
  <c r="BE1365" i="1" s="1"/>
  <c r="BE1364" i="1" s="1"/>
  <c r="BE1363" i="1" s="1"/>
  <c r="BJ1368" i="1"/>
  <c r="BJ1367" i="1" s="1"/>
  <c r="BJ1366" i="1" s="1"/>
  <c r="BJ1365" i="1" s="1"/>
  <c r="BJ1364" i="1" s="1"/>
  <c r="BJ1363" i="1" s="1"/>
  <c r="BI1368" i="1"/>
  <c r="BI1367" i="1" s="1"/>
  <c r="BI1366" i="1" s="1"/>
  <c r="BI1365" i="1" s="1"/>
  <c r="BI1364" i="1" s="1"/>
  <c r="BI1363" i="1" s="1"/>
  <c r="BJ1361" i="1"/>
  <c r="BJ1360" i="1" s="1"/>
  <c r="BJ1359" i="1" s="1"/>
  <c r="BJ1358" i="1" s="1"/>
  <c r="BJ1357" i="1" s="1"/>
  <c r="BJ1356" i="1" s="1"/>
  <c r="BI1361" i="1"/>
  <c r="BI1360" i="1" s="1"/>
  <c r="BI1359" i="1" s="1"/>
  <c r="BI1358" i="1" s="1"/>
  <c r="BI1357" i="1" s="1"/>
  <c r="BI1356" i="1" s="1"/>
  <c r="BF1360" i="1"/>
  <c r="BF1359" i="1" s="1"/>
  <c r="BF1358" i="1" s="1"/>
  <c r="BF1357" i="1" s="1"/>
  <c r="BF1356" i="1" s="1"/>
  <c r="BG1360" i="1"/>
  <c r="BG1359" i="1" s="1"/>
  <c r="BG1358" i="1" s="1"/>
  <c r="BG1357" i="1" s="1"/>
  <c r="BG1356" i="1" s="1"/>
  <c r="BH1360" i="1"/>
  <c r="BH1359" i="1" s="1"/>
  <c r="BH1358" i="1" s="1"/>
  <c r="BH1357" i="1" s="1"/>
  <c r="BH1356" i="1" s="1"/>
  <c r="BE1360" i="1"/>
  <c r="BE1359" i="1" s="1"/>
  <c r="BE1358" i="1" s="1"/>
  <c r="BE1357" i="1" s="1"/>
  <c r="BE1356" i="1" s="1"/>
  <c r="BG1370" i="1" l="1"/>
  <c r="BH1370" i="1"/>
  <c r="BI1370" i="1"/>
  <c r="BJ1370" i="1"/>
  <c r="BF1370" i="1"/>
  <c r="BE1370" i="1"/>
  <c r="BH1744" i="1"/>
  <c r="BG1744" i="1"/>
  <c r="BF1744" i="1"/>
  <c r="BF1743" i="1" s="1"/>
  <c r="BF1742" i="1" s="1"/>
  <c r="BF1741" i="1" s="1"/>
  <c r="BE1744" i="1"/>
  <c r="BE1743" i="1" s="1"/>
  <c r="BE1742" i="1" s="1"/>
  <c r="BE1741" i="1" s="1"/>
  <c r="BH1743" i="1"/>
  <c r="BH1742" i="1" s="1"/>
  <c r="BH1741" i="1" s="1"/>
  <c r="BG1743" i="1"/>
  <c r="BG1742" i="1" s="1"/>
  <c r="BG1741" i="1" s="1"/>
  <c r="BH1739" i="1"/>
  <c r="BH1738" i="1" s="1"/>
  <c r="BH1737" i="1" s="1"/>
  <c r="BH1736" i="1" s="1"/>
  <c r="BG1739" i="1"/>
  <c r="BG1738" i="1" s="1"/>
  <c r="BG1737" i="1" s="1"/>
  <c r="BG1736" i="1" s="1"/>
  <c r="BF1739" i="1"/>
  <c r="BF1738" i="1" s="1"/>
  <c r="BF1737" i="1" s="1"/>
  <c r="BF1736" i="1" s="1"/>
  <c r="BE1739" i="1"/>
  <c r="BE1738" i="1" s="1"/>
  <c r="BE1737" i="1" s="1"/>
  <c r="BE1736" i="1" s="1"/>
  <c r="BH1730" i="1"/>
  <c r="BG1730" i="1"/>
  <c r="BF1730" i="1"/>
  <c r="BF1729" i="1" s="1"/>
  <c r="BE1730" i="1"/>
  <c r="BE1729" i="1" s="1"/>
  <c r="BH1729" i="1"/>
  <c r="BG1729" i="1"/>
  <c r="BH1727" i="1"/>
  <c r="BH1726" i="1" s="1"/>
  <c r="BG1727" i="1"/>
  <c r="BG1726" i="1" s="1"/>
  <c r="BF1727" i="1"/>
  <c r="BF1726" i="1" s="1"/>
  <c r="BE1727" i="1"/>
  <c r="BE1726" i="1" s="1"/>
  <c r="BH1724" i="1"/>
  <c r="BG1724" i="1"/>
  <c r="BF1724" i="1"/>
  <c r="BF1723" i="1" s="1"/>
  <c r="BE1724" i="1"/>
  <c r="BE1723" i="1" s="1"/>
  <c r="BH1723" i="1"/>
  <c r="BG1723" i="1"/>
  <c r="BH1721" i="1"/>
  <c r="BH1720" i="1" s="1"/>
  <c r="BG1721" i="1"/>
  <c r="BG1720" i="1" s="1"/>
  <c r="BF1721" i="1"/>
  <c r="BF1720" i="1" s="1"/>
  <c r="BE1721" i="1"/>
  <c r="BE1720" i="1" s="1"/>
  <c r="BH1718" i="1"/>
  <c r="BG1718" i="1"/>
  <c r="BF1718" i="1"/>
  <c r="BF1717" i="1" s="1"/>
  <c r="BE1718" i="1"/>
  <c r="BE1717" i="1" s="1"/>
  <c r="BH1717" i="1"/>
  <c r="BG1717" i="1"/>
  <c r="BH1714" i="1"/>
  <c r="BG1714" i="1"/>
  <c r="BF1714" i="1"/>
  <c r="BF1713" i="1" s="1"/>
  <c r="BF1712" i="1" s="1"/>
  <c r="BE1714" i="1"/>
  <c r="BE1713" i="1" s="1"/>
  <c r="BE1712" i="1" s="1"/>
  <c r="BH1713" i="1"/>
  <c r="BH1712" i="1" s="1"/>
  <c r="BG1713" i="1"/>
  <c r="BG1712" i="1" s="1"/>
  <c r="BH1707" i="1"/>
  <c r="BG1707" i="1"/>
  <c r="BF1707" i="1"/>
  <c r="BF1706" i="1" s="1"/>
  <c r="BF1705" i="1" s="1"/>
  <c r="BF1704" i="1" s="1"/>
  <c r="BE1707" i="1"/>
  <c r="BE1706" i="1" s="1"/>
  <c r="BE1705" i="1" s="1"/>
  <c r="BE1704" i="1" s="1"/>
  <c r="BH1706" i="1"/>
  <c r="BH1705" i="1" s="1"/>
  <c r="BH1704" i="1" s="1"/>
  <c r="BG1706" i="1"/>
  <c r="BG1705" i="1" s="1"/>
  <c r="BG1704" i="1" s="1"/>
  <c r="BH1702" i="1"/>
  <c r="BG1702" i="1"/>
  <c r="BF1702" i="1"/>
  <c r="BE1702" i="1"/>
  <c r="BH1700" i="1"/>
  <c r="BH1699" i="1" s="1"/>
  <c r="BG1700" i="1"/>
  <c r="BG1699" i="1" s="1"/>
  <c r="BF1700" i="1"/>
  <c r="BF1699" i="1" s="1"/>
  <c r="BE1700" i="1"/>
  <c r="BE1699" i="1" s="1"/>
  <c r="BH1697" i="1"/>
  <c r="BG1697" i="1"/>
  <c r="BF1697" i="1"/>
  <c r="BE1697" i="1"/>
  <c r="BH1695" i="1"/>
  <c r="BG1695" i="1"/>
  <c r="BF1695" i="1"/>
  <c r="BE1695" i="1"/>
  <c r="BH1693" i="1"/>
  <c r="BG1693" i="1"/>
  <c r="BF1693" i="1"/>
  <c r="BF1692" i="1" s="1"/>
  <c r="BF1691" i="1" s="1"/>
  <c r="BE1693" i="1"/>
  <c r="BH1692" i="1"/>
  <c r="BH1691" i="1" s="1"/>
  <c r="BG1692" i="1"/>
  <c r="BG1691" i="1" s="1"/>
  <c r="BH1684" i="1"/>
  <c r="BH1683" i="1" s="1"/>
  <c r="BH1682" i="1" s="1"/>
  <c r="BH1681" i="1" s="1"/>
  <c r="BH1680" i="1" s="1"/>
  <c r="BG1684" i="1"/>
  <c r="BG1683" i="1" s="1"/>
  <c r="BG1682" i="1" s="1"/>
  <c r="BG1681" i="1" s="1"/>
  <c r="BG1680" i="1" s="1"/>
  <c r="BF1684" i="1"/>
  <c r="BF1683" i="1" s="1"/>
  <c r="BF1682" i="1" s="1"/>
  <c r="BF1681" i="1" s="1"/>
  <c r="BF1680" i="1" s="1"/>
  <c r="BE1684" i="1"/>
  <c r="BE1683" i="1" s="1"/>
  <c r="BE1682" i="1" s="1"/>
  <c r="BE1681" i="1" s="1"/>
  <c r="BE1680" i="1" s="1"/>
  <c r="BH1677" i="1"/>
  <c r="BH1676" i="1" s="1"/>
  <c r="BH1675" i="1" s="1"/>
  <c r="BH1674" i="1" s="1"/>
  <c r="BH1673" i="1" s="1"/>
  <c r="BG1677" i="1"/>
  <c r="BG1676" i="1" s="1"/>
  <c r="BG1675" i="1" s="1"/>
  <c r="BG1674" i="1" s="1"/>
  <c r="BG1673" i="1" s="1"/>
  <c r="BF1677" i="1"/>
  <c r="BE1677" i="1"/>
  <c r="BE1676" i="1" s="1"/>
  <c r="BE1675" i="1" s="1"/>
  <c r="BE1674" i="1" s="1"/>
  <c r="BE1673" i="1" s="1"/>
  <c r="BF1676" i="1"/>
  <c r="BF1675" i="1" s="1"/>
  <c r="BF1674" i="1" s="1"/>
  <c r="BF1673" i="1" s="1"/>
  <c r="BH1670" i="1"/>
  <c r="BH1669" i="1" s="1"/>
  <c r="BH1668" i="1" s="1"/>
  <c r="BG1670" i="1"/>
  <c r="BG1669" i="1" s="1"/>
  <c r="BG1668" i="1" s="1"/>
  <c r="BF1670" i="1"/>
  <c r="BF1669" i="1" s="1"/>
  <c r="BF1668" i="1" s="1"/>
  <c r="BE1670" i="1"/>
  <c r="BE1669" i="1" s="1"/>
  <c r="BE1668" i="1" s="1"/>
  <c r="BH1666" i="1"/>
  <c r="BH1665" i="1" s="1"/>
  <c r="BG1666" i="1"/>
  <c r="BG1665" i="1" s="1"/>
  <c r="BF1666" i="1"/>
  <c r="BF1665" i="1" s="1"/>
  <c r="BE1666" i="1"/>
  <c r="BE1665" i="1" s="1"/>
  <c r="BH1658" i="1"/>
  <c r="BH1657" i="1" s="1"/>
  <c r="BH1656" i="1" s="1"/>
  <c r="BH1655" i="1" s="1"/>
  <c r="BG1658" i="1"/>
  <c r="BG1657" i="1" s="1"/>
  <c r="BG1656" i="1" s="1"/>
  <c r="BG1655" i="1" s="1"/>
  <c r="BF1658" i="1"/>
  <c r="BF1657" i="1" s="1"/>
  <c r="BF1656" i="1" s="1"/>
  <c r="BF1655" i="1" s="1"/>
  <c r="BE1658" i="1"/>
  <c r="BE1657" i="1"/>
  <c r="BE1656" i="1" s="1"/>
  <c r="BE1655" i="1" s="1"/>
  <c r="BH1653" i="1"/>
  <c r="BG1653" i="1"/>
  <c r="BF1653" i="1"/>
  <c r="BE1653" i="1"/>
  <c r="BH1651" i="1"/>
  <c r="BG1651" i="1"/>
  <c r="BF1651" i="1"/>
  <c r="BF1650" i="1" s="1"/>
  <c r="BE1651" i="1"/>
  <c r="BE1650" i="1" s="1"/>
  <c r="BH1650" i="1"/>
  <c r="BG1650" i="1"/>
  <c r="BH1648" i="1"/>
  <c r="BG1648" i="1"/>
  <c r="BF1648" i="1"/>
  <c r="BE1648" i="1"/>
  <c r="BH1646" i="1"/>
  <c r="BG1646" i="1"/>
  <c r="BF1646" i="1"/>
  <c r="BE1646" i="1"/>
  <c r="BH1644" i="1"/>
  <c r="BG1644" i="1"/>
  <c r="BF1644" i="1"/>
  <c r="BF1643" i="1" s="1"/>
  <c r="BE1644" i="1"/>
  <c r="BE1643" i="1" s="1"/>
  <c r="BH1641" i="1"/>
  <c r="BG1641" i="1"/>
  <c r="BF1641" i="1"/>
  <c r="BE1641" i="1"/>
  <c r="BH1639" i="1"/>
  <c r="BG1639" i="1"/>
  <c r="BF1639" i="1"/>
  <c r="BE1639" i="1"/>
  <c r="BH1637" i="1"/>
  <c r="BG1637" i="1"/>
  <c r="BF1637" i="1"/>
  <c r="BF1636" i="1" s="1"/>
  <c r="BE1637" i="1"/>
  <c r="BE1636" i="1" s="1"/>
  <c r="BH1636" i="1"/>
  <c r="BG1636" i="1"/>
  <c r="BH1634" i="1"/>
  <c r="BH1633" i="1" s="1"/>
  <c r="BG1634" i="1"/>
  <c r="BG1633" i="1" s="1"/>
  <c r="BF1634" i="1"/>
  <c r="BE1634" i="1"/>
  <c r="BE1633" i="1" s="1"/>
  <c r="BF1633" i="1"/>
  <c r="BH1631" i="1"/>
  <c r="BG1631" i="1"/>
  <c r="BF1631" i="1"/>
  <c r="BE1631" i="1"/>
  <c r="BH1629" i="1"/>
  <c r="BG1629" i="1"/>
  <c r="BF1629" i="1"/>
  <c r="BF1628" i="1" s="1"/>
  <c r="BE1629" i="1"/>
  <c r="BE1628" i="1" s="1"/>
  <c r="BH1628" i="1"/>
  <c r="BG1628" i="1"/>
  <c r="BH1626" i="1"/>
  <c r="BG1626" i="1"/>
  <c r="BF1626" i="1"/>
  <c r="BE1626" i="1"/>
  <c r="BH1624" i="1"/>
  <c r="BH1623" i="1" s="1"/>
  <c r="BG1624" i="1"/>
  <c r="BG1623" i="1" s="1"/>
  <c r="BF1624" i="1"/>
  <c r="BE1624" i="1"/>
  <c r="BE1623" i="1" s="1"/>
  <c r="BF1623" i="1"/>
  <c r="BH1621" i="1"/>
  <c r="BG1621" i="1"/>
  <c r="BF1621" i="1"/>
  <c r="BF1620" i="1" s="1"/>
  <c r="BE1621" i="1"/>
  <c r="BE1620" i="1" s="1"/>
  <c r="BH1620" i="1"/>
  <c r="BG1620" i="1"/>
  <c r="BH1617" i="1"/>
  <c r="BG1617" i="1"/>
  <c r="BF1617" i="1"/>
  <c r="BE1617" i="1"/>
  <c r="BH1615" i="1"/>
  <c r="BG1615" i="1"/>
  <c r="BF1615" i="1"/>
  <c r="BH1613" i="1"/>
  <c r="BG1613" i="1"/>
  <c r="BF1613" i="1"/>
  <c r="BE1613" i="1"/>
  <c r="BH1610" i="1"/>
  <c r="BG1610" i="1"/>
  <c r="BF1610" i="1"/>
  <c r="BE1610" i="1"/>
  <c r="BH1608" i="1"/>
  <c r="BG1608" i="1"/>
  <c r="BF1608" i="1"/>
  <c r="BE1608" i="1"/>
  <c r="BH1606" i="1"/>
  <c r="BG1606" i="1"/>
  <c r="BF1606" i="1"/>
  <c r="BF1605" i="1" s="1"/>
  <c r="BE1606" i="1"/>
  <c r="BE1605" i="1" s="1"/>
  <c r="BH1602" i="1"/>
  <c r="BG1602" i="1"/>
  <c r="BF1602" i="1"/>
  <c r="BE1602" i="1"/>
  <c r="BH1600" i="1"/>
  <c r="BG1600" i="1"/>
  <c r="BF1600" i="1"/>
  <c r="BE1600" i="1"/>
  <c r="BH1598" i="1"/>
  <c r="BH1597" i="1" s="1"/>
  <c r="BH1596" i="1" s="1"/>
  <c r="BG1598" i="1"/>
  <c r="BG1597" i="1" s="1"/>
  <c r="BG1596" i="1" s="1"/>
  <c r="BF1598" i="1"/>
  <c r="BE1598" i="1"/>
  <c r="BH1593" i="1"/>
  <c r="BG1593" i="1"/>
  <c r="BG1592" i="1" s="1"/>
  <c r="BG1591" i="1" s="1"/>
  <c r="BG1590" i="1" s="1"/>
  <c r="BF1593" i="1"/>
  <c r="BF1592" i="1" s="1"/>
  <c r="BF1591" i="1" s="1"/>
  <c r="BF1590" i="1" s="1"/>
  <c r="BE1593" i="1"/>
  <c r="BE1592" i="1" s="1"/>
  <c r="BE1591" i="1" s="1"/>
  <c r="BE1590" i="1" s="1"/>
  <c r="BH1592" i="1"/>
  <c r="BH1591" i="1" s="1"/>
  <c r="BH1590" i="1" s="1"/>
  <c r="BH1588" i="1"/>
  <c r="BG1588" i="1"/>
  <c r="BF1588" i="1"/>
  <c r="BE1588" i="1"/>
  <c r="BH1586" i="1"/>
  <c r="BH1585" i="1" s="1"/>
  <c r="BH1584" i="1" s="1"/>
  <c r="BH1583" i="1" s="1"/>
  <c r="BG1586" i="1"/>
  <c r="BG1585" i="1" s="1"/>
  <c r="BG1584" i="1" s="1"/>
  <c r="BG1583" i="1" s="1"/>
  <c r="BF1586" i="1"/>
  <c r="BE1586" i="1"/>
  <c r="BE1585" i="1" s="1"/>
  <c r="BE1584" i="1" s="1"/>
  <c r="BE1583" i="1" s="1"/>
  <c r="BH1579" i="1"/>
  <c r="BH1578" i="1" s="1"/>
  <c r="BG1579" i="1"/>
  <c r="BG1578" i="1" s="1"/>
  <c r="BF1579" i="1"/>
  <c r="BF1578" i="1" s="1"/>
  <c r="BE1579" i="1"/>
  <c r="BE1578" i="1" s="1"/>
  <c r="BH1573" i="1"/>
  <c r="BG1573" i="1"/>
  <c r="BG1572" i="1" s="1"/>
  <c r="BF1573" i="1"/>
  <c r="BF1572" i="1" s="1"/>
  <c r="BE1573" i="1"/>
  <c r="BE1572" i="1" s="1"/>
  <c r="BH1572" i="1"/>
  <c r="BH1570" i="1"/>
  <c r="BH1569" i="1" s="1"/>
  <c r="BG1570" i="1"/>
  <c r="BG1569" i="1" s="1"/>
  <c r="BF1570" i="1"/>
  <c r="BF1569" i="1" s="1"/>
  <c r="BE1570" i="1"/>
  <c r="BE1569" i="1" s="1"/>
  <c r="BH1567" i="1"/>
  <c r="BG1567" i="1"/>
  <c r="BG1566" i="1" s="1"/>
  <c r="BF1567" i="1"/>
  <c r="BF1566" i="1" s="1"/>
  <c r="BE1567" i="1"/>
  <c r="BE1566" i="1" s="1"/>
  <c r="BH1566" i="1"/>
  <c r="BH1563" i="1"/>
  <c r="BG1563" i="1"/>
  <c r="BG1562" i="1" s="1"/>
  <c r="BG1561" i="1" s="1"/>
  <c r="BF1563" i="1"/>
  <c r="BF1562" i="1" s="1"/>
  <c r="BF1561" i="1" s="1"/>
  <c r="BE1563" i="1"/>
  <c r="BE1562" i="1" s="1"/>
  <c r="BE1561" i="1" s="1"/>
  <c r="BH1562" i="1"/>
  <c r="BH1561" i="1" s="1"/>
  <c r="BH1554" i="1"/>
  <c r="BH1553" i="1" s="1"/>
  <c r="BH1552" i="1" s="1"/>
  <c r="BH1551" i="1" s="1"/>
  <c r="BH1550" i="1" s="1"/>
  <c r="BG1554" i="1"/>
  <c r="BG1553" i="1" s="1"/>
  <c r="BG1552" i="1" s="1"/>
  <c r="BG1551" i="1" s="1"/>
  <c r="BG1550" i="1" s="1"/>
  <c r="BF1554" i="1"/>
  <c r="BF1553" i="1" s="1"/>
  <c r="BF1552" i="1" s="1"/>
  <c r="BF1551" i="1" s="1"/>
  <c r="BF1550" i="1" s="1"/>
  <c r="BE1554" i="1"/>
  <c r="BE1553" i="1" s="1"/>
  <c r="BE1552" i="1" s="1"/>
  <c r="BE1551" i="1" s="1"/>
  <c r="BE1550" i="1" s="1"/>
  <c r="BH1547" i="1"/>
  <c r="BH1546" i="1" s="1"/>
  <c r="BG1547" i="1"/>
  <c r="BG1546" i="1" s="1"/>
  <c r="BF1547" i="1"/>
  <c r="BF1546" i="1" s="1"/>
  <c r="BE1547" i="1"/>
  <c r="BE1546" i="1" s="1"/>
  <c r="BH1544" i="1"/>
  <c r="BG1544" i="1"/>
  <c r="BG1543" i="1" s="1"/>
  <c r="BF1544" i="1"/>
  <c r="BF1543" i="1" s="1"/>
  <c r="BE1544" i="1"/>
  <c r="BE1543" i="1" s="1"/>
  <c r="BH1543" i="1"/>
  <c r="BH1541" i="1"/>
  <c r="BH1540" i="1" s="1"/>
  <c r="BG1541" i="1"/>
  <c r="BF1541" i="1"/>
  <c r="BF1540" i="1" s="1"/>
  <c r="BE1541" i="1"/>
  <c r="BE1540" i="1" s="1"/>
  <c r="BG1540" i="1"/>
  <c r="BH1538" i="1"/>
  <c r="BG1538" i="1"/>
  <c r="BG1537" i="1" s="1"/>
  <c r="BF1538" i="1"/>
  <c r="BF1537" i="1" s="1"/>
  <c r="BE1538" i="1"/>
  <c r="BE1537" i="1" s="1"/>
  <c r="BH1537" i="1"/>
  <c r="BH1535" i="1"/>
  <c r="BH1534" i="1" s="1"/>
  <c r="BG1535" i="1"/>
  <c r="BG1534" i="1" s="1"/>
  <c r="BF1535" i="1"/>
  <c r="BF1534" i="1" s="1"/>
  <c r="BE1535" i="1"/>
  <c r="BE1534" i="1" s="1"/>
  <c r="BH1532" i="1"/>
  <c r="BG1532" i="1"/>
  <c r="BG1531" i="1" s="1"/>
  <c r="BF1532" i="1"/>
  <c r="BF1531" i="1" s="1"/>
  <c r="BE1532" i="1"/>
  <c r="BH1531" i="1"/>
  <c r="BE1531" i="1"/>
  <c r="BH1529" i="1"/>
  <c r="BH1528" i="1" s="1"/>
  <c r="BG1529" i="1"/>
  <c r="BF1529" i="1"/>
  <c r="BF1528" i="1" s="1"/>
  <c r="BE1529" i="1"/>
  <c r="BE1528" i="1" s="1"/>
  <c r="BG1528" i="1"/>
  <c r="BH1526" i="1"/>
  <c r="BG1526" i="1"/>
  <c r="BG1525" i="1" s="1"/>
  <c r="BF1526" i="1"/>
  <c r="BF1525" i="1" s="1"/>
  <c r="BE1526" i="1"/>
  <c r="BE1525" i="1" s="1"/>
  <c r="BH1525" i="1"/>
  <c r="BH1523" i="1"/>
  <c r="BH1522" i="1" s="1"/>
  <c r="BG1523" i="1"/>
  <c r="BG1522" i="1" s="1"/>
  <c r="BF1523" i="1"/>
  <c r="BF1522" i="1" s="1"/>
  <c r="BE1523" i="1"/>
  <c r="BE1522" i="1" s="1"/>
  <c r="BH1520" i="1"/>
  <c r="BG1520" i="1"/>
  <c r="BG1519" i="1" s="1"/>
  <c r="BF1520" i="1"/>
  <c r="BF1519" i="1" s="1"/>
  <c r="BE1520" i="1"/>
  <c r="BH1519" i="1"/>
  <c r="BE1519" i="1"/>
  <c r="BH1517" i="1"/>
  <c r="BH1516" i="1" s="1"/>
  <c r="BG1517" i="1"/>
  <c r="BF1517" i="1"/>
  <c r="BF1516" i="1" s="1"/>
  <c r="BE1517" i="1"/>
  <c r="BE1516" i="1" s="1"/>
  <c r="BG1516" i="1"/>
  <c r="BH1514" i="1"/>
  <c r="BG1514" i="1"/>
  <c r="BG1513" i="1" s="1"/>
  <c r="BF1514" i="1"/>
  <c r="BF1513" i="1" s="1"/>
  <c r="BE1514" i="1"/>
  <c r="BE1513" i="1" s="1"/>
  <c r="BH1513" i="1"/>
  <c r="BH1511" i="1"/>
  <c r="BH1510" i="1" s="1"/>
  <c r="BG1511" i="1"/>
  <c r="BG1510" i="1" s="1"/>
  <c r="BF1511" i="1"/>
  <c r="BF1510" i="1" s="1"/>
  <c r="BE1511" i="1"/>
  <c r="BE1510" i="1" s="1"/>
  <c r="BH1508" i="1"/>
  <c r="BG1508" i="1"/>
  <c r="BG1507" i="1" s="1"/>
  <c r="BF1508" i="1"/>
  <c r="BF1507" i="1" s="1"/>
  <c r="BE1508" i="1"/>
  <c r="BE1507" i="1" s="1"/>
  <c r="BH1507" i="1"/>
  <c r="BH1505" i="1"/>
  <c r="BH1504" i="1" s="1"/>
  <c r="BG1505" i="1"/>
  <c r="BG1504" i="1" s="1"/>
  <c r="BF1505" i="1"/>
  <c r="BF1504" i="1" s="1"/>
  <c r="BE1505" i="1"/>
  <c r="BE1504" i="1" s="1"/>
  <c r="BH1502" i="1"/>
  <c r="BG1502" i="1"/>
  <c r="BG1501" i="1" s="1"/>
  <c r="BF1502" i="1"/>
  <c r="BF1501" i="1" s="1"/>
  <c r="BE1502" i="1"/>
  <c r="BE1501" i="1" s="1"/>
  <c r="BH1501" i="1"/>
  <c r="BH1499" i="1"/>
  <c r="BH1498" i="1" s="1"/>
  <c r="BG1499" i="1"/>
  <c r="BG1498" i="1" s="1"/>
  <c r="BF1499" i="1"/>
  <c r="BF1498" i="1" s="1"/>
  <c r="BE1499" i="1"/>
  <c r="BE1498" i="1" s="1"/>
  <c r="BH1496" i="1"/>
  <c r="BG1496" i="1"/>
  <c r="BG1495" i="1" s="1"/>
  <c r="BF1496" i="1"/>
  <c r="BF1495" i="1" s="1"/>
  <c r="BE1496" i="1"/>
  <c r="BE1495" i="1" s="1"/>
  <c r="BH1495" i="1"/>
  <c r="BH1493" i="1"/>
  <c r="BH1492" i="1" s="1"/>
  <c r="BG1493" i="1"/>
  <c r="BG1492" i="1" s="1"/>
  <c r="BF1493" i="1"/>
  <c r="BF1492" i="1" s="1"/>
  <c r="BE1493" i="1"/>
  <c r="BE1492" i="1" s="1"/>
  <c r="BH1490" i="1"/>
  <c r="BG1490" i="1"/>
  <c r="BG1489" i="1" s="1"/>
  <c r="BF1490" i="1"/>
  <c r="BF1489" i="1" s="1"/>
  <c r="BE1490" i="1"/>
  <c r="BE1489" i="1" s="1"/>
  <c r="BH1489" i="1"/>
  <c r="BH1487" i="1"/>
  <c r="BH1486" i="1" s="1"/>
  <c r="BG1487" i="1"/>
  <c r="BG1486" i="1" s="1"/>
  <c r="BF1487" i="1"/>
  <c r="BF1486" i="1" s="1"/>
  <c r="BE1487" i="1"/>
  <c r="BE1486" i="1" s="1"/>
  <c r="BH1484" i="1"/>
  <c r="BG1484" i="1"/>
  <c r="BG1483" i="1" s="1"/>
  <c r="BF1484" i="1"/>
  <c r="BF1483" i="1" s="1"/>
  <c r="BE1484" i="1"/>
  <c r="BE1483" i="1" s="1"/>
  <c r="BH1483" i="1"/>
  <c r="BH1481" i="1"/>
  <c r="BH1480" i="1" s="1"/>
  <c r="BG1481" i="1"/>
  <c r="BG1480" i="1" s="1"/>
  <c r="BF1481" i="1"/>
  <c r="BF1480" i="1" s="1"/>
  <c r="BE1481" i="1"/>
  <c r="BE1480" i="1" s="1"/>
  <c r="BH1478" i="1"/>
  <c r="BG1478" i="1"/>
  <c r="BG1477" i="1" s="1"/>
  <c r="BF1478" i="1"/>
  <c r="BF1477" i="1" s="1"/>
  <c r="BE1478" i="1"/>
  <c r="BE1477" i="1" s="1"/>
  <c r="BH1477" i="1"/>
  <c r="BH1475" i="1"/>
  <c r="BH1474" i="1" s="1"/>
  <c r="BG1475" i="1"/>
  <c r="BG1474" i="1" s="1"/>
  <c r="BF1475" i="1"/>
  <c r="BF1474" i="1" s="1"/>
  <c r="BE1475" i="1"/>
  <c r="BE1474" i="1" s="1"/>
  <c r="BH1472" i="1"/>
  <c r="BG1472" i="1"/>
  <c r="BG1471" i="1" s="1"/>
  <c r="BF1472" i="1"/>
  <c r="BF1471" i="1" s="1"/>
  <c r="BE1472" i="1"/>
  <c r="BE1471" i="1" s="1"/>
  <c r="BH1471" i="1"/>
  <c r="BH1469" i="1"/>
  <c r="BH1468" i="1" s="1"/>
  <c r="BG1469" i="1"/>
  <c r="BF1469" i="1"/>
  <c r="BF1468" i="1" s="1"/>
  <c r="BE1469" i="1"/>
  <c r="BE1468" i="1" s="1"/>
  <c r="BG1468" i="1"/>
  <c r="BH1462" i="1"/>
  <c r="BG1462" i="1"/>
  <c r="BF1462" i="1"/>
  <c r="BE1462" i="1"/>
  <c r="BH1460" i="1"/>
  <c r="BH1459" i="1" s="1"/>
  <c r="BH1458" i="1" s="1"/>
  <c r="BH1457" i="1" s="1"/>
  <c r="BH1456" i="1" s="1"/>
  <c r="BG1460" i="1"/>
  <c r="BG1459" i="1" s="1"/>
  <c r="BG1458" i="1" s="1"/>
  <c r="BG1457" i="1" s="1"/>
  <c r="BG1456" i="1" s="1"/>
  <c r="BF1460" i="1"/>
  <c r="BE1460" i="1"/>
  <c r="BE1459" i="1" s="1"/>
  <c r="BE1458" i="1" s="1"/>
  <c r="BE1457" i="1" s="1"/>
  <c r="BE1456" i="1" s="1"/>
  <c r="BH1453" i="1"/>
  <c r="BH1452" i="1" s="1"/>
  <c r="BG1453" i="1"/>
  <c r="BF1453" i="1"/>
  <c r="BF1452" i="1" s="1"/>
  <c r="BE1453" i="1"/>
  <c r="BE1452" i="1" s="1"/>
  <c r="BG1452" i="1"/>
  <c r="BH1450" i="1"/>
  <c r="BG1450" i="1"/>
  <c r="BG1449" i="1" s="1"/>
  <c r="BF1450" i="1"/>
  <c r="BF1449" i="1" s="1"/>
  <c r="BE1450" i="1"/>
  <c r="BE1449" i="1" s="1"/>
  <c r="BH1449" i="1"/>
  <c r="BH1447" i="1"/>
  <c r="BH1446" i="1" s="1"/>
  <c r="BH1445" i="1" s="1"/>
  <c r="BG1447" i="1"/>
  <c r="BG1446" i="1" s="1"/>
  <c r="BG1445" i="1" s="1"/>
  <c r="BF1447" i="1"/>
  <c r="BE1447" i="1"/>
  <c r="BE1446" i="1" s="1"/>
  <c r="BE1445" i="1" s="1"/>
  <c r="BF1446" i="1"/>
  <c r="BF1445" i="1" s="1"/>
  <c r="BH1438" i="1"/>
  <c r="BG1438" i="1"/>
  <c r="BG1437" i="1" s="1"/>
  <c r="BG1436" i="1" s="1"/>
  <c r="BG1435" i="1" s="1"/>
  <c r="BF1438" i="1"/>
  <c r="BF1437" i="1" s="1"/>
  <c r="BF1436" i="1" s="1"/>
  <c r="BF1435" i="1" s="1"/>
  <c r="BE1438" i="1"/>
  <c r="BE1437" i="1" s="1"/>
  <c r="BE1436" i="1" s="1"/>
  <c r="BE1435" i="1" s="1"/>
  <c r="BH1437" i="1"/>
  <c r="BH1436" i="1" s="1"/>
  <c r="BH1435" i="1" s="1"/>
  <c r="BH1427" i="1"/>
  <c r="BG1427" i="1"/>
  <c r="BG1426" i="1" s="1"/>
  <c r="BG1425" i="1" s="1"/>
  <c r="BG1424" i="1" s="1"/>
  <c r="BF1427" i="1"/>
  <c r="BF1426" i="1" s="1"/>
  <c r="BF1425" i="1" s="1"/>
  <c r="BF1424" i="1" s="1"/>
  <c r="BE1427" i="1"/>
  <c r="BE1426" i="1" s="1"/>
  <c r="BE1425" i="1" s="1"/>
  <c r="BE1424" i="1" s="1"/>
  <c r="BH1426" i="1"/>
  <c r="BH1425" i="1" s="1"/>
  <c r="BH1424" i="1" s="1"/>
  <c r="BH1422" i="1"/>
  <c r="BH1421" i="1" s="1"/>
  <c r="BG1422" i="1"/>
  <c r="BG1421" i="1" s="1"/>
  <c r="BF1422" i="1"/>
  <c r="BE1422" i="1"/>
  <c r="BE1421" i="1" s="1"/>
  <c r="BF1421" i="1"/>
  <c r="BH1419" i="1"/>
  <c r="BG1419" i="1"/>
  <c r="BG1418" i="1" s="1"/>
  <c r="BF1419" i="1"/>
  <c r="BF1418" i="1" s="1"/>
  <c r="BE1419" i="1"/>
  <c r="BE1418" i="1" s="1"/>
  <c r="BH1418" i="1"/>
  <c r="BH1416" i="1"/>
  <c r="BH1415" i="1" s="1"/>
  <c r="BG1416" i="1"/>
  <c r="BF1416" i="1"/>
  <c r="BF1415" i="1" s="1"/>
  <c r="BE1416" i="1"/>
  <c r="BE1415" i="1" s="1"/>
  <c r="BG1415" i="1"/>
  <c r="BH1413" i="1"/>
  <c r="BG1413" i="1"/>
  <c r="BG1412" i="1" s="1"/>
  <c r="BF1413" i="1"/>
  <c r="BF1412" i="1" s="1"/>
  <c r="BE1413" i="1"/>
  <c r="BH1412" i="1"/>
  <c r="BE1412" i="1"/>
  <c r="BH1409" i="1"/>
  <c r="BG1409" i="1"/>
  <c r="BG1408" i="1" s="1"/>
  <c r="BF1409" i="1"/>
  <c r="BF1408" i="1" s="1"/>
  <c r="BE1409" i="1"/>
  <c r="BE1408" i="1" s="1"/>
  <c r="BH1408" i="1"/>
  <c r="BH1406" i="1"/>
  <c r="BG1406" i="1"/>
  <c r="BF1406" i="1"/>
  <c r="BE1406" i="1"/>
  <c r="BH1404" i="1"/>
  <c r="BG1404" i="1"/>
  <c r="BG1403" i="1" s="1"/>
  <c r="BF1404" i="1"/>
  <c r="BF1403" i="1" s="1"/>
  <c r="BF1402" i="1" s="1"/>
  <c r="BE1404" i="1"/>
  <c r="BH1400" i="1"/>
  <c r="BG1400" i="1"/>
  <c r="BF1400" i="1"/>
  <c r="BF1399" i="1" s="1"/>
  <c r="BF1398" i="1" s="1"/>
  <c r="BE1400" i="1"/>
  <c r="BE1399" i="1" s="1"/>
  <c r="BH1399" i="1"/>
  <c r="BH1398" i="1" s="1"/>
  <c r="BG1399" i="1"/>
  <c r="BG1398" i="1" s="1"/>
  <c r="BE1398" i="1"/>
  <c r="BH1353" i="1"/>
  <c r="BH1352" i="1" s="1"/>
  <c r="BG1353" i="1"/>
  <c r="BF1353" i="1"/>
  <c r="BF1352" i="1" s="1"/>
  <c r="BE1353" i="1"/>
  <c r="BE1352" i="1" s="1"/>
  <c r="BG1352" i="1"/>
  <c r="BH1350" i="1"/>
  <c r="BG1350" i="1"/>
  <c r="BG1349" i="1" s="1"/>
  <c r="BG1348" i="1" s="1"/>
  <c r="BF1350" i="1"/>
  <c r="BF1349" i="1" s="1"/>
  <c r="BF1348" i="1" s="1"/>
  <c r="BE1350" i="1"/>
  <c r="BE1349" i="1" s="1"/>
  <c r="BE1348" i="1" s="1"/>
  <c r="BH1349" i="1"/>
  <c r="BH1348" i="1" s="1"/>
  <c r="BH1343" i="1"/>
  <c r="BG1343" i="1"/>
  <c r="BG1342" i="1" s="1"/>
  <c r="BG1341" i="1" s="1"/>
  <c r="BG1340" i="1" s="1"/>
  <c r="BG1339" i="1" s="1"/>
  <c r="BF1343" i="1"/>
  <c r="BF1342" i="1" s="1"/>
  <c r="BF1341" i="1" s="1"/>
  <c r="BF1340" i="1" s="1"/>
  <c r="BF1339" i="1" s="1"/>
  <c r="BE1343" i="1"/>
  <c r="BE1342" i="1" s="1"/>
  <c r="BE1341" i="1" s="1"/>
  <c r="BE1340" i="1" s="1"/>
  <c r="BE1339" i="1" s="1"/>
  <c r="BH1342" i="1"/>
  <c r="BH1341" i="1" s="1"/>
  <c r="BH1340" i="1" s="1"/>
  <c r="BH1339" i="1" s="1"/>
  <c r="BH1336" i="1"/>
  <c r="BG1336" i="1"/>
  <c r="BG1335" i="1" s="1"/>
  <c r="BG1334" i="1" s="1"/>
  <c r="BG1333" i="1" s="1"/>
  <c r="BF1336" i="1"/>
  <c r="BF1335" i="1" s="1"/>
  <c r="BF1334" i="1" s="1"/>
  <c r="BF1333" i="1" s="1"/>
  <c r="BE1336" i="1"/>
  <c r="BE1335" i="1" s="1"/>
  <c r="BE1334" i="1" s="1"/>
  <c r="BE1333" i="1" s="1"/>
  <c r="BH1335" i="1"/>
  <c r="BH1334" i="1" s="1"/>
  <c r="BH1333" i="1" s="1"/>
  <c r="BH1331" i="1"/>
  <c r="BH1330" i="1" s="1"/>
  <c r="BH1329" i="1" s="1"/>
  <c r="BH1328" i="1" s="1"/>
  <c r="BG1331" i="1"/>
  <c r="BF1331" i="1"/>
  <c r="BF1330" i="1" s="1"/>
  <c r="BF1329" i="1" s="1"/>
  <c r="BF1328" i="1" s="1"/>
  <c r="BE1331" i="1"/>
  <c r="BE1330" i="1" s="1"/>
  <c r="BE1329" i="1" s="1"/>
  <c r="BE1328" i="1" s="1"/>
  <c r="BG1330" i="1"/>
  <c r="BG1329" i="1" s="1"/>
  <c r="BG1328" i="1" s="1"/>
  <c r="BF1326" i="1"/>
  <c r="BF1325" i="1" s="1"/>
  <c r="BF1324" i="1" s="1"/>
  <c r="BH1326" i="1"/>
  <c r="BH1325" i="1" s="1"/>
  <c r="BH1324" i="1" s="1"/>
  <c r="BG1326" i="1"/>
  <c r="BG1325" i="1" s="1"/>
  <c r="BG1324" i="1" s="1"/>
  <c r="BE1326" i="1"/>
  <c r="BE1325" i="1" s="1"/>
  <c r="BE1324" i="1" s="1"/>
  <c r="BH1322" i="1"/>
  <c r="BH1321" i="1" s="1"/>
  <c r="BH1320" i="1" s="1"/>
  <c r="BG1322" i="1"/>
  <c r="BG1321" i="1" s="1"/>
  <c r="BG1320" i="1" s="1"/>
  <c r="BG1319" i="1" s="1"/>
  <c r="BF1322" i="1"/>
  <c r="BF1321" i="1" s="1"/>
  <c r="BF1320" i="1" s="1"/>
  <c r="BE1322" i="1"/>
  <c r="BE1321" i="1" s="1"/>
  <c r="BE1320" i="1" s="1"/>
  <c r="BH1313" i="1"/>
  <c r="BG1313" i="1"/>
  <c r="BF1313" i="1"/>
  <c r="BF1312" i="1" s="1"/>
  <c r="BF1311" i="1" s="1"/>
  <c r="BF1310" i="1" s="1"/>
  <c r="BE1313" i="1"/>
  <c r="BE1312" i="1" s="1"/>
  <c r="BE1311" i="1" s="1"/>
  <c r="BE1310" i="1" s="1"/>
  <c r="BH1312" i="1"/>
  <c r="BH1311" i="1" s="1"/>
  <c r="BH1310" i="1" s="1"/>
  <c r="BG1312" i="1"/>
  <c r="BG1311" i="1" s="1"/>
  <c r="BG1310" i="1" s="1"/>
  <c r="BJ1309" i="1"/>
  <c r="BJ1308" i="1" s="1"/>
  <c r="BJ1307" i="1" s="1"/>
  <c r="BJ1306" i="1" s="1"/>
  <c r="BJ1305" i="1" s="1"/>
  <c r="BI1309" i="1"/>
  <c r="BI1308" i="1" s="1"/>
  <c r="BI1307" i="1" s="1"/>
  <c r="BI1306" i="1" s="1"/>
  <c r="BI1305" i="1" s="1"/>
  <c r="BH1309" i="1"/>
  <c r="BG1309" i="1"/>
  <c r="BF1309" i="1"/>
  <c r="BF1308" i="1" s="1"/>
  <c r="BF1307" i="1" s="1"/>
  <c r="BF1306" i="1" s="1"/>
  <c r="BF1305" i="1" s="1"/>
  <c r="BE1309" i="1"/>
  <c r="BE1308" i="1" s="1"/>
  <c r="BE1307" i="1" s="1"/>
  <c r="BE1306" i="1" s="1"/>
  <c r="BE1305" i="1" s="1"/>
  <c r="BH1308" i="1"/>
  <c r="BH1307" i="1" s="1"/>
  <c r="BH1306" i="1" s="1"/>
  <c r="BH1305" i="1" s="1"/>
  <c r="BG1308" i="1"/>
  <c r="BG1307" i="1" s="1"/>
  <c r="BG1306" i="1" s="1"/>
  <c r="BG1305" i="1" s="1"/>
  <c r="BG1304" i="1" s="1"/>
  <c r="BH1301" i="1"/>
  <c r="BH1300" i="1" s="1"/>
  <c r="BH1299" i="1" s="1"/>
  <c r="BH1298" i="1" s="1"/>
  <c r="BG1301" i="1"/>
  <c r="BG1300" i="1" s="1"/>
  <c r="BG1299" i="1" s="1"/>
  <c r="BG1298" i="1" s="1"/>
  <c r="BF1301" i="1"/>
  <c r="BE1301" i="1"/>
  <c r="BE1300" i="1" s="1"/>
  <c r="BE1299" i="1" s="1"/>
  <c r="BE1298" i="1" s="1"/>
  <c r="BF1300" i="1"/>
  <c r="BF1299" i="1" s="1"/>
  <c r="BF1298" i="1" s="1"/>
  <c r="BH1296" i="1"/>
  <c r="BG1296" i="1"/>
  <c r="BF1296" i="1"/>
  <c r="BE1296" i="1"/>
  <c r="BH1294" i="1"/>
  <c r="BG1294" i="1"/>
  <c r="BF1294" i="1"/>
  <c r="BF1293" i="1" s="1"/>
  <c r="BE1294" i="1"/>
  <c r="BE1293" i="1" s="1"/>
  <c r="BH1293" i="1"/>
  <c r="BG1293" i="1"/>
  <c r="BH1291" i="1"/>
  <c r="BH1290" i="1" s="1"/>
  <c r="BG1291" i="1"/>
  <c r="BG1290" i="1" s="1"/>
  <c r="BF1291" i="1"/>
  <c r="BE1291" i="1"/>
  <c r="BE1290" i="1" s="1"/>
  <c r="BF1290" i="1"/>
  <c r="BH1288" i="1"/>
  <c r="BG1288" i="1"/>
  <c r="BF1288" i="1"/>
  <c r="BE1288" i="1"/>
  <c r="BH1286" i="1"/>
  <c r="BG1286" i="1"/>
  <c r="BF1286" i="1"/>
  <c r="BF1285" i="1" s="1"/>
  <c r="BE1286" i="1"/>
  <c r="BE1285" i="1" s="1"/>
  <c r="BH1285" i="1"/>
  <c r="BG1285" i="1"/>
  <c r="BJ1283" i="1"/>
  <c r="BJ1282" i="1" s="1"/>
  <c r="BJ1281" i="1" s="1"/>
  <c r="BI1283" i="1"/>
  <c r="BI1282" i="1" s="1"/>
  <c r="BI1281" i="1" s="1"/>
  <c r="BH1283" i="1"/>
  <c r="BG1283" i="1"/>
  <c r="BF1283" i="1"/>
  <c r="BF1282" i="1" s="1"/>
  <c r="BF1281" i="1" s="1"/>
  <c r="BE1283" i="1"/>
  <c r="BE1282" i="1" s="1"/>
  <c r="BE1281" i="1" s="1"/>
  <c r="BH1282" i="1"/>
  <c r="BH1281" i="1" s="1"/>
  <c r="BH1280" i="1" s="1"/>
  <c r="BG1282" i="1"/>
  <c r="BG1281" i="1" s="1"/>
  <c r="BH1278" i="1"/>
  <c r="BH1277" i="1" s="1"/>
  <c r="BG1278" i="1"/>
  <c r="BG1277" i="1" s="1"/>
  <c r="BF1278" i="1"/>
  <c r="BF1277" i="1" s="1"/>
  <c r="BE1278" i="1"/>
  <c r="BE1277" i="1" s="1"/>
  <c r="BH1267" i="1"/>
  <c r="BG1267" i="1"/>
  <c r="BF1267" i="1"/>
  <c r="BE1267" i="1"/>
  <c r="BE1265" i="1"/>
  <c r="BH1265" i="1"/>
  <c r="BG1265" i="1"/>
  <c r="BF1265" i="1"/>
  <c r="BH1260" i="1"/>
  <c r="BH1259" i="1" s="1"/>
  <c r="BH1258" i="1" s="1"/>
  <c r="BH1257" i="1" s="1"/>
  <c r="BG1260" i="1"/>
  <c r="BF1260" i="1"/>
  <c r="BF1259" i="1" s="1"/>
  <c r="BF1258" i="1" s="1"/>
  <c r="BF1257" i="1" s="1"/>
  <c r="BE1260" i="1"/>
  <c r="BE1259" i="1" s="1"/>
  <c r="BE1258" i="1" s="1"/>
  <c r="BE1257" i="1" s="1"/>
  <c r="BG1259" i="1"/>
  <c r="BG1258" i="1" s="1"/>
  <c r="BG1257" i="1" s="1"/>
  <c r="BH1255" i="1"/>
  <c r="BG1255" i="1"/>
  <c r="BG1254" i="1" s="1"/>
  <c r="BF1255" i="1"/>
  <c r="BF1254" i="1" s="1"/>
  <c r="BF1253" i="1" s="1"/>
  <c r="BF1252" i="1" s="1"/>
  <c r="BE1255" i="1"/>
  <c r="BE1254" i="1" s="1"/>
  <c r="BE1253" i="1" s="1"/>
  <c r="BE1252" i="1" s="1"/>
  <c r="BH1254" i="1"/>
  <c r="BH1253" i="1" s="1"/>
  <c r="BH1252" i="1" s="1"/>
  <c r="BG1253" i="1"/>
  <c r="BG1252" i="1" s="1"/>
  <c r="BH1250" i="1"/>
  <c r="BH1249" i="1" s="1"/>
  <c r="BH1248" i="1" s="1"/>
  <c r="BH1247" i="1" s="1"/>
  <c r="BG1250" i="1"/>
  <c r="BG1249" i="1" s="1"/>
  <c r="BG1248" i="1" s="1"/>
  <c r="BG1247" i="1" s="1"/>
  <c r="BF1250" i="1"/>
  <c r="BF1249" i="1" s="1"/>
  <c r="BF1248" i="1" s="1"/>
  <c r="BF1247" i="1" s="1"/>
  <c r="BH1243" i="1"/>
  <c r="BG1243" i="1"/>
  <c r="BG1242" i="1" s="1"/>
  <c r="BG1241" i="1" s="1"/>
  <c r="BG1240" i="1" s="1"/>
  <c r="BF1243" i="1"/>
  <c r="BF1242" i="1" s="1"/>
  <c r="BE1243" i="1"/>
  <c r="BH1242" i="1"/>
  <c r="BH1241" i="1" s="1"/>
  <c r="BE1242" i="1"/>
  <c r="BE1241" i="1" s="1"/>
  <c r="BE1240" i="1" s="1"/>
  <c r="BF1241" i="1"/>
  <c r="BF1240" i="1" s="1"/>
  <c r="BH1240" i="1"/>
  <c r="BH1238" i="1"/>
  <c r="BH1237" i="1" s="1"/>
  <c r="BG1238" i="1"/>
  <c r="BG1237" i="1" s="1"/>
  <c r="BG1236" i="1" s="1"/>
  <c r="BG1235" i="1" s="1"/>
  <c r="BF1238" i="1"/>
  <c r="BE1238" i="1"/>
  <c r="BE1237" i="1" s="1"/>
  <c r="BE1236" i="1" s="1"/>
  <c r="BE1235" i="1" s="1"/>
  <c r="BF1237" i="1"/>
  <c r="BF1236" i="1" s="1"/>
  <c r="BF1235" i="1" s="1"/>
  <c r="BH1236" i="1"/>
  <c r="BH1235" i="1" s="1"/>
  <c r="BH1233" i="1"/>
  <c r="BG1233" i="1"/>
  <c r="BG1232" i="1" s="1"/>
  <c r="BG1231" i="1" s="1"/>
  <c r="BG1230" i="1" s="1"/>
  <c r="BF1233" i="1"/>
  <c r="BF1232" i="1" s="1"/>
  <c r="BF1231" i="1" s="1"/>
  <c r="BF1230" i="1" s="1"/>
  <c r="BE1233" i="1"/>
  <c r="BE1232" i="1" s="1"/>
  <c r="BE1231" i="1" s="1"/>
  <c r="BE1230" i="1" s="1"/>
  <c r="BH1232" i="1"/>
  <c r="BH1231" i="1" s="1"/>
  <c r="BH1230" i="1" s="1"/>
  <c r="BH1228" i="1"/>
  <c r="BH1227" i="1" s="1"/>
  <c r="BH1226" i="1" s="1"/>
  <c r="BH1225" i="1" s="1"/>
  <c r="BH1224" i="1" s="1"/>
  <c r="BG1228" i="1"/>
  <c r="BG1227" i="1" s="1"/>
  <c r="BG1226" i="1" s="1"/>
  <c r="BG1225" i="1" s="1"/>
  <c r="BF1228" i="1"/>
  <c r="BE1228" i="1"/>
  <c r="BF1227" i="1"/>
  <c r="BF1226" i="1" s="1"/>
  <c r="BF1225" i="1" s="1"/>
  <c r="BE1227" i="1"/>
  <c r="BE1226" i="1" s="1"/>
  <c r="BE1225" i="1" s="1"/>
  <c r="BH1221" i="1"/>
  <c r="BH1220" i="1" s="1"/>
  <c r="BH1219" i="1" s="1"/>
  <c r="BH1218" i="1" s="1"/>
  <c r="BG1221" i="1"/>
  <c r="BG1220" i="1" s="1"/>
  <c r="BG1219" i="1" s="1"/>
  <c r="BG1218" i="1" s="1"/>
  <c r="BF1221" i="1"/>
  <c r="BF1220" i="1" s="1"/>
  <c r="BF1219" i="1" s="1"/>
  <c r="BF1218" i="1" s="1"/>
  <c r="BE1221" i="1"/>
  <c r="BE1220" i="1"/>
  <c r="BE1219" i="1" s="1"/>
  <c r="BE1218" i="1" s="1"/>
  <c r="BH1216" i="1"/>
  <c r="BG1216" i="1"/>
  <c r="BG1215" i="1" s="1"/>
  <c r="BG1214" i="1" s="1"/>
  <c r="BG1213" i="1" s="1"/>
  <c r="BF1216" i="1"/>
  <c r="BF1215" i="1" s="1"/>
  <c r="BF1214" i="1" s="1"/>
  <c r="BF1213" i="1" s="1"/>
  <c r="BE1216" i="1"/>
  <c r="BE1215" i="1" s="1"/>
  <c r="BE1214" i="1" s="1"/>
  <c r="BE1213" i="1" s="1"/>
  <c r="BH1215" i="1"/>
  <c r="BH1214" i="1" s="1"/>
  <c r="BH1213" i="1" s="1"/>
  <c r="BH1211" i="1"/>
  <c r="BH1210" i="1" s="1"/>
  <c r="BH1209" i="1" s="1"/>
  <c r="BH1208" i="1" s="1"/>
  <c r="BG1211" i="1"/>
  <c r="BG1210" i="1" s="1"/>
  <c r="BG1209" i="1" s="1"/>
  <c r="BG1208" i="1" s="1"/>
  <c r="BF1211" i="1"/>
  <c r="BF1210" i="1" s="1"/>
  <c r="BF1209" i="1" s="1"/>
  <c r="BF1208" i="1" s="1"/>
  <c r="BE1211" i="1"/>
  <c r="BE1210" i="1" s="1"/>
  <c r="BE1209" i="1" s="1"/>
  <c r="BE1208" i="1" s="1"/>
  <c r="BH1206" i="1"/>
  <c r="BG1206" i="1"/>
  <c r="BG1205" i="1" s="1"/>
  <c r="BG1204" i="1" s="1"/>
  <c r="BG1203" i="1" s="1"/>
  <c r="BF1206" i="1"/>
  <c r="BF1205" i="1" s="1"/>
  <c r="BE1206" i="1"/>
  <c r="BE1205" i="1" s="1"/>
  <c r="BE1204" i="1" s="1"/>
  <c r="BE1203" i="1" s="1"/>
  <c r="BH1205" i="1"/>
  <c r="BH1204" i="1" s="1"/>
  <c r="BH1203" i="1" s="1"/>
  <c r="BF1204" i="1"/>
  <c r="BF1203" i="1" s="1"/>
  <c r="BH1189" i="1"/>
  <c r="BG1189" i="1"/>
  <c r="BG1188" i="1" s="1"/>
  <c r="BF1189" i="1"/>
  <c r="BF1188" i="1" s="1"/>
  <c r="BE1189" i="1"/>
  <c r="BE1188" i="1" s="1"/>
  <c r="BH1188" i="1"/>
  <c r="BH1186" i="1"/>
  <c r="BH1185" i="1" s="1"/>
  <c r="BG1186" i="1"/>
  <c r="BG1185" i="1" s="1"/>
  <c r="BF1186" i="1"/>
  <c r="BF1185" i="1" s="1"/>
  <c r="BE1186" i="1"/>
  <c r="BE1185" i="1"/>
  <c r="BH1183" i="1"/>
  <c r="BG1183" i="1"/>
  <c r="BG1182" i="1" s="1"/>
  <c r="BF1183" i="1"/>
  <c r="BF1182" i="1" s="1"/>
  <c r="BE1183" i="1"/>
  <c r="BE1182" i="1" s="1"/>
  <c r="BH1182" i="1"/>
  <c r="BH1180" i="1"/>
  <c r="BH1179" i="1" s="1"/>
  <c r="BG1180" i="1"/>
  <c r="BG1179" i="1" s="1"/>
  <c r="BF1180" i="1"/>
  <c r="BF1179" i="1" s="1"/>
  <c r="BE1180" i="1"/>
  <c r="BE1179" i="1" s="1"/>
  <c r="BH1177" i="1"/>
  <c r="BG1177" i="1"/>
  <c r="BF1177" i="1"/>
  <c r="BE1177" i="1"/>
  <c r="BH1175" i="1"/>
  <c r="BG1175" i="1"/>
  <c r="BF1175" i="1"/>
  <c r="BE1175" i="1"/>
  <c r="BH1173" i="1"/>
  <c r="BG1173" i="1"/>
  <c r="BG1172" i="1" s="1"/>
  <c r="BG1171" i="1" s="1"/>
  <c r="BF1173" i="1"/>
  <c r="BE1173" i="1"/>
  <c r="BH1172" i="1"/>
  <c r="BH1171" i="1" s="1"/>
  <c r="BH1169" i="1"/>
  <c r="BG1169" i="1"/>
  <c r="BG1168" i="1" s="1"/>
  <c r="BG1167" i="1" s="1"/>
  <c r="BF1169" i="1"/>
  <c r="BF1168" i="1" s="1"/>
  <c r="BF1167" i="1" s="1"/>
  <c r="BE1169" i="1"/>
  <c r="BE1168" i="1" s="1"/>
  <c r="BE1167" i="1" s="1"/>
  <c r="BH1168" i="1"/>
  <c r="BH1167" i="1" s="1"/>
  <c r="BH1162" i="1"/>
  <c r="BG1162" i="1"/>
  <c r="BF1162" i="1"/>
  <c r="BF1161" i="1" s="1"/>
  <c r="BF1160" i="1" s="1"/>
  <c r="BF1159" i="1" s="1"/>
  <c r="BF1158" i="1" s="1"/>
  <c r="BE1162" i="1"/>
  <c r="BE1161" i="1" s="1"/>
  <c r="BE1160" i="1" s="1"/>
  <c r="BE1159" i="1" s="1"/>
  <c r="BE1158" i="1" s="1"/>
  <c r="BH1161" i="1"/>
  <c r="BH1160" i="1" s="1"/>
  <c r="BH1159" i="1" s="1"/>
  <c r="BH1158" i="1" s="1"/>
  <c r="BG1161" i="1"/>
  <c r="BG1160" i="1" s="1"/>
  <c r="BG1159" i="1" s="1"/>
  <c r="BG1158" i="1" s="1"/>
  <c r="BH1154" i="1"/>
  <c r="BG1154" i="1"/>
  <c r="BF1154" i="1"/>
  <c r="BE1154" i="1"/>
  <c r="BH1152" i="1"/>
  <c r="BG1152" i="1"/>
  <c r="BF1152" i="1"/>
  <c r="BF1151" i="1" s="1"/>
  <c r="BF1150" i="1" s="1"/>
  <c r="BF1149" i="1" s="1"/>
  <c r="BF1148" i="1" s="1"/>
  <c r="BE1152" i="1"/>
  <c r="BE1151" i="1" s="1"/>
  <c r="BE1150" i="1" s="1"/>
  <c r="BE1149" i="1" s="1"/>
  <c r="BE1148" i="1" s="1"/>
  <c r="BH1151" i="1"/>
  <c r="BH1150" i="1" s="1"/>
  <c r="BH1149" i="1" s="1"/>
  <c r="BH1148" i="1" s="1"/>
  <c r="BG1151" i="1"/>
  <c r="BG1150" i="1" s="1"/>
  <c r="BG1149" i="1" s="1"/>
  <c r="BG1148" i="1" s="1"/>
  <c r="BH1143" i="1"/>
  <c r="BH1141" i="1" s="1"/>
  <c r="BG1143" i="1"/>
  <c r="BG1141" i="1" s="1"/>
  <c r="BF1143" i="1"/>
  <c r="BF1142" i="1" s="1"/>
  <c r="BE1143" i="1"/>
  <c r="BE1142" i="1" s="1"/>
  <c r="BH1142" i="1"/>
  <c r="BF1141" i="1"/>
  <c r="BH1140" i="1"/>
  <c r="BH1139" i="1" s="1"/>
  <c r="BH1137" i="1" s="1"/>
  <c r="BF1140" i="1"/>
  <c r="BF1139" i="1" s="1"/>
  <c r="BF1137" i="1" s="1"/>
  <c r="BH1134" i="1"/>
  <c r="BG1134" i="1"/>
  <c r="BF1134" i="1"/>
  <c r="BF1133" i="1" s="1"/>
  <c r="BF1132" i="1" s="1"/>
  <c r="BF1131" i="1" s="1"/>
  <c r="BF1130" i="1" s="1"/>
  <c r="BE1134" i="1"/>
  <c r="BE1133" i="1" s="1"/>
  <c r="BH1133" i="1"/>
  <c r="BG1133" i="1"/>
  <c r="BG1132" i="1" s="1"/>
  <c r="BG1131" i="1" s="1"/>
  <c r="BG1130" i="1" s="1"/>
  <c r="BH1132" i="1"/>
  <c r="BH1131" i="1" s="1"/>
  <c r="BH1130" i="1" s="1"/>
  <c r="BE1132" i="1"/>
  <c r="BE1131" i="1" s="1"/>
  <c r="BE1130" i="1" s="1"/>
  <c r="BH1122" i="1"/>
  <c r="BH1121" i="1" s="1"/>
  <c r="BG1122" i="1"/>
  <c r="BG1121" i="1" s="1"/>
  <c r="BF1122" i="1"/>
  <c r="BE1122" i="1"/>
  <c r="BE1121" i="1" s="1"/>
  <c r="BH1120" i="1"/>
  <c r="BH1119" i="1" s="1"/>
  <c r="BG1120" i="1"/>
  <c r="BG1119" i="1" s="1"/>
  <c r="BH1117" i="1"/>
  <c r="BG1117" i="1"/>
  <c r="BG1116" i="1" s="1"/>
  <c r="BF1117" i="1"/>
  <c r="BF1116" i="1" s="1"/>
  <c r="BE1117" i="1"/>
  <c r="BH1116" i="1"/>
  <c r="BE1116" i="1"/>
  <c r="BH1114" i="1"/>
  <c r="BG1114" i="1"/>
  <c r="BF1114" i="1"/>
  <c r="BF1113" i="1" s="1"/>
  <c r="BE1114" i="1"/>
  <c r="BE1113" i="1" s="1"/>
  <c r="BH1113" i="1"/>
  <c r="BG1113" i="1"/>
  <c r="BG1112" i="1" s="1"/>
  <c r="BE1112" i="1"/>
  <c r="BH1110" i="1"/>
  <c r="BH1109" i="1" s="1"/>
  <c r="BH1108" i="1" s="1"/>
  <c r="BG1110" i="1"/>
  <c r="BF1110" i="1"/>
  <c r="BF1109" i="1" s="1"/>
  <c r="BF1108" i="1" s="1"/>
  <c r="BE1110" i="1"/>
  <c r="BE1109" i="1" s="1"/>
  <c r="BE1108" i="1" s="1"/>
  <c r="BE1107" i="1" s="1"/>
  <c r="BG1109" i="1"/>
  <c r="BG1108" i="1" s="1"/>
  <c r="BG1107" i="1" s="1"/>
  <c r="BH1103" i="1"/>
  <c r="BG1103" i="1"/>
  <c r="BF1103" i="1"/>
  <c r="BF1102" i="1" s="1"/>
  <c r="BF1101" i="1" s="1"/>
  <c r="BF1100" i="1" s="1"/>
  <c r="BE1103" i="1"/>
  <c r="BE1102" i="1" s="1"/>
  <c r="BE1101" i="1" s="1"/>
  <c r="BE1100" i="1" s="1"/>
  <c r="BH1102" i="1"/>
  <c r="BG1102" i="1"/>
  <c r="BG1101" i="1" s="1"/>
  <c r="BG1100" i="1" s="1"/>
  <c r="BH1101" i="1"/>
  <c r="BH1100" i="1" s="1"/>
  <c r="BH1094" i="1"/>
  <c r="BG1094" i="1"/>
  <c r="BG1093" i="1" s="1"/>
  <c r="BG1092" i="1" s="1"/>
  <c r="BG1091" i="1" s="1"/>
  <c r="BF1094" i="1"/>
  <c r="BF1093" i="1" s="1"/>
  <c r="BF1092" i="1" s="1"/>
  <c r="BF1091" i="1" s="1"/>
  <c r="BE1094" i="1"/>
  <c r="BH1093" i="1"/>
  <c r="BH1092" i="1" s="1"/>
  <c r="BH1091" i="1" s="1"/>
  <c r="BE1093" i="1"/>
  <c r="BE1092" i="1" s="1"/>
  <c r="BE1091" i="1" s="1"/>
  <c r="BH1078" i="1"/>
  <c r="BH1077" i="1" s="1"/>
  <c r="BG1078" i="1"/>
  <c r="BF1078" i="1"/>
  <c r="BF1077" i="1" s="1"/>
  <c r="BE1078" i="1"/>
  <c r="BE1077" i="1" s="1"/>
  <c r="BG1077" i="1"/>
  <c r="BH1075" i="1"/>
  <c r="BH1074" i="1" s="1"/>
  <c r="BG1075" i="1"/>
  <c r="BG1074" i="1" s="1"/>
  <c r="BF1075" i="1"/>
  <c r="BF1074" i="1" s="1"/>
  <c r="BE1075" i="1"/>
  <c r="BE1074" i="1"/>
  <c r="BH1072" i="1"/>
  <c r="BH1071" i="1" s="1"/>
  <c r="BH1070" i="1" s="1"/>
  <c r="BG1072" i="1"/>
  <c r="BG1071" i="1" s="1"/>
  <c r="BG1070" i="1" s="1"/>
  <c r="BF1072" i="1"/>
  <c r="BE1072" i="1"/>
  <c r="BE1071" i="1" s="1"/>
  <c r="BE1070" i="1" s="1"/>
  <c r="BF1071" i="1"/>
  <c r="BF1070" i="1" s="1"/>
  <c r="BH1068" i="1"/>
  <c r="BG1068" i="1"/>
  <c r="BF1068" i="1"/>
  <c r="BE1068" i="1"/>
  <c r="BJ1066" i="1"/>
  <c r="BI1066" i="1"/>
  <c r="BH1066" i="1"/>
  <c r="BH1065" i="1" s="1"/>
  <c r="BH1064" i="1" s="1"/>
  <c r="BG1066" i="1"/>
  <c r="BF1066" i="1"/>
  <c r="BE1066" i="1"/>
  <c r="BH1062" i="1"/>
  <c r="BH1061" i="1" s="1"/>
  <c r="BH1060" i="1" s="1"/>
  <c r="BG1062" i="1"/>
  <c r="BG1061" i="1" s="1"/>
  <c r="BG1060" i="1" s="1"/>
  <c r="BF1062" i="1"/>
  <c r="BF1061" i="1" s="1"/>
  <c r="BF1060" i="1" s="1"/>
  <c r="BE1062" i="1"/>
  <c r="BE1061" i="1" s="1"/>
  <c r="BE1060" i="1" s="1"/>
  <c r="BH1053" i="1"/>
  <c r="BG1053" i="1"/>
  <c r="BF1053" i="1"/>
  <c r="BF1052" i="1" s="1"/>
  <c r="BE1053" i="1"/>
  <c r="BE1052" i="1" s="1"/>
  <c r="BH1052" i="1"/>
  <c r="BG1052" i="1"/>
  <c r="BH1050" i="1"/>
  <c r="BH1049" i="1" s="1"/>
  <c r="BG1050" i="1"/>
  <c r="BG1049" i="1" s="1"/>
  <c r="BF1050" i="1"/>
  <c r="BF1049" i="1" s="1"/>
  <c r="BE1050" i="1"/>
  <c r="BE1049" i="1" s="1"/>
  <c r="BH1043" i="1"/>
  <c r="BG1043" i="1"/>
  <c r="BG1042" i="1" s="1"/>
  <c r="BG1041" i="1" s="1"/>
  <c r="BG1040" i="1" s="1"/>
  <c r="BG1039" i="1" s="1"/>
  <c r="BF1043" i="1"/>
  <c r="BF1042" i="1" s="1"/>
  <c r="BF1041" i="1" s="1"/>
  <c r="BF1040" i="1" s="1"/>
  <c r="BF1039" i="1" s="1"/>
  <c r="BE1043" i="1"/>
  <c r="BH1042" i="1"/>
  <c r="BH1041" i="1" s="1"/>
  <c r="BH1040" i="1" s="1"/>
  <c r="BH1039" i="1" s="1"/>
  <c r="BE1042" i="1"/>
  <c r="BE1041" i="1" s="1"/>
  <c r="BE1040" i="1" s="1"/>
  <c r="BE1039" i="1" s="1"/>
  <c r="BH1036" i="1"/>
  <c r="BG1036" i="1"/>
  <c r="BF1036" i="1"/>
  <c r="BE1036" i="1"/>
  <c r="BE1035" i="1" s="1"/>
  <c r="BH1035" i="1"/>
  <c r="BG1035" i="1"/>
  <c r="BF1035" i="1"/>
  <c r="BH1033" i="1"/>
  <c r="BG1033" i="1"/>
  <c r="BG1032" i="1" s="1"/>
  <c r="BF1033" i="1"/>
  <c r="BE1033" i="1"/>
  <c r="BE1032" i="1" s="1"/>
  <c r="BH1032" i="1"/>
  <c r="BF1032" i="1"/>
  <c r="BH1030" i="1"/>
  <c r="BG1030" i="1"/>
  <c r="BG1029" i="1" s="1"/>
  <c r="BF1030" i="1"/>
  <c r="BF1029" i="1" s="1"/>
  <c r="BE1030" i="1"/>
  <c r="BE1029" i="1" s="1"/>
  <c r="BH1029" i="1"/>
  <c r="BH1027" i="1"/>
  <c r="BH1026" i="1" s="1"/>
  <c r="BG1027" i="1"/>
  <c r="BG1026" i="1" s="1"/>
  <c r="BF1027" i="1"/>
  <c r="BE1027" i="1"/>
  <c r="BE1026" i="1" s="1"/>
  <c r="BF1026" i="1"/>
  <c r="BH1024" i="1"/>
  <c r="BG1024" i="1"/>
  <c r="BF1024" i="1"/>
  <c r="BF1023" i="1" s="1"/>
  <c r="BE1024" i="1"/>
  <c r="BE1023" i="1" s="1"/>
  <c r="BH1023" i="1"/>
  <c r="BG1023" i="1"/>
  <c r="BH1021" i="1"/>
  <c r="BH1020" i="1" s="1"/>
  <c r="BG1021" i="1"/>
  <c r="BG1020" i="1" s="1"/>
  <c r="BF1021" i="1"/>
  <c r="BE1021" i="1"/>
  <c r="BF1020" i="1"/>
  <c r="BE1020" i="1"/>
  <c r="BH1018" i="1"/>
  <c r="BG1018" i="1"/>
  <c r="BF1018" i="1"/>
  <c r="BF1017" i="1" s="1"/>
  <c r="BE1018" i="1"/>
  <c r="BE1017" i="1" s="1"/>
  <c r="BH1017" i="1"/>
  <c r="BG1017" i="1"/>
  <c r="BH1009" i="1"/>
  <c r="BH1008" i="1" s="1"/>
  <c r="BG1009" i="1"/>
  <c r="BG1008" i="1" s="1"/>
  <c r="BF1009" i="1"/>
  <c r="BF1008" i="1" s="1"/>
  <c r="BE1009" i="1"/>
  <c r="BE1008" i="1" s="1"/>
  <c r="BH1006" i="1"/>
  <c r="BG1006" i="1"/>
  <c r="BF1006" i="1"/>
  <c r="BF1005" i="1" s="1"/>
  <c r="BE1006" i="1"/>
  <c r="BE1005" i="1" s="1"/>
  <c r="BH1005" i="1"/>
  <c r="BG1005" i="1"/>
  <c r="BH1003" i="1"/>
  <c r="BH1002" i="1" s="1"/>
  <c r="BG1003" i="1"/>
  <c r="BG1002" i="1" s="1"/>
  <c r="BF1003" i="1"/>
  <c r="BF1002" i="1" s="1"/>
  <c r="BE1003" i="1"/>
  <c r="BE1002" i="1"/>
  <c r="BH1000" i="1"/>
  <c r="BH999" i="1" s="1"/>
  <c r="BG1000" i="1"/>
  <c r="BG999" i="1" s="1"/>
  <c r="BF1000" i="1"/>
  <c r="BE1000" i="1"/>
  <c r="BE999" i="1" s="1"/>
  <c r="BF999" i="1"/>
  <c r="BH997" i="1"/>
  <c r="BH996" i="1" s="1"/>
  <c r="BH995" i="1" s="1"/>
  <c r="BG997" i="1"/>
  <c r="BG996" i="1" s="1"/>
  <c r="BG995" i="1" s="1"/>
  <c r="BF997" i="1"/>
  <c r="BE997" i="1"/>
  <c r="BE996" i="1" s="1"/>
  <c r="BE995" i="1" s="1"/>
  <c r="BF996" i="1"/>
  <c r="BF995" i="1" s="1"/>
  <c r="BH990" i="1"/>
  <c r="BH989" i="1" s="1"/>
  <c r="BG990" i="1"/>
  <c r="BG989" i="1" s="1"/>
  <c r="BF990" i="1"/>
  <c r="BF989" i="1" s="1"/>
  <c r="BE990" i="1"/>
  <c r="BE989" i="1" s="1"/>
  <c r="BH987" i="1"/>
  <c r="BG987" i="1"/>
  <c r="BF987" i="1"/>
  <c r="BF986" i="1" s="1"/>
  <c r="BF985" i="1" s="1"/>
  <c r="BE987" i="1"/>
  <c r="BE986" i="1" s="1"/>
  <c r="BE985" i="1" s="1"/>
  <c r="BH986" i="1"/>
  <c r="BH985" i="1" s="1"/>
  <c r="BH984" i="1" s="1"/>
  <c r="BH983" i="1" s="1"/>
  <c r="BG986" i="1"/>
  <c r="BG985" i="1" s="1"/>
  <c r="BG984" i="1" s="1"/>
  <c r="BG983" i="1" s="1"/>
  <c r="BH980" i="1"/>
  <c r="BG980" i="1"/>
  <c r="BF980" i="1"/>
  <c r="BF979" i="1" s="1"/>
  <c r="BF978" i="1" s="1"/>
  <c r="BF977" i="1" s="1"/>
  <c r="BF976" i="1" s="1"/>
  <c r="BE980" i="1"/>
  <c r="BE979" i="1" s="1"/>
  <c r="BE978" i="1" s="1"/>
  <c r="BE977" i="1" s="1"/>
  <c r="BE976" i="1" s="1"/>
  <c r="BH979" i="1"/>
  <c r="BH978" i="1" s="1"/>
  <c r="BH977" i="1" s="1"/>
  <c r="BH976" i="1" s="1"/>
  <c r="BG979" i="1"/>
  <c r="BG978" i="1" s="1"/>
  <c r="BG977" i="1" s="1"/>
  <c r="BG976" i="1" s="1"/>
  <c r="BH973" i="1"/>
  <c r="BG973" i="1"/>
  <c r="BF973" i="1"/>
  <c r="BE973" i="1"/>
  <c r="BE972" i="1" s="1"/>
  <c r="BH972" i="1"/>
  <c r="BG972" i="1"/>
  <c r="BF972" i="1"/>
  <c r="BH970" i="1"/>
  <c r="BH969" i="1" s="1"/>
  <c r="BG970" i="1"/>
  <c r="BG969" i="1" s="1"/>
  <c r="BF970" i="1"/>
  <c r="BE970" i="1"/>
  <c r="BE969" i="1" s="1"/>
  <c r="BF969" i="1"/>
  <c r="BH967" i="1"/>
  <c r="BG967" i="1"/>
  <c r="BF967" i="1"/>
  <c r="BF966" i="1" s="1"/>
  <c r="BE967" i="1"/>
  <c r="BE966" i="1" s="1"/>
  <c r="BH966" i="1"/>
  <c r="BG966" i="1"/>
  <c r="BH964" i="1"/>
  <c r="BH963" i="1" s="1"/>
  <c r="BG964" i="1"/>
  <c r="BG963" i="1" s="1"/>
  <c r="BF964" i="1"/>
  <c r="BE964" i="1"/>
  <c r="BF963" i="1"/>
  <c r="BE963" i="1"/>
  <c r="BH961" i="1"/>
  <c r="BG961" i="1"/>
  <c r="BF961" i="1"/>
  <c r="BF960" i="1" s="1"/>
  <c r="BE961" i="1"/>
  <c r="BE960" i="1" s="1"/>
  <c r="BH960" i="1"/>
  <c r="BG960" i="1"/>
  <c r="BH958" i="1"/>
  <c r="BH957" i="1" s="1"/>
  <c r="BH956" i="1" s="1"/>
  <c r="BG958" i="1"/>
  <c r="BG957" i="1" s="1"/>
  <c r="BG956" i="1" s="1"/>
  <c r="BF958" i="1"/>
  <c r="BF957" i="1" s="1"/>
  <c r="BF956" i="1" s="1"/>
  <c r="BE958" i="1"/>
  <c r="BE957" i="1" s="1"/>
  <c r="BE956" i="1" s="1"/>
  <c r="BH946" i="1"/>
  <c r="BH945" i="1" s="1"/>
  <c r="BG946" i="1"/>
  <c r="BG945" i="1" s="1"/>
  <c r="BF946" i="1"/>
  <c r="BE946" i="1"/>
  <c r="BE945" i="1" s="1"/>
  <c r="BF945" i="1"/>
  <c r="BH943" i="1"/>
  <c r="BG943" i="1"/>
  <c r="BF943" i="1"/>
  <c r="BF942" i="1" s="1"/>
  <c r="BE943" i="1"/>
  <c r="BE942" i="1" s="1"/>
  <c r="BH942" i="1"/>
  <c r="BG942" i="1"/>
  <c r="BH940" i="1"/>
  <c r="BH939" i="1" s="1"/>
  <c r="BG940" i="1"/>
  <c r="BG939" i="1" s="1"/>
  <c r="BF940" i="1"/>
  <c r="BE940" i="1"/>
  <c r="BE939" i="1" s="1"/>
  <c r="BF939" i="1"/>
  <c r="BH937" i="1"/>
  <c r="BG937" i="1"/>
  <c r="BF937" i="1"/>
  <c r="BF936" i="1" s="1"/>
  <c r="BF935" i="1" s="1"/>
  <c r="BF934" i="1" s="1"/>
  <c r="BF933" i="1" s="1"/>
  <c r="BE937" i="1"/>
  <c r="BE936" i="1" s="1"/>
  <c r="BE935" i="1" s="1"/>
  <c r="BH936" i="1"/>
  <c r="BH935" i="1" s="1"/>
  <c r="BG936" i="1"/>
  <c r="BG935" i="1" s="1"/>
  <c r="BH923" i="1"/>
  <c r="BG923" i="1"/>
  <c r="BF923" i="1"/>
  <c r="BE923" i="1"/>
  <c r="BH921" i="1"/>
  <c r="BG921" i="1"/>
  <c r="BF921" i="1"/>
  <c r="BF920" i="1" s="1"/>
  <c r="BF919" i="1" s="1"/>
  <c r="BF918" i="1" s="1"/>
  <c r="BE921" i="1"/>
  <c r="BE920" i="1" s="1"/>
  <c r="BE919" i="1" s="1"/>
  <c r="BE918" i="1" s="1"/>
  <c r="BH920" i="1"/>
  <c r="BH919" i="1" s="1"/>
  <c r="BH918" i="1" s="1"/>
  <c r="BG920" i="1"/>
  <c r="BG919" i="1" s="1"/>
  <c r="BG918" i="1" s="1"/>
  <c r="BH916" i="1"/>
  <c r="BH915" i="1" s="1"/>
  <c r="BG916" i="1"/>
  <c r="BG915" i="1" s="1"/>
  <c r="BF916" i="1"/>
  <c r="BF915" i="1" s="1"/>
  <c r="BE916" i="1"/>
  <c r="BE915" i="1"/>
  <c r="BH913" i="1"/>
  <c r="BG913" i="1"/>
  <c r="BF913" i="1"/>
  <c r="BF912" i="1" s="1"/>
  <c r="BE913" i="1"/>
  <c r="BE912" i="1" s="1"/>
  <c r="BE911" i="1" s="1"/>
  <c r="BH912" i="1"/>
  <c r="BG912" i="1"/>
  <c r="BH909" i="1"/>
  <c r="BG909" i="1"/>
  <c r="BF909" i="1"/>
  <c r="BF908" i="1" s="1"/>
  <c r="BF907" i="1" s="1"/>
  <c r="BE909" i="1"/>
  <c r="BE908" i="1" s="1"/>
  <c r="BE907" i="1" s="1"/>
  <c r="BH908" i="1"/>
  <c r="BH907" i="1" s="1"/>
  <c r="BG908" i="1"/>
  <c r="BG907" i="1" s="1"/>
  <c r="BH902" i="1"/>
  <c r="BH901" i="1" s="1"/>
  <c r="BH900" i="1" s="1"/>
  <c r="BH899" i="1" s="1"/>
  <c r="BH898" i="1" s="1"/>
  <c r="BG902" i="1"/>
  <c r="BG901" i="1" s="1"/>
  <c r="BG900" i="1" s="1"/>
  <c r="BG899" i="1" s="1"/>
  <c r="BG898" i="1" s="1"/>
  <c r="BF902" i="1"/>
  <c r="BE902" i="1"/>
  <c r="BE901" i="1" s="1"/>
  <c r="BE900" i="1" s="1"/>
  <c r="BE899" i="1" s="1"/>
  <c r="BE898" i="1" s="1"/>
  <c r="BF901" i="1"/>
  <c r="BF900" i="1" s="1"/>
  <c r="BF899" i="1" s="1"/>
  <c r="BF898" i="1" s="1"/>
  <c r="BH893" i="1"/>
  <c r="BG893" i="1"/>
  <c r="BG892" i="1" s="1"/>
  <c r="BG891" i="1" s="1"/>
  <c r="BF893" i="1"/>
  <c r="BF892" i="1" s="1"/>
  <c r="BF891" i="1" s="1"/>
  <c r="BE893" i="1"/>
  <c r="BH892" i="1"/>
  <c r="BE892" i="1"/>
  <c r="BE891" i="1" s="1"/>
  <c r="BH891" i="1"/>
  <c r="BH889" i="1"/>
  <c r="BH888" i="1" s="1"/>
  <c r="BG889" i="1"/>
  <c r="BG888" i="1" s="1"/>
  <c r="BF889" i="1"/>
  <c r="BF888" i="1" s="1"/>
  <c r="BE889" i="1"/>
  <c r="BE888" i="1" s="1"/>
  <c r="BH886" i="1"/>
  <c r="BG886" i="1"/>
  <c r="BF886" i="1"/>
  <c r="BE886" i="1"/>
  <c r="BE885" i="1" s="1"/>
  <c r="BH885" i="1"/>
  <c r="BG885" i="1"/>
  <c r="BF885" i="1"/>
  <c r="BH879" i="1"/>
  <c r="BG879" i="1"/>
  <c r="BF879" i="1"/>
  <c r="BF878" i="1" s="1"/>
  <c r="BE879" i="1"/>
  <c r="BE878" i="1" s="1"/>
  <c r="BH878" i="1"/>
  <c r="BG878" i="1"/>
  <c r="BH876" i="1"/>
  <c r="BG876" i="1"/>
  <c r="BG875" i="1" s="1"/>
  <c r="BF876" i="1"/>
  <c r="BF875" i="1" s="1"/>
  <c r="BE876" i="1"/>
  <c r="BE875" i="1" s="1"/>
  <c r="BH875" i="1"/>
  <c r="BH873" i="1"/>
  <c r="BG873" i="1"/>
  <c r="BF873" i="1"/>
  <c r="BE873" i="1"/>
  <c r="BE872" i="1" s="1"/>
  <c r="BH872" i="1"/>
  <c r="BG872" i="1"/>
  <c r="BF872" i="1"/>
  <c r="BH870" i="1"/>
  <c r="BG870" i="1"/>
  <c r="BG869" i="1" s="1"/>
  <c r="BF870" i="1"/>
  <c r="BE870" i="1"/>
  <c r="BE869" i="1" s="1"/>
  <c r="BH869" i="1"/>
  <c r="BF869" i="1"/>
  <c r="BH867" i="1"/>
  <c r="BG867" i="1"/>
  <c r="BF867" i="1"/>
  <c r="BE867" i="1"/>
  <c r="BH863" i="1"/>
  <c r="BG863" i="1"/>
  <c r="BF863" i="1"/>
  <c r="BE863" i="1"/>
  <c r="BH861" i="1"/>
  <c r="BH860" i="1" s="1"/>
  <c r="BH859" i="1" s="1"/>
  <c r="BG861" i="1"/>
  <c r="BG860" i="1" s="1"/>
  <c r="BG859" i="1" s="1"/>
  <c r="BF861" i="1"/>
  <c r="BE861" i="1"/>
  <c r="BE860" i="1" s="1"/>
  <c r="BE859" i="1" s="1"/>
  <c r="BF860" i="1"/>
  <c r="BF859" i="1" s="1"/>
  <c r="BH857" i="1"/>
  <c r="BH856" i="1" s="1"/>
  <c r="BH855" i="1" s="1"/>
  <c r="BG857" i="1"/>
  <c r="BG856" i="1" s="1"/>
  <c r="BG855" i="1" s="1"/>
  <c r="BF857" i="1"/>
  <c r="BF856" i="1" s="1"/>
  <c r="BF855" i="1" s="1"/>
  <c r="BE857" i="1"/>
  <c r="BE856" i="1" s="1"/>
  <c r="BE855" i="1" s="1"/>
  <c r="BH853" i="1"/>
  <c r="BH852" i="1" s="1"/>
  <c r="BH851" i="1" s="1"/>
  <c r="BG853" i="1"/>
  <c r="BF853" i="1"/>
  <c r="BF852" i="1" s="1"/>
  <c r="BF851" i="1" s="1"/>
  <c r="BE853" i="1"/>
  <c r="BE852" i="1" s="1"/>
  <c r="BE851" i="1" s="1"/>
  <c r="BG852" i="1"/>
  <c r="BG851" i="1" s="1"/>
  <c r="BH846" i="1"/>
  <c r="BG846" i="1"/>
  <c r="BF846" i="1"/>
  <c r="BE846" i="1"/>
  <c r="BH844" i="1"/>
  <c r="BG844" i="1"/>
  <c r="BG843" i="1" s="1"/>
  <c r="BG842" i="1" s="1"/>
  <c r="BG841" i="1" s="1"/>
  <c r="BF844" i="1"/>
  <c r="BF843" i="1" s="1"/>
  <c r="BF842" i="1" s="1"/>
  <c r="BF841" i="1" s="1"/>
  <c r="BE844" i="1"/>
  <c r="BH839" i="1"/>
  <c r="BG839" i="1"/>
  <c r="BG838" i="1" s="1"/>
  <c r="BF839" i="1"/>
  <c r="BF838" i="1" s="1"/>
  <c r="BE839" i="1"/>
  <c r="BH838" i="1"/>
  <c r="BE838" i="1"/>
  <c r="BH836" i="1"/>
  <c r="BH835" i="1" s="1"/>
  <c r="BG836" i="1"/>
  <c r="BG835" i="1" s="1"/>
  <c r="BF836" i="1"/>
  <c r="BE836" i="1"/>
  <c r="BE835" i="1" s="1"/>
  <c r="BF835" i="1"/>
  <c r="BH833" i="1"/>
  <c r="BG833" i="1"/>
  <c r="BG832" i="1" s="1"/>
  <c r="BG831" i="1" s="1"/>
  <c r="BF833" i="1"/>
  <c r="BF832" i="1" s="1"/>
  <c r="BF831" i="1" s="1"/>
  <c r="BE833" i="1"/>
  <c r="BE832" i="1" s="1"/>
  <c r="BE831" i="1" s="1"/>
  <c r="BH832" i="1"/>
  <c r="BH831" i="1" s="1"/>
  <c r="BH829" i="1"/>
  <c r="BG829" i="1"/>
  <c r="BG828" i="1" s="1"/>
  <c r="BG827" i="1" s="1"/>
  <c r="BF829" i="1"/>
  <c r="BF828" i="1" s="1"/>
  <c r="BF827" i="1" s="1"/>
  <c r="BE829" i="1"/>
  <c r="BH828" i="1"/>
  <c r="BH827" i="1" s="1"/>
  <c r="BE828" i="1"/>
  <c r="BE827" i="1" s="1"/>
  <c r="BH806" i="1"/>
  <c r="BG806" i="1"/>
  <c r="BG805" i="1" s="1"/>
  <c r="BG804" i="1" s="1"/>
  <c r="BF806" i="1"/>
  <c r="BF805" i="1" s="1"/>
  <c r="BF804" i="1" s="1"/>
  <c r="BE806" i="1"/>
  <c r="BE805" i="1" s="1"/>
  <c r="BE804" i="1" s="1"/>
  <c r="BH805" i="1"/>
  <c r="BH804" i="1" s="1"/>
  <c r="BH802" i="1"/>
  <c r="BG802" i="1"/>
  <c r="BG801" i="1" s="1"/>
  <c r="BF802" i="1"/>
  <c r="BF801" i="1" s="1"/>
  <c r="BE802" i="1"/>
  <c r="BE801" i="1" s="1"/>
  <c r="BH801" i="1"/>
  <c r="BH799" i="1"/>
  <c r="BH798" i="1" s="1"/>
  <c r="BG799" i="1"/>
  <c r="BF799" i="1"/>
  <c r="BE799" i="1"/>
  <c r="BE798" i="1" s="1"/>
  <c r="BG798" i="1"/>
  <c r="BG797" i="1" s="1"/>
  <c r="BF798" i="1"/>
  <c r="BF797" i="1" s="1"/>
  <c r="BH795" i="1"/>
  <c r="BH794" i="1" s="1"/>
  <c r="BH793" i="1" s="1"/>
  <c r="BG795" i="1"/>
  <c r="BG794" i="1" s="1"/>
  <c r="BG793" i="1" s="1"/>
  <c r="BF795" i="1"/>
  <c r="BF794" i="1" s="1"/>
  <c r="BF793" i="1" s="1"/>
  <c r="BE795" i="1"/>
  <c r="BE794" i="1" s="1"/>
  <c r="BE793" i="1" s="1"/>
  <c r="BH791" i="1"/>
  <c r="BH790" i="1" s="1"/>
  <c r="BH789" i="1" s="1"/>
  <c r="BG791" i="1"/>
  <c r="BG790" i="1" s="1"/>
  <c r="BG789" i="1" s="1"/>
  <c r="BF791" i="1"/>
  <c r="BF790" i="1" s="1"/>
  <c r="BF789" i="1" s="1"/>
  <c r="BE791" i="1"/>
  <c r="BE790" i="1" s="1"/>
  <c r="BE789" i="1" s="1"/>
  <c r="BH781" i="1"/>
  <c r="BH780" i="1" s="1"/>
  <c r="BG781" i="1"/>
  <c r="BF781" i="1"/>
  <c r="BF780" i="1" s="1"/>
  <c r="BE781" i="1"/>
  <c r="BE780" i="1" s="1"/>
  <c r="BG780" i="1"/>
  <c r="BH778" i="1"/>
  <c r="BG778" i="1"/>
  <c r="BG777" i="1" s="1"/>
  <c r="BG776" i="1" s="1"/>
  <c r="BF778" i="1"/>
  <c r="BF777" i="1" s="1"/>
  <c r="BF776" i="1" s="1"/>
  <c r="BE778" i="1"/>
  <c r="BE777" i="1" s="1"/>
  <c r="BE776" i="1" s="1"/>
  <c r="BH777" i="1"/>
  <c r="BH776" i="1" s="1"/>
  <c r="BH773" i="1"/>
  <c r="BH772" i="1" s="1"/>
  <c r="BG773" i="1"/>
  <c r="BG772" i="1" s="1"/>
  <c r="BF773" i="1"/>
  <c r="BF772" i="1" s="1"/>
  <c r="BE773" i="1"/>
  <c r="BE772" i="1" s="1"/>
  <c r="BH770" i="1"/>
  <c r="BG770" i="1"/>
  <c r="BG769" i="1" s="1"/>
  <c r="BF770" i="1"/>
  <c r="BF769" i="1" s="1"/>
  <c r="BE770" i="1"/>
  <c r="BE769" i="1" s="1"/>
  <c r="BH769" i="1"/>
  <c r="BH767" i="1"/>
  <c r="BH766" i="1" s="1"/>
  <c r="BG767" i="1"/>
  <c r="BF767" i="1"/>
  <c r="BF766" i="1" s="1"/>
  <c r="BE767" i="1"/>
  <c r="BE766" i="1" s="1"/>
  <c r="BG766" i="1"/>
  <c r="BH764" i="1"/>
  <c r="BG764" i="1"/>
  <c r="BG763" i="1" s="1"/>
  <c r="BF764" i="1"/>
  <c r="BF763" i="1" s="1"/>
  <c r="BE764" i="1"/>
  <c r="BE763" i="1" s="1"/>
  <c r="BH763" i="1"/>
  <c r="BH761" i="1"/>
  <c r="BH760" i="1" s="1"/>
  <c r="BG761" i="1"/>
  <c r="BG760" i="1" s="1"/>
  <c r="BF761" i="1"/>
  <c r="BE761" i="1"/>
  <c r="BE760" i="1" s="1"/>
  <c r="BF760" i="1"/>
  <c r="BH757" i="1"/>
  <c r="BH756" i="1" s="1"/>
  <c r="BG757" i="1"/>
  <c r="BF757" i="1"/>
  <c r="BF756" i="1" s="1"/>
  <c r="BE757" i="1"/>
  <c r="BE756" i="1" s="1"/>
  <c r="BG756" i="1"/>
  <c r="BH754" i="1"/>
  <c r="BG754" i="1"/>
  <c r="BG753" i="1" s="1"/>
  <c r="BG752" i="1" s="1"/>
  <c r="BF754" i="1"/>
  <c r="BE754" i="1"/>
  <c r="BE753" i="1" s="1"/>
  <c r="BH753" i="1"/>
  <c r="BF753" i="1"/>
  <c r="BH750" i="1"/>
  <c r="BG750" i="1"/>
  <c r="BG749" i="1" s="1"/>
  <c r="BG748" i="1" s="1"/>
  <c r="BF750" i="1"/>
  <c r="BF749" i="1" s="1"/>
  <c r="BF748" i="1" s="1"/>
  <c r="BE750" i="1"/>
  <c r="BH749" i="1"/>
  <c r="BH748" i="1" s="1"/>
  <c r="BE749" i="1"/>
  <c r="BE748" i="1" s="1"/>
  <c r="BE746" i="1"/>
  <c r="BE745" i="1" s="1"/>
  <c r="BE744" i="1" s="1"/>
  <c r="BH746" i="1"/>
  <c r="BH745" i="1" s="1"/>
  <c r="BH744" i="1" s="1"/>
  <c r="BG746" i="1"/>
  <c r="BG745" i="1" s="1"/>
  <c r="BG744" i="1" s="1"/>
  <c r="BF746" i="1"/>
  <c r="BF745" i="1" s="1"/>
  <c r="BF744" i="1" s="1"/>
  <c r="BH742" i="1"/>
  <c r="BH741" i="1" s="1"/>
  <c r="BH740" i="1" s="1"/>
  <c r="BG742" i="1"/>
  <c r="BG741" i="1" s="1"/>
  <c r="BG740" i="1" s="1"/>
  <c r="BF742" i="1"/>
  <c r="BE742" i="1"/>
  <c r="BE741" i="1" s="1"/>
  <c r="BE740" i="1" s="1"/>
  <c r="BF741" i="1"/>
  <c r="BF740" i="1" s="1"/>
  <c r="BH735" i="1"/>
  <c r="BH734" i="1" s="1"/>
  <c r="BG735" i="1"/>
  <c r="BG734" i="1" s="1"/>
  <c r="BG733" i="1" s="1"/>
  <c r="BG732" i="1" s="1"/>
  <c r="BF735" i="1"/>
  <c r="BF734" i="1" s="1"/>
  <c r="BF733" i="1" s="1"/>
  <c r="BF732" i="1" s="1"/>
  <c r="BE735" i="1"/>
  <c r="BE734" i="1" s="1"/>
  <c r="BE733" i="1" s="1"/>
  <c r="BE732" i="1" s="1"/>
  <c r="BH733" i="1"/>
  <c r="BH732" i="1" s="1"/>
  <c r="BH729" i="1"/>
  <c r="BH728" i="1" s="1"/>
  <c r="BG729" i="1"/>
  <c r="BG728" i="1" s="1"/>
  <c r="BF729" i="1"/>
  <c r="BE729" i="1"/>
  <c r="BE728" i="1" s="1"/>
  <c r="BF728" i="1"/>
  <c r="BH726" i="1"/>
  <c r="BG726" i="1"/>
  <c r="BF726" i="1"/>
  <c r="BF725" i="1" s="1"/>
  <c r="BF724" i="1" s="1"/>
  <c r="BE726" i="1"/>
  <c r="BH725" i="1"/>
  <c r="BH724" i="1" s="1"/>
  <c r="BG725" i="1"/>
  <c r="BG724" i="1" s="1"/>
  <c r="BE725" i="1"/>
  <c r="BE724" i="1" s="1"/>
  <c r="BH721" i="1"/>
  <c r="BH720" i="1" s="1"/>
  <c r="BG721" i="1"/>
  <c r="BG720" i="1" s="1"/>
  <c r="BF721" i="1"/>
  <c r="BE721" i="1"/>
  <c r="BF720" i="1"/>
  <c r="BE720" i="1"/>
  <c r="BH717" i="1"/>
  <c r="BH716" i="1" s="1"/>
  <c r="BH715" i="1" s="1"/>
  <c r="BG717" i="1"/>
  <c r="BG716" i="1" s="1"/>
  <c r="BF717" i="1"/>
  <c r="BE717" i="1"/>
  <c r="BE716" i="1" s="1"/>
  <c r="BE715" i="1" s="1"/>
  <c r="BF716" i="1"/>
  <c r="BH713" i="1"/>
  <c r="BH712" i="1" s="1"/>
  <c r="BH711" i="1" s="1"/>
  <c r="BG713" i="1"/>
  <c r="BG712" i="1" s="1"/>
  <c r="BG711" i="1" s="1"/>
  <c r="BF713" i="1"/>
  <c r="BE713" i="1"/>
  <c r="BF712" i="1"/>
  <c r="BF711" i="1" s="1"/>
  <c r="BE712" i="1"/>
  <c r="BE711" i="1" s="1"/>
  <c r="BE708" i="1"/>
  <c r="BE707" i="1" s="1"/>
  <c r="BE706" i="1" s="1"/>
  <c r="BH708" i="1"/>
  <c r="BH707" i="1" s="1"/>
  <c r="BH706" i="1" s="1"/>
  <c r="BG708" i="1"/>
  <c r="BG707" i="1" s="1"/>
  <c r="BG706" i="1" s="1"/>
  <c r="BF708" i="1"/>
  <c r="BF707" i="1" s="1"/>
  <c r="BF706" i="1" s="1"/>
  <c r="BH703" i="1"/>
  <c r="BG703" i="1"/>
  <c r="BF703" i="1"/>
  <c r="BF702" i="1" s="1"/>
  <c r="BE703" i="1"/>
  <c r="BE702" i="1" s="1"/>
  <c r="BE701" i="1" s="1"/>
  <c r="BH702" i="1"/>
  <c r="BH701" i="1" s="1"/>
  <c r="BG702" i="1"/>
  <c r="BG701" i="1" s="1"/>
  <c r="BF701" i="1"/>
  <c r="BH694" i="1"/>
  <c r="BH693" i="1" s="1"/>
  <c r="BH692" i="1" s="1"/>
  <c r="BH691" i="1" s="1"/>
  <c r="BH690" i="1" s="1"/>
  <c r="BG694" i="1"/>
  <c r="BG693" i="1" s="1"/>
  <c r="BG692" i="1" s="1"/>
  <c r="BG691" i="1" s="1"/>
  <c r="BG690" i="1" s="1"/>
  <c r="BF694" i="1"/>
  <c r="BE694" i="1"/>
  <c r="BE693" i="1" s="1"/>
  <c r="BE692" i="1" s="1"/>
  <c r="BE691" i="1" s="1"/>
  <c r="BE690" i="1" s="1"/>
  <c r="BF693" i="1"/>
  <c r="BF692" i="1" s="1"/>
  <c r="BF691" i="1" s="1"/>
  <c r="BF690" i="1" s="1"/>
  <c r="BH687" i="1"/>
  <c r="BH686" i="1" s="1"/>
  <c r="BG687" i="1"/>
  <c r="BG686" i="1" s="1"/>
  <c r="BF687" i="1"/>
  <c r="BF686" i="1" s="1"/>
  <c r="BF685" i="1" s="1"/>
  <c r="BF684" i="1" s="1"/>
  <c r="BE687" i="1"/>
  <c r="BE686" i="1" s="1"/>
  <c r="BE685" i="1" s="1"/>
  <c r="BE684" i="1" s="1"/>
  <c r="BH685" i="1"/>
  <c r="BH684" i="1" s="1"/>
  <c r="BG685" i="1"/>
  <c r="BG684" i="1" s="1"/>
  <c r="BE683" i="1"/>
  <c r="BE682" i="1" s="1"/>
  <c r="BH682" i="1"/>
  <c r="BH681" i="1" s="1"/>
  <c r="BH680" i="1" s="1"/>
  <c r="BG682" i="1"/>
  <c r="BG681" i="1" s="1"/>
  <c r="BG680" i="1" s="1"/>
  <c r="BF682" i="1"/>
  <c r="BF681" i="1" s="1"/>
  <c r="BF680" i="1" s="1"/>
  <c r="BE681" i="1"/>
  <c r="BE680" i="1" s="1"/>
  <c r="BH677" i="1"/>
  <c r="BG677" i="1"/>
  <c r="BF677" i="1"/>
  <c r="BF676" i="1" s="1"/>
  <c r="BE677" i="1"/>
  <c r="BE676" i="1" s="1"/>
  <c r="BH676" i="1"/>
  <c r="BG676" i="1"/>
  <c r="BJ674" i="1"/>
  <c r="BI674" i="1"/>
  <c r="BI673" i="1" s="1"/>
  <c r="BH674" i="1"/>
  <c r="BH673" i="1" s="1"/>
  <c r="BG674" i="1"/>
  <c r="BF674" i="1"/>
  <c r="BE674" i="1"/>
  <c r="BE673" i="1" s="1"/>
  <c r="BJ673" i="1"/>
  <c r="BG673" i="1"/>
  <c r="BF673" i="1"/>
  <c r="BJ671" i="1"/>
  <c r="BJ670" i="1" s="1"/>
  <c r="BI671" i="1"/>
  <c r="BI670" i="1" s="1"/>
  <c r="BH671" i="1"/>
  <c r="BG671" i="1"/>
  <c r="BF671" i="1"/>
  <c r="BF670" i="1" s="1"/>
  <c r="BF669" i="1" s="1"/>
  <c r="BF668" i="1" s="1"/>
  <c r="BE671" i="1"/>
  <c r="BE670" i="1" s="1"/>
  <c r="BE669" i="1" s="1"/>
  <c r="BE668" i="1" s="1"/>
  <c r="BH670" i="1"/>
  <c r="BG670" i="1"/>
  <c r="BG669" i="1" s="1"/>
  <c r="BG668" i="1" s="1"/>
  <c r="BH666" i="1"/>
  <c r="BG666" i="1"/>
  <c r="BG665" i="1" s="1"/>
  <c r="BF666" i="1"/>
  <c r="BF665" i="1" s="1"/>
  <c r="BE666" i="1"/>
  <c r="BE665" i="1" s="1"/>
  <c r="BH665" i="1"/>
  <c r="BH663" i="1"/>
  <c r="BG663" i="1"/>
  <c r="BF663" i="1"/>
  <c r="BF662" i="1" s="1"/>
  <c r="BE663" i="1"/>
  <c r="BE662" i="1" s="1"/>
  <c r="BH662" i="1"/>
  <c r="BG662" i="1"/>
  <c r="BH654" i="1"/>
  <c r="BG654" i="1"/>
  <c r="BG653" i="1" s="1"/>
  <c r="BF654" i="1"/>
  <c r="BF653" i="1" s="1"/>
  <c r="BE654" i="1"/>
  <c r="BE653" i="1" s="1"/>
  <c r="BH653" i="1"/>
  <c r="BH650" i="1"/>
  <c r="BH649" i="1" s="1"/>
  <c r="BG650" i="1"/>
  <c r="BG649" i="1" s="1"/>
  <c r="BF650" i="1"/>
  <c r="BE650" i="1"/>
  <c r="BF649" i="1"/>
  <c r="BE649" i="1"/>
  <c r="BH646" i="1"/>
  <c r="BG646" i="1"/>
  <c r="BG645" i="1" s="1"/>
  <c r="BF646" i="1"/>
  <c r="BF645" i="1" s="1"/>
  <c r="BF644" i="1" s="1"/>
  <c r="BE646" i="1"/>
  <c r="BE645" i="1" s="1"/>
  <c r="BE644" i="1" s="1"/>
  <c r="BH645" i="1"/>
  <c r="BH644" i="1"/>
  <c r="BG644" i="1"/>
  <c r="BH642" i="1"/>
  <c r="BG642" i="1"/>
  <c r="BG641" i="1" s="1"/>
  <c r="BF642" i="1"/>
  <c r="BF641" i="1" s="1"/>
  <c r="BE642" i="1"/>
  <c r="BE641" i="1" s="1"/>
  <c r="BH641" i="1"/>
  <c r="BH638" i="1"/>
  <c r="BH637" i="1" s="1"/>
  <c r="BG638" i="1"/>
  <c r="BG637" i="1" s="1"/>
  <c r="BF638" i="1"/>
  <c r="BE638" i="1"/>
  <c r="BF637" i="1"/>
  <c r="BE637" i="1"/>
  <c r="BH635" i="1"/>
  <c r="BH634" i="1" s="1"/>
  <c r="BG635" i="1"/>
  <c r="BF635" i="1"/>
  <c r="BF634" i="1" s="1"/>
  <c r="BE635" i="1"/>
  <c r="BE634" i="1" s="1"/>
  <c r="BG634" i="1"/>
  <c r="BH627" i="1"/>
  <c r="BG627" i="1"/>
  <c r="BF627" i="1"/>
  <c r="BF626" i="1" s="1"/>
  <c r="BE627" i="1"/>
  <c r="BE626" i="1" s="1"/>
  <c r="BH626" i="1"/>
  <c r="BG626" i="1"/>
  <c r="BH623" i="1"/>
  <c r="BH622" i="1" s="1"/>
  <c r="BG623" i="1"/>
  <c r="BF623" i="1"/>
  <c r="BE623" i="1"/>
  <c r="BE622" i="1" s="1"/>
  <c r="BG622" i="1"/>
  <c r="BF622" i="1"/>
  <c r="BH620" i="1"/>
  <c r="BH619" i="1" s="1"/>
  <c r="BG620" i="1"/>
  <c r="BG619" i="1" s="1"/>
  <c r="BF620" i="1"/>
  <c r="BE620" i="1"/>
  <c r="BF619" i="1"/>
  <c r="BE619" i="1"/>
  <c r="BH616" i="1"/>
  <c r="BG616" i="1"/>
  <c r="BG615" i="1" s="1"/>
  <c r="BF616" i="1"/>
  <c r="BF615" i="1" s="1"/>
  <c r="BE616" i="1"/>
  <c r="BE615" i="1" s="1"/>
  <c r="BH615" i="1"/>
  <c r="BH613" i="1"/>
  <c r="BG613" i="1"/>
  <c r="BF613" i="1"/>
  <c r="BF612" i="1" s="1"/>
  <c r="BE613" i="1"/>
  <c r="BE612" i="1" s="1"/>
  <c r="BH612" i="1"/>
  <c r="BG612" i="1"/>
  <c r="BH608" i="1"/>
  <c r="BH607" i="1" s="1"/>
  <c r="BG608" i="1"/>
  <c r="BG607" i="1" s="1"/>
  <c r="BF608" i="1"/>
  <c r="BE608" i="1"/>
  <c r="BE607" i="1" s="1"/>
  <c r="BF607" i="1"/>
  <c r="BH604" i="1"/>
  <c r="BG604" i="1"/>
  <c r="BG603" i="1" s="1"/>
  <c r="BF604" i="1"/>
  <c r="BF603" i="1" s="1"/>
  <c r="BE604" i="1"/>
  <c r="BE603" i="1" s="1"/>
  <c r="BH603" i="1"/>
  <c r="BH601" i="1"/>
  <c r="BH600" i="1" s="1"/>
  <c r="BG601" i="1"/>
  <c r="BG600" i="1" s="1"/>
  <c r="BF601" i="1"/>
  <c r="BE601" i="1"/>
  <c r="BE600" i="1" s="1"/>
  <c r="BF600" i="1"/>
  <c r="BH597" i="1"/>
  <c r="BG597" i="1"/>
  <c r="BF597" i="1"/>
  <c r="BF596" i="1" s="1"/>
  <c r="BE597" i="1"/>
  <c r="BE596" i="1" s="1"/>
  <c r="BH596" i="1"/>
  <c r="BG596" i="1"/>
  <c r="BH594" i="1"/>
  <c r="BH593" i="1" s="1"/>
  <c r="BG594" i="1"/>
  <c r="BG593" i="1" s="1"/>
  <c r="BF594" i="1"/>
  <c r="BE594" i="1"/>
  <c r="BF593" i="1"/>
  <c r="BE593" i="1"/>
  <c r="BH587" i="1"/>
  <c r="BG587" i="1"/>
  <c r="BG586" i="1" s="1"/>
  <c r="BF587" i="1"/>
  <c r="BF586" i="1" s="1"/>
  <c r="BF585" i="1" s="1"/>
  <c r="BF584" i="1" s="1"/>
  <c r="BE587" i="1"/>
  <c r="BE586" i="1" s="1"/>
  <c r="BE585" i="1" s="1"/>
  <c r="BE584" i="1" s="1"/>
  <c r="BH586" i="1"/>
  <c r="BH585" i="1" s="1"/>
  <c r="BH584" i="1" s="1"/>
  <c r="BG585" i="1"/>
  <c r="BG584" i="1" s="1"/>
  <c r="BH582" i="1"/>
  <c r="BH581" i="1" s="1"/>
  <c r="BG582" i="1"/>
  <c r="BF582" i="1"/>
  <c r="BF581" i="1" s="1"/>
  <c r="BE582" i="1"/>
  <c r="BE581" i="1" s="1"/>
  <c r="BG581" i="1"/>
  <c r="BH579" i="1"/>
  <c r="BG579" i="1"/>
  <c r="BG578" i="1" s="1"/>
  <c r="BG577" i="1" s="1"/>
  <c r="BF579" i="1"/>
  <c r="BF578" i="1" s="1"/>
  <c r="BF577" i="1" s="1"/>
  <c r="BE579" i="1"/>
  <c r="BE578" i="1" s="1"/>
  <c r="BE577" i="1" s="1"/>
  <c r="BH578" i="1"/>
  <c r="BH577" i="1"/>
  <c r="BJ575" i="1"/>
  <c r="BJ574" i="1" s="1"/>
  <c r="BJ573" i="1" s="1"/>
  <c r="BI575" i="1"/>
  <c r="BI574" i="1" s="1"/>
  <c r="BI573" i="1" s="1"/>
  <c r="BH575" i="1"/>
  <c r="BG575" i="1"/>
  <c r="BF575" i="1"/>
  <c r="BF574" i="1" s="1"/>
  <c r="BF573" i="1" s="1"/>
  <c r="BE575" i="1"/>
  <c r="BE574" i="1" s="1"/>
  <c r="BE573" i="1" s="1"/>
  <c r="BH574" i="1"/>
  <c r="BG574" i="1"/>
  <c r="BG573" i="1" s="1"/>
  <c r="BH573" i="1"/>
  <c r="BH568" i="1"/>
  <c r="BH567" i="1" s="1"/>
  <c r="BH566" i="1" s="1"/>
  <c r="BH565" i="1" s="1"/>
  <c r="BG568" i="1"/>
  <c r="BG567" i="1" s="1"/>
  <c r="BG566" i="1" s="1"/>
  <c r="BG565" i="1" s="1"/>
  <c r="BF568" i="1"/>
  <c r="BE568" i="1"/>
  <c r="BE567" i="1" s="1"/>
  <c r="BE566" i="1" s="1"/>
  <c r="BE565" i="1" s="1"/>
  <c r="BF567" i="1"/>
  <c r="BF566" i="1" s="1"/>
  <c r="BF565" i="1" s="1"/>
  <c r="BH563" i="1"/>
  <c r="BH562" i="1" s="1"/>
  <c r="BG563" i="1"/>
  <c r="BG562" i="1" s="1"/>
  <c r="BF563" i="1"/>
  <c r="BF562" i="1" s="1"/>
  <c r="BE563" i="1"/>
  <c r="BE562" i="1" s="1"/>
  <c r="BH555" i="1"/>
  <c r="BH554" i="1" s="1"/>
  <c r="BG555" i="1"/>
  <c r="BG554" i="1" s="1"/>
  <c r="BF555" i="1"/>
  <c r="BF554" i="1" s="1"/>
  <c r="BE555" i="1"/>
  <c r="BE554" i="1" s="1"/>
  <c r="BH552" i="1"/>
  <c r="BH551" i="1" s="1"/>
  <c r="BH550" i="1" s="1"/>
  <c r="BG552" i="1"/>
  <c r="BG551" i="1" s="1"/>
  <c r="BG550" i="1" s="1"/>
  <c r="BF552" i="1"/>
  <c r="BE552" i="1"/>
  <c r="BF551" i="1"/>
  <c r="BF550" i="1" s="1"/>
  <c r="BE551" i="1"/>
  <c r="BE550" i="1" s="1"/>
  <c r="BH548" i="1"/>
  <c r="BH547" i="1" s="1"/>
  <c r="BH546" i="1" s="1"/>
  <c r="BG548" i="1"/>
  <c r="BG547" i="1" s="1"/>
  <c r="BG546" i="1" s="1"/>
  <c r="BF548" i="1"/>
  <c r="BE548" i="1"/>
  <c r="BE547" i="1" s="1"/>
  <c r="BE546" i="1" s="1"/>
  <c r="BF547" i="1"/>
  <c r="BF546" i="1" s="1"/>
  <c r="BH544" i="1"/>
  <c r="BH543" i="1" s="1"/>
  <c r="BH542" i="1" s="1"/>
  <c r="BG544" i="1"/>
  <c r="BG543" i="1" s="1"/>
  <c r="BG542" i="1" s="1"/>
  <c r="BF544" i="1"/>
  <c r="BF543" i="1" s="1"/>
  <c r="BF542" i="1" s="1"/>
  <c r="BE544" i="1"/>
  <c r="BE543" i="1" s="1"/>
  <c r="BE542" i="1" s="1"/>
  <c r="BH535" i="1"/>
  <c r="BG535" i="1"/>
  <c r="BF535" i="1"/>
  <c r="BF534" i="1" s="1"/>
  <c r="BF533" i="1" s="1"/>
  <c r="BF532" i="1" s="1"/>
  <c r="BE535" i="1"/>
  <c r="BE534" i="1" s="1"/>
  <c r="BH534" i="1"/>
  <c r="BH533" i="1" s="1"/>
  <c r="BH532" i="1" s="1"/>
  <c r="BG534" i="1"/>
  <c r="BG533" i="1" s="1"/>
  <c r="BG532" i="1" s="1"/>
  <c r="BE533" i="1"/>
  <c r="BE532" i="1" s="1"/>
  <c r="BH518" i="1"/>
  <c r="BG518" i="1"/>
  <c r="BF518" i="1"/>
  <c r="BF517" i="1" s="1"/>
  <c r="BE518" i="1"/>
  <c r="BE517" i="1" s="1"/>
  <c r="BH517" i="1"/>
  <c r="BG517" i="1"/>
  <c r="BH515" i="1"/>
  <c r="BH514" i="1" s="1"/>
  <c r="BG515" i="1"/>
  <c r="BG514" i="1" s="1"/>
  <c r="BF515" i="1"/>
  <c r="BE515" i="1"/>
  <c r="BE514" i="1" s="1"/>
  <c r="BF514" i="1"/>
  <c r="BH509" i="1"/>
  <c r="BG509" i="1"/>
  <c r="BF509" i="1"/>
  <c r="BE509" i="1"/>
  <c r="BH507" i="1"/>
  <c r="BG507" i="1"/>
  <c r="BF507" i="1"/>
  <c r="BF506" i="1" s="1"/>
  <c r="BF505" i="1" s="1"/>
  <c r="BE507" i="1"/>
  <c r="BE506" i="1" s="1"/>
  <c r="BE505" i="1" s="1"/>
  <c r="BH506" i="1"/>
  <c r="BH505" i="1" s="1"/>
  <c r="BG506" i="1"/>
  <c r="BG505" i="1" s="1"/>
  <c r="BH503" i="1"/>
  <c r="BG503" i="1"/>
  <c r="BF503" i="1"/>
  <c r="BF502" i="1" s="1"/>
  <c r="BF501" i="1" s="1"/>
  <c r="BE503" i="1"/>
  <c r="BE502" i="1" s="1"/>
  <c r="BE501" i="1" s="1"/>
  <c r="BH502" i="1"/>
  <c r="BH501" i="1" s="1"/>
  <c r="BG502" i="1"/>
  <c r="BG501" i="1" s="1"/>
  <c r="BG500" i="1" s="1"/>
  <c r="BG499" i="1" s="1"/>
  <c r="BH496" i="1"/>
  <c r="BG496" i="1"/>
  <c r="BF496" i="1"/>
  <c r="BE496" i="1"/>
  <c r="BH494" i="1"/>
  <c r="BG494" i="1"/>
  <c r="BF494" i="1"/>
  <c r="BF493" i="1" s="1"/>
  <c r="BF492" i="1" s="1"/>
  <c r="BF491" i="1" s="1"/>
  <c r="BE494" i="1"/>
  <c r="BH493" i="1"/>
  <c r="BH492" i="1" s="1"/>
  <c r="BH491" i="1" s="1"/>
  <c r="BG493" i="1"/>
  <c r="BG492" i="1" s="1"/>
  <c r="BG491" i="1" s="1"/>
  <c r="BH489" i="1"/>
  <c r="BH488" i="1" s="1"/>
  <c r="BH487" i="1" s="1"/>
  <c r="BH486" i="1" s="1"/>
  <c r="BG489" i="1"/>
  <c r="BG488" i="1" s="1"/>
  <c r="BG487" i="1" s="1"/>
  <c r="BG486" i="1" s="1"/>
  <c r="BF489" i="1"/>
  <c r="BE489" i="1"/>
  <c r="BE488" i="1" s="1"/>
  <c r="BE487" i="1" s="1"/>
  <c r="BE486" i="1" s="1"/>
  <c r="BF488" i="1"/>
  <c r="BF487" i="1" s="1"/>
  <c r="BF486" i="1" s="1"/>
  <c r="BH484" i="1"/>
  <c r="BG484" i="1"/>
  <c r="BF484" i="1"/>
  <c r="BF483" i="1" s="1"/>
  <c r="BF482" i="1" s="1"/>
  <c r="BF481" i="1" s="1"/>
  <c r="BF480" i="1" s="1"/>
  <c r="BE484" i="1"/>
  <c r="BE483" i="1" s="1"/>
  <c r="BE482" i="1" s="1"/>
  <c r="BE481" i="1" s="1"/>
  <c r="BH483" i="1"/>
  <c r="BH482" i="1" s="1"/>
  <c r="BH481" i="1" s="1"/>
  <c r="BG483" i="1"/>
  <c r="BG482" i="1" s="1"/>
  <c r="BG481" i="1" s="1"/>
  <c r="BH471" i="1"/>
  <c r="BH470" i="1" s="1"/>
  <c r="BH469" i="1" s="1"/>
  <c r="BH468" i="1" s="1"/>
  <c r="BG471" i="1"/>
  <c r="BG470" i="1" s="1"/>
  <c r="BG469" i="1" s="1"/>
  <c r="BG468" i="1" s="1"/>
  <c r="BF471" i="1"/>
  <c r="BF470" i="1" s="1"/>
  <c r="BF469" i="1" s="1"/>
  <c r="BF468" i="1" s="1"/>
  <c r="BE471" i="1"/>
  <c r="BE470" i="1"/>
  <c r="BE469" i="1" s="1"/>
  <c r="BE468" i="1" s="1"/>
  <c r="BH463" i="1"/>
  <c r="BG463" i="1"/>
  <c r="BF463" i="1"/>
  <c r="BF462" i="1" s="1"/>
  <c r="BF461" i="1" s="1"/>
  <c r="BF460" i="1" s="1"/>
  <c r="BF459" i="1" s="1"/>
  <c r="BF458" i="1" s="1"/>
  <c r="BE463" i="1"/>
  <c r="BE462" i="1" s="1"/>
  <c r="BE461" i="1" s="1"/>
  <c r="BE460" i="1" s="1"/>
  <c r="BE459" i="1" s="1"/>
  <c r="BE458" i="1" s="1"/>
  <c r="BH462" i="1"/>
  <c r="BH461" i="1" s="1"/>
  <c r="BH460" i="1" s="1"/>
  <c r="BH459" i="1" s="1"/>
  <c r="BH458" i="1" s="1"/>
  <c r="BG462" i="1"/>
  <c r="BG461" i="1" s="1"/>
  <c r="BG460" i="1" s="1"/>
  <c r="BG459" i="1" s="1"/>
  <c r="BG458" i="1" s="1"/>
  <c r="BH455" i="1"/>
  <c r="BH454" i="1" s="1"/>
  <c r="BH453" i="1" s="1"/>
  <c r="BH452" i="1" s="1"/>
  <c r="BG455" i="1"/>
  <c r="BG454" i="1" s="1"/>
  <c r="BG453" i="1" s="1"/>
  <c r="BG452" i="1" s="1"/>
  <c r="BF455" i="1"/>
  <c r="BF454" i="1" s="1"/>
  <c r="BF453" i="1" s="1"/>
  <c r="BF452" i="1" s="1"/>
  <c r="BE455" i="1"/>
  <c r="BE454" i="1" s="1"/>
  <c r="BE453" i="1" s="1"/>
  <c r="BE452" i="1" s="1"/>
  <c r="BH449" i="1"/>
  <c r="BG449" i="1"/>
  <c r="BF449" i="1"/>
  <c r="BE449" i="1"/>
  <c r="BH447" i="1"/>
  <c r="BG447" i="1"/>
  <c r="BF447" i="1"/>
  <c r="BE447" i="1"/>
  <c r="BH445" i="1"/>
  <c r="BH444" i="1" s="1"/>
  <c r="BH443" i="1" s="1"/>
  <c r="BG445" i="1"/>
  <c r="BG444" i="1" s="1"/>
  <c r="BG443" i="1" s="1"/>
  <c r="BF445" i="1"/>
  <c r="BE445" i="1"/>
  <c r="BF444" i="1"/>
  <c r="BF443" i="1" s="1"/>
  <c r="BH441" i="1"/>
  <c r="BH440" i="1" s="1"/>
  <c r="BH439" i="1" s="1"/>
  <c r="BH438" i="1" s="1"/>
  <c r="BG441" i="1"/>
  <c r="BG440" i="1" s="1"/>
  <c r="BG439" i="1" s="1"/>
  <c r="BG438" i="1" s="1"/>
  <c r="BF441" i="1"/>
  <c r="BF440" i="1" s="1"/>
  <c r="BF439" i="1" s="1"/>
  <c r="BF438" i="1" s="1"/>
  <c r="BE441" i="1"/>
  <c r="BE440" i="1" s="1"/>
  <c r="BE439" i="1" s="1"/>
  <c r="BH431" i="1"/>
  <c r="BG431" i="1"/>
  <c r="BF431" i="1"/>
  <c r="BE431" i="1"/>
  <c r="BH429" i="1"/>
  <c r="BG429" i="1"/>
  <c r="BF429" i="1"/>
  <c r="BF428" i="1" s="1"/>
  <c r="BE429" i="1"/>
  <c r="BE428" i="1" s="1"/>
  <c r="BH428" i="1"/>
  <c r="BG428" i="1"/>
  <c r="BH426" i="1"/>
  <c r="BG426" i="1"/>
  <c r="BF426" i="1"/>
  <c r="BE426" i="1"/>
  <c r="BH424" i="1"/>
  <c r="BG424" i="1"/>
  <c r="BG423" i="1" s="1"/>
  <c r="BF424" i="1"/>
  <c r="BF423" i="1" s="1"/>
  <c r="BE424" i="1"/>
  <c r="BE423" i="1" s="1"/>
  <c r="BH421" i="1"/>
  <c r="BG421" i="1"/>
  <c r="BF421" i="1"/>
  <c r="BF420" i="1" s="1"/>
  <c r="BE421" i="1"/>
  <c r="BE420" i="1" s="1"/>
  <c r="BH420" i="1"/>
  <c r="BG420" i="1"/>
  <c r="BH418" i="1"/>
  <c r="BH417" i="1" s="1"/>
  <c r="BH416" i="1" s="1"/>
  <c r="BG418" i="1"/>
  <c r="BG417" i="1" s="1"/>
  <c r="BG416" i="1" s="1"/>
  <c r="BF418" i="1"/>
  <c r="BE418" i="1"/>
  <c r="BE417" i="1" s="1"/>
  <c r="BF417" i="1"/>
  <c r="BF416" i="1" s="1"/>
  <c r="BH413" i="1"/>
  <c r="BG413" i="1"/>
  <c r="BF413" i="1"/>
  <c r="BF412" i="1" s="1"/>
  <c r="BF411" i="1" s="1"/>
  <c r="BF410" i="1" s="1"/>
  <c r="BE413" i="1"/>
  <c r="BE412" i="1" s="1"/>
  <c r="BE411" i="1" s="1"/>
  <c r="BE410" i="1" s="1"/>
  <c r="BH412" i="1"/>
  <c r="BH411" i="1" s="1"/>
  <c r="BH410" i="1" s="1"/>
  <c r="BG412" i="1"/>
  <c r="BG411" i="1" s="1"/>
  <c r="BG410" i="1" s="1"/>
  <c r="BH407" i="1"/>
  <c r="BG407" i="1"/>
  <c r="BF407" i="1"/>
  <c r="BF406" i="1" s="1"/>
  <c r="BF405" i="1" s="1"/>
  <c r="BF404" i="1" s="1"/>
  <c r="BE407" i="1"/>
  <c r="BE406" i="1" s="1"/>
  <c r="BE405" i="1" s="1"/>
  <c r="BE404" i="1" s="1"/>
  <c r="BH406" i="1"/>
  <c r="BH405" i="1" s="1"/>
  <c r="BH404" i="1" s="1"/>
  <c r="BG406" i="1"/>
  <c r="BG405" i="1" s="1"/>
  <c r="BG404" i="1" s="1"/>
  <c r="BH400" i="1"/>
  <c r="BG400" i="1"/>
  <c r="BF400" i="1"/>
  <c r="BF399" i="1" s="1"/>
  <c r="BE400" i="1"/>
  <c r="BE399" i="1" s="1"/>
  <c r="BH399" i="1"/>
  <c r="BG399" i="1"/>
  <c r="BH397" i="1"/>
  <c r="BH396" i="1" s="1"/>
  <c r="BH395" i="1" s="1"/>
  <c r="BG397" i="1"/>
  <c r="BG396" i="1" s="1"/>
  <c r="BG395" i="1" s="1"/>
  <c r="BF397" i="1"/>
  <c r="BE397" i="1"/>
  <c r="BF396" i="1"/>
  <c r="BF395" i="1" s="1"/>
  <c r="BE396" i="1"/>
  <c r="BE395" i="1" s="1"/>
  <c r="BH390" i="1"/>
  <c r="BH389" i="1" s="1"/>
  <c r="BG390" i="1"/>
  <c r="BG389" i="1" s="1"/>
  <c r="BF390" i="1"/>
  <c r="BF389" i="1" s="1"/>
  <c r="BE390" i="1"/>
  <c r="BE389" i="1" s="1"/>
  <c r="BH387" i="1"/>
  <c r="BG387" i="1"/>
  <c r="BF387" i="1"/>
  <c r="BF386" i="1" s="1"/>
  <c r="BE387" i="1"/>
  <c r="BE386" i="1" s="1"/>
  <c r="BH386" i="1"/>
  <c r="BG386" i="1"/>
  <c r="BH384" i="1"/>
  <c r="BH383" i="1" s="1"/>
  <c r="BG384" i="1"/>
  <c r="BG383" i="1" s="1"/>
  <c r="BF384" i="1"/>
  <c r="BF383" i="1" s="1"/>
  <c r="BE384" i="1"/>
  <c r="BE383" i="1" s="1"/>
  <c r="BH381" i="1"/>
  <c r="BG381" i="1"/>
  <c r="BF381" i="1"/>
  <c r="BF380" i="1" s="1"/>
  <c r="BE381" i="1"/>
  <c r="BE380" i="1" s="1"/>
  <c r="BH380" i="1"/>
  <c r="BG380" i="1"/>
  <c r="BH378" i="1"/>
  <c r="BH377" i="1" s="1"/>
  <c r="BG378" i="1"/>
  <c r="BG377" i="1" s="1"/>
  <c r="BF378" i="1"/>
  <c r="BF377" i="1" s="1"/>
  <c r="BE378" i="1"/>
  <c r="BE377" i="1" s="1"/>
  <c r="BH374" i="1"/>
  <c r="BH373" i="1" s="1"/>
  <c r="BH372" i="1" s="1"/>
  <c r="BG374" i="1"/>
  <c r="BG373" i="1" s="1"/>
  <c r="BG372" i="1" s="1"/>
  <c r="BF374" i="1"/>
  <c r="BF373" i="1" s="1"/>
  <c r="BF372" i="1" s="1"/>
  <c r="BE374" i="1"/>
  <c r="BE373" i="1" s="1"/>
  <c r="BE372" i="1" s="1"/>
  <c r="BH365" i="1"/>
  <c r="BH364" i="1" s="1"/>
  <c r="BH363" i="1" s="1"/>
  <c r="BH362" i="1" s="1"/>
  <c r="BH361" i="1" s="1"/>
  <c r="BG365" i="1"/>
  <c r="BG364" i="1" s="1"/>
  <c r="BG363" i="1" s="1"/>
  <c r="BG362" i="1" s="1"/>
  <c r="BG361" i="1" s="1"/>
  <c r="BF365" i="1"/>
  <c r="BF364" i="1" s="1"/>
  <c r="BF363" i="1" s="1"/>
  <c r="BF362" i="1" s="1"/>
  <c r="BF361" i="1" s="1"/>
  <c r="BE365" i="1"/>
  <c r="BE364" i="1" s="1"/>
  <c r="BE363" i="1" s="1"/>
  <c r="BE362" i="1" s="1"/>
  <c r="BE361" i="1" s="1"/>
  <c r="BH356" i="1"/>
  <c r="BG356" i="1"/>
  <c r="BG355" i="1" s="1"/>
  <c r="BG354" i="1" s="1"/>
  <c r="BF356" i="1"/>
  <c r="BF355" i="1" s="1"/>
  <c r="BF354" i="1" s="1"/>
  <c r="BH355" i="1"/>
  <c r="BE355" i="1"/>
  <c r="BE354" i="1" s="1"/>
  <c r="BH354" i="1"/>
  <c r="BH352" i="1"/>
  <c r="BH351" i="1" s="1"/>
  <c r="BH350" i="1" s="1"/>
  <c r="BG352" i="1"/>
  <c r="BF352" i="1"/>
  <c r="BF351" i="1" s="1"/>
  <c r="BF350" i="1" s="1"/>
  <c r="BE352" i="1"/>
  <c r="BE351" i="1" s="1"/>
  <c r="BE350" i="1" s="1"/>
  <c r="BG351" i="1"/>
  <c r="BG350" i="1" s="1"/>
  <c r="BH345" i="1"/>
  <c r="BH344" i="1" s="1"/>
  <c r="BH343" i="1" s="1"/>
  <c r="BH342" i="1" s="1"/>
  <c r="BG345" i="1"/>
  <c r="BG344" i="1" s="1"/>
  <c r="BG343" i="1" s="1"/>
  <c r="BG342" i="1" s="1"/>
  <c r="BF345" i="1"/>
  <c r="BF344" i="1" s="1"/>
  <c r="BF343" i="1" s="1"/>
  <c r="BF342" i="1" s="1"/>
  <c r="BE345" i="1"/>
  <c r="BE344" i="1" s="1"/>
  <c r="BE343" i="1" s="1"/>
  <c r="BE342" i="1" s="1"/>
  <c r="BH340" i="1"/>
  <c r="BG340" i="1"/>
  <c r="BG339" i="1" s="1"/>
  <c r="BF340" i="1"/>
  <c r="BF339" i="1" s="1"/>
  <c r="BE340" i="1"/>
  <c r="BE339" i="1" s="1"/>
  <c r="BH339" i="1"/>
  <c r="BH336" i="1"/>
  <c r="BG336" i="1"/>
  <c r="BF336" i="1"/>
  <c r="BE336" i="1"/>
  <c r="BH334" i="1"/>
  <c r="BG334" i="1"/>
  <c r="BF334" i="1"/>
  <c r="BE334" i="1"/>
  <c r="BH332" i="1"/>
  <c r="BG332" i="1"/>
  <c r="BG331" i="1" s="1"/>
  <c r="BG330" i="1" s="1"/>
  <c r="BF332" i="1"/>
  <c r="BE332" i="1"/>
  <c r="BH331" i="1"/>
  <c r="BH330" i="1" s="1"/>
  <c r="BE331" i="1"/>
  <c r="BE330" i="1" s="1"/>
  <c r="BH328" i="1"/>
  <c r="BG328" i="1"/>
  <c r="BG327" i="1" s="1"/>
  <c r="BG326" i="1" s="1"/>
  <c r="BF328" i="1"/>
  <c r="BF327" i="1" s="1"/>
  <c r="BF326" i="1" s="1"/>
  <c r="BE328" i="1"/>
  <c r="BE327" i="1" s="1"/>
  <c r="BE326" i="1" s="1"/>
  <c r="BH327" i="1"/>
  <c r="BH326" i="1" s="1"/>
  <c r="BJ324" i="1"/>
  <c r="BI324" i="1"/>
  <c r="BI323" i="1" s="1"/>
  <c r="BH324" i="1"/>
  <c r="BH323" i="1" s="1"/>
  <c r="BG324" i="1"/>
  <c r="BF324" i="1"/>
  <c r="BE324" i="1"/>
  <c r="BE323" i="1" s="1"/>
  <c r="BJ323" i="1"/>
  <c r="BJ322" i="1" s="1"/>
  <c r="BG323" i="1"/>
  <c r="BG322" i="1" s="1"/>
  <c r="BF323" i="1"/>
  <c r="BF322" i="1" s="1"/>
  <c r="BH319" i="1"/>
  <c r="BG319" i="1"/>
  <c r="BG318" i="1" s="1"/>
  <c r="BG317" i="1" s="1"/>
  <c r="BG316" i="1" s="1"/>
  <c r="BF319" i="1"/>
  <c r="BF318" i="1" s="1"/>
  <c r="BF317" i="1" s="1"/>
  <c r="BF316" i="1" s="1"/>
  <c r="BE319" i="1"/>
  <c r="BH318" i="1"/>
  <c r="BH317" i="1" s="1"/>
  <c r="BH316" i="1" s="1"/>
  <c r="BE318" i="1"/>
  <c r="BE317" i="1" s="1"/>
  <c r="BE316" i="1" s="1"/>
  <c r="BH314" i="1"/>
  <c r="BH313" i="1" s="1"/>
  <c r="BH312" i="1" s="1"/>
  <c r="BH311" i="1" s="1"/>
  <c r="BG314" i="1"/>
  <c r="BF314" i="1"/>
  <c r="BF313" i="1" s="1"/>
  <c r="BF312" i="1" s="1"/>
  <c r="BF311" i="1" s="1"/>
  <c r="BE314" i="1"/>
  <c r="BE313" i="1" s="1"/>
  <c r="BE312" i="1" s="1"/>
  <c r="BE311" i="1" s="1"/>
  <c r="BG313" i="1"/>
  <c r="BG312" i="1" s="1"/>
  <c r="BG311" i="1" s="1"/>
  <c r="BH307" i="1"/>
  <c r="BH306" i="1" s="1"/>
  <c r="BH305" i="1" s="1"/>
  <c r="BH304" i="1" s="1"/>
  <c r="BH303" i="1" s="1"/>
  <c r="BG307" i="1"/>
  <c r="BF307" i="1"/>
  <c r="BF306" i="1" s="1"/>
  <c r="BF305" i="1" s="1"/>
  <c r="BF304" i="1" s="1"/>
  <c r="BF303" i="1" s="1"/>
  <c r="BE307" i="1"/>
  <c r="BE306" i="1" s="1"/>
  <c r="BE305" i="1" s="1"/>
  <c r="BE304" i="1" s="1"/>
  <c r="BE303" i="1" s="1"/>
  <c r="BG306" i="1"/>
  <c r="BG305" i="1" s="1"/>
  <c r="BG304" i="1" s="1"/>
  <c r="BG303" i="1" s="1"/>
  <c r="BH299" i="1"/>
  <c r="BG299" i="1"/>
  <c r="BF299" i="1"/>
  <c r="BE299" i="1"/>
  <c r="BH297" i="1"/>
  <c r="BG297" i="1"/>
  <c r="BF297" i="1"/>
  <c r="BE297" i="1"/>
  <c r="BH295" i="1"/>
  <c r="BG295" i="1"/>
  <c r="BG294" i="1" s="1"/>
  <c r="BG293" i="1" s="1"/>
  <c r="BG292" i="1" s="1"/>
  <c r="BG291" i="1" s="1"/>
  <c r="BF295" i="1"/>
  <c r="BE295" i="1"/>
  <c r="BH286" i="1"/>
  <c r="BG286" i="1"/>
  <c r="BG285" i="1" s="1"/>
  <c r="BF286" i="1"/>
  <c r="BF285" i="1" s="1"/>
  <c r="BE286" i="1"/>
  <c r="BH285" i="1"/>
  <c r="BE285" i="1"/>
  <c r="BH283" i="1"/>
  <c r="BH282" i="1" s="1"/>
  <c r="BG283" i="1"/>
  <c r="BG282" i="1" s="1"/>
  <c r="BF283" i="1"/>
  <c r="BF282" i="1" s="1"/>
  <c r="BE283" i="1"/>
  <c r="BE282" i="1" s="1"/>
  <c r="BH280" i="1"/>
  <c r="BG280" i="1"/>
  <c r="BG279" i="1" s="1"/>
  <c r="BF280" i="1"/>
  <c r="BF279" i="1" s="1"/>
  <c r="BE280" i="1"/>
  <c r="BE279" i="1" s="1"/>
  <c r="BH279" i="1"/>
  <c r="BH277" i="1"/>
  <c r="BH276" i="1" s="1"/>
  <c r="BH275" i="1" s="1"/>
  <c r="BG277" i="1"/>
  <c r="BF277" i="1"/>
  <c r="BF276" i="1" s="1"/>
  <c r="BE277" i="1"/>
  <c r="BE276" i="1" s="1"/>
  <c r="BG276" i="1"/>
  <c r="BH273" i="1"/>
  <c r="BH272" i="1" s="1"/>
  <c r="BG273" i="1"/>
  <c r="BG272" i="1" s="1"/>
  <c r="BF273" i="1"/>
  <c r="BF272" i="1" s="1"/>
  <c r="BE273" i="1"/>
  <c r="BE272" i="1" s="1"/>
  <c r="BH270" i="1"/>
  <c r="BG270" i="1"/>
  <c r="BG269" i="1" s="1"/>
  <c r="BF270" i="1"/>
  <c r="BF269" i="1" s="1"/>
  <c r="BE270" i="1"/>
  <c r="BE269" i="1" s="1"/>
  <c r="BH269" i="1"/>
  <c r="BH264" i="1"/>
  <c r="BH263" i="1" s="1"/>
  <c r="BG264" i="1"/>
  <c r="BG263" i="1" s="1"/>
  <c r="BF264" i="1"/>
  <c r="BF263" i="1" s="1"/>
  <c r="BE264" i="1"/>
  <c r="BE263" i="1" s="1"/>
  <c r="BH261" i="1"/>
  <c r="BG261" i="1"/>
  <c r="BG260" i="1" s="1"/>
  <c r="BF261" i="1"/>
  <c r="BF260" i="1" s="1"/>
  <c r="BE261" i="1"/>
  <c r="BE260" i="1" s="1"/>
  <c r="BH260" i="1"/>
  <c r="BH258" i="1"/>
  <c r="BH257" i="1" s="1"/>
  <c r="BG258" i="1"/>
  <c r="BF258" i="1"/>
  <c r="BF257" i="1" s="1"/>
  <c r="BE258" i="1"/>
  <c r="BE257" i="1" s="1"/>
  <c r="BG257" i="1"/>
  <c r="BH255" i="1"/>
  <c r="BG255" i="1"/>
  <c r="BG254" i="1" s="1"/>
  <c r="BG253" i="1" s="1"/>
  <c r="BF255" i="1"/>
  <c r="BF254" i="1" s="1"/>
  <c r="BF253" i="1" s="1"/>
  <c r="BE255" i="1"/>
  <c r="BH254" i="1"/>
  <c r="BH253" i="1" s="1"/>
  <c r="BE254" i="1"/>
  <c r="BE253" i="1" s="1"/>
  <c r="BH251" i="1"/>
  <c r="BG251" i="1"/>
  <c r="BG250" i="1" s="1"/>
  <c r="BF251" i="1"/>
  <c r="BF250" i="1" s="1"/>
  <c r="BE251" i="1"/>
  <c r="BE250" i="1" s="1"/>
  <c r="BH250" i="1"/>
  <c r="BH248" i="1"/>
  <c r="BH247" i="1" s="1"/>
  <c r="BG248" i="1"/>
  <c r="BF248" i="1"/>
  <c r="BF247" i="1" s="1"/>
  <c r="BE248" i="1"/>
  <c r="BE247" i="1" s="1"/>
  <c r="BG247" i="1"/>
  <c r="BH245" i="1"/>
  <c r="BG245" i="1"/>
  <c r="BG244" i="1" s="1"/>
  <c r="BF245" i="1"/>
  <c r="BF244" i="1" s="1"/>
  <c r="BE245" i="1"/>
  <c r="BE244" i="1" s="1"/>
  <c r="BH244" i="1"/>
  <c r="BH241" i="1"/>
  <c r="BG241" i="1"/>
  <c r="BG240" i="1" s="1"/>
  <c r="BF241" i="1"/>
  <c r="BF240" i="1" s="1"/>
  <c r="BE241" i="1"/>
  <c r="BE240" i="1" s="1"/>
  <c r="BH240" i="1"/>
  <c r="BH238" i="1"/>
  <c r="BH237" i="1" s="1"/>
  <c r="BH236" i="1" s="1"/>
  <c r="BH235" i="1" s="1"/>
  <c r="BG238" i="1"/>
  <c r="BG237" i="1" s="1"/>
  <c r="BG236" i="1" s="1"/>
  <c r="BG235" i="1" s="1"/>
  <c r="BF238" i="1"/>
  <c r="BE238" i="1"/>
  <c r="BE237" i="1" s="1"/>
  <c r="BE236" i="1" s="1"/>
  <c r="BF237" i="1"/>
  <c r="BF236" i="1" s="1"/>
  <c r="BF235" i="1" s="1"/>
  <c r="BH224" i="1"/>
  <c r="BH223" i="1" s="1"/>
  <c r="BH222" i="1" s="1"/>
  <c r="BH221" i="1" s="1"/>
  <c r="BH220" i="1" s="1"/>
  <c r="BG224" i="1"/>
  <c r="BF224" i="1"/>
  <c r="BF223" i="1" s="1"/>
  <c r="BF222" i="1" s="1"/>
  <c r="BF221" i="1" s="1"/>
  <c r="BF220" i="1" s="1"/>
  <c r="BE224" i="1"/>
  <c r="BE223" i="1" s="1"/>
  <c r="BE222" i="1" s="1"/>
  <c r="BE221" i="1" s="1"/>
  <c r="BE220" i="1" s="1"/>
  <c r="BG223" i="1"/>
  <c r="BG222" i="1" s="1"/>
  <c r="BG221" i="1" s="1"/>
  <c r="BG220" i="1" s="1"/>
  <c r="BH217" i="1"/>
  <c r="BH216" i="1" s="1"/>
  <c r="BH215" i="1" s="1"/>
  <c r="BH214" i="1" s="1"/>
  <c r="BH213" i="1" s="1"/>
  <c r="BG217" i="1"/>
  <c r="BF217" i="1"/>
  <c r="BF216" i="1" s="1"/>
  <c r="BF215" i="1" s="1"/>
  <c r="BF214" i="1" s="1"/>
  <c r="BF213" i="1" s="1"/>
  <c r="BE217" i="1"/>
  <c r="BE216" i="1" s="1"/>
  <c r="BE215" i="1" s="1"/>
  <c r="BE214" i="1" s="1"/>
  <c r="BE213" i="1" s="1"/>
  <c r="BG216" i="1"/>
  <c r="BG215" i="1" s="1"/>
  <c r="BG214" i="1" s="1"/>
  <c r="BG213" i="1" s="1"/>
  <c r="BH210" i="1"/>
  <c r="BH209" i="1" s="1"/>
  <c r="BH208" i="1" s="1"/>
  <c r="BH207" i="1" s="1"/>
  <c r="BH206" i="1" s="1"/>
  <c r="BG210" i="1"/>
  <c r="BG209" i="1" s="1"/>
  <c r="BG208" i="1" s="1"/>
  <c r="BG207" i="1" s="1"/>
  <c r="BG206" i="1" s="1"/>
  <c r="BF210" i="1"/>
  <c r="BE210" i="1"/>
  <c r="BE209" i="1" s="1"/>
  <c r="BE208" i="1" s="1"/>
  <c r="BE207" i="1" s="1"/>
  <c r="BE206" i="1" s="1"/>
  <c r="BF209" i="1"/>
  <c r="BF208" i="1" s="1"/>
  <c r="BF207" i="1" s="1"/>
  <c r="BF206" i="1" s="1"/>
  <c r="BH203" i="1"/>
  <c r="BH202" i="1" s="1"/>
  <c r="BH201" i="1" s="1"/>
  <c r="BH200" i="1" s="1"/>
  <c r="BH199" i="1" s="1"/>
  <c r="BG203" i="1"/>
  <c r="BF203" i="1"/>
  <c r="BF202" i="1" s="1"/>
  <c r="BF201" i="1" s="1"/>
  <c r="BF200" i="1" s="1"/>
  <c r="BF199" i="1" s="1"/>
  <c r="BE203" i="1"/>
  <c r="BE202" i="1" s="1"/>
  <c r="BE201" i="1" s="1"/>
  <c r="BE200" i="1" s="1"/>
  <c r="BE199" i="1" s="1"/>
  <c r="BG202" i="1"/>
  <c r="BG201" i="1" s="1"/>
  <c r="BG200" i="1" s="1"/>
  <c r="BG199" i="1" s="1"/>
  <c r="BH196" i="1"/>
  <c r="BH195" i="1" s="1"/>
  <c r="BH194" i="1" s="1"/>
  <c r="BG196" i="1"/>
  <c r="BG195" i="1" s="1"/>
  <c r="BG194" i="1" s="1"/>
  <c r="BF196" i="1"/>
  <c r="BF195" i="1" s="1"/>
  <c r="BF194" i="1" s="1"/>
  <c r="BE196" i="1"/>
  <c r="BE195" i="1" s="1"/>
  <c r="BE194" i="1" s="1"/>
  <c r="BH191" i="1"/>
  <c r="BG191" i="1"/>
  <c r="BF191" i="1"/>
  <c r="BF190" i="1" s="1"/>
  <c r="BF189" i="1" s="1"/>
  <c r="BE191" i="1"/>
  <c r="BE190" i="1" s="1"/>
  <c r="BE189" i="1" s="1"/>
  <c r="BH190" i="1"/>
  <c r="BH189" i="1" s="1"/>
  <c r="BG190" i="1"/>
  <c r="BG189" i="1" s="1"/>
  <c r="BH186" i="1"/>
  <c r="BH185" i="1" s="1"/>
  <c r="BG186" i="1"/>
  <c r="BG185" i="1" s="1"/>
  <c r="BF186" i="1"/>
  <c r="BE186" i="1"/>
  <c r="BF185" i="1"/>
  <c r="BE185" i="1"/>
  <c r="BH183" i="1"/>
  <c r="BG183" i="1"/>
  <c r="BF183" i="1"/>
  <c r="BE183" i="1"/>
  <c r="BH181" i="1"/>
  <c r="BG181" i="1"/>
  <c r="BF181" i="1"/>
  <c r="BF180" i="1" s="1"/>
  <c r="BF179" i="1" s="1"/>
  <c r="BF178" i="1" s="1"/>
  <c r="BE181" i="1"/>
  <c r="BE180" i="1" s="1"/>
  <c r="BE179" i="1" s="1"/>
  <c r="BE178" i="1" s="1"/>
  <c r="BH180" i="1"/>
  <c r="BG180" i="1"/>
  <c r="BH172" i="1"/>
  <c r="BH171" i="1" s="1"/>
  <c r="BH170" i="1" s="1"/>
  <c r="BG172" i="1"/>
  <c r="BG171" i="1" s="1"/>
  <c r="BG170" i="1" s="1"/>
  <c r="BF172" i="1"/>
  <c r="BF171" i="1" s="1"/>
  <c r="BF170" i="1" s="1"/>
  <c r="BE172" i="1"/>
  <c r="BE171" i="1" s="1"/>
  <c r="BE170" i="1" s="1"/>
  <c r="BH168" i="1"/>
  <c r="BG168" i="1"/>
  <c r="BF168" i="1"/>
  <c r="BE168" i="1"/>
  <c r="BH167" i="1"/>
  <c r="BG167" i="1"/>
  <c r="BF167" i="1"/>
  <c r="BE167" i="1"/>
  <c r="BH157" i="1"/>
  <c r="BG157" i="1"/>
  <c r="BF157" i="1"/>
  <c r="BE157" i="1"/>
  <c r="BH155" i="1"/>
  <c r="BG155" i="1"/>
  <c r="BF155" i="1"/>
  <c r="BF154" i="1" s="1"/>
  <c r="BF153" i="1" s="1"/>
  <c r="BF152" i="1" s="1"/>
  <c r="BF151" i="1" s="1"/>
  <c r="BE155" i="1"/>
  <c r="BE154" i="1" s="1"/>
  <c r="BE153" i="1" s="1"/>
  <c r="BE152" i="1" s="1"/>
  <c r="BE151" i="1" s="1"/>
  <c r="BH148" i="1"/>
  <c r="BG148" i="1"/>
  <c r="BF148" i="1"/>
  <c r="BE148" i="1"/>
  <c r="BH147" i="1"/>
  <c r="BG147" i="1"/>
  <c r="BF147" i="1"/>
  <c r="BE147" i="1"/>
  <c r="BH146" i="1"/>
  <c r="BG146" i="1"/>
  <c r="BF146" i="1"/>
  <c r="BE146" i="1"/>
  <c r="BH145" i="1"/>
  <c r="BG145" i="1"/>
  <c r="BF145" i="1"/>
  <c r="BE145" i="1"/>
  <c r="BH144" i="1"/>
  <c r="BG144" i="1"/>
  <c r="BF144" i="1"/>
  <c r="BE144" i="1"/>
  <c r="BH141" i="1"/>
  <c r="BG141" i="1"/>
  <c r="BF141" i="1"/>
  <c r="BE141" i="1"/>
  <c r="BH139" i="1"/>
  <c r="BG139" i="1"/>
  <c r="BF139" i="1"/>
  <c r="BE139" i="1"/>
  <c r="BH137" i="1"/>
  <c r="BH136" i="1" s="1"/>
  <c r="BG137" i="1"/>
  <c r="BG136" i="1" s="1"/>
  <c r="BF137" i="1"/>
  <c r="BE137" i="1"/>
  <c r="BF136" i="1"/>
  <c r="BF135" i="1" s="1"/>
  <c r="BE136" i="1"/>
  <c r="BE135" i="1" s="1"/>
  <c r="BH128" i="1"/>
  <c r="BG128" i="1"/>
  <c r="BF128" i="1"/>
  <c r="BF127" i="1" s="1"/>
  <c r="BF126" i="1" s="1"/>
  <c r="BF125" i="1" s="1"/>
  <c r="BE128" i="1"/>
  <c r="BE127" i="1" s="1"/>
  <c r="BE126" i="1" s="1"/>
  <c r="BE125" i="1" s="1"/>
  <c r="BH127" i="1"/>
  <c r="BH126" i="1" s="1"/>
  <c r="BH125" i="1" s="1"/>
  <c r="BG127" i="1"/>
  <c r="BG126" i="1" s="1"/>
  <c r="BG125" i="1" s="1"/>
  <c r="BH119" i="1"/>
  <c r="BH118" i="1" s="1"/>
  <c r="BH117" i="1" s="1"/>
  <c r="BH116" i="1" s="1"/>
  <c r="BH115" i="1" s="1"/>
  <c r="BH114" i="1" s="1"/>
  <c r="BG119" i="1"/>
  <c r="BG118" i="1" s="1"/>
  <c r="BG117" i="1" s="1"/>
  <c r="BG116" i="1" s="1"/>
  <c r="BG115" i="1" s="1"/>
  <c r="BG114" i="1" s="1"/>
  <c r="BF119" i="1"/>
  <c r="BF118" i="1" s="1"/>
  <c r="BF117" i="1" s="1"/>
  <c r="BF116" i="1" s="1"/>
  <c r="BF115" i="1" s="1"/>
  <c r="BE119" i="1"/>
  <c r="BE118" i="1"/>
  <c r="BE117" i="1" s="1"/>
  <c r="BE116" i="1" s="1"/>
  <c r="BE115" i="1" s="1"/>
  <c r="BE114" i="1" s="1"/>
  <c r="BH111" i="1"/>
  <c r="BG111" i="1"/>
  <c r="BF111" i="1"/>
  <c r="BF110" i="1" s="1"/>
  <c r="BF109" i="1" s="1"/>
  <c r="BE111" i="1"/>
  <c r="BE110" i="1" s="1"/>
  <c r="BE109" i="1" s="1"/>
  <c r="BH110" i="1"/>
  <c r="BH109" i="1" s="1"/>
  <c r="BG110" i="1"/>
  <c r="BG109" i="1" s="1"/>
  <c r="BH107" i="1"/>
  <c r="BG107" i="1"/>
  <c r="BF107" i="1"/>
  <c r="BF106" i="1" s="1"/>
  <c r="BE107" i="1"/>
  <c r="BE106" i="1" s="1"/>
  <c r="BH106" i="1"/>
  <c r="BG106" i="1"/>
  <c r="BH104" i="1"/>
  <c r="BH103" i="1" s="1"/>
  <c r="BG104" i="1"/>
  <c r="BG103" i="1" s="1"/>
  <c r="BF104" i="1"/>
  <c r="BE104" i="1"/>
  <c r="BE103" i="1" s="1"/>
  <c r="BF103" i="1"/>
  <c r="BH101" i="1"/>
  <c r="BG101" i="1"/>
  <c r="BF101" i="1"/>
  <c r="BF100" i="1" s="1"/>
  <c r="BE101" i="1"/>
  <c r="BE100" i="1" s="1"/>
  <c r="BH100" i="1"/>
  <c r="BG100" i="1"/>
  <c r="BH98" i="1"/>
  <c r="BG98" i="1"/>
  <c r="BF98" i="1"/>
  <c r="BE98" i="1"/>
  <c r="BH96" i="1"/>
  <c r="BG96" i="1"/>
  <c r="BF96" i="1"/>
  <c r="BE96" i="1"/>
  <c r="BE95" i="1" s="1"/>
  <c r="BF95" i="1"/>
  <c r="BH93" i="1"/>
  <c r="BG93" i="1"/>
  <c r="BF93" i="1"/>
  <c r="BF92" i="1" s="1"/>
  <c r="BE93" i="1"/>
  <c r="BE92" i="1" s="1"/>
  <c r="BH92" i="1"/>
  <c r="BG92" i="1"/>
  <c r="BH90" i="1"/>
  <c r="BH89" i="1" s="1"/>
  <c r="BG90" i="1"/>
  <c r="BG89" i="1" s="1"/>
  <c r="BF90" i="1"/>
  <c r="BE90" i="1"/>
  <c r="BF89" i="1"/>
  <c r="BE89" i="1"/>
  <c r="BH87" i="1"/>
  <c r="BG87" i="1"/>
  <c r="BF87" i="1"/>
  <c r="BF86" i="1" s="1"/>
  <c r="BE87" i="1"/>
  <c r="BE86" i="1" s="1"/>
  <c r="BH86" i="1"/>
  <c r="BG86" i="1"/>
  <c r="BH84" i="1"/>
  <c r="BH83" i="1" s="1"/>
  <c r="BG84" i="1"/>
  <c r="BG83" i="1" s="1"/>
  <c r="BF84" i="1"/>
  <c r="BF83" i="1" s="1"/>
  <c r="BE84" i="1"/>
  <c r="BE83" i="1" s="1"/>
  <c r="BH80" i="1"/>
  <c r="BG80" i="1"/>
  <c r="BF80" i="1"/>
  <c r="BE80" i="1"/>
  <c r="BH78" i="1"/>
  <c r="BG78" i="1"/>
  <c r="BF78" i="1"/>
  <c r="BE78" i="1"/>
  <c r="BH76" i="1"/>
  <c r="BG76" i="1"/>
  <c r="BF76" i="1"/>
  <c r="BE76" i="1"/>
  <c r="BH74" i="1"/>
  <c r="BH73" i="1" s="1"/>
  <c r="BH72" i="1" s="1"/>
  <c r="BG74" i="1"/>
  <c r="BG73" i="1" s="1"/>
  <c r="BG72" i="1" s="1"/>
  <c r="BF74" i="1"/>
  <c r="BE74" i="1"/>
  <c r="BF73" i="1"/>
  <c r="BF72" i="1" s="1"/>
  <c r="BH67" i="1"/>
  <c r="BH66" i="1" s="1"/>
  <c r="BH65" i="1" s="1"/>
  <c r="BH64" i="1" s="1"/>
  <c r="BH63" i="1" s="1"/>
  <c r="BG67" i="1"/>
  <c r="BG66" i="1" s="1"/>
  <c r="BG65" i="1" s="1"/>
  <c r="BG64" i="1" s="1"/>
  <c r="BG63" i="1" s="1"/>
  <c r="BF67" i="1"/>
  <c r="BE67" i="1"/>
  <c r="BE66" i="1" s="1"/>
  <c r="BE65" i="1" s="1"/>
  <c r="BE64" i="1" s="1"/>
  <c r="BE63" i="1" s="1"/>
  <c r="BF66" i="1"/>
  <c r="BF65" i="1" s="1"/>
  <c r="BF64" i="1" s="1"/>
  <c r="BF63" i="1" s="1"/>
  <c r="BH58" i="1"/>
  <c r="BG58" i="1"/>
  <c r="BF58" i="1"/>
  <c r="BF57" i="1" s="1"/>
  <c r="BE58" i="1"/>
  <c r="BE57" i="1" s="1"/>
  <c r="BH57" i="1"/>
  <c r="BG57" i="1"/>
  <c r="BH55" i="1"/>
  <c r="BG55" i="1"/>
  <c r="BF55" i="1"/>
  <c r="BE55" i="1"/>
  <c r="BH53" i="1"/>
  <c r="BG53" i="1"/>
  <c r="BF53" i="1"/>
  <c r="BE53" i="1"/>
  <c r="BH51" i="1"/>
  <c r="BG51" i="1"/>
  <c r="BF51" i="1"/>
  <c r="BF50" i="1" s="1"/>
  <c r="BF49" i="1" s="1"/>
  <c r="BF48" i="1" s="1"/>
  <c r="BE51" i="1"/>
  <c r="BE50" i="1" s="1"/>
  <c r="BH46" i="1"/>
  <c r="BG46" i="1"/>
  <c r="BF46" i="1"/>
  <c r="BF45" i="1" s="1"/>
  <c r="BF44" i="1" s="1"/>
  <c r="BF43" i="1" s="1"/>
  <c r="BF42" i="1" s="1"/>
  <c r="BE46" i="1"/>
  <c r="BE45" i="1" s="1"/>
  <c r="BE44" i="1" s="1"/>
  <c r="BE43" i="1" s="1"/>
  <c r="BE42" i="1" s="1"/>
  <c r="BH45" i="1"/>
  <c r="BH44" i="1" s="1"/>
  <c r="BH43" i="1" s="1"/>
  <c r="BH42" i="1" s="1"/>
  <c r="BG45" i="1"/>
  <c r="BG44" i="1" s="1"/>
  <c r="BG43" i="1" s="1"/>
  <c r="BG42" i="1" s="1"/>
  <c r="BH37" i="1"/>
  <c r="BG37" i="1"/>
  <c r="BF37" i="1"/>
  <c r="BE37" i="1"/>
  <c r="BH35" i="1"/>
  <c r="BG35" i="1"/>
  <c r="BF35" i="1"/>
  <c r="BE35" i="1"/>
  <c r="BH33" i="1"/>
  <c r="BH32" i="1" s="1"/>
  <c r="BH31" i="1" s="1"/>
  <c r="BH30" i="1" s="1"/>
  <c r="BH29" i="1" s="1"/>
  <c r="BG33" i="1"/>
  <c r="BG32" i="1" s="1"/>
  <c r="BG31" i="1" s="1"/>
  <c r="BG30" i="1" s="1"/>
  <c r="BG29" i="1" s="1"/>
  <c r="BF33" i="1"/>
  <c r="BE33" i="1"/>
  <c r="BE32" i="1" s="1"/>
  <c r="BE31" i="1" s="1"/>
  <c r="BE30" i="1" s="1"/>
  <c r="BE29" i="1" s="1"/>
  <c r="BF32" i="1"/>
  <c r="BF31" i="1" s="1"/>
  <c r="BF30" i="1" s="1"/>
  <c r="BF29" i="1" s="1"/>
  <c r="BH25" i="1"/>
  <c r="BG25" i="1"/>
  <c r="BF25" i="1"/>
  <c r="BE25" i="1"/>
  <c r="BH23" i="1"/>
  <c r="BG23" i="1"/>
  <c r="BF23" i="1"/>
  <c r="BE23" i="1"/>
  <c r="BH21" i="1"/>
  <c r="BG21" i="1"/>
  <c r="BF21" i="1"/>
  <c r="BE21" i="1"/>
  <c r="BH19" i="1"/>
  <c r="BG19" i="1"/>
  <c r="BF19" i="1"/>
  <c r="BF18" i="1" s="1"/>
  <c r="BE19" i="1"/>
  <c r="BH16" i="1"/>
  <c r="BG16" i="1"/>
  <c r="BG15" i="1" s="1"/>
  <c r="BF16" i="1"/>
  <c r="BF15" i="1" s="1"/>
  <c r="BE16" i="1"/>
  <c r="BE15" i="1" s="1"/>
  <c r="BH15" i="1"/>
  <c r="BH13" i="1"/>
  <c r="BH12" i="1" s="1"/>
  <c r="BG13" i="1"/>
  <c r="BG12" i="1" s="1"/>
  <c r="BF13" i="1"/>
  <c r="BF12" i="1" s="1"/>
  <c r="BE13" i="1"/>
  <c r="BE12" i="1" s="1"/>
  <c r="AZ1327" i="1"/>
  <c r="AZ1251" i="1"/>
  <c r="AY1251" i="1"/>
  <c r="AY709" i="1"/>
  <c r="AY710" i="1"/>
  <c r="AY1266" i="1"/>
  <c r="AZ1156" i="1"/>
  <c r="AY1616" i="1"/>
  <c r="AY22" i="1"/>
  <c r="AY683" i="1"/>
  <c r="BD456" i="1"/>
  <c r="BJ456" i="1" s="1"/>
  <c r="BJ455" i="1" s="1"/>
  <c r="BJ454" i="1" s="1"/>
  <c r="BJ453" i="1" s="1"/>
  <c r="BJ452" i="1" s="1"/>
  <c r="BC456" i="1"/>
  <c r="BC455" i="1" s="1"/>
  <c r="BC454" i="1" s="1"/>
  <c r="BC453" i="1" s="1"/>
  <c r="BC452" i="1" s="1"/>
  <c r="AZ455" i="1"/>
  <c r="AZ454" i="1" s="1"/>
  <c r="AZ453" i="1" s="1"/>
  <c r="AZ452" i="1" s="1"/>
  <c r="BA455" i="1"/>
  <c r="BA454" i="1" s="1"/>
  <c r="BA453" i="1" s="1"/>
  <c r="BA452" i="1" s="1"/>
  <c r="BB455" i="1"/>
  <c r="BB454" i="1" s="1"/>
  <c r="BB453" i="1" s="1"/>
  <c r="BB452" i="1" s="1"/>
  <c r="BD455" i="1"/>
  <c r="BD454" i="1" s="1"/>
  <c r="BD453" i="1" s="1"/>
  <c r="BD452" i="1" s="1"/>
  <c r="AY455" i="1"/>
  <c r="AY454" i="1" s="1"/>
  <c r="AY453" i="1" s="1"/>
  <c r="AY452" i="1" s="1"/>
  <c r="BD197" i="1"/>
  <c r="BJ197" i="1" s="1"/>
  <c r="BJ196" i="1" s="1"/>
  <c r="BJ195" i="1" s="1"/>
  <c r="BJ194" i="1" s="1"/>
  <c r="BC197" i="1"/>
  <c r="BI197" i="1" s="1"/>
  <c r="BI196" i="1" s="1"/>
  <c r="BI195" i="1" s="1"/>
  <c r="BI194" i="1" s="1"/>
  <c r="AZ196" i="1"/>
  <c r="AZ195" i="1" s="1"/>
  <c r="AZ194" i="1" s="1"/>
  <c r="BA196" i="1"/>
  <c r="BA195" i="1" s="1"/>
  <c r="BA194" i="1" s="1"/>
  <c r="BB196" i="1"/>
  <c r="BB195" i="1" s="1"/>
  <c r="BB194" i="1" s="1"/>
  <c r="BD196" i="1"/>
  <c r="BD195" i="1" s="1"/>
  <c r="BD194" i="1" s="1"/>
  <c r="AY196" i="1"/>
  <c r="AY195" i="1" s="1"/>
  <c r="AY194" i="1" s="1"/>
  <c r="BD667" i="1"/>
  <c r="BJ667" i="1" s="1"/>
  <c r="BJ666" i="1" s="1"/>
  <c r="BJ665" i="1" s="1"/>
  <c r="BC667" i="1"/>
  <c r="BI667" i="1" s="1"/>
  <c r="BI666" i="1" s="1"/>
  <c r="BI665" i="1" s="1"/>
  <c r="AZ666" i="1"/>
  <c r="AZ665" i="1" s="1"/>
  <c r="BA666" i="1"/>
  <c r="BA665" i="1" s="1"/>
  <c r="BB666" i="1"/>
  <c r="BB665" i="1" s="1"/>
  <c r="AY666" i="1"/>
  <c r="AY665" i="1" s="1"/>
  <c r="BD664" i="1"/>
  <c r="BJ664" i="1" s="1"/>
  <c r="BJ663" i="1" s="1"/>
  <c r="BJ662" i="1" s="1"/>
  <c r="BC664" i="1"/>
  <c r="BI664" i="1" s="1"/>
  <c r="BI663" i="1" s="1"/>
  <c r="BI662" i="1" s="1"/>
  <c r="AZ663" i="1"/>
  <c r="AZ662" i="1" s="1"/>
  <c r="BA663" i="1"/>
  <c r="BA662" i="1" s="1"/>
  <c r="BB663" i="1"/>
  <c r="BB662" i="1" s="1"/>
  <c r="AY663" i="1"/>
  <c r="AY662" i="1" s="1"/>
  <c r="BD643" i="1"/>
  <c r="BJ643" i="1" s="1"/>
  <c r="BJ642" i="1" s="1"/>
  <c r="BJ641" i="1" s="1"/>
  <c r="BC643" i="1"/>
  <c r="BI643" i="1" s="1"/>
  <c r="BI642" i="1" s="1"/>
  <c r="BI641" i="1" s="1"/>
  <c r="AZ642" i="1"/>
  <c r="AZ641" i="1" s="1"/>
  <c r="BA642" i="1"/>
  <c r="BA641" i="1" s="1"/>
  <c r="BB642" i="1"/>
  <c r="BB641" i="1" s="1"/>
  <c r="AY642" i="1"/>
  <c r="AY641" i="1" s="1"/>
  <c r="BD683" i="1"/>
  <c r="BJ683" i="1" s="1"/>
  <c r="BJ682" i="1" s="1"/>
  <c r="BJ681" i="1" s="1"/>
  <c r="BJ680" i="1" s="1"/>
  <c r="BC683" i="1"/>
  <c r="BI683" i="1" s="1"/>
  <c r="BI682" i="1" s="1"/>
  <c r="BI681" i="1" s="1"/>
  <c r="BI680" i="1" s="1"/>
  <c r="AZ682" i="1"/>
  <c r="AZ681" i="1" s="1"/>
  <c r="AZ680" i="1" s="1"/>
  <c r="BA682" i="1"/>
  <c r="BA681" i="1" s="1"/>
  <c r="BA680" i="1" s="1"/>
  <c r="BB682" i="1"/>
  <c r="BB681" i="1"/>
  <c r="BB680" i="1" s="1"/>
  <c r="AY682" i="1"/>
  <c r="AY681" i="1"/>
  <c r="AY680" i="1" s="1"/>
  <c r="BD564" i="1"/>
  <c r="BJ564" i="1" s="1"/>
  <c r="BJ563" i="1" s="1"/>
  <c r="BJ562" i="1" s="1"/>
  <c r="BC564" i="1"/>
  <c r="BI564" i="1" s="1"/>
  <c r="BI563" i="1" s="1"/>
  <c r="BI562" i="1" s="1"/>
  <c r="AZ563" i="1"/>
  <c r="AZ562" i="1" s="1"/>
  <c r="BA563" i="1"/>
  <c r="BA562" i="1" s="1"/>
  <c r="BB563" i="1"/>
  <c r="BB562" i="1" s="1"/>
  <c r="AY563" i="1"/>
  <c r="AY562" i="1" s="1"/>
  <c r="BD1174" i="1"/>
  <c r="BJ1174" i="1" s="1"/>
  <c r="BJ1173" i="1" s="1"/>
  <c r="BC1174" i="1"/>
  <c r="BI1174" i="1" s="1"/>
  <c r="BI1173" i="1" s="1"/>
  <c r="BD1178" i="1"/>
  <c r="BJ1178" i="1" s="1"/>
  <c r="BJ1177" i="1" s="1"/>
  <c r="BC1178" i="1"/>
  <c r="BI1178" i="1" s="1"/>
  <c r="BI1177" i="1" s="1"/>
  <c r="AZ1177" i="1"/>
  <c r="BA1177" i="1"/>
  <c r="BB1177" i="1"/>
  <c r="BC1177" i="1"/>
  <c r="AY1177" i="1"/>
  <c r="AZ1173" i="1"/>
  <c r="BA1173" i="1"/>
  <c r="BB1173" i="1"/>
  <c r="AY1173" i="1"/>
  <c r="BD1671" i="1"/>
  <c r="BJ1671" i="1" s="1"/>
  <c r="BJ1670" i="1" s="1"/>
  <c r="BJ1669" i="1" s="1"/>
  <c r="BJ1668" i="1" s="1"/>
  <c r="BC1671" i="1"/>
  <c r="AZ1670" i="1"/>
  <c r="AZ1669" i="1" s="1"/>
  <c r="AZ1668" i="1" s="1"/>
  <c r="BA1670" i="1"/>
  <c r="BA1669" i="1" s="1"/>
  <c r="BA1668" i="1" s="1"/>
  <c r="BB1670" i="1"/>
  <c r="BB1669" i="1" s="1"/>
  <c r="BB1668" i="1" s="1"/>
  <c r="AY1670" i="1"/>
  <c r="AY1669" i="1" s="1"/>
  <c r="AY1668" i="1" s="1"/>
  <c r="BD281" i="1"/>
  <c r="BJ281" i="1" s="1"/>
  <c r="BJ280" i="1" s="1"/>
  <c r="BJ279" i="1" s="1"/>
  <c r="BC281" i="1"/>
  <c r="BI281" i="1" s="1"/>
  <c r="BI280" i="1" s="1"/>
  <c r="BI279" i="1" s="1"/>
  <c r="AZ280" i="1"/>
  <c r="AZ279" i="1" s="1"/>
  <c r="BA280" i="1"/>
  <c r="BA279" i="1" s="1"/>
  <c r="BB280" i="1"/>
  <c r="BB279" i="1" s="1"/>
  <c r="AY280" i="1"/>
  <c r="AY279" i="1" s="1"/>
  <c r="BC1173" i="1"/>
  <c r="BD259" i="1"/>
  <c r="BJ259" i="1" s="1"/>
  <c r="BJ258" i="1" s="1"/>
  <c r="BJ257" i="1" s="1"/>
  <c r="BC259" i="1"/>
  <c r="BC258" i="1" s="1"/>
  <c r="BC257" i="1" s="1"/>
  <c r="AZ258" i="1"/>
  <c r="AZ257" i="1" s="1"/>
  <c r="BA258" i="1"/>
  <c r="BA257" i="1" s="1"/>
  <c r="BB258" i="1"/>
  <c r="BB257" i="1" s="1"/>
  <c r="AY258" i="1"/>
  <c r="AY257" i="1" s="1"/>
  <c r="BD1451" i="1"/>
  <c r="BJ1451" i="1" s="1"/>
  <c r="BJ1450" i="1" s="1"/>
  <c r="BJ1449" i="1" s="1"/>
  <c r="BC1451" i="1"/>
  <c r="BI1451" i="1" s="1"/>
  <c r="BI1450" i="1" s="1"/>
  <c r="BI1449" i="1" s="1"/>
  <c r="BB1450" i="1"/>
  <c r="BB1449" i="1" s="1"/>
  <c r="BA1450" i="1"/>
  <c r="BA1449" i="1" s="1"/>
  <c r="AZ1450" i="1"/>
  <c r="AZ1449" i="1" s="1"/>
  <c r="AY1450" i="1"/>
  <c r="AY1449" i="1" s="1"/>
  <c r="AY1401" i="1"/>
  <c r="BD768" i="1"/>
  <c r="BJ768" i="1" s="1"/>
  <c r="BJ767" i="1" s="1"/>
  <c r="BJ766" i="1" s="1"/>
  <c r="BC768" i="1"/>
  <c r="BI768" i="1" s="1"/>
  <c r="BI767" i="1" s="1"/>
  <c r="BI766" i="1" s="1"/>
  <c r="AZ767" i="1"/>
  <c r="AZ766" i="1" s="1"/>
  <c r="BA767" i="1"/>
  <c r="BA766" i="1" s="1"/>
  <c r="BB767" i="1"/>
  <c r="BB766" i="1" s="1"/>
  <c r="AY767" i="1"/>
  <c r="AY766" i="1" s="1"/>
  <c r="AY747" i="1"/>
  <c r="BD774" i="1"/>
  <c r="BJ774" i="1" s="1"/>
  <c r="BJ773" i="1" s="1"/>
  <c r="BJ772" i="1" s="1"/>
  <c r="BC774" i="1"/>
  <c r="BI774" i="1" s="1"/>
  <c r="BI773" i="1" s="1"/>
  <c r="BI772" i="1" s="1"/>
  <c r="AZ773" i="1"/>
  <c r="AZ772" i="1" s="1"/>
  <c r="BA773" i="1"/>
  <c r="BA772" i="1" s="1"/>
  <c r="BB773" i="1"/>
  <c r="BB772" i="1" s="1"/>
  <c r="AY773" i="1"/>
  <c r="AY772" i="1" s="1"/>
  <c r="BD731" i="1"/>
  <c r="BJ731" i="1" s="1"/>
  <c r="BC731" i="1"/>
  <c r="BI731" i="1" s="1"/>
  <c r="BD730" i="1"/>
  <c r="BJ730" i="1" s="1"/>
  <c r="BJ729" i="1" s="1"/>
  <c r="BJ728" i="1" s="1"/>
  <c r="BC730" i="1"/>
  <c r="BI730" i="1" s="1"/>
  <c r="AZ729" i="1"/>
  <c r="AZ728" i="1" s="1"/>
  <c r="BA729" i="1"/>
  <c r="BA728" i="1" s="1"/>
  <c r="BB729" i="1"/>
  <c r="BB728" i="1" s="1"/>
  <c r="AY729" i="1"/>
  <c r="AY728" i="1" s="1"/>
  <c r="BD729" i="1"/>
  <c r="BD728" i="1" s="1"/>
  <c r="BD974" i="1"/>
  <c r="BJ974" i="1" s="1"/>
  <c r="BJ973" i="1" s="1"/>
  <c r="BJ972" i="1" s="1"/>
  <c r="BC974" i="1"/>
  <c r="BI974" i="1" s="1"/>
  <c r="BI973" i="1" s="1"/>
  <c r="BI972" i="1" s="1"/>
  <c r="AZ973" i="1"/>
  <c r="AZ972" i="1" s="1"/>
  <c r="BA973" i="1"/>
  <c r="BA972" i="1" s="1"/>
  <c r="BB973" i="1"/>
  <c r="BB972" i="1" s="1"/>
  <c r="AY973" i="1"/>
  <c r="AY972" i="1" s="1"/>
  <c r="BD401" i="1"/>
  <c r="BJ401" i="1" s="1"/>
  <c r="BJ400" i="1" s="1"/>
  <c r="BJ399" i="1" s="1"/>
  <c r="BC401" i="1"/>
  <c r="BI401" i="1" s="1"/>
  <c r="BI400" i="1" s="1"/>
  <c r="BI399" i="1" s="1"/>
  <c r="AZ400" i="1"/>
  <c r="AZ399" i="1"/>
  <c r="BA400" i="1"/>
  <c r="BA399" i="1" s="1"/>
  <c r="BB400" i="1"/>
  <c r="BB399" i="1" s="1"/>
  <c r="AY400" i="1"/>
  <c r="AY399" i="1" s="1"/>
  <c r="BD379" i="1"/>
  <c r="BJ379" i="1" s="1"/>
  <c r="BJ378" i="1" s="1"/>
  <c r="BJ377" i="1" s="1"/>
  <c r="BC379" i="1"/>
  <c r="BI379" i="1" s="1"/>
  <c r="BI378" i="1" s="1"/>
  <c r="BI377" i="1" s="1"/>
  <c r="AZ378" i="1"/>
  <c r="AZ377" i="1" s="1"/>
  <c r="BA378" i="1"/>
  <c r="BA377" i="1" s="1"/>
  <c r="BB378" i="1"/>
  <c r="BB377" i="1" s="1"/>
  <c r="AY378" i="1"/>
  <c r="AY377" i="1" s="1"/>
  <c r="BD516" i="1"/>
  <c r="BJ516" i="1" s="1"/>
  <c r="BJ515" i="1" s="1"/>
  <c r="BJ514" i="1" s="1"/>
  <c r="BC516" i="1"/>
  <c r="BI516" i="1" s="1"/>
  <c r="BI515" i="1" s="1"/>
  <c r="BI514" i="1" s="1"/>
  <c r="AZ515" i="1"/>
  <c r="AZ514" i="1" s="1"/>
  <c r="BA515" i="1"/>
  <c r="BA514" i="1" s="1"/>
  <c r="BB515" i="1"/>
  <c r="BB514" i="1" s="1"/>
  <c r="AY515" i="1"/>
  <c r="AY514" i="1" s="1"/>
  <c r="BD1589" i="1"/>
  <c r="BC1589" i="1"/>
  <c r="BI1589" i="1" s="1"/>
  <c r="BI1588" i="1" s="1"/>
  <c r="AZ1588" i="1"/>
  <c r="BA1588" i="1"/>
  <c r="BB1588" i="1"/>
  <c r="AY1588" i="1"/>
  <c r="BB846" i="1"/>
  <c r="AZ844" i="1"/>
  <c r="BA844" i="1"/>
  <c r="BB844" i="1"/>
  <c r="AY844" i="1"/>
  <c r="AZ846" i="1"/>
  <c r="BA846" i="1"/>
  <c r="BA843" i="1" s="1"/>
  <c r="BA842" i="1" s="1"/>
  <c r="BA841" i="1" s="1"/>
  <c r="AY846" i="1"/>
  <c r="AY843" i="1" s="1"/>
  <c r="AY842" i="1" s="1"/>
  <c r="AY841" i="1" s="1"/>
  <c r="BD847" i="1"/>
  <c r="BJ847" i="1" s="1"/>
  <c r="BJ846" i="1" s="1"/>
  <c r="BC847" i="1"/>
  <c r="BI847" i="1" s="1"/>
  <c r="BI846" i="1" s="1"/>
  <c r="BD845" i="1"/>
  <c r="BJ845" i="1" s="1"/>
  <c r="BJ844" i="1" s="1"/>
  <c r="BC845" i="1"/>
  <c r="BI845" i="1" s="1"/>
  <c r="BI844" i="1" s="1"/>
  <c r="BB1744" i="1"/>
  <c r="BB1743" i="1" s="1"/>
  <c r="BB1742" i="1" s="1"/>
  <c r="BB1741" i="1" s="1"/>
  <c r="BA1744" i="1"/>
  <c r="AZ1744" i="1"/>
  <c r="AZ1743" i="1" s="1"/>
  <c r="AZ1742" i="1" s="1"/>
  <c r="AZ1741" i="1" s="1"/>
  <c r="AY1744" i="1"/>
  <c r="AY1743" i="1" s="1"/>
  <c r="AY1742" i="1" s="1"/>
  <c r="AY1741" i="1" s="1"/>
  <c r="BA1743" i="1"/>
  <c r="BA1742" i="1" s="1"/>
  <c r="BA1741" i="1" s="1"/>
  <c r="BB1739" i="1"/>
  <c r="BB1738" i="1" s="1"/>
  <c r="BB1737" i="1" s="1"/>
  <c r="BB1736" i="1" s="1"/>
  <c r="BA1739" i="1"/>
  <c r="BA1738" i="1" s="1"/>
  <c r="BA1737" i="1" s="1"/>
  <c r="BA1736" i="1" s="1"/>
  <c r="AZ1739" i="1"/>
  <c r="AZ1738" i="1" s="1"/>
  <c r="AZ1737" i="1" s="1"/>
  <c r="AZ1736" i="1" s="1"/>
  <c r="AY1739" i="1"/>
  <c r="AY1738" i="1" s="1"/>
  <c r="AY1737" i="1" s="1"/>
  <c r="AY1736" i="1" s="1"/>
  <c r="BB1730" i="1"/>
  <c r="BB1729" i="1" s="1"/>
  <c r="BA1730" i="1"/>
  <c r="BA1729" i="1" s="1"/>
  <c r="AZ1730" i="1"/>
  <c r="AZ1729" i="1" s="1"/>
  <c r="AY1730" i="1"/>
  <c r="AY1729" i="1" s="1"/>
  <c r="BB1727" i="1"/>
  <c r="BB1726" i="1" s="1"/>
  <c r="BA1727" i="1"/>
  <c r="BA1726" i="1" s="1"/>
  <c r="AZ1727" i="1"/>
  <c r="AZ1726" i="1" s="1"/>
  <c r="AY1727" i="1"/>
  <c r="AY1726" i="1" s="1"/>
  <c r="BB1724" i="1"/>
  <c r="BB1723" i="1" s="1"/>
  <c r="BA1724" i="1"/>
  <c r="BA1723" i="1" s="1"/>
  <c r="AZ1724" i="1"/>
  <c r="AZ1723" i="1" s="1"/>
  <c r="AY1724" i="1"/>
  <c r="AY1723" i="1" s="1"/>
  <c r="BB1721" i="1"/>
  <c r="BB1720" i="1" s="1"/>
  <c r="BA1721" i="1"/>
  <c r="BA1720" i="1" s="1"/>
  <c r="AZ1721" i="1"/>
  <c r="AZ1720" i="1" s="1"/>
  <c r="AY1721" i="1"/>
  <c r="AY1720" i="1" s="1"/>
  <c r="BB1718" i="1"/>
  <c r="BB1717" i="1" s="1"/>
  <c r="BA1718" i="1"/>
  <c r="BA1717" i="1" s="1"/>
  <c r="AZ1718" i="1"/>
  <c r="AZ1717" i="1" s="1"/>
  <c r="AY1718" i="1"/>
  <c r="AY1717" i="1" s="1"/>
  <c r="BB1714" i="1"/>
  <c r="BA1714" i="1"/>
  <c r="BA1713" i="1" s="1"/>
  <c r="BA1712" i="1" s="1"/>
  <c r="AZ1714" i="1"/>
  <c r="AZ1713" i="1" s="1"/>
  <c r="AZ1712" i="1" s="1"/>
  <c r="AY1714" i="1"/>
  <c r="AY1713" i="1" s="1"/>
  <c r="AY1712" i="1" s="1"/>
  <c r="BB1713" i="1"/>
  <c r="BB1712" i="1" s="1"/>
  <c r="BB1707" i="1"/>
  <c r="BA1707" i="1"/>
  <c r="AZ1707" i="1"/>
  <c r="AZ1706" i="1" s="1"/>
  <c r="AZ1705" i="1" s="1"/>
  <c r="AZ1704" i="1" s="1"/>
  <c r="AY1707" i="1"/>
  <c r="AY1706" i="1" s="1"/>
  <c r="AY1705" i="1" s="1"/>
  <c r="AY1704" i="1" s="1"/>
  <c r="BB1706" i="1"/>
  <c r="BB1705" i="1" s="1"/>
  <c r="BB1704" i="1" s="1"/>
  <c r="BA1706" i="1"/>
  <c r="BA1705" i="1"/>
  <c r="BA1704" i="1" s="1"/>
  <c r="BB1702" i="1"/>
  <c r="BA1702" i="1"/>
  <c r="AZ1702" i="1"/>
  <c r="AY1702" i="1"/>
  <c r="BB1700" i="1"/>
  <c r="BA1700" i="1"/>
  <c r="AZ1700" i="1"/>
  <c r="AZ1699" i="1" s="1"/>
  <c r="AY1700" i="1"/>
  <c r="AY1699" i="1" s="1"/>
  <c r="BB1697" i="1"/>
  <c r="BA1697" i="1"/>
  <c r="AZ1697" i="1"/>
  <c r="AY1697" i="1"/>
  <c r="BB1695" i="1"/>
  <c r="BA1695" i="1"/>
  <c r="AZ1695" i="1"/>
  <c r="AY1695" i="1"/>
  <c r="BB1693" i="1"/>
  <c r="BA1693" i="1"/>
  <c r="BA1692" i="1" s="1"/>
  <c r="BA1691" i="1" s="1"/>
  <c r="AZ1693" i="1"/>
  <c r="AZ1692" i="1" s="1"/>
  <c r="AZ1691" i="1" s="1"/>
  <c r="AZ1690" i="1" s="1"/>
  <c r="AY1693" i="1"/>
  <c r="AY1692" i="1" s="1"/>
  <c r="AY1691" i="1" s="1"/>
  <c r="BB1692" i="1"/>
  <c r="BB1691" i="1" s="1"/>
  <c r="BB1684" i="1"/>
  <c r="BB1683" i="1" s="1"/>
  <c r="BB1682" i="1" s="1"/>
  <c r="BB1681" i="1" s="1"/>
  <c r="BB1680" i="1" s="1"/>
  <c r="BA1684" i="1"/>
  <c r="BA1683" i="1" s="1"/>
  <c r="BA1682" i="1" s="1"/>
  <c r="BA1681" i="1" s="1"/>
  <c r="BA1680" i="1" s="1"/>
  <c r="AZ1684" i="1"/>
  <c r="AZ1683" i="1" s="1"/>
  <c r="AZ1682" i="1" s="1"/>
  <c r="AZ1681" i="1" s="1"/>
  <c r="AZ1680" i="1" s="1"/>
  <c r="AY1684" i="1"/>
  <c r="AY1683" i="1"/>
  <c r="AY1682" i="1" s="1"/>
  <c r="AY1681" i="1" s="1"/>
  <c r="AY1680" i="1" s="1"/>
  <c r="BB1677" i="1"/>
  <c r="BB1676" i="1" s="1"/>
  <c r="BB1675" i="1" s="1"/>
  <c r="BB1674" i="1" s="1"/>
  <c r="BB1673" i="1" s="1"/>
  <c r="BA1677" i="1"/>
  <c r="BA1676" i="1" s="1"/>
  <c r="BA1675" i="1" s="1"/>
  <c r="BA1674" i="1" s="1"/>
  <c r="BA1673" i="1" s="1"/>
  <c r="AZ1677" i="1"/>
  <c r="AZ1676" i="1" s="1"/>
  <c r="AZ1675" i="1" s="1"/>
  <c r="AZ1674" i="1" s="1"/>
  <c r="AZ1673" i="1" s="1"/>
  <c r="AY1677" i="1"/>
  <c r="AY1676" i="1" s="1"/>
  <c r="AY1675" i="1" s="1"/>
  <c r="AY1674" i="1" s="1"/>
  <c r="AY1673" i="1" s="1"/>
  <c r="BB1666" i="1"/>
  <c r="BB1665" i="1" s="1"/>
  <c r="BA1666" i="1"/>
  <c r="BA1665" i="1" s="1"/>
  <c r="BA1664" i="1" s="1"/>
  <c r="AZ1666" i="1"/>
  <c r="AZ1665" i="1" s="1"/>
  <c r="AY1666" i="1"/>
  <c r="AY1665" i="1" s="1"/>
  <c r="BB1658" i="1"/>
  <c r="BB1657" i="1" s="1"/>
  <c r="BB1656" i="1" s="1"/>
  <c r="BB1655" i="1" s="1"/>
  <c r="BA1658" i="1"/>
  <c r="BA1657" i="1" s="1"/>
  <c r="BA1656" i="1" s="1"/>
  <c r="BA1655" i="1" s="1"/>
  <c r="AZ1658" i="1"/>
  <c r="AZ1657" i="1" s="1"/>
  <c r="AZ1656" i="1" s="1"/>
  <c r="AZ1655" i="1" s="1"/>
  <c r="AY1658" i="1"/>
  <c r="AY1657" i="1" s="1"/>
  <c r="AY1656" i="1" s="1"/>
  <c r="AY1655" i="1" s="1"/>
  <c r="BB1653" i="1"/>
  <c r="BA1653" i="1"/>
  <c r="AZ1653" i="1"/>
  <c r="AY1653" i="1"/>
  <c r="BB1651" i="1"/>
  <c r="BB1650" i="1" s="1"/>
  <c r="BA1651" i="1"/>
  <c r="AZ1651" i="1"/>
  <c r="AZ1650" i="1" s="1"/>
  <c r="AY1651" i="1"/>
  <c r="BA1650" i="1"/>
  <c r="BB1648" i="1"/>
  <c r="BA1648" i="1"/>
  <c r="AZ1648" i="1"/>
  <c r="AY1648" i="1"/>
  <c r="BB1646" i="1"/>
  <c r="BA1646" i="1"/>
  <c r="AZ1646" i="1"/>
  <c r="AY1646" i="1"/>
  <c r="BB1644" i="1"/>
  <c r="BA1644" i="1"/>
  <c r="BA1643" i="1" s="1"/>
  <c r="AZ1644" i="1"/>
  <c r="AZ1643" i="1" s="1"/>
  <c r="AY1644" i="1"/>
  <c r="AY1643" i="1" s="1"/>
  <c r="BB1641" i="1"/>
  <c r="BA1641" i="1"/>
  <c r="AZ1641" i="1"/>
  <c r="AY1641" i="1"/>
  <c r="BB1639" i="1"/>
  <c r="BA1639" i="1"/>
  <c r="AZ1639" i="1"/>
  <c r="AY1639" i="1"/>
  <c r="BB1637" i="1"/>
  <c r="BA1637" i="1"/>
  <c r="AZ1637" i="1"/>
  <c r="AZ1636" i="1" s="1"/>
  <c r="AY1637" i="1"/>
  <c r="AY1636" i="1" s="1"/>
  <c r="BB1634" i="1"/>
  <c r="BB1633" i="1" s="1"/>
  <c r="BA1634" i="1"/>
  <c r="BA1633" i="1" s="1"/>
  <c r="AZ1634" i="1"/>
  <c r="AZ1633" i="1" s="1"/>
  <c r="AY1634" i="1"/>
  <c r="AY1633" i="1"/>
  <c r="BB1631" i="1"/>
  <c r="BA1631" i="1"/>
  <c r="AZ1631" i="1"/>
  <c r="AY1631" i="1"/>
  <c r="BB1629" i="1"/>
  <c r="BB1628" i="1" s="1"/>
  <c r="BA1629" i="1"/>
  <c r="AZ1629" i="1"/>
  <c r="AZ1628" i="1" s="1"/>
  <c r="AY1629" i="1"/>
  <c r="BA1628" i="1"/>
  <c r="BB1626" i="1"/>
  <c r="BA1626" i="1"/>
  <c r="AZ1626" i="1"/>
  <c r="AY1626" i="1"/>
  <c r="BB1624" i="1"/>
  <c r="BA1624" i="1"/>
  <c r="AZ1624" i="1"/>
  <c r="AZ1623" i="1" s="1"/>
  <c r="AY1624" i="1"/>
  <c r="AY1623" i="1" s="1"/>
  <c r="BB1621" i="1"/>
  <c r="BB1620" i="1"/>
  <c r="BA1621" i="1"/>
  <c r="BA1620" i="1" s="1"/>
  <c r="AZ1621" i="1"/>
  <c r="AZ1620" i="1" s="1"/>
  <c r="AY1621" i="1"/>
  <c r="AY1620" i="1" s="1"/>
  <c r="BB1617" i="1"/>
  <c r="BA1617" i="1"/>
  <c r="AZ1617" i="1"/>
  <c r="AY1617" i="1"/>
  <c r="BB1615" i="1"/>
  <c r="BA1615" i="1"/>
  <c r="AZ1615" i="1"/>
  <c r="AY1615" i="1"/>
  <c r="BB1613" i="1"/>
  <c r="BB1612" i="1" s="1"/>
  <c r="BA1613" i="1"/>
  <c r="AZ1613" i="1"/>
  <c r="AZ1612" i="1" s="1"/>
  <c r="AY1613" i="1"/>
  <c r="BB1610" i="1"/>
  <c r="BA1610" i="1"/>
  <c r="AZ1610" i="1"/>
  <c r="AY1610" i="1"/>
  <c r="BB1608" i="1"/>
  <c r="BA1608" i="1"/>
  <c r="AZ1608" i="1"/>
  <c r="AY1608" i="1"/>
  <c r="BB1606" i="1"/>
  <c r="BB1605" i="1" s="1"/>
  <c r="BA1606" i="1"/>
  <c r="BA1605" i="1" s="1"/>
  <c r="AZ1606" i="1"/>
  <c r="AZ1605" i="1" s="1"/>
  <c r="AY1606" i="1"/>
  <c r="AY1605" i="1" s="1"/>
  <c r="BB1602" i="1"/>
  <c r="BA1602" i="1"/>
  <c r="AZ1602" i="1"/>
  <c r="AY1602" i="1"/>
  <c r="BB1600" i="1"/>
  <c r="BA1600" i="1"/>
  <c r="AZ1600" i="1"/>
  <c r="AY1600" i="1"/>
  <c r="BB1598" i="1"/>
  <c r="BB1597" i="1" s="1"/>
  <c r="BB1596" i="1" s="1"/>
  <c r="BA1598" i="1"/>
  <c r="AZ1598" i="1"/>
  <c r="AY1598" i="1"/>
  <c r="AY1597" i="1" s="1"/>
  <c r="AY1596" i="1" s="1"/>
  <c r="BB1593" i="1"/>
  <c r="BB1592" i="1" s="1"/>
  <c r="BB1591" i="1" s="1"/>
  <c r="BB1590" i="1" s="1"/>
  <c r="BA1593" i="1"/>
  <c r="AZ1593" i="1"/>
  <c r="AZ1592" i="1" s="1"/>
  <c r="AZ1591" i="1" s="1"/>
  <c r="AZ1590" i="1" s="1"/>
  <c r="AY1593" i="1"/>
  <c r="AY1592" i="1" s="1"/>
  <c r="AY1591" i="1" s="1"/>
  <c r="AY1590" i="1" s="1"/>
  <c r="BA1592" i="1"/>
  <c r="BA1591" i="1" s="1"/>
  <c r="BA1590" i="1" s="1"/>
  <c r="BB1586" i="1"/>
  <c r="BA1586" i="1"/>
  <c r="BA1585" i="1" s="1"/>
  <c r="BA1584" i="1" s="1"/>
  <c r="BA1583" i="1" s="1"/>
  <c r="AZ1586" i="1"/>
  <c r="AY1586" i="1"/>
  <c r="AY1585" i="1" s="1"/>
  <c r="AY1584" i="1" s="1"/>
  <c r="AY1583" i="1" s="1"/>
  <c r="BB1579" i="1"/>
  <c r="BB1578" i="1" s="1"/>
  <c r="BA1579" i="1"/>
  <c r="BA1578" i="1" s="1"/>
  <c r="AZ1579" i="1"/>
  <c r="AZ1578" i="1" s="1"/>
  <c r="AY1579" i="1"/>
  <c r="AY1578" i="1" s="1"/>
  <c r="BB1573" i="1"/>
  <c r="BB1572" i="1" s="1"/>
  <c r="BA1573" i="1"/>
  <c r="BA1572" i="1" s="1"/>
  <c r="AZ1573" i="1"/>
  <c r="AZ1572" i="1" s="1"/>
  <c r="AY1573" i="1"/>
  <c r="AY1572" i="1" s="1"/>
  <c r="BB1570" i="1"/>
  <c r="BB1569" i="1" s="1"/>
  <c r="BA1570" i="1"/>
  <c r="BA1569" i="1" s="1"/>
  <c r="AZ1570" i="1"/>
  <c r="AZ1569" i="1" s="1"/>
  <c r="AY1570" i="1"/>
  <c r="AY1569" i="1" s="1"/>
  <c r="BB1567" i="1"/>
  <c r="BB1566" i="1" s="1"/>
  <c r="BA1567" i="1"/>
  <c r="BA1566" i="1" s="1"/>
  <c r="AZ1567" i="1"/>
  <c r="AZ1566" i="1" s="1"/>
  <c r="AY1567" i="1"/>
  <c r="AY1566" i="1" s="1"/>
  <c r="BB1563" i="1"/>
  <c r="BB1562" i="1" s="1"/>
  <c r="BB1561" i="1" s="1"/>
  <c r="BA1563" i="1"/>
  <c r="BA1562" i="1" s="1"/>
  <c r="BA1561" i="1" s="1"/>
  <c r="AZ1563" i="1"/>
  <c r="AZ1562" i="1" s="1"/>
  <c r="AZ1561" i="1" s="1"/>
  <c r="AY1563" i="1"/>
  <c r="AY1562" i="1" s="1"/>
  <c r="AY1561" i="1" s="1"/>
  <c r="BB1554" i="1"/>
  <c r="BB1553" i="1" s="1"/>
  <c r="BB1552" i="1" s="1"/>
  <c r="BB1551" i="1" s="1"/>
  <c r="BB1550" i="1" s="1"/>
  <c r="BA1554" i="1"/>
  <c r="BA1553" i="1" s="1"/>
  <c r="BA1552" i="1" s="1"/>
  <c r="BA1551" i="1" s="1"/>
  <c r="BA1550" i="1" s="1"/>
  <c r="AZ1554" i="1"/>
  <c r="AZ1553" i="1" s="1"/>
  <c r="AZ1552" i="1" s="1"/>
  <c r="AZ1551" i="1" s="1"/>
  <c r="AZ1550" i="1" s="1"/>
  <c r="AY1554" i="1"/>
  <c r="AY1553" i="1"/>
  <c r="AY1552" i="1" s="1"/>
  <c r="AY1551" i="1" s="1"/>
  <c r="AY1550" i="1" s="1"/>
  <c r="BB1547" i="1"/>
  <c r="BB1546" i="1" s="1"/>
  <c r="BA1547" i="1"/>
  <c r="BA1546" i="1" s="1"/>
  <c r="AZ1547" i="1"/>
  <c r="AZ1546" i="1" s="1"/>
  <c r="AY1547" i="1"/>
  <c r="AY1546" i="1" s="1"/>
  <c r="BB1544" i="1"/>
  <c r="BB1543" i="1" s="1"/>
  <c r="BA1544" i="1"/>
  <c r="BA1543" i="1" s="1"/>
  <c r="AZ1544" i="1"/>
  <c r="AZ1543" i="1" s="1"/>
  <c r="AY1544" i="1"/>
  <c r="AY1543" i="1" s="1"/>
  <c r="BB1541" i="1"/>
  <c r="BA1541" i="1"/>
  <c r="BA1540" i="1" s="1"/>
  <c r="AZ1541" i="1"/>
  <c r="AZ1540" i="1" s="1"/>
  <c r="AY1541" i="1"/>
  <c r="AY1540" i="1" s="1"/>
  <c r="BB1540" i="1"/>
  <c r="BB1538" i="1"/>
  <c r="BB1537" i="1" s="1"/>
  <c r="BA1538" i="1"/>
  <c r="BA1537" i="1" s="1"/>
  <c r="AZ1538" i="1"/>
  <c r="AZ1537" i="1" s="1"/>
  <c r="AY1538" i="1"/>
  <c r="AY1537" i="1" s="1"/>
  <c r="BB1535" i="1"/>
  <c r="BA1535" i="1"/>
  <c r="BA1534" i="1" s="1"/>
  <c r="AZ1535" i="1"/>
  <c r="AZ1534" i="1" s="1"/>
  <c r="AY1535" i="1"/>
  <c r="AY1534" i="1" s="1"/>
  <c r="BB1534" i="1"/>
  <c r="BB1532" i="1"/>
  <c r="BB1531" i="1" s="1"/>
  <c r="BA1532" i="1"/>
  <c r="BA1531" i="1" s="1"/>
  <c r="AZ1532" i="1"/>
  <c r="AY1532" i="1"/>
  <c r="AY1531" i="1" s="1"/>
  <c r="AZ1531" i="1"/>
  <c r="BB1529" i="1"/>
  <c r="BA1529" i="1"/>
  <c r="BA1528" i="1" s="1"/>
  <c r="AZ1529" i="1"/>
  <c r="AZ1528" i="1" s="1"/>
  <c r="AY1529" i="1"/>
  <c r="AY1528" i="1" s="1"/>
  <c r="BB1528" i="1"/>
  <c r="BB1526" i="1"/>
  <c r="BB1525" i="1" s="1"/>
  <c r="BA1526" i="1"/>
  <c r="AZ1526" i="1"/>
  <c r="AZ1525" i="1" s="1"/>
  <c r="AY1526" i="1"/>
  <c r="AY1525" i="1" s="1"/>
  <c r="BA1525" i="1"/>
  <c r="BB1523" i="1"/>
  <c r="BB1522" i="1" s="1"/>
  <c r="BA1523" i="1"/>
  <c r="BA1522" i="1" s="1"/>
  <c r="AZ1523" i="1"/>
  <c r="AZ1522" i="1" s="1"/>
  <c r="AY1523" i="1"/>
  <c r="AY1522" i="1" s="1"/>
  <c r="BB1520" i="1"/>
  <c r="BB1519" i="1" s="1"/>
  <c r="BA1520" i="1"/>
  <c r="AZ1520" i="1"/>
  <c r="AZ1519" i="1" s="1"/>
  <c r="AY1520" i="1"/>
  <c r="AY1519" i="1"/>
  <c r="BA1519" i="1"/>
  <c r="BB1517" i="1"/>
  <c r="BB1516" i="1" s="1"/>
  <c r="BA1517" i="1"/>
  <c r="BA1516" i="1"/>
  <c r="AZ1517" i="1"/>
  <c r="AZ1516" i="1" s="1"/>
  <c r="AY1517" i="1"/>
  <c r="AY1516" i="1" s="1"/>
  <c r="BB1514" i="1"/>
  <c r="BB1513" i="1" s="1"/>
  <c r="BA1514" i="1"/>
  <c r="BA1513" i="1" s="1"/>
  <c r="AZ1514" i="1"/>
  <c r="AY1514" i="1"/>
  <c r="AY1513" i="1" s="1"/>
  <c r="AZ1513" i="1"/>
  <c r="BB1511" i="1"/>
  <c r="BA1511" i="1"/>
  <c r="BA1510" i="1" s="1"/>
  <c r="AZ1511" i="1"/>
  <c r="AZ1510" i="1" s="1"/>
  <c r="AY1511" i="1"/>
  <c r="AY1510" i="1" s="1"/>
  <c r="BB1510" i="1"/>
  <c r="BB1508" i="1"/>
  <c r="BB1507" i="1" s="1"/>
  <c r="BA1508" i="1"/>
  <c r="BA1507" i="1" s="1"/>
  <c r="AZ1508" i="1"/>
  <c r="AZ1507" i="1" s="1"/>
  <c r="AY1508" i="1"/>
  <c r="AY1507" i="1" s="1"/>
  <c r="BB1505" i="1"/>
  <c r="BA1505" i="1"/>
  <c r="BA1504" i="1" s="1"/>
  <c r="AZ1505" i="1"/>
  <c r="AZ1504" i="1" s="1"/>
  <c r="AY1505" i="1"/>
  <c r="AY1504" i="1" s="1"/>
  <c r="BB1504" i="1"/>
  <c r="BB1502" i="1"/>
  <c r="BB1501" i="1" s="1"/>
  <c r="BA1502" i="1"/>
  <c r="BA1501" i="1" s="1"/>
  <c r="AZ1502" i="1"/>
  <c r="AZ1501" i="1" s="1"/>
  <c r="AY1502" i="1"/>
  <c r="AY1501" i="1" s="1"/>
  <c r="BB1499" i="1"/>
  <c r="BA1499" i="1"/>
  <c r="BA1498" i="1" s="1"/>
  <c r="AZ1499" i="1"/>
  <c r="AZ1498" i="1" s="1"/>
  <c r="AY1499" i="1"/>
  <c r="AY1498" i="1" s="1"/>
  <c r="BB1498" i="1"/>
  <c r="BB1496" i="1"/>
  <c r="BB1495" i="1" s="1"/>
  <c r="BA1496" i="1"/>
  <c r="BA1495" i="1" s="1"/>
  <c r="AZ1496" i="1"/>
  <c r="AZ1495" i="1" s="1"/>
  <c r="AY1496" i="1"/>
  <c r="AY1495" i="1" s="1"/>
  <c r="BB1493" i="1"/>
  <c r="BB1492" i="1" s="1"/>
  <c r="BA1493" i="1"/>
  <c r="AZ1493" i="1"/>
  <c r="AZ1492" i="1" s="1"/>
  <c r="AY1493" i="1"/>
  <c r="AY1492" i="1"/>
  <c r="BA1492" i="1"/>
  <c r="BB1490" i="1"/>
  <c r="BB1489" i="1" s="1"/>
  <c r="BA1490" i="1"/>
  <c r="BA1489" i="1" s="1"/>
  <c r="AZ1490" i="1"/>
  <c r="AZ1489" i="1" s="1"/>
  <c r="AY1490" i="1"/>
  <c r="AY1489" i="1" s="1"/>
  <c r="BB1487" i="1"/>
  <c r="BB1486" i="1" s="1"/>
  <c r="BA1487" i="1"/>
  <c r="BA1486" i="1" s="1"/>
  <c r="AZ1487" i="1"/>
  <c r="AZ1486" i="1" s="1"/>
  <c r="AY1487" i="1"/>
  <c r="AY1486" i="1" s="1"/>
  <c r="BB1484" i="1"/>
  <c r="BB1483" i="1" s="1"/>
  <c r="BA1484" i="1"/>
  <c r="AZ1484" i="1"/>
  <c r="AY1484" i="1"/>
  <c r="AY1483" i="1"/>
  <c r="BA1483" i="1"/>
  <c r="AZ1483" i="1"/>
  <c r="BB1481" i="1"/>
  <c r="BA1481" i="1"/>
  <c r="AZ1481" i="1"/>
  <c r="AZ1480" i="1" s="1"/>
  <c r="AY1481" i="1"/>
  <c r="AY1480" i="1" s="1"/>
  <c r="BB1480" i="1"/>
  <c r="BA1480" i="1"/>
  <c r="BB1478" i="1"/>
  <c r="BB1477" i="1" s="1"/>
  <c r="BA1478" i="1"/>
  <c r="BA1477" i="1" s="1"/>
  <c r="AZ1478" i="1"/>
  <c r="AZ1477" i="1" s="1"/>
  <c r="AY1478" i="1"/>
  <c r="AY1477" i="1" s="1"/>
  <c r="BB1475" i="1"/>
  <c r="BA1475" i="1"/>
  <c r="BA1474" i="1" s="1"/>
  <c r="AZ1475" i="1"/>
  <c r="AZ1474" i="1" s="1"/>
  <c r="AY1475" i="1"/>
  <c r="AY1474" i="1" s="1"/>
  <c r="BB1474" i="1"/>
  <c r="BB1472" i="1"/>
  <c r="BB1471" i="1" s="1"/>
  <c r="BA1472" i="1"/>
  <c r="BA1471" i="1" s="1"/>
  <c r="AZ1472" i="1"/>
  <c r="AZ1471" i="1" s="1"/>
  <c r="AY1472" i="1"/>
  <c r="AY1471" i="1" s="1"/>
  <c r="BB1469" i="1"/>
  <c r="BA1469" i="1"/>
  <c r="AZ1469" i="1"/>
  <c r="AZ1468" i="1" s="1"/>
  <c r="AY1469" i="1"/>
  <c r="AY1468" i="1" s="1"/>
  <c r="BB1468" i="1"/>
  <c r="BA1468" i="1"/>
  <c r="BB1462" i="1"/>
  <c r="BA1462" i="1"/>
  <c r="AZ1462" i="1"/>
  <c r="AY1462" i="1"/>
  <c r="BB1460" i="1"/>
  <c r="BA1460" i="1"/>
  <c r="AZ1460" i="1"/>
  <c r="AY1460" i="1"/>
  <c r="AY1459" i="1" s="1"/>
  <c r="AY1458" i="1" s="1"/>
  <c r="AY1457" i="1" s="1"/>
  <c r="AY1456" i="1" s="1"/>
  <c r="BB1459" i="1"/>
  <c r="BB1458" i="1" s="1"/>
  <c r="BB1457" i="1" s="1"/>
  <c r="BB1456" i="1" s="1"/>
  <c r="AZ1459" i="1"/>
  <c r="AZ1458" i="1" s="1"/>
  <c r="AZ1457" i="1" s="1"/>
  <c r="AZ1456" i="1" s="1"/>
  <c r="BB1453" i="1"/>
  <c r="BA1453" i="1"/>
  <c r="AZ1453" i="1"/>
  <c r="AY1453" i="1"/>
  <c r="AY1452" i="1" s="1"/>
  <c r="BB1452" i="1"/>
  <c r="BA1452" i="1"/>
  <c r="AZ1452" i="1"/>
  <c r="BB1447" i="1"/>
  <c r="BB1446" i="1" s="1"/>
  <c r="BB1445" i="1" s="1"/>
  <c r="BB1444" i="1" s="1"/>
  <c r="BA1447" i="1"/>
  <c r="BA1446" i="1"/>
  <c r="BA1445" i="1" s="1"/>
  <c r="AZ1447" i="1"/>
  <c r="AZ1446" i="1" s="1"/>
  <c r="AZ1445" i="1" s="1"/>
  <c r="AZ1444" i="1" s="1"/>
  <c r="AY1447" i="1"/>
  <c r="AY1446" i="1" s="1"/>
  <c r="AY1445" i="1" s="1"/>
  <c r="BB1438" i="1"/>
  <c r="BB1437" i="1" s="1"/>
  <c r="BB1436" i="1" s="1"/>
  <c r="BB1435" i="1" s="1"/>
  <c r="BA1438" i="1"/>
  <c r="BA1437" i="1" s="1"/>
  <c r="BA1436" i="1" s="1"/>
  <c r="BA1435" i="1" s="1"/>
  <c r="AZ1438" i="1"/>
  <c r="AZ1437" i="1" s="1"/>
  <c r="AZ1436" i="1" s="1"/>
  <c r="AZ1435" i="1" s="1"/>
  <c r="AY1438" i="1"/>
  <c r="AY1437" i="1" s="1"/>
  <c r="AY1436" i="1" s="1"/>
  <c r="AY1435" i="1" s="1"/>
  <c r="BB1427" i="1"/>
  <c r="BB1426" i="1" s="1"/>
  <c r="BB1425" i="1" s="1"/>
  <c r="BB1424" i="1" s="1"/>
  <c r="BA1427" i="1"/>
  <c r="BA1426" i="1" s="1"/>
  <c r="BA1425" i="1" s="1"/>
  <c r="BA1424" i="1" s="1"/>
  <c r="AZ1427" i="1"/>
  <c r="AZ1426" i="1" s="1"/>
  <c r="AZ1425" i="1" s="1"/>
  <c r="AZ1424" i="1" s="1"/>
  <c r="AY1427" i="1"/>
  <c r="AY1426" i="1" s="1"/>
  <c r="AY1425" i="1" s="1"/>
  <c r="AY1424" i="1" s="1"/>
  <c r="BB1422" i="1"/>
  <c r="BA1422" i="1"/>
  <c r="AZ1422" i="1"/>
  <c r="AY1422" i="1"/>
  <c r="BB1421" i="1"/>
  <c r="BA1421" i="1"/>
  <c r="AZ1421" i="1"/>
  <c r="AY1421" i="1"/>
  <c r="BB1419" i="1"/>
  <c r="BA1419" i="1"/>
  <c r="AZ1419" i="1"/>
  <c r="AY1419" i="1"/>
  <c r="BB1418" i="1"/>
  <c r="BA1418" i="1"/>
  <c r="AZ1418" i="1"/>
  <c r="AY1418" i="1"/>
  <c r="BB1416" i="1"/>
  <c r="BA1416" i="1"/>
  <c r="AZ1416" i="1"/>
  <c r="AY1416" i="1"/>
  <c r="BB1415" i="1"/>
  <c r="BA1415" i="1"/>
  <c r="AZ1415" i="1"/>
  <c r="AY1415" i="1"/>
  <c r="BB1413" i="1"/>
  <c r="BB1412" i="1" s="1"/>
  <c r="BA1413" i="1"/>
  <c r="BA1412" i="1" s="1"/>
  <c r="BA1411" i="1" s="1"/>
  <c r="AZ1413" i="1"/>
  <c r="AZ1412" i="1" s="1"/>
  <c r="AZ1411" i="1" s="1"/>
  <c r="AY1413" i="1"/>
  <c r="AY1412" i="1" s="1"/>
  <c r="AY1411" i="1" s="1"/>
  <c r="BB1409" i="1"/>
  <c r="BB1408" i="1" s="1"/>
  <c r="BA1409" i="1"/>
  <c r="BA1408" i="1" s="1"/>
  <c r="AZ1409" i="1"/>
  <c r="AZ1408" i="1" s="1"/>
  <c r="AY1409" i="1"/>
  <c r="AY1408" i="1" s="1"/>
  <c r="BB1406" i="1"/>
  <c r="BA1406" i="1"/>
  <c r="AZ1406" i="1"/>
  <c r="AY1406" i="1"/>
  <c r="BB1404" i="1"/>
  <c r="BA1404" i="1"/>
  <c r="BA1403" i="1" s="1"/>
  <c r="BA1402" i="1" s="1"/>
  <c r="AZ1404" i="1"/>
  <c r="AZ1403" i="1" s="1"/>
  <c r="AZ1402" i="1" s="1"/>
  <c r="AY1404" i="1"/>
  <c r="AY1403" i="1" s="1"/>
  <c r="AY1402" i="1" s="1"/>
  <c r="BB1403" i="1"/>
  <c r="BB1400" i="1"/>
  <c r="BA1400" i="1"/>
  <c r="BA1399" i="1" s="1"/>
  <c r="BA1398" i="1" s="1"/>
  <c r="AZ1400" i="1"/>
  <c r="AZ1399" i="1" s="1"/>
  <c r="AZ1398" i="1" s="1"/>
  <c r="AY1400" i="1"/>
  <c r="AY1399" i="1" s="1"/>
  <c r="AY1398" i="1" s="1"/>
  <c r="BB1399" i="1"/>
  <c r="BB1398" i="1" s="1"/>
  <c r="BB1353" i="1"/>
  <c r="BA1353" i="1"/>
  <c r="BA1352" i="1" s="1"/>
  <c r="AZ1353" i="1"/>
  <c r="AZ1352" i="1" s="1"/>
  <c r="AY1353" i="1"/>
  <c r="AY1352" i="1" s="1"/>
  <c r="BB1352" i="1"/>
  <c r="BB1350" i="1"/>
  <c r="BA1350" i="1"/>
  <c r="AZ1350" i="1"/>
  <c r="AY1350" i="1"/>
  <c r="BB1349" i="1"/>
  <c r="BA1349" i="1"/>
  <c r="AZ1349" i="1"/>
  <c r="AY1349" i="1"/>
  <c r="BB1348" i="1"/>
  <c r="BA1348" i="1"/>
  <c r="AZ1348" i="1"/>
  <c r="AY1348" i="1"/>
  <c r="BB1343" i="1"/>
  <c r="BA1343" i="1"/>
  <c r="AZ1343" i="1"/>
  <c r="AY1343" i="1"/>
  <c r="BB1342" i="1"/>
  <c r="BA1342" i="1"/>
  <c r="AZ1342" i="1"/>
  <c r="AY1342" i="1"/>
  <c r="BB1341" i="1"/>
  <c r="BA1341" i="1"/>
  <c r="AZ1341" i="1"/>
  <c r="AY1341" i="1"/>
  <c r="BB1340" i="1"/>
  <c r="BA1340" i="1"/>
  <c r="AZ1340" i="1"/>
  <c r="AY1340" i="1"/>
  <c r="BB1339" i="1"/>
  <c r="BA1339" i="1"/>
  <c r="AZ1339" i="1"/>
  <c r="AY1339" i="1"/>
  <c r="BB1336" i="1"/>
  <c r="BA1336" i="1"/>
  <c r="BA1335" i="1" s="1"/>
  <c r="BA1334" i="1" s="1"/>
  <c r="BA1333" i="1" s="1"/>
  <c r="AZ1336" i="1"/>
  <c r="AZ1335" i="1" s="1"/>
  <c r="AZ1334" i="1" s="1"/>
  <c r="AZ1333" i="1" s="1"/>
  <c r="AY1336" i="1"/>
  <c r="AY1335" i="1" s="1"/>
  <c r="AY1334" i="1" s="1"/>
  <c r="AY1333" i="1" s="1"/>
  <c r="BB1335" i="1"/>
  <c r="BB1334" i="1" s="1"/>
  <c r="BB1333" i="1" s="1"/>
  <c r="BB1331" i="1"/>
  <c r="BA1331" i="1"/>
  <c r="AZ1331" i="1"/>
  <c r="AY1331" i="1"/>
  <c r="BB1330" i="1"/>
  <c r="BA1330" i="1"/>
  <c r="AZ1330" i="1"/>
  <c r="AY1330" i="1"/>
  <c r="BB1329" i="1"/>
  <c r="BA1329" i="1"/>
  <c r="AZ1329" i="1"/>
  <c r="AY1329" i="1"/>
  <c r="BB1328" i="1"/>
  <c r="BA1328" i="1"/>
  <c r="AZ1328" i="1"/>
  <c r="AY1328" i="1"/>
  <c r="BB1326" i="1"/>
  <c r="BB1325" i="1" s="1"/>
  <c r="BB1324" i="1" s="1"/>
  <c r="BA1326" i="1"/>
  <c r="BA1325" i="1" s="1"/>
  <c r="BA1324" i="1" s="1"/>
  <c r="AZ1326" i="1"/>
  <c r="AZ1325" i="1" s="1"/>
  <c r="AZ1324" i="1" s="1"/>
  <c r="AY1326" i="1"/>
  <c r="AY1325" i="1" s="1"/>
  <c r="AY1324" i="1" s="1"/>
  <c r="BB1322" i="1"/>
  <c r="BA1322" i="1"/>
  <c r="BA1321" i="1" s="1"/>
  <c r="BA1320" i="1" s="1"/>
  <c r="BA1319" i="1" s="1"/>
  <c r="AZ1322" i="1"/>
  <c r="AZ1321" i="1" s="1"/>
  <c r="AZ1320" i="1" s="1"/>
  <c r="AZ1319" i="1" s="1"/>
  <c r="AY1322" i="1"/>
  <c r="AY1321" i="1" s="1"/>
  <c r="AY1320" i="1" s="1"/>
  <c r="BB1321" i="1"/>
  <c r="BB1320" i="1" s="1"/>
  <c r="BB1313" i="1"/>
  <c r="BA1313" i="1"/>
  <c r="AZ1313" i="1"/>
  <c r="AY1313" i="1"/>
  <c r="BB1312" i="1"/>
  <c r="BA1312" i="1"/>
  <c r="BA1311" i="1" s="1"/>
  <c r="BA1310" i="1" s="1"/>
  <c r="AZ1312" i="1"/>
  <c r="AZ1311" i="1" s="1"/>
  <c r="AZ1310" i="1" s="1"/>
  <c r="AY1312" i="1"/>
  <c r="AY1311" i="1" s="1"/>
  <c r="AY1310" i="1" s="1"/>
  <c r="BB1311" i="1"/>
  <c r="BB1310" i="1" s="1"/>
  <c r="BD1309" i="1"/>
  <c r="BD1308" i="1" s="1"/>
  <c r="BD1307" i="1" s="1"/>
  <c r="BD1306" i="1" s="1"/>
  <c r="BD1305" i="1" s="1"/>
  <c r="BC1309" i="1"/>
  <c r="BC1308" i="1" s="1"/>
  <c r="BC1307" i="1" s="1"/>
  <c r="BC1306" i="1" s="1"/>
  <c r="BC1305" i="1" s="1"/>
  <c r="BB1309" i="1"/>
  <c r="BB1308" i="1" s="1"/>
  <c r="BB1307" i="1" s="1"/>
  <c r="BB1306" i="1" s="1"/>
  <c r="BB1305" i="1" s="1"/>
  <c r="BA1309" i="1"/>
  <c r="BA1308" i="1" s="1"/>
  <c r="BA1307" i="1" s="1"/>
  <c r="BA1306" i="1" s="1"/>
  <c r="BA1305" i="1" s="1"/>
  <c r="AZ1309" i="1"/>
  <c r="AZ1308" i="1" s="1"/>
  <c r="AZ1307" i="1" s="1"/>
  <c r="AZ1306" i="1" s="1"/>
  <c r="AZ1305" i="1" s="1"/>
  <c r="AY1309" i="1"/>
  <c r="AY1308" i="1" s="1"/>
  <c r="AY1307" i="1" s="1"/>
  <c r="AY1306" i="1" s="1"/>
  <c r="AY1305" i="1" s="1"/>
  <c r="BB1301" i="1"/>
  <c r="BB1300" i="1" s="1"/>
  <c r="BB1299" i="1" s="1"/>
  <c r="BB1298" i="1" s="1"/>
  <c r="BA1301" i="1"/>
  <c r="BA1300" i="1"/>
  <c r="BA1299" i="1" s="1"/>
  <c r="BA1298" i="1" s="1"/>
  <c r="AZ1301" i="1"/>
  <c r="AZ1300" i="1" s="1"/>
  <c r="AZ1299" i="1" s="1"/>
  <c r="AZ1298" i="1" s="1"/>
  <c r="AY1301" i="1"/>
  <c r="AY1300" i="1" s="1"/>
  <c r="AY1299" i="1" s="1"/>
  <c r="AY1298" i="1" s="1"/>
  <c r="BB1296" i="1"/>
  <c r="BA1296" i="1"/>
  <c r="AZ1296" i="1"/>
  <c r="AY1296" i="1"/>
  <c r="BB1294" i="1"/>
  <c r="BB1293" i="1" s="1"/>
  <c r="BA1294" i="1"/>
  <c r="BA1293" i="1" s="1"/>
  <c r="AZ1294" i="1"/>
  <c r="AZ1293" i="1" s="1"/>
  <c r="AY1294" i="1"/>
  <c r="AY1293" i="1" s="1"/>
  <c r="BB1291" i="1"/>
  <c r="BA1291" i="1"/>
  <c r="AZ1291" i="1"/>
  <c r="AY1291" i="1"/>
  <c r="BB1290" i="1"/>
  <c r="BA1290" i="1"/>
  <c r="AZ1290" i="1"/>
  <c r="AY1290" i="1"/>
  <c r="BB1288" i="1"/>
  <c r="BA1288" i="1"/>
  <c r="AZ1288" i="1"/>
  <c r="AY1288" i="1"/>
  <c r="BB1286" i="1"/>
  <c r="BB1285" i="1" s="1"/>
  <c r="BA1286" i="1"/>
  <c r="BA1285" i="1" s="1"/>
  <c r="AZ1286" i="1"/>
  <c r="AZ1285" i="1" s="1"/>
  <c r="AY1286" i="1"/>
  <c r="BD1283" i="1"/>
  <c r="BD1282" i="1" s="1"/>
  <c r="BD1281" i="1" s="1"/>
  <c r="BC1283" i="1"/>
  <c r="BC1282" i="1" s="1"/>
  <c r="BC1281" i="1" s="1"/>
  <c r="BB1283" i="1"/>
  <c r="BB1282" i="1" s="1"/>
  <c r="BB1281" i="1" s="1"/>
  <c r="BA1283" i="1"/>
  <c r="BA1282" i="1" s="1"/>
  <c r="BA1281" i="1" s="1"/>
  <c r="AZ1283" i="1"/>
  <c r="AZ1282" i="1" s="1"/>
  <c r="AZ1281" i="1" s="1"/>
  <c r="AY1283" i="1"/>
  <c r="AY1282" i="1" s="1"/>
  <c r="AY1281" i="1" s="1"/>
  <c r="BB1278" i="1"/>
  <c r="BB1277" i="1" s="1"/>
  <c r="BA1278" i="1"/>
  <c r="AZ1278" i="1"/>
  <c r="AZ1277" i="1" s="1"/>
  <c r="AY1278" i="1"/>
  <c r="BA1277" i="1"/>
  <c r="AY1277" i="1"/>
  <c r="BB1267" i="1"/>
  <c r="BA1267" i="1"/>
  <c r="AZ1267" i="1"/>
  <c r="AY1267" i="1"/>
  <c r="BB1265" i="1"/>
  <c r="BB1264" i="1" s="1"/>
  <c r="BB1263" i="1" s="1"/>
  <c r="BA1265" i="1"/>
  <c r="BA1264" i="1"/>
  <c r="BA1263" i="1" s="1"/>
  <c r="BA1262" i="1" s="1"/>
  <c r="AZ1265" i="1"/>
  <c r="AY1265" i="1"/>
  <c r="BB1260" i="1"/>
  <c r="BA1260" i="1"/>
  <c r="AZ1260" i="1"/>
  <c r="AY1260" i="1"/>
  <c r="BB1259" i="1"/>
  <c r="BA1259" i="1"/>
  <c r="AZ1259" i="1"/>
  <c r="AY1259" i="1"/>
  <c r="BB1258" i="1"/>
  <c r="BA1258" i="1"/>
  <c r="AZ1258" i="1"/>
  <c r="AY1258" i="1"/>
  <c r="BB1257" i="1"/>
  <c r="BA1257" i="1"/>
  <c r="AZ1257" i="1"/>
  <c r="AY1257" i="1"/>
  <c r="BB1255" i="1"/>
  <c r="BB1254" i="1" s="1"/>
  <c r="BB1253" i="1" s="1"/>
  <c r="BB1252" i="1" s="1"/>
  <c r="BA1255" i="1"/>
  <c r="BA1254" i="1" s="1"/>
  <c r="BA1253" i="1" s="1"/>
  <c r="BA1252" i="1" s="1"/>
  <c r="AZ1255" i="1"/>
  <c r="AZ1254" i="1" s="1"/>
  <c r="AZ1253" i="1" s="1"/>
  <c r="AZ1252" i="1" s="1"/>
  <c r="AY1255" i="1"/>
  <c r="AY1254" i="1" s="1"/>
  <c r="AY1253" i="1" s="1"/>
  <c r="AY1252" i="1" s="1"/>
  <c r="BB1250" i="1"/>
  <c r="BA1250" i="1"/>
  <c r="BA1249" i="1" s="1"/>
  <c r="BA1248" i="1" s="1"/>
  <c r="BA1247" i="1" s="1"/>
  <c r="AZ1250" i="1"/>
  <c r="AZ1249" i="1" s="1"/>
  <c r="AZ1248" i="1" s="1"/>
  <c r="AZ1247" i="1" s="1"/>
  <c r="AY1250" i="1"/>
  <c r="AY1249" i="1" s="1"/>
  <c r="AY1248" i="1" s="1"/>
  <c r="AY1247" i="1" s="1"/>
  <c r="BB1249" i="1"/>
  <c r="BB1248" i="1" s="1"/>
  <c r="BB1247" i="1" s="1"/>
  <c r="BB1243" i="1"/>
  <c r="BB1242" i="1" s="1"/>
  <c r="BB1241" i="1" s="1"/>
  <c r="BB1240" i="1" s="1"/>
  <c r="BA1243" i="1"/>
  <c r="BA1242" i="1" s="1"/>
  <c r="BA1241" i="1" s="1"/>
  <c r="BA1240" i="1" s="1"/>
  <c r="AZ1243" i="1"/>
  <c r="AZ1242" i="1" s="1"/>
  <c r="AZ1241" i="1" s="1"/>
  <c r="AZ1240" i="1" s="1"/>
  <c r="AY1243" i="1"/>
  <c r="AY1242" i="1" s="1"/>
  <c r="AY1241" i="1" s="1"/>
  <c r="AY1240" i="1" s="1"/>
  <c r="BB1238" i="1"/>
  <c r="BB1237" i="1" s="1"/>
  <c r="BB1236" i="1" s="1"/>
  <c r="BB1235" i="1" s="1"/>
  <c r="BA1238" i="1"/>
  <c r="BA1237" i="1" s="1"/>
  <c r="BA1236" i="1" s="1"/>
  <c r="BA1235" i="1" s="1"/>
  <c r="AZ1238" i="1"/>
  <c r="AZ1237" i="1" s="1"/>
  <c r="AZ1236" i="1" s="1"/>
  <c r="AZ1235" i="1" s="1"/>
  <c r="AY1238" i="1"/>
  <c r="AY1237" i="1"/>
  <c r="AY1236" i="1" s="1"/>
  <c r="AY1235" i="1" s="1"/>
  <c r="BB1233" i="1"/>
  <c r="BA1233" i="1"/>
  <c r="BA1232" i="1" s="1"/>
  <c r="BA1231" i="1" s="1"/>
  <c r="BA1230" i="1" s="1"/>
  <c r="AZ1233" i="1"/>
  <c r="AZ1232" i="1" s="1"/>
  <c r="AZ1231" i="1" s="1"/>
  <c r="AZ1230" i="1" s="1"/>
  <c r="AY1233" i="1"/>
  <c r="AY1232" i="1" s="1"/>
  <c r="AY1231" i="1" s="1"/>
  <c r="AY1230" i="1" s="1"/>
  <c r="BB1232" i="1"/>
  <c r="BB1231" i="1" s="1"/>
  <c r="BB1230" i="1" s="1"/>
  <c r="BB1228" i="1"/>
  <c r="BB1227" i="1" s="1"/>
  <c r="BB1226" i="1" s="1"/>
  <c r="BB1225" i="1" s="1"/>
  <c r="BA1228" i="1"/>
  <c r="BA1227" i="1" s="1"/>
  <c r="BA1226" i="1" s="1"/>
  <c r="BA1225" i="1" s="1"/>
  <c r="AZ1228" i="1"/>
  <c r="AY1228" i="1"/>
  <c r="AY1227" i="1" s="1"/>
  <c r="AY1226" i="1" s="1"/>
  <c r="AY1225" i="1" s="1"/>
  <c r="AY1224" i="1" s="1"/>
  <c r="AZ1227" i="1"/>
  <c r="AZ1226" i="1" s="1"/>
  <c r="AZ1225" i="1" s="1"/>
  <c r="BB1221" i="1"/>
  <c r="BB1220" i="1" s="1"/>
  <c r="BB1219" i="1" s="1"/>
  <c r="BB1218" i="1" s="1"/>
  <c r="BA1221" i="1"/>
  <c r="BA1220" i="1" s="1"/>
  <c r="BA1219" i="1" s="1"/>
  <c r="BA1218" i="1" s="1"/>
  <c r="AZ1221" i="1"/>
  <c r="AZ1220" i="1" s="1"/>
  <c r="AZ1219" i="1" s="1"/>
  <c r="AZ1218" i="1" s="1"/>
  <c r="AY1221" i="1"/>
  <c r="AY1220" i="1" s="1"/>
  <c r="AY1219" i="1" s="1"/>
  <c r="AY1218" i="1" s="1"/>
  <c r="BB1216" i="1"/>
  <c r="BB1215" i="1" s="1"/>
  <c r="BB1214" i="1" s="1"/>
  <c r="BB1213" i="1" s="1"/>
  <c r="BA1216" i="1"/>
  <c r="BA1215" i="1" s="1"/>
  <c r="BA1214" i="1" s="1"/>
  <c r="BA1213" i="1" s="1"/>
  <c r="AZ1216" i="1"/>
  <c r="AZ1215" i="1" s="1"/>
  <c r="AZ1214" i="1" s="1"/>
  <c r="AZ1213" i="1" s="1"/>
  <c r="AY1216" i="1"/>
  <c r="AY1215" i="1" s="1"/>
  <c r="AY1214" i="1" s="1"/>
  <c r="AY1213" i="1" s="1"/>
  <c r="BB1211" i="1"/>
  <c r="BB1210" i="1" s="1"/>
  <c r="BB1209" i="1" s="1"/>
  <c r="BB1208" i="1" s="1"/>
  <c r="BA1211" i="1"/>
  <c r="BA1210" i="1" s="1"/>
  <c r="BA1209" i="1" s="1"/>
  <c r="BA1208" i="1" s="1"/>
  <c r="AZ1211" i="1"/>
  <c r="AZ1210" i="1" s="1"/>
  <c r="AZ1209" i="1" s="1"/>
  <c r="AZ1208" i="1" s="1"/>
  <c r="AY1211" i="1"/>
  <c r="AY1210" i="1" s="1"/>
  <c r="AY1209" i="1" s="1"/>
  <c r="AY1208" i="1" s="1"/>
  <c r="BB1206" i="1"/>
  <c r="BB1205" i="1" s="1"/>
  <c r="BB1204" i="1" s="1"/>
  <c r="BB1203" i="1" s="1"/>
  <c r="BA1206" i="1"/>
  <c r="BA1205" i="1" s="1"/>
  <c r="BA1204" i="1" s="1"/>
  <c r="BA1203" i="1" s="1"/>
  <c r="AZ1206" i="1"/>
  <c r="AZ1205" i="1" s="1"/>
  <c r="AZ1204" i="1" s="1"/>
  <c r="AZ1203" i="1" s="1"/>
  <c r="AY1206" i="1"/>
  <c r="AY1205" i="1" s="1"/>
  <c r="AY1204" i="1" s="1"/>
  <c r="AY1203" i="1" s="1"/>
  <c r="BB1189" i="1"/>
  <c r="BB1188" i="1" s="1"/>
  <c r="BA1189" i="1"/>
  <c r="AZ1189" i="1"/>
  <c r="AZ1188" i="1" s="1"/>
  <c r="AY1189" i="1"/>
  <c r="AY1188" i="1" s="1"/>
  <c r="BA1188" i="1"/>
  <c r="BB1186" i="1"/>
  <c r="BB1185" i="1" s="1"/>
  <c r="BA1186" i="1"/>
  <c r="BA1185" i="1" s="1"/>
  <c r="AZ1186" i="1"/>
  <c r="AZ1185" i="1" s="1"/>
  <c r="AY1186" i="1"/>
  <c r="AY1185" i="1" s="1"/>
  <c r="BB1183" i="1"/>
  <c r="BA1183" i="1"/>
  <c r="AZ1183" i="1"/>
  <c r="AZ1182" i="1" s="1"/>
  <c r="AY1183" i="1"/>
  <c r="AY1182" i="1" s="1"/>
  <c r="BB1182" i="1"/>
  <c r="BA1182" i="1"/>
  <c r="BB1180" i="1"/>
  <c r="BB1179" i="1" s="1"/>
  <c r="BA1180" i="1"/>
  <c r="BA1179" i="1" s="1"/>
  <c r="AZ1180" i="1"/>
  <c r="AZ1179" i="1" s="1"/>
  <c r="AY1180" i="1"/>
  <c r="AY1179" i="1" s="1"/>
  <c r="BB1175" i="1"/>
  <c r="BB1172" i="1" s="1"/>
  <c r="BB1171" i="1" s="1"/>
  <c r="BA1175" i="1"/>
  <c r="AZ1175" i="1"/>
  <c r="AZ1172" i="1" s="1"/>
  <c r="AZ1171" i="1" s="1"/>
  <c r="AY1175" i="1"/>
  <c r="AY1172" i="1" s="1"/>
  <c r="AY1171" i="1" s="1"/>
  <c r="BB1169" i="1"/>
  <c r="BA1169" i="1"/>
  <c r="BA1168" i="1" s="1"/>
  <c r="BA1167" i="1" s="1"/>
  <c r="AZ1169" i="1"/>
  <c r="AZ1168" i="1" s="1"/>
  <c r="AZ1167" i="1" s="1"/>
  <c r="AY1169" i="1"/>
  <c r="AY1168" i="1" s="1"/>
  <c r="AY1167" i="1" s="1"/>
  <c r="BB1168" i="1"/>
  <c r="BB1167" i="1" s="1"/>
  <c r="BB1162" i="1"/>
  <c r="BA1162" i="1"/>
  <c r="BA1161" i="1" s="1"/>
  <c r="BA1160" i="1" s="1"/>
  <c r="BA1159" i="1" s="1"/>
  <c r="BA1158" i="1" s="1"/>
  <c r="AZ1162" i="1"/>
  <c r="AZ1161" i="1" s="1"/>
  <c r="AZ1160" i="1" s="1"/>
  <c r="AZ1159" i="1" s="1"/>
  <c r="AZ1158" i="1" s="1"/>
  <c r="AY1162" i="1"/>
  <c r="BB1161" i="1"/>
  <c r="BB1160" i="1" s="1"/>
  <c r="BB1159" i="1" s="1"/>
  <c r="BB1158" i="1" s="1"/>
  <c r="AY1161" i="1"/>
  <c r="AY1160" i="1" s="1"/>
  <c r="AY1159" i="1" s="1"/>
  <c r="AY1158" i="1" s="1"/>
  <c r="BB1154" i="1"/>
  <c r="BA1154" i="1"/>
  <c r="AZ1154" i="1"/>
  <c r="AY1154" i="1"/>
  <c r="BB1152" i="1"/>
  <c r="BB1151" i="1" s="1"/>
  <c r="BB1150" i="1" s="1"/>
  <c r="BB1149" i="1" s="1"/>
  <c r="BB1148" i="1" s="1"/>
  <c r="BA1152" i="1"/>
  <c r="BA1151" i="1" s="1"/>
  <c r="BA1150" i="1" s="1"/>
  <c r="BA1149" i="1" s="1"/>
  <c r="BA1148" i="1" s="1"/>
  <c r="AZ1152" i="1"/>
  <c r="AY1152" i="1"/>
  <c r="AY1151" i="1" s="1"/>
  <c r="AY1150" i="1" s="1"/>
  <c r="AY1149" i="1" s="1"/>
  <c r="AY1148" i="1" s="1"/>
  <c r="BB1143" i="1"/>
  <c r="BB1141" i="1" s="1"/>
  <c r="BA1143" i="1"/>
  <c r="AZ1143" i="1"/>
  <c r="AZ1142" i="1" s="1"/>
  <c r="AY1143" i="1"/>
  <c r="AY1141" i="1" s="1"/>
  <c r="BB1142" i="1"/>
  <c r="BB1134" i="1"/>
  <c r="BB1133" i="1" s="1"/>
  <c r="BB1132" i="1" s="1"/>
  <c r="BB1131" i="1" s="1"/>
  <c r="BB1130" i="1" s="1"/>
  <c r="BA1134" i="1"/>
  <c r="BA1133" i="1" s="1"/>
  <c r="BA1132" i="1" s="1"/>
  <c r="BA1131" i="1" s="1"/>
  <c r="BA1130" i="1" s="1"/>
  <c r="AZ1134" i="1"/>
  <c r="AZ1133" i="1" s="1"/>
  <c r="AZ1132" i="1" s="1"/>
  <c r="AZ1131" i="1" s="1"/>
  <c r="AZ1130" i="1" s="1"/>
  <c r="AY1134" i="1"/>
  <c r="AY1133" i="1" s="1"/>
  <c r="AY1132" i="1" s="1"/>
  <c r="AY1131" i="1" s="1"/>
  <c r="AY1130" i="1" s="1"/>
  <c r="BB1122" i="1"/>
  <c r="BB1120" i="1" s="1"/>
  <c r="BB1119" i="1" s="1"/>
  <c r="BA1122" i="1"/>
  <c r="BA1121" i="1" s="1"/>
  <c r="AZ1122" i="1"/>
  <c r="AZ1120" i="1" s="1"/>
  <c r="AZ1119" i="1" s="1"/>
  <c r="AY1122" i="1"/>
  <c r="BB1117" i="1"/>
  <c r="BB1116" i="1" s="1"/>
  <c r="BA1117" i="1"/>
  <c r="BA1116" i="1" s="1"/>
  <c r="AZ1117" i="1"/>
  <c r="AZ1116" i="1" s="1"/>
  <c r="AY1117" i="1"/>
  <c r="AY1116" i="1" s="1"/>
  <c r="BB1114" i="1"/>
  <c r="BB1113" i="1" s="1"/>
  <c r="BB1112" i="1" s="1"/>
  <c r="BA1114" i="1"/>
  <c r="BA1113" i="1" s="1"/>
  <c r="AZ1114" i="1"/>
  <c r="AZ1113" i="1" s="1"/>
  <c r="AZ1112" i="1" s="1"/>
  <c r="AY1114" i="1"/>
  <c r="AY1113" i="1" s="1"/>
  <c r="BB1110" i="1"/>
  <c r="BB1109" i="1" s="1"/>
  <c r="BB1108" i="1" s="1"/>
  <c r="BA1110" i="1"/>
  <c r="BA1109" i="1" s="1"/>
  <c r="BA1108" i="1" s="1"/>
  <c r="AZ1110" i="1"/>
  <c r="AZ1109" i="1" s="1"/>
  <c r="AZ1108" i="1" s="1"/>
  <c r="AY1110" i="1"/>
  <c r="AY1109" i="1" s="1"/>
  <c r="AY1108" i="1" s="1"/>
  <c r="BB1103" i="1"/>
  <c r="BB1102" i="1" s="1"/>
  <c r="BB1101" i="1" s="1"/>
  <c r="BB1100" i="1" s="1"/>
  <c r="BA1103" i="1"/>
  <c r="BA1102" i="1" s="1"/>
  <c r="BA1101" i="1" s="1"/>
  <c r="BA1100" i="1" s="1"/>
  <c r="AZ1103" i="1"/>
  <c r="AZ1102" i="1" s="1"/>
  <c r="AZ1101" i="1" s="1"/>
  <c r="AZ1100" i="1" s="1"/>
  <c r="AY1103" i="1"/>
  <c r="AY1102" i="1" s="1"/>
  <c r="AY1101" i="1" s="1"/>
  <c r="AY1100" i="1" s="1"/>
  <c r="BB1094" i="1"/>
  <c r="BA1094" i="1"/>
  <c r="AZ1094" i="1"/>
  <c r="AZ1093" i="1" s="1"/>
  <c r="AZ1092" i="1" s="1"/>
  <c r="AZ1091" i="1" s="1"/>
  <c r="AY1094" i="1"/>
  <c r="AY1093" i="1" s="1"/>
  <c r="AY1092" i="1" s="1"/>
  <c r="AY1091" i="1" s="1"/>
  <c r="BB1093" i="1"/>
  <c r="BB1092" i="1" s="1"/>
  <c r="BB1091" i="1" s="1"/>
  <c r="BA1093" i="1"/>
  <c r="BA1092" i="1" s="1"/>
  <c r="BA1091" i="1" s="1"/>
  <c r="BB1078" i="1"/>
  <c r="BB1077" i="1" s="1"/>
  <c r="BA1078" i="1"/>
  <c r="BA1077" i="1" s="1"/>
  <c r="AZ1078" i="1"/>
  <c r="AZ1077" i="1" s="1"/>
  <c r="AY1078" i="1"/>
  <c r="AY1077" i="1" s="1"/>
  <c r="BB1075" i="1"/>
  <c r="BB1074" i="1" s="1"/>
  <c r="BA1075" i="1"/>
  <c r="BA1074" i="1" s="1"/>
  <c r="AZ1075" i="1"/>
  <c r="AZ1074" i="1" s="1"/>
  <c r="AY1075" i="1"/>
  <c r="AY1074" i="1"/>
  <c r="BB1072" i="1"/>
  <c r="BB1071" i="1" s="1"/>
  <c r="BB1070" i="1" s="1"/>
  <c r="BA1072" i="1"/>
  <c r="BA1071" i="1" s="1"/>
  <c r="BA1070" i="1" s="1"/>
  <c r="AZ1072" i="1"/>
  <c r="AZ1071" i="1" s="1"/>
  <c r="AZ1070" i="1" s="1"/>
  <c r="AY1072" i="1"/>
  <c r="AY1071" i="1" s="1"/>
  <c r="AY1070" i="1" s="1"/>
  <c r="BB1068" i="1"/>
  <c r="BA1068" i="1"/>
  <c r="AZ1068" i="1"/>
  <c r="AY1068" i="1"/>
  <c r="BD1066" i="1"/>
  <c r="BC1066" i="1"/>
  <c r="BB1066" i="1"/>
  <c r="BA1066" i="1"/>
  <c r="AZ1066" i="1"/>
  <c r="AY1066" i="1"/>
  <c r="BB1065" i="1"/>
  <c r="BB1064" i="1" s="1"/>
  <c r="BB1062" i="1"/>
  <c r="BB1061" i="1" s="1"/>
  <c r="BB1060" i="1" s="1"/>
  <c r="BA1062" i="1"/>
  <c r="AZ1062" i="1"/>
  <c r="AZ1061" i="1" s="1"/>
  <c r="AZ1060" i="1" s="1"/>
  <c r="AY1062" i="1"/>
  <c r="AY1061" i="1" s="1"/>
  <c r="AY1060" i="1" s="1"/>
  <c r="BA1061" i="1"/>
  <c r="BA1060" i="1" s="1"/>
  <c r="BB1053" i="1"/>
  <c r="BB1052" i="1" s="1"/>
  <c r="BA1053" i="1"/>
  <c r="BA1052" i="1" s="1"/>
  <c r="AZ1053" i="1"/>
  <c r="AZ1052" i="1" s="1"/>
  <c r="AY1053" i="1"/>
  <c r="AY1052" i="1" s="1"/>
  <c r="BB1050" i="1"/>
  <c r="BA1050" i="1"/>
  <c r="BA1049" i="1" s="1"/>
  <c r="AZ1050" i="1"/>
  <c r="AZ1049" i="1" s="1"/>
  <c r="AY1050" i="1"/>
  <c r="AY1049" i="1" s="1"/>
  <c r="BB1049" i="1"/>
  <c r="BB1043" i="1"/>
  <c r="BA1043" i="1"/>
  <c r="BA1042" i="1" s="1"/>
  <c r="BA1041" i="1" s="1"/>
  <c r="BA1040" i="1" s="1"/>
  <c r="BA1039" i="1" s="1"/>
  <c r="AZ1043" i="1"/>
  <c r="AZ1042" i="1" s="1"/>
  <c r="AZ1041" i="1" s="1"/>
  <c r="AZ1040" i="1" s="1"/>
  <c r="AZ1039" i="1" s="1"/>
  <c r="AY1043" i="1"/>
  <c r="AY1042" i="1" s="1"/>
  <c r="AY1041" i="1" s="1"/>
  <c r="AY1040" i="1" s="1"/>
  <c r="AY1039" i="1" s="1"/>
  <c r="BB1042" i="1"/>
  <c r="BB1041" i="1" s="1"/>
  <c r="BB1040" i="1" s="1"/>
  <c r="BB1039" i="1" s="1"/>
  <c r="BB1036" i="1"/>
  <c r="BA1036" i="1"/>
  <c r="BA1035" i="1" s="1"/>
  <c r="AZ1036" i="1"/>
  <c r="AZ1035" i="1" s="1"/>
  <c r="AY1036" i="1"/>
  <c r="AY1035" i="1" s="1"/>
  <c r="BB1035" i="1"/>
  <c r="BB1033" i="1"/>
  <c r="BB1032" i="1" s="1"/>
  <c r="BA1033" i="1"/>
  <c r="BA1032" i="1" s="1"/>
  <c r="AZ1033" i="1"/>
  <c r="AZ1032" i="1" s="1"/>
  <c r="AY1033" i="1"/>
  <c r="AY1032" i="1" s="1"/>
  <c r="BB1030" i="1"/>
  <c r="BB1029" i="1" s="1"/>
  <c r="BA1030" i="1"/>
  <c r="BA1029" i="1"/>
  <c r="AZ1030" i="1"/>
  <c r="AZ1029" i="1" s="1"/>
  <c r="AY1030" i="1"/>
  <c r="AY1029" i="1" s="1"/>
  <c r="BB1027" i="1"/>
  <c r="BB1026" i="1" s="1"/>
  <c r="BA1027" i="1"/>
  <c r="BA1026" i="1" s="1"/>
  <c r="AZ1027" i="1"/>
  <c r="AZ1026" i="1" s="1"/>
  <c r="AY1027" i="1"/>
  <c r="AY1026" i="1"/>
  <c r="BB1024" i="1"/>
  <c r="BA1024" i="1"/>
  <c r="BA1023" i="1" s="1"/>
  <c r="AZ1024" i="1"/>
  <c r="AZ1023" i="1" s="1"/>
  <c r="AY1024" i="1"/>
  <c r="AY1023" i="1" s="1"/>
  <c r="BB1023" i="1"/>
  <c r="BB1021" i="1"/>
  <c r="BB1020" i="1" s="1"/>
  <c r="BA1021" i="1"/>
  <c r="BA1020" i="1" s="1"/>
  <c r="AZ1021" i="1"/>
  <c r="AZ1020" i="1" s="1"/>
  <c r="AY1021" i="1"/>
  <c r="AY1020" i="1" s="1"/>
  <c r="BB1018" i="1"/>
  <c r="BA1018" i="1"/>
  <c r="BA1017" i="1" s="1"/>
  <c r="AZ1018" i="1"/>
  <c r="AZ1017" i="1" s="1"/>
  <c r="AY1018" i="1"/>
  <c r="AY1017" i="1" s="1"/>
  <c r="BB1017" i="1"/>
  <c r="BB1009" i="1"/>
  <c r="BB1008" i="1" s="1"/>
  <c r="BA1009" i="1"/>
  <c r="BA1008" i="1" s="1"/>
  <c r="AZ1009" i="1"/>
  <c r="AY1009" i="1"/>
  <c r="AY1008" i="1" s="1"/>
  <c r="AZ1008" i="1"/>
  <c r="BB1006" i="1"/>
  <c r="BA1006" i="1"/>
  <c r="BA1005" i="1" s="1"/>
  <c r="AZ1006" i="1"/>
  <c r="AZ1005" i="1" s="1"/>
  <c r="AY1006" i="1"/>
  <c r="AY1005" i="1" s="1"/>
  <c r="BB1005" i="1"/>
  <c r="BB1003" i="1"/>
  <c r="BB1002" i="1" s="1"/>
  <c r="BA1003" i="1"/>
  <c r="BA1002" i="1" s="1"/>
  <c r="AZ1003" i="1"/>
  <c r="AZ1002" i="1" s="1"/>
  <c r="AY1003" i="1"/>
  <c r="AY1002" i="1" s="1"/>
  <c r="BB1000" i="1"/>
  <c r="BA1000" i="1"/>
  <c r="BA999" i="1" s="1"/>
  <c r="AZ1000" i="1"/>
  <c r="AZ999" i="1" s="1"/>
  <c r="AY1000" i="1"/>
  <c r="AY999" i="1" s="1"/>
  <c r="BB999" i="1"/>
  <c r="BB997" i="1"/>
  <c r="BB996" i="1" s="1"/>
  <c r="BB995" i="1" s="1"/>
  <c r="BA997" i="1"/>
  <c r="BA996" i="1" s="1"/>
  <c r="BA995" i="1" s="1"/>
  <c r="AZ997" i="1"/>
  <c r="AZ996" i="1" s="1"/>
  <c r="AZ995" i="1" s="1"/>
  <c r="AY997" i="1"/>
  <c r="AY996" i="1" s="1"/>
  <c r="AY995" i="1" s="1"/>
  <c r="BB990" i="1"/>
  <c r="BB989" i="1" s="1"/>
  <c r="BA990" i="1"/>
  <c r="BA989" i="1" s="1"/>
  <c r="AZ990" i="1"/>
  <c r="AZ989" i="1" s="1"/>
  <c r="AY990" i="1"/>
  <c r="AY989" i="1" s="1"/>
  <c r="BB987" i="1"/>
  <c r="BB986" i="1" s="1"/>
  <c r="BB985" i="1" s="1"/>
  <c r="BB984" i="1" s="1"/>
  <c r="BB983" i="1" s="1"/>
  <c r="BA987" i="1"/>
  <c r="BA986" i="1" s="1"/>
  <c r="BA985" i="1" s="1"/>
  <c r="AZ987" i="1"/>
  <c r="AZ986" i="1" s="1"/>
  <c r="AZ985" i="1" s="1"/>
  <c r="AY987" i="1"/>
  <c r="AY986" i="1" s="1"/>
  <c r="AY985" i="1" s="1"/>
  <c r="BB980" i="1"/>
  <c r="BA980" i="1"/>
  <c r="BA979" i="1" s="1"/>
  <c r="BA978" i="1" s="1"/>
  <c r="BA977" i="1" s="1"/>
  <c r="BA976" i="1" s="1"/>
  <c r="AZ980" i="1"/>
  <c r="AZ979" i="1" s="1"/>
  <c r="AZ978" i="1" s="1"/>
  <c r="AZ977" i="1" s="1"/>
  <c r="AZ976" i="1" s="1"/>
  <c r="AY980" i="1"/>
  <c r="AY979" i="1" s="1"/>
  <c r="AY978" i="1" s="1"/>
  <c r="AY977" i="1" s="1"/>
  <c r="AY976" i="1" s="1"/>
  <c r="BB979" i="1"/>
  <c r="BB978" i="1" s="1"/>
  <c r="BB977" i="1" s="1"/>
  <c r="BB976" i="1" s="1"/>
  <c r="BB970" i="1"/>
  <c r="BB969" i="1" s="1"/>
  <c r="BA970" i="1"/>
  <c r="BA969" i="1" s="1"/>
  <c r="AZ970" i="1"/>
  <c r="AZ969" i="1" s="1"/>
  <c r="AY970" i="1"/>
  <c r="AY969" i="1" s="1"/>
  <c r="BB967" i="1"/>
  <c r="BA967" i="1"/>
  <c r="AZ967" i="1"/>
  <c r="AZ966" i="1" s="1"/>
  <c r="AY967" i="1"/>
  <c r="AY966" i="1" s="1"/>
  <c r="BB966" i="1"/>
  <c r="BA966" i="1"/>
  <c r="BB964" i="1"/>
  <c r="BB963" i="1" s="1"/>
  <c r="BA964" i="1"/>
  <c r="BA963" i="1"/>
  <c r="AZ964" i="1"/>
  <c r="AZ963" i="1" s="1"/>
  <c r="AY964" i="1"/>
  <c r="AY963" i="1" s="1"/>
  <c r="BB961" i="1"/>
  <c r="BA961" i="1"/>
  <c r="AZ961" i="1"/>
  <c r="AZ960" i="1" s="1"/>
  <c r="AY961" i="1"/>
  <c r="AY960" i="1" s="1"/>
  <c r="BB960" i="1"/>
  <c r="BA960" i="1"/>
  <c r="BB958" i="1"/>
  <c r="BA958" i="1"/>
  <c r="BA957" i="1" s="1"/>
  <c r="BA956" i="1" s="1"/>
  <c r="AZ958" i="1"/>
  <c r="AZ957" i="1" s="1"/>
  <c r="AZ956" i="1" s="1"/>
  <c r="AY958" i="1"/>
  <c r="AY957" i="1" s="1"/>
  <c r="AY956" i="1" s="1"/>
  <c r="BB957" i="1"/>
  <c r="BB956" i="1" s="1"/>
  <c r="BB946" i="1"/>
  <c r="BB945" i="1" s="1"/>
  <c r="BA946" i="1"/>
  <c r="BA945" i="1" s="1"/>
  <c r="AZ946" i="1"/>
  <c r="AZ945" i="1" s="1"/>
  <c r="AY946" i="1"/>
  <c r="AY945" i="1" s="1"/>
  <c r="BB943" i="1"/>
  <c r="BB942" i="1" s="1"/>
  <c r="BA943" i="1"/>
  <c r="BA942" i="1" s="1"/>
  <c r="AZ943" i="1"/>
  <c r="AZ942" i="1" s="1"/>
  <c r="AY943" i="1"/>
  <c r="AY942" i="1" s="1"/>
  <c r="BB940" i="1"/>
  <c r="BB939" i="1" s="1"/>
  <c r="BA940" i="1"/>
  <c r="BA939" i="1" s="1"/>
  <c r="AZ940" i="1"/>
  <c r="AZ939" i="1" s="1"/>
  <c r="AY940" i="1"/>
  <c r="AY939" i="1" s="1"/>
  <c r="BB937" i="1"/>
  <c r="BB936" i="1"/>
  <c r="BB935" i="1" s="1"/>
  <c r="BA937" i="1"/>
  <c r="BA936" i="1" s="1"/>
  <c r="BA935" i="1" s="1"/>
  <c r="AZ937" i="1"/>
  <c r="AZ936" i="1" s="1"/>
  <c r="AZ935" i="1" s="1"/>
  <c r="AY937" i="1"/>
  <c r="AY936" i="1" s="1"/>
  <c r="AY935" i="1" s="1"/>
  <c r="BB923" i="1"/>
  <c r="BA923" i="1"/>
  <c r="AZ923" i="1"/>
  <c r="AY923" i="1"/>
  <c r="BB921" i="1"/>
  <c r="BA921" i="1"/>
  <c r="BA920" i="1" s="1"/>
  <c r="BA919" i="1" s="1"/>
  <c r="BA918" i="1" s="1"/>
  <c r="AZ921" i="1"/>
  <c r="AZ920" i="1" s="1"/>
  <c r="AZ919" i="1" s="1"/>
  <c r="AZ918" i="1" s="1"/>
  <c r="AY921" i="1"/>
  <c r="BB920" i="1"/>
  <c r="BB919" i="1" s="1"/>
  <c r="BB918" i="1" s="1"/>
  <c r="BB916" i="1"/>
  <c r="BB915" i="1" s="1"/>
  <c r="BA916" i="1"/>
  <c r="BA915" i="1" s="1"/>
  <c r="AZ916" i="1"/>
  <c r="AZ915" i="1"/>
  <c r="AY916" i="1"/>
  <c r="AY915" i="1" s="1"/>
  <c r="BB913" i="1"/>
  <c r="BB912" i="1" s="1"/>
  <c r="BB911" i="1" s="1"/>
  <c r="BA913" i="1"/>
  <c r="BA912" i="1" s="1"/>
  <c r="AZ913" i="1"/>
  <c r="AZ912" i="1" s="1"/>
  <c r="AY913" i="1"/>
  <c r="AY912" i="1"/>
  <c r="AY911" i="1" s="1"/>
  <c r="BB909" i="1"/>
  <c r="BB908" i="1" s="1"/>
  <c r="BB907" i="1" s="1"/>
  <c r="BA909" i="1"/>
  <c r="BA908" i="1" s="1"/>
  <c r="BA907" i="1" s="1"/>
  <c r="AZ909" i="1"/>
  <c r="AZ908" i="1" s="1"/>
  <c r="AZ907" i="1" s="1"/>
  <c r="AY909" i="1"/>
  <c r="AY908" i="1" s="1"/>
  <c r="AY907" i="1" s="1"/>
  <c r="BB902" i="1"/>
  <c r="BB901" i="1" s="1"/>
  <c r="BB900" i="1" s="1"/>
  <c r="BB899" i="1" s="1"/>
  <c r="BB898" i="1" s="1"/>
  <c r="BA902" i="1"/>
  <c r="BA901" i="1" s="1"/>
  <c r="BA900" i="1" s="1"/>
  <c r="BA899" i="1" s="1"/>
  <c r="BA898" i="1" s="1"/>
  <c r="AZ902" i="1"/>
  <c r="AZ901" i="1" s="1"/>
  <c r="AZ900" i="1" s="1"/>
  <c r="AZ899" i="1" s="1"/>
  <c r="AZ898" i="1" s="1"/>
  <c r="AY902" i="1"/>
  <c r="AY901" i="1" s="1"/>
  <c r="AY900" i="1" s="1"/>
  <c r="AY899" i="1" s="1"/>
  <c r="AY898" i="1" s="1"/>
  <c r="BB893" i="1"/>
  <c r="BB892" i="1" s="1"/>
  <c r="BB891" i="1" s="1"/>
  <c r="BA893" i="1"/>
  <c r="BA892" i="1" s="1"/>
  <c r="BA891" i="1" s="1"/>
  <c r="AZ893" i="1"/>
  <c r="AZ892" i="1" s="1"/>
  <c r="AZ891" i="1" s="1"/>
  <c r="AY893" i="1"/>
  <c r="AY892" i="1" s="1"/>
  <c r="AY891" i="1" s="1"/>
  <c r="BB889" i="1"/>
  <c r="BB888" i="1" s="1"/>
  <c r="BA889" i="1"/>
  <c r="BA888" i="1" s="1"/>
  <c r="AZ889" i="1"/>
  <c r="AZ888" i="1" s="1"/>
  <c r="AY889" i="1"/>
  <c r="AY888" i="1" s="1"/>
  <c r="BB886" i="1"/>
  <c r="BB885" i="1" s="1"/>
  <c r="BB884" i="1" s="1"/>
  <c r="BA886" i="1"/>
  <c r="BA885" i="1" s="1"/>
  <c r="AZ886" i="1"/>
  <c r="AZ885" i="1" s="1"/>
  <c r="AY886" i="1"/>
  <c r="AY885" i="1" s="1"/>
  <c r="AY884" i="1" s="1"/>
  <c r="AY883" i="1" s="1"/>
  <c r="BB879" i="1"/>
  <c r="BB878" i="1" s="1"/>
  <c r="BA879" i="1"/>
  <c r="BA878" i="1" s="1"/>
  <c r="AZ879" i="1"/>
  <c r="AZ878" i="1" s="1"/>
  <c r="AY879" i="1"/>
  <c r="AY878" i="1"/>
  <c r="BB876" i="1"/>
  <c r="BA876" i="1"/>
  <c r="BA875" i="1" s="1"/>
  <c r="AZ876" i="1"/>
  <c r="AZ875" i="1" s="1"/>
  <c r="AY876" i="1"/>
  <c r="AY875" i="1" s="1"/>
  <c r="BB875" i="1"/>
  <c r="BB873" i="1"/>
  <c r="BB872" i="1" s="1"/>
  <c r="BA873" i="1"/>
  <c r="BA872" i="1" s="1"/>
  <c r="AZ873" i="1"/>
  <c r="AZ872" i="1" s="1"/>
  <c r="AY873" i="1"/>
  <c r="AY872" i="1"/>
  <c r="BB870" i="1"/>
  <c r="BA870" i="1"/>
  <c r="BA869" i="1" s="1"/>
  <c r="AZ870" i="1"/>
  <c r="AZ869" i="1" s="1"/>
  <c r="AY870" i="1"/>
  <c r="AY869" i="1" s="1"/>
  <c r="BB869" i="1"/>
  <c r="BB867" i="1"/>
  <c r="BA867" i="1"/>
  <c r="AZ867" i="1"/>
  <c r="AY867" i="1"/>
  <c r="BB863" i="1"/>
  <c r="BA863" i="1"/>
  <c r="AZ863" i="1"/>
  <c r="AY863" i="1"/>
  <c r="BB861" i="1"/>
  <c r="BB860" i="1" s="1"/>
  <c r="BB859" i="1" s="1"/>
  <c r="BA861" i="1"/>
  <c r="AZ861" i="1"/>
  <c r="AY861" i="1"/>
  <c r="BB857" i="1"/>
  <c r="BB856" i="1" s="1"/>
  <c r="BB855" i="1" s="1"/>
  <c r="BA857" i="1"/>
  <c r="BA856" i="1" s="1"/>
  <c r="BA855" i="1" s="1"/>
  <c r="AZ857" i="1"/>
  <c r="AZ856" i="1" s="1"/>
  <c r="AZ855" i="1" s="1"/>
  <c r="AY857" i="1"/>
  <c r="AY856" i="1" s="1"/>
  <c r="AY855" i="1" s="1"/>
  <c r="BB853" i="1"/>
  <c r="BB852" i="1" s="1"/>
  <c r="BB851" i="1" s="1"/>
  <c r="BA853" i="1"/>
  <c r="BA852" i="1" s="1"/>
  <c r="BA851" i="1" s="1"/>
  <c r="AZ853" i="1"/>
  <c r="AZ852" i="1" s="1"/>
  <c r="AZ851" i="1" s="1"/>
  <c r="AY853" i="1"/>
  <c r="AY852" i="1" s="1"/>
  <c r="AY851" i="1" s="1"/>
  <c r="BB839" i="1"/>
  <c r="BB838" i="1" s="1"/>
  <c r="BA839" i="1"/>
  <c r="BA838" i="1"/>
  <c r="AZ839" i="1"/>
  <c r="AZ838" i="1" s="1"/>
  <c r="AY839" i="1"/>
  <c r="AY838" i="1" s="1"/>
  <c r="BB836" i="1"/>
  <c r="BA836" i="1"/>
  <c r="BA835" i="1" s="1"/>
  <c r="AZ836" i="1"/>
  <c r="AZ835" i="1" s="1"/>
  <c r="AY836" i="1"/>
  <c r="AY835" i="1" s="1"/>
  <c r="BB835" i="1"/>
  <c r="BB833" i="1"/>
  <c r="BB832" i="1" s="1"/>
  <c r="BB831" i="1" s="1"/>
  <c r="BA833" i="1"/>
  <c r="AZ833" i="1"/>
  <c r="AZ832" i="1" s="1"/>
  <c r="AZ831" i="1" s="1"/>
  <c r="AY833" i="1"/>
  <c r="AY832" i="1"/>
  <c r="AY831" i="1" s="1"/>
  <c r="BA832" i="1"/>
  <c r="BA831" i="1" s="1"/>
  <c r="BB829" i="1"/>
  <c r="BB828" i="1" s="1"/>
  <c r="BB827" i="1" s="1"/>
  <c r="BA829" i="1"/>
  <c r="AZ829" i="1"/>
  <c r="AZ828" i="1" s="1"/>
  <c r="AZ827" i="1" s="1"/>
  <c r="AY829" i="1"/>
  <c r="AY828" i="1"/>
  <c r="AY827" i="1" s="1"/>
  <c r="BA828" i="1"/>
  <c r="BA827" i="1" s="1"/>
  <c r="BB806" i="1"/>
  <c r="BB805" i="1" s="1"/>
  <c r="BB804" i="1" s="1"/>
  <c r="BA806" i="1"/>
  <c r="BA805" i="1"/>
  <c r="BA804" i="1" s="1"/>
  <c r="AZ806" i="1"/>
  <c r="AZ805" i="1" s="1"/>
  <c r="AZ804" i="1" s="1"/>
  <c r="AY806" i="1"/>
  <c r="AY805" i="1" s="1"/>
  <c r="AY804" i="1" s="1"/>
  <c r="BB802" i="1"/>
  <c r="BB801" i="1" s="1"/>
  <c r="BA802" i="1"/>
  <c r="BA801" i="1" s="1"/>
  <c r="AZ802" i="1"/>
  <c r="AZ801" i="1" s="1"/>
  <c r="AY802" i="1"/>
  <c r="AY801" i="1" s="1"/>
  <c r="BB799" i="1"/>
  <c r="BB798" i="1" s="1"/>
  <c r="BA799" i="1"/>
  <c r="BA798" i="1" s="1"/>
  <c r="AZ799" i="1"/>
  <c r="AZ798" i="1" s="1"/>
  <c r="AZ797" i="1" s="1"/>
  <c r="AY799" i="1"/>
  <c r="AY798" i="1" s="1"/>
  <c r="BB795" i="1"/>
  <c r="BB794" i="1" s="1"/>
  <c r="BB793" i="1" s="1"/>
  <c r="BA795" i="1"/>
  <c r="BA794" i="1" s="1"/>
  <c r="BA793" i="1" s="1"/>
  <c r="AZ795" i="1"/>
  <c r="AZ794" i="1" s="1"/>
  <c r="AZ793" i="1" s="1"/>
  <c r="AY795" i="1"/>
  <c r="AY794" i="1" s="1"/>
  <c r="AY793" i="1" s="1"/>
  <c r="BB791" i="1"/>
  <c r="BB790" i="1" s="1"/>
  <c r="BB789" i="1" s="1"/>
  <c r="BA791" i="1"/>
  <c r="BA790" i="1" s="1"/>
  <c r="BA789" i="1" s="1"/>
  <c r="AZ791" i="1"/>
  <c r="AZ790" i="1" s="1"/>
  <c r="AZ789" i="1" s="1"/>
  <c r="AY791" i="1"/>
  <c r="AY790" i="1" s="1"/>
  <c r="AY789" i="1" s="1"/>
  <c r="BB781" i="1"/>
  <c r="BA781" i="1"/>
  <c r="BA780" i="1" s="1"/>
  <c r="AZ781" i="1"/>
  <c r="AZ780" i="1" s="1"/>
  <c r="AY781" i="1"/>
  <c r="AY780" i="1" s="1"/>
  <c r="BB780" i="1"/>
  <c r="BB778" i="1"/>
  <c r="BB777" i="1" s="1"/>
  <c r="BB776" i="1" s="1"/>
  <c r="BB775" i="1" s="1"/>
  <c r="BA778" i="1"/>
  <c r="BA777" i="1" s="1"/>
  <c r="BA776" i="1" s="1"/>
  <c r="AZ778" i="1"/>
  <c r="AZ777" i="1" s="1"/>
  <c r="AZ776" i="1" s="1"/>
  <c r="AZ775" i="1" s="1"/>
  <c r="AY778" i="1"/>
  <c r="AY777" i="1" s="1"/>
  <c r="AY776" i="1" s="1"/>
  <c r="AY775" i="1" s="1"/>
  <c r="BB770" i="1"/>
  <c r="BB769" i="1" s="1"/>
  <c r="BA770" i="1"/>
  <c r="BA769" i="1" s="1"/>
  <c r="AZ770" i="1"/>
  <c r="AZ769" i="1" s="1"/>
  <c r="AY770" i="1"/>
  <c r="AY769" i="1" s="1"/>
  <c r="BB764" i="1"/>
  <c r="BB763" i="1" s="1"/>
  <c r="BA764" i="1"/>
  <c r="BA763" i="1" s="1"/>
  <c r="AZ764" i="1"/>
  <c r="AZ763" i="1" s="1"/>
  <c r="AY764" i="1"/>
  <c r="AY763" i="1" s="1"/>
  <c r="BB761" i="1"/>
  <c r="BB760" i="1" s="1"/>
  <c r="BA761" i="1"/>
  <c r="BA760" i="1" s="1"/>
  <c r="AZ761" i="1"/>
  <c r="AZ760" i="1" s="1"/>
  <c r="AY761" i="1"/>
  <c r="AY760" i="1" s="1"/>
  <c r="BB757" i="1"/>
  <c r="BB756" i="1" s="1"/>
  <c r="BA757" i="1"/>
  <c r="BA756" i="1" s="1"/>
  <c r="AZ757" i="1"/>
  <c r="AZ756" i="1" s="1"/>
  <c r="AY757" i="1"/>
  <c r="AY756" i="1"/>
  <c r="BB754" i="1"/>
  <c r="BB753" i="1" s="1"/>
  <c r="BA754" i="1"/>
  <c r="BA753" i="1" s="1"/>
  <c r="AZ754" i="1"/>
  <c r="AZ753" i="1" s="1"/>
  <c r="AY754" i="1"/>
  <c r="AY753" i="1" s="1"/>
  <c r="BB750" i="1"/>
  <c r="BB749" i="1" s="1"/>
  <c r="BB748" i="1" s="1"/>
  <c r="BA750" i="1"/>
  <c r="BA749" i="1" s="1"/>
  <c r="BA748" i="1" s="1"/>
  <c r="AZ750" i="1"/>
  <c r="AZ749" i="1" s="1"/>
  <c r="AZ748" i="1" s="1"/>
  <c r="AY750" i="1"/>
  <c r="AY749" i="1" s="1"/>
  <c r="AY748" i="1" s="1"/>
  <c r="BB746" i="1"/>
  <c r="BB745" i="1" s="1"/>
  <c r="BB744" i="1" s="1"/>
  <c r="BA746" i="1"/>
  <c r="BA745" i="1"/>
  <c r="BA744" i="1" s="1"/>
  <c r="AZ746" i="1"/>
  <c r="AZ745" i="1" s="1"/>
  <c r="AZ744" i="1" s="1"/>
  <c r="AY746" i="1"/>
  <c r="AY745" i="1" s="1"/>
  <c r="AY744" i="1" s="1"/>
  <c r="BB742" i="1"/>
  <c r="BB741" i="1" s="1"/>
  <c r="BB740" i="1" s="1"/>
  <c r="BA742" i="1"/>
  <c r="BA741" i="1" s="1"/>
  <c r="BA740" i="1" s="1"/>
  <c r="AZ742" i="1"/>
  <c r="AZ741" i="1" s="1"/>
  <c r="AZ740" i="1" s="1"/>
  <c r="AY742" i="1"/>
  <c r="AY741" i="1" s="1"/>
  <c r="AY740" i="1" s="1"/>
  <c r="BB735" i="1"/>
  <c r="BB734" i="1" s="1"/>
  <c r="BB733" i="1" s="1"/>
  <c r="BB732" i="1" s="1"/>
  <c r="BA735" i="1"/>
  <c r="BA734" i="1" s="1"/>
  <c r="BA733" i="1" s="1"/>
  <c r="BA732" i="1" s="1"/>
  <c r="AZ735" i="1"/>
  <c r="AZ734" i="1" s="1"/>
  <c r="AZ733" i="1" s="1"/>
  <c r="AZ732" i="1" s="1"/>
  <c r="AY735" i="1"/>
  <c r="AY734" i="1" s="1"/>
  <c r="AY733" i="1" s="1"/>
  <c r="AY732" i="1" s="1"/>
  <c r="BB726" i="1"/>
  <c r="BB725" i="1" s="1"/>
  <c r="BB724" i="1" s="1"/>
  <c r="BA726" i="1"/>
  <c r="BA725" i="1"/>
  <c r="BA724" i="1" s="1"/>
  <c r="AZ726" i="1"/>
  <c r="AZ725" i="1" s="1"/>
  <c r="AZ724" i="1" s="1"/>
  <c r="AY726" i="1"/>
  <c r="AY725" i="1" s="1"/>
  <c r="AY724" i="1" s="1"/>
  <c r="BB721" i="1"/>
  <c r="BA721" i="1"/>
  <c r="AZ721" i="1"/>
  <c r="AZ720" i="1" s="1"/>
  <c r="AY721" i="1"/>
  <c r="AY720" i="1" s="1"/>
  <c r="BB720" i="1"/>
  <c r="BA720" i="1"/>
  <c r="BB717" i="1"/>
  <c r="BB716" i="1" s="1"/>
  <c r="BA717" i="1"/>
  <c r="AZ717" i="1"/>
  <c r="AZ716" i="1" s="1"/>
  <c r="AY717" i="1"/>
  <c r="AY716" i="1" s="1"/>
  <c r="AY715" i="1" s="1"/>
  <c r="BA716" i="1"/>
  <c r="BA715" i="1" s="1"/>
  <c r="BB713" i="1"/>
  <c r="BA713" i="1"/>
  <c r="BA712" i="1" s="1"/>
  <c r="BA711" i="1" s="1"/>
  <c r="AZ713" i="1"/>
  <c r="AZ712" i="1" s="1"/>
  <c r="AZ711" i="1" s="1"/>
  <c r="AY713" i="1"/>
  <c r="AY712" i="1" s="1"/>
  <c r="AY711" i="1" s="1"/>
  <c r="BB712" i="1"/>
  <c r="BB711" i="1" s="1"/>
  <c r="BB708" i="1"/>
  <c r="BB707" i="1" s="1"/>
  <c r="BB706" i="1" s="1"/>
  <c r="BA708" i="1"/>
  <c r="BA707" i="1" s="1"/>
  <c r="BA706" i="1" s="1"/>
  <c r="AZ708" i="1"/>
  <c r="AZ707" i="1" s="1"/>
  <c r="AZ706" i="1" s="1"/>
  <c r="AY708" i="1"/>
  <c r="AY707" i="1" s="1"/>
  <c r="AY706" i="1" s="1"/>
  <c r="BB703" i="1"/>
  <c r="BA703" i="1"/>
  <c r="BA702" i="1" s="1"/>
  <c r="BA701" i="1" s="1"/>
  <c r="AZ703" i="1"/>
  <c r="AZ702" i="1" s="1"/>
  <c r="AZ701" i="1" s="1"/>
  <c r="AY703" i="1"/>
  <c r="AY702" i="1" s="1"/>
  <c r="AY701" i="1" s="1"/>
  <c r="BB702" i="1"/>
  <c r="BB701" i="1" s="1"/>
  <c r="BB694" i="1"/>
  <c r="BA694" i="1"/>
  <c r="AZ694" i="1"/>
  <c r="AY694" i="1"/>
  <c r="AY693" i="1" s="1"/>
  <c r="AY692" i="1" s="1"/>
  <c r="AY691" i="1" s="1"/>
  <c r="AY690" i="1" s="1"/>
  <c r="BB693" i="1"/>
  <c r="BB692" i="1" s="1"/>
  <c r="BB691" i="1" s="1"/>
  <c r="BB690" i="1" s="1"/>
  <c r="BA693" i="1"/>
  <c r="BA692" i="1" s="1"/>
  <c r="BA691" i="1" s="1"/>
  <c r="BA690" i="1" s="1"/>
  <c r="AZ693" i="1"/>
  <c r="AZ692" i="1" s="1"/>
  <c r="AZ691" i="1" s="1"/>
  <c r="AZ690" i="1" s="1"/>
  <c r="BB687" i="1"/>
  <c r="BA687" i="1"/>
  <c r="BA686" i="1" s="1"/>
  <c r="BA685" i="1" s="1"/>
  <c r="BA684" i="1" s="1"/>
  <c r="AZ687" i="1"/>
  <c r="AZ686" i="1" s="1"/>
  <c r="AZ685" i="1" s="1"/>
  <c r="AZ684" i="1" s="1"/>
  <c r="AY687" i="1"/>
  <c r="AY686" i="1" s="1"/>
  <c r="AY685" i="1" s="1"/>
  <c r="AY684" i="1" s="1"/>
  <c r="BB686" i="1"/>
  <c r="BB685" i="1" s="1"/>
  <c r="BB684" i="1" s="1"/>
  <c r="BB677" i="1"/>
  <c r="BA677" i="1"/>
  <c r="BA676" i="1" s="1"/>
  <c r="AZ677" i="1"/>
  <c r="AZ676" i="1" s="1"/>
  <c r="AY677" i="1"/>
  <c r="AY676" i="1" s="1"/>
  <c r="BB676" i="1"/>
  <c r="BD674" i="1"/>
  <c r="BD673" i="1" s="1"/>
  <c r="BC674" i="1"/>
  <c r="BC673" i="1" s="1"/>
  <c r="BB674" i="1"/>
  <c r="BB673" i="1" s="1"/>
  <c r="BA674" i="1"/>
  <c r="BA673" i="1"/>
  <c r="AZ674" i="1"/>
  <c r="AZ673" i="1" s="1"/>
  <c r="AY674" i="1"/>
  <c r="AY673" i="1" s="1"/>
  <c r="BD671" i="1"/>
  <c r="BD670" i="1" s="1"/>
  <c r="BC671" i="1"/>
  <c r="BC670" i="1" s="1"/>
  <c r="BB671" i="1"/>
  <c r="BB670" i="1"/>
  <c r="BA671" i="1"/>
  <c r="AZ671" i="1"/>
  <c r="AZ670" i="1" s="1"/>
  <c r="AY671" i="1"/>
  <c r="AY670" i="1" s="1"/>
  <c r="BA670" i="1"/>
  <c r="BA669" i="1" s="1"/>
  <c r="BA668" i="1" s="1"/>
  <c r="BB654" i="1"/>
  <c r="BB653" i="1"/>
  <c r="BA654" i="1"/>
  <c r="BA653" i="1"/>
  <c r="AZ654" i="1"/>
  <c r="AZ653" i="1"/>
  <c r="AY654" i="1"/>
  <c r="AY653" i="1"/>
  <c r="BB650" i="1"/>
  <c r="BB649" i="1"/>
  <c r="BA650" i="1"/>
  <c r="BA649" i="1"/>
  <c r="AZ650" i="1"/>
  <c r="AZ649" i="1" s="1"/>
  <c r="AY650" i="1"/>
  <c r="AY649" i="1" s="1"/>
  <c r="BB646" i="1"/>
  <c r="BB645" i="1" s="1"/>
  <c r="BB644" i="1" s="1"/>
  <c r="BA646" i="1"/>
  <c r="BA645" i="1" s="1"/>
  <c r="BA644" i="1" s="1"/>
  <c r="AZ646" i="1"/>
  <c r="AZ645" i="1" s="1"/>
  <c r="AZ644" i="1" s="1"/>
  <c r="AY646" i="1"/>
  <c r="AY645" i="1" s="1"/>
  <c r="AY644" i="1" s="1"/>
  <c r="BB638" i="1"/>
  <c r="BB637" i="1" s="1"/>
  <c r="BA638" i="1"/>
  <c r="BA637" i="1" s="1"/>
  <c r="AZ638" i="1"/>
  <c r="AZ637" i="1" s="1"/>
  <c r="AY638" i="1"/>
  <c r="AY637" i="1" s="1"/>
  <c r="BB635" i="1"/>
  <c r="BB634" i="1" s="1"/>
  <c r="BA635" i="1"/>
  <c r="BA634" i="1" s="1"/>
  <c r="AZ635" i="1"/>
  <c r="AZ634" i="1" s="1"/>
  <c r="AY635" i="1"/>
  <c r="AY634" i="1" s="1"/>
  <c r="BB627" i="1"/>
  <c r="BB626" i="1" s="1"/>
  <c r="BA627" i="1"/>
  <c r="BA626" i="1" s="1"/>
  <c r="AZ627" i="1"/>
  <c r="AZ626" i="1" s="1"/>
  <c r="AY627" i="1"/>
  <c r="AY626" i="1" s="1"/>
  <c r="BB623" i="1"/>
  <c r="BB622" i="1" s="1"/>
  <c r="BA623" i="1"/>
  <c r="BA622" i="1" s="1"/>
  <c r="AZ623" i="1"/>
  <c r="AZ622" i="1" s="1"/>
  <c r="AY623" i="1"/>
  <c r="AY622" i="1" s="1"/>
  <c r="BB620" i="1"/>
  <c r="BA620" i="1"/>
  <c r="BA619" i="1" s="1"/>
  <c r="AZ620" i="1"/>
  <c r="AZ619" i="1" s="1"/>
  <c r="AY620" i="1"/>
  <c r="AY619" i="1" s="1"/>
  <c r="BB619" i="1"/>
  <c r="BB616" i="1"/>
  <c r="BA616" i="1"/>
  <c r="BA615" i="1" s="1"/>
  <c r="AZ616" i="1"/>
  <c r="AZ615" i="1" s="1"/>
  <c r="AY616" i="1"/>
  <c r="AY615" i="1" s="1"/>
  <c r="BB615" i="1"/>
  <c r="BB613" i="1"/>
  <c r="BB612" i="1" s="1"/>
  <c r="BA613" i="1"/>
  <c r="BA612" i="1" s="1"/>
  <c r="AZ613" i="1"/>
  <c r="AZ612" i="1" s="1"/>
  <c r="AY613" i="1"/>
  <c r="AY612" i="1" s="1"/>
  <c r="BB608" i="1"/>
  <c r="BA608" i="1"/>
  <c r="BA607" i="1" s="1"/>
  <c r="AZ608" i="1"/>
  <c r="AZ607" i="1" s="1"/>
  <c r="AY608" i="1"/>
  <c r="AY607" i="1" s="1"/>
  <c r="BB607" i="1"/>
  <c r="BB604" i="1"/>
  <c r="BA604" i="1"/>
  <c r="BA603" i="1" s="1"/>
  <c r="AZ604" i="1"/>
  <c r="AZ603" i="1" s="1"/>
  <c r="AY604" i="1"/>
  <c r="AY603" i="1" s="1"/>
  <c r="BB603" i="1"/>
  <c r="BB601" i="1"/>
  <c r="BB600" i="1" s="1"/>
  <c r="BA601" i="1"/>
  <c r="BA600" i="1" s="1"/>
  <c r="AZ601" i="1"/>
  <c r="AZ600" i="1" s="1"/>
  <c r="AY601" i="1"/>
  <c r="AY600" i="1" s="1"/>
  <c r="BB597" i="1"/>
  <c r="BB596" i="1" s="1"/>
  <c r="BA597" i="1"/>
  <c r="BA596" i="1" s="1"/>
  <c r="AZ597" i="1"/>
  <c r="AZ596" i="1" s="1"/>
  <c r="AY597" i="1"/>
  <c r="AY596" i="1" s="1"/>
  <c r="BB594" i="1"/>
  <c r="BA594" i="1"/>
  <c r="BA593" i="1" s="1"/>
  <c r="AZ594" i="1"/>
  <c r="AZ593" i="1" s="1"/>
  <c r="AY594" i="1"/>
  <c r="AY593" i="1" s="1"/>
  <c r="BB593" i="1"/>
  <c r="BB587" i="1"/>
  <c r="BB586" i="1" s="1"/>
  <c r="BB585" i="1" s="1"/>
  <c r="BB584" i="1" s="1"/>
  <c r="BA587" i="1"/>
  <c r="BA586" i="1" s="1"/>
  <c r="BA585" i="1" s="1"/>
  <c r="BA584" i="1" s="1"/>
  <c r="AZ587" i="1"/>
  <c r="AZ586" i="1" s="1"/>
  <c r="AZ585" i="1" s="1"/>
  <c r="AZ584" i="1" s="1"/>
  <c r="AY587" i="1"/>
  <c r="AY586" i="1" s="1"/>
  <c r="AY585" i="1" s="1"/>
  <c r="AY584" i="1" s="1"/>
  <c r="BB582" i="1"/>
  <c r="BB581" i="1" s="1"/>
  <c r="BA582" i="1"/>
  <c r="BA581" i="1" s="1"/>
  <c r="AZ582" i="1"/>
  <c r="AZ581" i="1" s="1"/>
  <c r="AY582" i="1"/>
  <c r="AY581" i="1" s="1"/>
  <c r="BB579" i="1"/>
  <c r="BB578" i="1" s="1"/>
  <c r="BB577" i="1" s="1"/>
  <c r="BA579" i="1"/>
  <c r="BA578" i="1" s="1"/>
  <c r="BA577" i="1" s="1"/>
  <c r="AZ579" i="1"/>
  <c r="AZ578" i="1" s="1"/>
  <c r="AZ577" i="1" s="1"/>
  <c r="AY579" i="1"/>
  <c r="AY578" i="1" s="1"/>
  <c r="AY577" i="1" s="1"/>
  <c r="BD575" i="1"/>
  <c r="BD574" i="1" s="1"/>
  <c r="BD573" i="1" s="1"/>
  <c r="BC575" i="1"/>
  <c r="BC574" i="1" s="1"/>
  <c r="BC573" i="1" s="1"/>
  <c r="BB575" i="1"/>
  <c r="BB574" i="1" s="1"/>
  <c r="BB573" i="1" s="1"/>
  <c r="BA575" i="1"/>
  <c r="BA574" i="1" s="1"/>
  <c r="BA573" i="1" s="1"/>
  <c r="AZ575" i="1"/>
  <c r="AZ574" i="1" s="1"/>
  <c r="AZ573" i="1" s="1"/>
  <c r="AY575" i="1"/>
  <c r="AY574" i="1" s="1"/>
  <c r="AY573" i="1" s="1"/>
  <c r="BB568" i="1"/>
  <c r="BA568" i="1"/>
  <c r="BA567" i="1" s="1"/>
  <c r="BA566" i="1" s="1"/>
  <c r="BA565" i="1" s="1"/>
  <c r="AZ568" i="1"/>
  <c r="AZ567" i="1" s="1"/>
  <c r="AZ566" i="1" s="1"/>
  <c r="AZ565" i="1" s="1"/>
  <c r="AY568" i="1"/>
  <c r="AY567" i="1" s="1"/>
  <c r="AY566" i="1" s="1"/>
  <c r="AY565" i="1" s="1"/>
  <c r="BB567" i="1"/>
  <c r="BB566" i="1" s="1"/>
  <c r="BB565" i="1" s="1"/>
  <c r="BB555" i="1"/>
  <c r="BB554" i="1" s="1"/>
  <c r="BA555" i="1"/>
  <c r="BA554" i="1" s="1"/>
  <c r="AZ555" i="1"/>
  <c r="AZ554" i="1" s="1"/>
  <c r="AY555" i="1"/>
  <c r="AY554" i="1" s="1"/>
  <c r="BB552" i="1"/>
  <c r="BA552" i="1"/>
  <c r="BA551" i="1" s="1"/>
  <c r="BA550" i="1" s="1"/>
  <c r="AZ552" i="1"/>
  <c r="AZ551" i="1" s="1"/>
  <c r="AZ550" i="1" s="1"/>
  <c r="AY552" i="1"/>
  <c r="AY551" i="1" s="1"/>
  <c r="AY550" i="1" s="1"/>
  <c r="BB551" i="1"/>
  <c r="BB550" i="1"/>
  <c r="BB548" i="1"/>
  <c r="BB547" i="1" s="1"/>
  <c r="BB546" i="1" s="1"/>
  <c r="BA548" i="1"/>
  <c r="BA547" i="1" s="1"/>
  <c r="BA546" i="1" s="1"/>
  <c r="AZ548" i="1"/>
  <c r="AZ547" i="1" s="1"/>
  <c r="AZ546" i="1" s="1"/>
  <c r="AY548" i="1"/>
  <c r="AY547" i="1" s="1"/>
  <c r="AY546" i="1" s="1"/>
  <c r="BB544" i="1"/>
  <c r="BA544" i="1"/>
  <c r="BA543" i="1" s="1"/>
  <c r="BA542" i="1" s="1"/>
  <c r="AZ544" i="1"/>
  <c r="AZ543" i="1" s="1"/>
  <c r="AZ542" i="1" s="1"/>
  <c r="AY544" i="1"/>
  <c r="AY543" i="1" s="1"/>
  <c r="AY542" i="1" s="1"/>
  <c r="BB543" i="1"/>
  <c r="BB542" i="1" s="1"/>
  <c r="BB535" i="1"/>
  <c r="BB534" i="1" s="1"/>
  <c r="BB533" i="1" s="1"/>
  <c r="BB532" i="1" s="1"/>
  <c r="BA535" i="1"/>
  <c r="BA534" i="1" s="1"/>
  <c r="BA533" i="1" s="1"/>
  <c r="BA532" i="1" s="1"/>
  <c r="AZ535" i="1"/>
  <c r="AZ534" i="1" s="1"/>
  <c r="AZ533" i="1" s="1"/>
  <c r="AZ532" i="1" s="1"/>
  <c r="AY535" i="1"/>
  <c r="AY534" i="1" s="1"/>
  <c r="AY533" i="1" s="1"/>
  <c r="AY532" i="1" s="1"/>
  <c r="BB518" i="1"/>
  <c r="BA518" i="1"/>
  <c r="BA517" i="1" s="1"/>
  <c r="AZ518" i="1"/>
  <c r="AZ517" i="1" s="1"/>
  <c r="AY518" i="1"/>
  <c r="AY517" i="1" s="1"/>
  <c r="BB517" i="1"/>
  <c r="BB509" i="1"/>
  <c r="BA509" i="1"/>
  <c r="AZ509" i="1"/>
  <c r="AY509" i="1"/>
  <c r="BB507" i="1"/>
  <c r="BB506" i="1" s="1"/>
  <c r="BB505" i="1" s="1"/>
  <c r="BA507" i="1"/>
  <c r="BA506" i="1" s="1"/>
  <c r="BA505" i="1" s="1"/>
  <c r="AZ507" i="1"/>
  <c r="AZ506" i="1" s="1"/>
  <c r="AZ505" i="1" s="1"/>
  <c r="AY507" i="1"/>
  <c r="AY506" i="1" s="1"/>
  <c r="AY505" i="1" s="1"/>
  <c r="BB503" i="1"/>
  <c r="BB502" i="1" s="1"/>
  <c r="BB501" i="1" s="1"/>
  <c r="BA503" i="1"/>
  <c r="BA502" i="1" s="1"/>
  <c r="BA501" i="1" s="1"/>
  <c r="AZ503" i="1"/>
  <c r="AZ502" i="1" s="1"/>
  <c r="AZ501" i="1" s="1"/>
  <c r="AY503" i="1"/>
  <c r="AY502" i="1" s="1"/>
  <c r="AY501" i="1" s="1"/>
  <c r="BB496" i="1"/>
  <c r="BA496" i="1"/>
  <c r="AZ496" i="1"/>
  <c r="AY496" i="1"/>
  <c r="BB494" i="1"/>
  <c r="BB493" i="1" s="1"/>
  <c r="BB492" i="1" s="1"/>
  <c r="BB491" i="1" s="1"/>
  <c r="BA494" i="1"/>
  <c r="AZ494" i="1"/>
  <c r="AZ493" i="1" s="1"/>
  <c r="AZ492" i="1" s="1"/>
  <c r="AZ491" i="1" s="1"/>
  <c r="AY494" i="1"/>
  <c r="BA493" i="1"/>
  <c r="BA492" i="1" s="1"/>
  <c r="BA491" i="1" s="1"/>
  <c r="BB489" i="1"/>
  <c r="BA489" i="1"/>
  <c r="BA488" i="1" s="1"/>
  <c r="BA487" i="1" s="1"/>
  <c r="BA486" i="1" s="1"/>
  <c r="AZ489" i="1"/>
  <c r="AZ488" i="1" s="1"/>
  <c r="AZ487" i="1" s="1"/>
  <c r="AZ486" i="1" s="1"/>
  <c r="AY489" i="1"/>
  <c r="AY488" i="1" s="1"/>
  <c r="AY487" i="1" s="1"/>
  <c r="AY486" i="1" s="1"/>
  <c r="BB488" i="1"/>
  <c r="BB487" i="1" s="1"/>
  <c r="BB486" i="1" s="1"/>
  <c r="BB484" i="1"/>
  <c r="BB483" i="1" s="1"/>
  <c r="BB482" i="1" s="1"/>
  <c r="BB481" i="1" s="1"/>
  <c r="BA484" i="1"/>
  <c r="BA483" i="1" s="1"/>
  <c r="BA482" i="1" s="1"/>
  <c r="BA481" i="1" s="1"/>
  <c r="AZ484" i="1"/>
  <c r="AZ483" i="1" s="1"/>
  <c r="AZ482" i="1" s="1"/>
  <c r="AZ481" i="1" s="1"/>
  <c r="AY484" i="1"/>
  <c r="AY483" i="1" s="1"/>
  <c r="AY482" i="1" s="1"/>
  <c r="AY481" i="1" s="1"/>
  <c r="BB471" i="1"/>
  <c r="BB470" i="1" s="1"/>
  <c r="BB469" i="1" s="1"/>
  <c r="BB468" i="1" s="1"/>
  <c r="BA471" i="1"/>
  <c r="BA470" i="1" s="1"/>
  <c r="BA469" i="1" s="1"/>
  <c r="BA468" i="1" s="1"/>
  <c r="AZ471" i="1"/>
  <c r="AZ470" i="1" s="1"/>
  <c r="AZ469" i="1" s="1"/>
  <c r="AZ468" i="1" s="1"/>
  <c r="AZ466" i="1" s="1"/>
  <c r="AY471" i="1"/>
  <c r="AY470" i="1" s="1"/>
  <c r="AY469" i="1" s="1"/>
  <c r="AY468" i="1" s="1"/>
  <c r="BB463" i="1"/>
  <c r="BB462" i="1" s="1"/>
  <c r="BB461" i="1" s="1"/>
  <c r="BB460" i="1" s="1"/>
  <c r="BB459" i="1" s="1"/>
  <c r="BB458" i="1" s="1"/>
  <c r="BA463" i="1"/>
  <c r="BA462" i="1" s="1"/>
  <c r="BA461" i="1" s="1"/>
  <c r="BA460" i="1" s="1"/>
  <c r="BA459" i="1" s="1"/>
  <c r="BA458" i="1" s="1"/>
  <c r="AZ463" i="1"/>
  <c r="AZ462" i="1" s="1"/>
  <c r="AZ461" i="1" s="1"/>
  <c r="AZ460" i="1" s="1"/>
  <c r="AZ459" i="1" s="1"/>
  <c r="AZ458" i="1" s="1"/>
  <c r="AY463" i="1"/>
  <c r="AY462" i="1" s="1"/>
  <c r="AY461" i="1" s="1"/>
  <c r="AY460" i="1" s="1"/>
  <c r="AY459" i="1" s="1"/>
  <c r="AY458" i="1" s="1"/>
  <c r="BB449" i="1"/>
  <c r="BA449" i="1"/>
  <c r="AZ449" i="1"/>
  <c r="AY449" i="1"/>
  <c r="BB447" i="1"/>
  <c r="BA447" i="1"/>
  <c r="AZ447" i="1"/>
  <c r="AY447" i="1"/>
  <c r="BB445" i="1"/>
  <c r="BB444" i="1" s="1"/>
  <c r="BA445" i="1"/>
  <c r="AZ445" i="1"/>
  <c r="AY445" i="1"/>
  <c r="AY444" i="1"/>
  <c r="AY443" i="1" s="1"/>
  <c r="BB441" i="1"/>
  <c r="BB440" i="1" s="1"/>
  <c r="BB439" i="1" s="1"/>
  <c r="BA441" i="1"/>
  <c r="BA440" i="1" s="1"/>
  <c r="BA439" i="1" s="1"/>
  <c r="AZ441" i="1"/>
  <c r="AZ440" i="1" s="1"/>
  <c r="AZ439" i="1" s="1"/>
  <c r="AY441" i="1"/>
  <c r="AY440" i="1" s="1"/>
  <c r="AY439" i="1" s="1"/>
  <c r="BB431" i="1"/>
  <c r="BA431" i="1"/>
  <c r="AZ431" i="1"/>
  <c r="AY431" i="1"/>
  <c r="BB429" i="1"/>
  <c r="BA429" i="1"/>
  <c r="BA428" i="1" s="1"/>
  <c r="AZ429" i="1"/>
  <c r="AY429" i="1"/>
  <c r="BB426" i="1"/>
  <c r="BA426" i="1"/>
  <c r="AZ426" i="1"/>
  <c r="AY426" i="1"/>
  <c r="BB424" i="1"/>
  <c r="BB423" i="1" s="1"/>
  <c r="BA424" i="1"/>
  <c r="BA423" i="1" s="1"/>
  <c r="AZ424" i="1"/>
  <c r="AZ423" i="1" s="1"/>
  <c r="AY424" i="1"/>
  <c r="AY423" i="1" s="1"/>
  <c r="BB421" i="1"/>
  <c r="BB420" i="1" s="1"/>
  <c r="BA421" i="1"/>
  <c r="BA420" i="1" s="1"/>
  <c r="AZ421" i="1"/>
  <c r="AZ420" i="1" s="1"/>
  <c r="AY421" i="1"/>
  <c r="AY420" i="1" s="1"/>
  <c r="BB418" i="1"/>
  <c r="BB417" i="1" s="1"/>
  <c r="BA418" i="1"/>
  <c r="BA417" i="1" s="1"/>
  <c r="AZ418" i="1"/>
  <c r="AZ417" i="1" s="1"/>
  <c r="AY418" i="1"/>
  <c r="AY417" i="1" s="1"/>
  <c r="BB413" i="1"/>
  <c r="BB412" i="1" s="1"/>
  <c r="BB411" i="1" s="1"/>
  <c r="BB410" i="1" s="1"/>
  <c r="BA413" i="1"/>
  <c r="BA412" i="1" s="1"/>
  <c r="BA411" i="1" s="1"/>
  <c r="BA410" i="1" s="1"/>
  <c r="AZ413" i="1"/>
  <c r="AZ412" i="1" s="1"/>
  <c r="AZ411" i="1" s="1"/>
  <c r="AZ410" i="1" s="1"/>
  <c r="AY413" i="1"/>
  <c r="AY412" i="1" s="1"/>
  <c r="AY411" i="1" s="1"/>
  <c r="AY410" i="1" s="1"/>
  <c r="BB407" i="1"/>
  <c r="BA407" i="1"/>
  <c r="BA406" i="1" s="1"/>
  <c r="BA405" i="1" s="1"/>
  <c r="BA404" i="1" s="1"/>
  <c r="AZ407" i="1"/>
  <c r="AZ406" i="1" s="1"/>
  <c r="AZ405" i="1" s="1"/>
  <c r="AZ404" i="1" s="1"/>
  <c r="AY407" i="1"/>
  <c r="AY406" i="1" s="1"/>
  <c r="AY405" i="1" s="1"/>
  <c r="AY404" i="1" s="1"/>
  <c r="BB406" i="1"/>
  <c r="BB405" i="1" s="1"/>
  <c r="BB404" i="1" s="1"/>
  <c r="BB397" i="1"/>
  <c r="BA397" i="1"/>
  <c r="BA396" i="1" s="1"/>
  <c r="BA395" i="1" s="1"/>
  <c r="AZ397" i="1"/>
  <c r="AZ396" i="1" s="1"/>
  <c r="AZ395" i="1" s="1"/>
  <c r="AY397" i="1"/>
  <c r="AY396" i="1" s="1"/>
  <c r="AY395" i="1" s="1"/>
  <c r="BB396" i="1"/>
  <c r="BB395" i="1" s="1"/>
  <c r="BB390" i="1"/>
  <c r="BB389" i="1" s="1"/>
  <c r="BA390" i="1"/>
  <c r="BA389" i="1" s="1"/>
  <c r="AZ390" i="1"/>
  <c r="AZ389" i="1" s="1"/>
  <c r="AY390" i="1"/>
  <c r="AY389" i="1" s="1"/>
  <c r="BB387" i="1"/>
  <c r="BB386" i="1" s="1"/>
  <c r="BA387" i="1"/>
  <c r="BA386" i="1" s="1"/>
  <c r="AZ387" i="1"/>
  <c r="AZ386" i="1" s="1"/>
  <c r="AY387" i="1"/>
  <c r="AY386" i="1" s="1"/>
  <c r="BB384" i="1"/>
  <c r="BB383" i="1" s="1"/>
  <c r="BA384" i="1"/>
  <c r="BA383" i="1" s="1"/>
  <c r="AZ384" i="1"/>
  <c r="AZ383" i="1" s="1"/>
  <c r="AY384" i="1"/>
  <c r="AY383" i="1" s="1"/>
  <c r="BB381" i="1"/>
  <c r="BB380" i="1" s="1"/>
  <c r="BA381" i="1"/>
  <c r="BA380" i="1" s="1"/>
  <c r="AZ381" i="1"/>
  <c r="AZ380" i="1" s="1"/>
  <c r="AY381" i="1"/>
  <c r="AY380" i="1" s="1"/>
  <c r="BB374" i="1"/>
  <c r="BB373" i="1" s="1"/>
  <c r="BB372" i="1" s="1"/>
  <c r="BA374" i="1"/>
  <c r="AZ374" i="1"/>
  <c r="AZ373" i="1" s="1"/>
  <c r="AZ372" i="1" s="1"/>
  <c r="AY374" i="1"/>
  <c r="AY373" i="1" s="1"/>
  <c r="AY372" i="1" s="1"/>
  <c r="BA373" i="1"/>
  <c r="BA372" i="1" s="1"/>
  <c r="BB365" i="1"/>
  <c r="BB364" i="1" s="1"/>
  <c r="BB363" i="1" s="1"/>
  <c r="BB362" i="1" s="1"/>
  <c r="BB361" i="1" s="1"/>
  <c r="BA365" i="1"/>
  <c r="BA364" i="1" s="1"/>
  <c r="BA363" i="1" s="1"/>
  <c r="BA362" i="1" s="1"/>
  <c r="BA361" i="1" s="1"/>
  <c r="AZ365" i="1"/>
  <c r="AZ364" i="1" s="1"/>
  <c r="AZ363" i="1" s="1"/>
  <c r="AZ362" i="1" s="1"/>
  <c r="AZ361" i="1" s="1"/>
  <c r="AY365" i="1"/>
  <c r="AY364" i="1" s="1"/>
  <c r="AY363" i="1" s="1"/>
  <c r="AY362" i="1" s="1"/>
  <c r="AY361" i="1" s="1"/>
  <c r="BB356" i="1"/>
  <c r="BB355" i="1" s="1"/>
  <c r="BB354" i="1" s="1"/>
  <c r="BA356" i="1"/>
  <c r="BA355" i="1" s="1"/>
  <c r="BA354" i="1" s="1"/>
  <c r="AZ356" i="1"/>
  <c r="AZ355" i="1" s="1"/>
  <c r="AZ354" i="1" s="1"/>
  <c r="AY355" i="1"/>
  <c r="AY354" i="1" s="1"/>
  <c r="BB352" i="1"/>
  <c r="BA352" i="1"/>
  <c r="AZ352" i="1"/>
  <c r="AZ351" i="1" s="1"/>
  <c r="AZ350" i="1" s="1"/>
  <c r="AY352" i="1"/>
  <c r="AY351" i="1" s="1"/>
  <c r="AY350" i="1" s="1"/>
  <c r="AY349" i="1" s="1"/>
  <c r="AY348" i="1" s="1"/>
  <c r="BB351" i="1"/>
  <c r="BB350" i="1" s="1"/>
  <c r="BA351" i="1"/>
  <c r="BA350" i="1" s="1"/>
  <c r="BA349" i="1" s="1"/>
  <c r="BA348" i="1" s="1"/>
  <c r="BB345" i="1"/>
  <c r="BB344" i="1" s="1"/>
  <c r="BB343" i="1" s="1"/>
  <c r="BB342" i="1" s="1"/>
  <c r="BA345" i="1"/>
  <c r="BA344" i="1" s="1"/>
  <c r="BA343" i="1" s="1"/>
  <c r="BA342" i="1" s="1"/>
  <c r="AZ345" i="1"/>
  <c r="AZ344" i="1" s="1"/>
  <c r="AZ343" i="1" s="1"/>
  <c r="AZ342" i="1" s="1"/>
  <c r="AY345" i="1"/>
  <c r="AY344" i="1" s="1"/>
  <c r="AY343" i="1" s="1"/>
  <c r="AY342" i="1" s="1"/>
  <c r="BB340" i="1"/>
  <c r="BB339" i="1" s="1"/>
  <c r="BA340" i="1"/>
  <c r="BA339" i="1" s="1"/>
  <c r="AZ340" i="1"/>
  <c r="AZ339" i="1" s="1"/>
  <c r="AY340" i="1"/>
  <c r="AY339" i="1" s="1"/>
  <c r="BB336" i="1"/>
  <c r="BA336" i="1"/>
  <c r="AZ336" i="1"/>
  <c r="AY336" i="1"/>
  <c r="BB334" i="1"/>
  <c r="BA334" i="1"/>
  <c r="AZ334" i="1"/>
  <c r="AY334" i="1"/>
  <c r="BB332" i="1"/>
  <c r="BB331" i="1" s="1"/>
  <c r="BB330" i="1" s="1"/>
  <c r="BA332" i="1"/>
  <c r="BA331" i="1" s="1"/>
  <c r="BA330" i="1" s="1"/>
  <c r="AZ332" i="1"/>
  <c r="AZ331" i="1" s="1"/>
  <c r="AZ330" i="1" s="1"/>
  <c r="AY332" i="1"/>
  <c r="AY331" i="1"/>
  <c r="AY330" i="1" s="1"/>
  <c r="BB328" i="1"/>
  <c r="BB327" i="1" s="1"/>
  <c r="BB326" i="1" s="1"/>
  <c r="BA328" i="1"/>
  <c r="BA327" i="1" s="1"/>
  <c r="BA326" i="1" s="1"/>
  <c r="AZ328" i="1"/>
  <c r="AZ327" i="1" s="1"/>
  <c r="AZ326" i="1" s="1"/>
  <c r="AY328" i="1"/>
  <c r="AY327" i="1" s="1"/>
  <c r="AY326" i="1" s="1"/>
  <c r="BD324" i="1"/>
  <c r="BD323" i="1" s="1"/>
  <c r="BD322" i="1" s="1"/>
  <c r="BC324" i="1"/>
  <c r="BC323" i="1" s="1"/>
  <c r="BC322" i="1" s="1"/>
  <c r="BB324" i="1"/>
  <c r="BA324" i="1"/>
  <c r="BA323" i="1" s="1"/>
  <c r="BA322" i="1" s="1"/>
  <c r="AZ324" i="1"/>
  <c r="AZ323" i="1" s="1"/>
  <c r="AY324" i="1"/>
  <c r="AY323" i="1" s="1"/>
  <c r="AY322" i="1" s="1"/>
  <c r="BB323" i="1"/>
  <c r="BB322" i="1"/>
  <c r="BB319" i="1"/>
  <c r="BB318" i="1"/>
  <c r="BB317" i="1" s="1"/>
  <c r="BB316" i="1" s="1"/>
  <c r="BA319" i="1"/>
  <c r="BA318" i="1"/>
  <c r="BA317" i="1" s="1"/>
  <c r="BA316" i="1" s="1"/>
  <c r="AZ319" i="1"/>
  <c r="AZ318" i="1"/>
  <c r="AZ317" i="1" s="1"/>
  <c r="AZ316" i="1" s="1"/>
  <c r="AY319" i="1"/>
  <c r="AY318" i="1"/>
  <c r="AY317" i="1" s="1"/>
  <c r="AY316" i="1" s="1"/>
  <c r="BB314" i="1"/>
  <c r="BA314" i="1"/>
  <c r="BA313" i="1" s="1"/>
  <c r="BA312" i="1" s="1"/>
  <c r="BA311" i="1" s="1"/>
  <c r="AZ314" i="1"/>
  <c r="AZ313" i="1" s="1"/>
  <c r="AZ312" i="1" s="1"/>
  <c r="AZ311" i="1" s="1"/>
  <c r="AY314" i="1"/>
  <c r="AY313" i="1" s="1"/>
  <c r="AY312" i="1" s="1"/>
  <c r="AY311" i="1" s="1"/>
  <c r="BB313" i="1"/>
  <c r="BB312" i="1" s="1"/>
  <c r="BB311" i="1" s="1"/>
  <c r="BB307" i="1"/>
  <c r="BB306" i="1" s="1"/>
  <c r="BB305" i="1" s="1"/>
  <c r="BB304" i="1" s="1"/>
  <c r="BB303" i="1" s="1"/>
  <c r="BA307" i="1"/>
  <c r="BA306" i="1" s="1"/>
  <c r="BA305" i="1" s="1"/>
  <c r="BA304" i="1" s="1"/>
  <c r="BA303" i="1" s="1"/>
  <c r="AZ307" i="1"/>
  <c r="AZ306" i="1" s="1"/>
  <c r="AZ305" i="1" s="1"/>
  <c r="AZ304" i="1" s="1"/>
  <c r="AZ303" i="1" s="1"/>
  <c r="AY307" i="1"/>
  <c r="AY306" i="1" s="1"/>
  <c r="AY305" i="1" s="1"/>
  <c r="AY304" i="1" s="1"/>
  <c r="AY303" i="1" s="1"/>
  <c r="BB299" i="1"/>
  <c r="BA299" i="1"/>
  <c r="AZ299" i="1"/>
  <c r="AY299" i="1"/>
  <c r="BB297" i="1"/>
  <c r="BA297" i="1"/>
  <c r="AZ297" i="1"/>
  <c r="AY297" i="1"/>
  <c r="BB295" i="1"/>
  <c r="BB294" i="1" s="1"/>
  <c r="BB293" i="1" s="1"/>
  <c r="BB292" i="1" s="1"/>
  <c r="BB291" i="1" s="1"/>
  <c r="BA295" i="1"/>
  <c r="AZ295" i="1"/>
  <c r="AY295" i="1"/>
  <c r="BB286" i="1"/>
  <c r="BA286" i="1"/>
  <c r="BA285" i="1" s="1"/>
  <c r="AZ286" i="1"/>
  <c r="AZ285" i="1" s="1"/>
  <c r="AY286" i="1"/>
  <c r="AY285" i="1" s="1"/>
  <c r="BB285" i="1"/>
  <c r="BB283" i="1"/>
  <c r="BB282" i="1" s="1"/>
  <c r="BA283" i="1"/>
  <c r="BA282" i="1" s="1"/>
  <c r="AZ283" i="1"/>
  <c r="AZ282" i="1" s="1"/>
  <c r="AY283" i="1"/>
  <c r="AY282" i="1" s="1"/>
  <c r="BB277" i="1"/>
  <c r="BB276" i="1" s="1"/>
  <c r="BA277" i="1"/>
  <c r="BA276" i="1" s="1"/>
  <c r="AZ277" i="1"/>
  <c r="AZ276" i="1" s="1"/>
  <c r="AY277" i="1"/>
  <c r="AY276" i="1" s="1"/>
  <c r="BB273" i="1"/>
  <c r="BB272" i="1" s="1"/>
  <c r="BA273" i="1"/>
  <c r="BA272" i="1" s="1"/>
  <c r="AZ273" i="1"/>
  <c r="AZ272" i="1" s="1"/>
  <c r="AY273" i="1"/>
  <c r="AY272" i="1" s="1"/>
  <c r="BB270" i="1"/>
  <c r="BB269" i="1" s="1"/>
  <c r="BB268" i="1" s="1"/>
  <c r="BA270" i="1"/>
  <c r="BA269" i="1" s="1"/>
  <c r="BA268" i="1" s="1"/>
  <c r="AZ270" i="1"/>
  <c r="AZ269" i="1" s="1"/>
  <c r="AY270" i="1"/>
  <c r="AY269" i="1" s="1"/>
  <c r="BB264" i="1"/>
  <c r="BA264" i="1"/>
  <c r="BA263" i="1" s="1"/>
  <c r="AZ264" i="1"/>
  <c r="AZ263" i="1" s="1"/>
  <c r="AY264" i="1"/>
  <c r="AY263" i="1" s="1"/>
  <c r="BB263" i="1"/>
  <c r="BB261" i="1"/>
  <c r="BB260" i="1" s="1"/>
  <c r="BA261" i="1"/>
  <c r="BA260" i="1"/>
  <c r="AZ261" i="1"/>
  <c r="AZ260" i="1" s="1"/>
  <c r="AY261" i="1"/>
  <c r="AY260" i="1" s="1"/>
  <c r="BB255" i="1"/>
  <c r="BB254" i="1" s="1"/>
  <c r="BB253" i="1" s="1"/>
  <c r="BA255" i="1"/>
  <c r="BA254" i="1" s="1"/>
  <c r="BA253" i="1" s="1"/>
  <c r="AZ255" i="1"/>
  <c r="AZ254" i="1" s="1"/>
  <c r="AZ253" i="1" s="1"/>
  <c r="AY255" i="1"/>
  <c r="AY254" i="1" s="1"/>
  <c r="AY253" i="1" s="1"/>
  <c r="BB251" i="1"/>
  <c r="BA251" i="1"/>
  <c r="BA250" i="1" s="1"/>
  <c r="AZ251" i="1"/>
  <c r="AZ250" i="1" s="1"/>
  <c r="AY251" i="1"/>
  <c r="AY250" i="1" s="1"/>
  <c r="BB250" i="1"/>
  <c r="BB248" i="1"/>
  <c r="BB247" i="1" s="1"/>
  <c r="BA248" i="1"/>
  <c r="BA247" i="1" s="1"/>
  <c r="AZ248" i="1"/>
  <c r="AY248" i="1"/>
  <c r="AY247" i="1" s="1"/>
  <c r="AZ247" i="1"/>
  <c r="BB245" i="1"/>
  <c r="BB244" i="1" s="1"/>
  <c r="BA245" i="1"/>
  <c r="BA244" i="1" s="1"/>
  <c r="AZ245" i="1"/>
  <c r="AZ244" i="1" s="1"/>
  <c r="AY245" i="1"/>
  <c r="AY244" i="1" s="1"/>
  <c r="BB241" i="1"/>
  <c r="BA241" i="1"/>
  <c r="BA240" i="1" s="1"/>
  <c r="AZ241" i="1"/>
  <c r="AZ240" i="1" s="1"/>
  <c r="AY241" i="1"/>
  <c r="AY240" i="1" s="1"/>
  <c r="BB240" i="1"/>
  <c r="BB238" i="1"/>
  <c r="BB237" i="1" s="1"/>
  <c r="BB236" i="1" s="1"/>
  <c r="BA238" i="1"/>
  <c r="BA237" i="1" s="1"/>
  <c r="BA236" i="1" s="1"/>
  <c r="BA235" i="1" s="1"/>
  <c r="AZ238" i="1"/>
  <c r="AZ237" i="1" s="1"/>
  <c r="AZ236" i="1" s="1"/>
  <c r="AZ235" i="1" s="1"/>
  <c r="AY238" i="1"/>
  <c r="AY237" i="1" s="1"/>
  <c r="AY236" i="1" s="1"/>
  <c r="AY235" i="1" s="1"/>
  <c r="BB224" i="1"/>
  <c r="BB223" i="1" s="1"/>
  <c r="BB222" i="1" s="1"/>
  <c r="BB221" i="1" s="1"/>
  <c r="BB220" i="1" s="1"/>
  <c r="BA224" i="1"/>
  <c r="BA223" i="1" s="1"/>
  <c r="BA222" i="1" s="1"/>
  <c r="BA221" i="1" s="1"/>
  <c r="BA220" i="1" s="1"/>
  <c r="AZ224" i="1"/>
  <c r="AZ223" i="1" s="1"/>
  <c r="AZ222" i="1" s="1"/>
  <c r="AZ221" i="1" s="1"/>
  <c r="AZ220" i="1" s="1"/>
  <c r="AY224" i="1"/>
  <c r="AY223" i="1" s="1"/>
  <c r="AY222" i="1" s="1"/>
  <c r="AY221" i="1" s="1"/>
  <c r="AY220" i="1" s="1"/>
  <c r="BB217" i="1"/>
  <c r="BB216" i="1" s="1"/>
  <c r="BB215" i="1" s="1"/>
  <c r="BB214" i="1" s="1"/>
  <c r="BB213" i="1" s="1"/>
  <c r="BA217" i="1"/>
  <c r="BA216" i="1" s="1"/>
  <c r="BA215" i="1" s="1"/>
  <c r="BA214" i="1" s="1"/>
  <c r="BA213" i="1" s="1"/>
  <c r="AZ217" i="1"/>
  <c r="AZ216" i="1" s="1"/>
  <c r="AZ215" i="1" s="1"/>
  <c r="AZ214" i="1" s="1"/>
  <c r="AZ213" i="1" s="1"/>
  <c r="AY217" i="1"/>
  <c r="AY216" i="1" s="1"/>
  <c r="AY215" i="1" s="1"/>
  <c r="AY214" i="1" s="1"/>
  <c r="AY213" i="1" s="1"/>
  <c r="BB210" i="1"/>
  <c r="BB209" i="1" s="1"/>
  <c r="BB208" i="1" s="1"/>
  <c r="BB207" i="1" s="1"/>
  <c r="BB206" i="1" s="1"/>
  <c r="BA210" i="1"/>
  <c r="BA209" i="1" s="1"/>
  <c r="BA208" i="1" s="1"/>
  <c r="BA207" i="1" s="1"/>
  <c r="BA206" i="1" s="1"/>
  <c r="AZ210" i="1"/>
  <c r="AZ209" i="1" s="1"/>
  <c r="AZ208" i="1" s="1"/>
  <c r="AZ207" i="1" s="1"/>
  <c r="AZ206" i="1" s="1"/>
  <c r="AY210" i="1"/>
  <c r="AY209" i="1" s="1"/>
  <c r="AY208" i="1" s="1"/>
  <c r="AY207" i="1" s="1"/>
  <c r="AY206" i="1" s="1"/>
  <c r="BB203" i="1"/>
  <c r="BB202" i="1" s="1"/>
  <c r="BB201" i="1" s="1"/>
  <c r="BB200" i="1" s="1"/>
  <c r="BB199" i="1" s="1"/>
  <c r="BA203" i="1"/>
  <c r="BA202" i="1" s="1"/>
  <c r="BA201" i="1" s="1"/>
  <c r="BA200" i="1" s="1"/>
  <c r="BA199" i="1" s="1"/>
  <c r="AZ203" i="1"/>
  <c r="AZ202" i="1" s="1"/>
  <c r="AZ201" i="1" s="1"/>
  <c r="AZ200" i="1" s="1"/>
  <c r="AZ199" i="1" s="1"/>
  <c r="AY203" i="1"/>
  <c r="AY202" i="1" s="1"/>
  <c r="AY201" i="1" s="1"/>
  <c r="AY200" i="1" s="1"/>
  <c r="AY199" i="1" s="1"/>
  <c r="BB191" i="1"/>
  <c r="BA191" i="1"/>
  <c r="BA190" i="1" s="1"/>
  <c r="BA189" i="1" s="1"/>
  <c r="AZ191" i="1"/>
  <c r="AZ190" i="1" s="1"/>
  <c r="AZ189" i="1" s="1"/>
  <c r="AZ188" i="1" s="1"/>
  <c r="AY191" i="1"/>
  <c r="AY190" i="1" s="1"/>
  <c r="AY189" i="1" s="1"/>
  <c r="AY188" i="1" s="1"/>
  <c r="BB190" i="1"/>
  <c r="BB189" i="1" s="1"/>
  <c r="BB188" i="1" s="1"/>
  <c r="BB186" i="1"/>
  <c r="BB185" i="1" s="1"/>
  <c r="BA186" i="1"/>
  <c r="BA185" i="1" s="1"/>
  <c r="AZ186" i="1"/>
  <c r="AZ185" i="1" s="1"/>
  <c r="AY186" i="1"/>
  <c r="AY185" i="1" s="1"/>
  <c r="BB183" i="1"/>
  <c r="BA183" i="1"/>
  <c r="AZ183" i="1"/>
  <c r="AY183" i="1"/>
  <c r="BB181" i="1"/>
  <c r="BB180" i="1" s="1"/>
  <c r="BA181" i="1"/>
  <c r="BA180" i="1" s="1"/>
  <c r="AZ181" i="1"/>
  <c r="AZ180" i="1" s="1"/>
  <c r="AY181" i="1"/>
  <c r="AY180" i="1" s="1"/>
  <c r="BB172" i="1"/>
  <c r="BB171" i="1" s="1"/>
  <c r="BB170" i="1" s="1"/>
  <c r="BA172" i="1"/>
  <c r="BA171" i="1" s="1"/>
  <c r="BA170" i="1" s="1"/>
  <c r="AZ172" i="1"/>
  <c r="AZ171" i="1" s="1"/>
  <c r="AZ170" i="1" s="1"/>
  <c r="AY172" i="1"/>
  <c r="AY171" i="1" s="1"/>
  <c r="AY170" i="1" s="1"/>
  <c r="BB168" i="1"/>
  <c r="BA168" i="1"/>
  <c r="AZ168" i="1"/>
  <c r="AY168" i="1"/>
  <c r="BB167" i="1"/>
  <c r="BA167" i="1"/>
  <c r="AZ167" i="1"/>
  <c r="AY167" i="1"/>
  <c r="BB157" i="1"/>
  <c r="BA157" i="1"/>
  <c r="AZ157" i="1"/>
  <c r="AY157" i="1"/>
  <c r="BB155" i="1"/>
  <c r="BA155" i="1"/>
  <c r="AZ155" i="1"/>
  <c r="AY155" i="1"/>
  <c r="BB148" i="1"/>
  <c r="BA148" i="1"/>
  <c r="AZ148" i="1"/>
  <c r="AY148" i="1"/>
  <c r="BB147" i="1"/>
  <c r="BA147" i="1"/>
  <c r="AZ147" i="1"/>
  <c r="AY147" i="1"/>
  <c r="BB146" i="1"/>
  <c r="BA146" i="1"/>
  <c r="AZ146" i="1"/>
  <c r="AY146" i="1"/>
  <c r="BB145" i="1"/>
  <c r="BA145" i="1"/>
  <c r="AZ145" i="1"/>
  <c r="AY145" i="1"/>
  <c r="BB144" i="1"/>
  <c r="BA144" i="1"/>
  <c r="AZ144" i="1"/>
  <c r="AY144" i="1"/>
  <c r="BB141" i="1"/>
  <c r="BA141" i="1"/>
  <c r="AZ141" i="1"/>
  <c r="AY141" i="1"/>
  <c r="BB139" i="1"/>
  <c r="BA139" i="1"/>
  <c r="AZ139" i="1"/>
  <c r="AY139" i="1"/>
  <c r="BB137" i="1"/>
  <c r="BB136" i="1" s="1"/>
  <c r="BB135" i="1" s="1"/>
  <c r="BA137" i="1"/>
  <c r="AZ137" i="1"/>
  <c r="AZ136" i="1" s="1"/>
  <c r="AY137" i="1"/>
  <c r="AZ128" i="1"/>
  <c r="AZ127" i="1" s="1"/>
  <c r="AZ126" i="1" s="1"/>
  <c r="AZ125" i="1" s="1"/>
  <c r="BB128" i="1"/>
  <c r="BB127" i="1" s="1"/>
  <c r="BB126" i="1" s="1"/>
  <c r="BB125" i="1" s="1"/>
  <c r="BA128" i="1"/>
  <c r="BA127" i="1" s="1"/>
  <c r="BA126" i="1" s="1"/>
  <c r="BA125" i="1" s="1"/>
  <c r="AY128" i="1"/>
  <c r="AY127" i="1" s="1"/>
  <c r="AY126" i="1" s="1"/>
  <c r="AY125" i="1" s="1"/>
  <c r="BB119" i="1"/>
  <c r="BB118" i="1" s="1"/>
  <c r="BB117" i="1" s="1"/>
  <c r="BB116" i="1" s="1"/>
  <c r="BB115" i="1" s="1"/>
  <c r="BA119" i="1"/>
  <c r="BA118" i="1" s="1"/>
  <c r="BA117" i="1" s="1"/>
  <c r="BA116" i="1" s="1"/>
  <c r="BA115" i="1" s="1"/>
  <c r="AZ119" i="1"/>
  <c r="AZ118" i="1" s="1"/>
  <c r="AZ117" i="1" s="1"/>
  <c r="AZ116" i="1" s="1"/>
  <c r="AZ115" i="1" s="1"/>
  <c r="AZ114" i="1" s="1"/>
  <c r="AY119" i="1"/>
  <c r="AY118" i="1" s="1"/>
  <c r="AY117" i="1" s="1"/>
  <c r="AY116" i="1" s="1"/>
  <c r="AY115" i="1" s="1"/>
  <c r="BB111" i="1"/>
  <c r="BB110" i="1" s="1"/>
  <c r="BB109" i="1" s="1"/>
  <c r="BA111" i="1"/>
  <c r="BA110" i="1" s="1"/>
  <c r="BA109" i="1" s="1"/>
  <c r="AZ111" i="1"/>
  <c r="AZ110" i="1" s="1"/>
  <c r="AZ109" i="1" s="1"/>
  <c r="AY111" i="1"/>
  <c r="AY110" i="1" s="1"/>
  <c r="AY109" i="1" s="1"/>
  <c r="BB107" i="1"/>
  <c r="BA107" i="1"/>
  <c r="BA106" i="1" s="1"/>
  <c r="AZ107" i="1"/>
  <c r="AZ106" i="1" s="1"/>
  <c r="AY107" i="1"/>
  <c r="AY106" i="1" s="1"/>
  <c r="BB106" i="1"/>
  <c r="BB104" i="1"/>
  <c r="BB103" i="1" s="1"/>
  <c r="BA104" i="1"/>
  <c r="BA103" i="1" s="1"/>
  <c r="AZ104" i="1"/>
  <c r="AZ103" i="1" s="1"/>
  <c r="AY104" i="1"/>
  <c r="AY103" i="1" s="1"/>
  <c r="BB101" i="1"/>
  <c r="BA101" i="1"/>
  <c r="BA100" i="1" s="1"/>
  <c r="AZ101" i="1"/>
  <c r="AZ100" i="1" s="1"/>
  <c r="AY101" i="1"/>
  <c r="AY100" i="1" s="1"/>
  <c r="BB100" i="1"/>
  <c r="BB98" i="1"/>
  <c r="BA98" i="1"/>
  <c r="AZ98" i="1"/>
  <c r="AY98" i="1"/>
  <c r="BB96" i="1"/>
  <c r="BA96" i="1"/>
  <c r="BA95" i="1" s="1"/>
  <c r="AZ96" i="1"/>
  <c r="AY96" i="1"/>
  <c r="BB93" i="1"/>
  <c r="BB92" i="1" s="1"/>
  <c r="BA93" i="1"/>
  <c r="BA92" i="1" s="1"/>
  <c r="AZ93" i="1"/>
  <c r="AZ92" i="1" s="1"/>
  <c r="AY93" i="1"/>
  <c r="AY92" i="1" s="1"/>
  <c r="BB90" i="1"/>
  <c r="BA90" i="1"/>
  <c r="BA89" i="1" s="1"/>
  <c r="AZ90" i="1"/>
  <c r="AZ89" i="1" s="1"/>
  <c r="AY90" i="1"/>
  <c r="AY89" i="1" s="1"/>
  <c r="BB89" i="1"/>
  <c r="BB87" i="1"/>
  <c r="BB86" i="1" s="1"/>
  <c r="BA87" i="1"/>
  <c r="BA86" i="1" s="1"/>
  <c r="AZ87" i="1"/>
  <c r="AZ86" i="1" s="1"/>
  <c r="AY87" i="1"/>
  <c r="AY86" i="1" s="1"/>
  <c r="BB84" i="1"/>
  <c r="BA84" i="1"/>
  <c r="BA83" i="1" s="1"/>
  <c r="AZ84" i="1"/>
  <c r="AZ83" i="1" s="1"/>
  <c r="AY84" i="1"/>
  <c r="AY83" i="1" s="1"/>
  <c r="BB83" i="1"/>
  <c r="BB80" i="1"/>
  <c r="BA80" i="1"/>
  <c r="AZ80" i="1"/>
  <c r="AY80" i="1"/>
  <c r="BB78" i="1"/>
  <c r="BA78" i="1"/>
  <c r="AZ78" i="1"/>
  <c r="AY78" i="1"/>
  <c r="BB76" i="1"/>
  <c r="BA76" i="1"/>
  <c r="AZ76" i="1"/>
  <c r="AY76" i="1"/>
  <c r="BB74" i="1"/>
  <c r="BA74" i="1"/>
  <c r="BA73" i="1" s="1"/>
  <c r="BA72" i="1" s="1"/>
  <c r="AZ74" i="1"/>
  <c r="AZ73" i="1" s="1"/>
  <c r="AZ72" i="1" s="1"/>
  <c r="AY74" i="1"/>
  <c r="AY73" i="1" s="1"/>
  <c r="AY72" i="1" s="1"/>
  <c r="BB73" i="1"/>
  <c r="BB72" i="1" s="1"/>
  <c r="BB67" i="1"/>
  <c r="BB66" i="1" s="1"/>
  <c r="BB65" i="1" s="1"/>
  <c r="BB64" i="1" s="1"/>
  <c r="BB63" i="1" s="1"/>
  <c r="BA67" i="1"/>
  <c r="AZ67" i="1"/>
  <c r="AZ66" i="1" s="1"/>
  <c r="AZ65" i="1" s="1"/>
  <c r="AZ64" i="1" s="1"/>
  <c r="AZ63" i="1" s="1"/>
  <c r="AY67" i="1"/>
  <c r="AY66" i="1" s="1"/>
  <c r="AY65" i="1" s="1"/>
  <c r="AY64" i="1" s="1"/>
  <c r="AY63" i="1" s="1"/>
  <c r="BA66" i="1"/>
  <c r="BA65" i="1" s="1"/>
  <c r="BA64" i="1" s="1"/>
  <c r="BA63" i="1" s="1"/>
  <c r="BB58" i="1"/>
  <c r="BB57" i="1" s="1"/>
  <c r="BA58" i="1"/>
  <c r="BA57" i="1" s="1"/>
  <c r="AZ58" i="1"/>
  <c r="AZ57" i="1" s="1"/>
  <c r="AY58" i="1"/>
  <c r="AY57" i="1" s="1"/>
  <c r="BB55" i="1"/>
  <c r="BA55" i="1"/>
  <c r="AZ55" i="1"/>
  <c r="AY55" i="1"/>
  <c r="BB53" i="1"/>
  <c r="BA53" i="1"/>
  <c r="AZ53" i="1"/>
  <c r="AY53" i="1"/>
  <c r="BB51" i="1"/>
  <c r="BA51" i="1"/>
  <c r="AZ51" i="1"/>
  <c r="AY51" i="1"/>
  <c r="BB46" i="1"/>
  <c r="BB45" i="1" s="1"/>
  <c r="BB44" i="1" s="1"/>
  <c r="BB43" i="1" s="1"/>
  <c r="BB42" i="1" s="1"/>
  <c r="BA46" i="1"/>
  <c r="BA45" i="1" s="1"/>
  <c r="BA44" i="1" s="1"/>
  <c r="BA43" i="1" s="1"/>
  <c r="BA42" i="1" s="1"/>
  <c r="AZ46" i="1"/>
  <c r="AY46" i="1"/>
  <c r="AZ45" i="1"/>
  <c r="AZ44" i="1" s="1"/>
  <c r="AZ43" i="1" s="1"/>
  <c r="AZ42" i="1" s="1"/>
  <c r="AY45" i="1"/>
  <c r="AY44" i="1" s="1"/>
  <c r="AY43" i="1" s="1"/>
  <c r="AY42" i="1" s="1"/>
  <c r="BB37" i="1"/>
  <c r="BA37" i="1"/>
  <c r="AZ37" i="1"/>
  <c r="AY37" i="1"/>
  <c r="BB35" i="1"/>
  <c r="BA35" i="1"/>
  <c r="AZ35" i="1"/>
  <c r="AY35" i="1"/>
  <c r="BB33" i="1"/>
  <c r="BA33" i="1"/>
  <c r="AZ33" i="1"/>
  <c r="AY33" i="1"/>
  <c r="AY32" i="1" s="1"/>
  <c r="AY31" i="1" s="1"/>
  <c r="AY30" i="1" s="1"/>
  <c r="AY29" i="1" s="1"/>
  <c r="BB32" i="1"/>
  <c r="BB31" i="1" s="1"/>
  <c r="BB30" i="1" s="1"/>
  <c r="BB29" i="1" s="1"/>
  <c r="BB25" i="1"/>
  <c r="BA25" i="1"/>
  <c r="AZ25" i="1"/>
  <c r="AY25" i="1"/>
  <c r="BB23" i="1"/>
  <c r="BA23" i="1"/>
  <c r="AZ23" i="1"/>
  <c r="AY23" i="1"/>
  <c r="BB21" i="1"/>
  <c r="BA21" i="1"/>
  <c r="AZ21" i="1"/>
  <c r="AY21" i="1"/>
  <c r="BB19" i="1"/>
  <c r="BA19" i="1"/>
  <c r="AZ19" i="1"/>
  <c r="AZ18" i="1" s="1"/>
  <c r="AY19" i="1"/>
  <c r="BB18" i="1"/>
  <c r="BA18" i="1"/>
  <c r="BB16" i="1"/>
  <c r="BB15" i="1" s="1"/>
  <c r="BA16" i="1"/>
  <c r="BA15" i="1" s="1"/>
  <c r="AZ16" i="1"/>
  <c r="AZ15" i="1" s="1"/>
  <c r="AY16" i="1"/>
  <c r="AY15" i="1" s="1"/>
  <c r="BB13" i="1"/>
  <c r="BB12" i="1" s="1"/>
  <c r="BB11" i="1" s="1"/>
  <c r="BB10" i="1" s="1"/>
  <c r="BB9" i="1" s="1"/>
  <c r="BA13" i="1"/>
  <c r="AZ13" i="1"/>
  <c r="AZ12" i="1" s="1"/>
  <c r="AY13" i="1"/>
  <c r="AY12" i="1" s="1"/>
  <c r="BA12" i="1"/>
  <c r="AT587" i="1"/>
  <c r="AT586" i="1" s="1"/>
  <c r="AT585" i="1" s="1"/>
  <c r="AT584" i="1" s="1"/>
  <c r="AU587" i="1"/>
  <c r="AU586" i="1" s="1"/>
  <c r="AU585" i="1" s="1"/>
  <c r="AU584" i="1" s="1"/>
  <c r="AV587" i="1"/>
  <c r="AV586" i="1" s="1"/>
  <c r="AV585" i="1" s="1"/>
  <c r="AV584" i="1" s="1"/>
  <c r="AS587" i="1"/>
  <c r="AS586" i="1" s="1"/>
  <c r="AS585" i="1" s="1"/>
  <c r="AS584" i="1" s="1"/>
  <c r="AX588" i="1"/>
  <c r="BD588" i="1" s="1"/>
  <c r="BJ588" i="1" s="1"/>
  <c r="BJ587" i="1" s="1"/>
  <c r="BJ586" i="1" s="1"/>
  <c r="BJ585" i="1" s="1"/>
  <c r="BJ584" i="1" s="1"/>
  <c r="AW588" i="1"/>
  <c r="BC588" i="1" s="1"/>
  <c r="B586" i="1"/>
  <c r="B587" i="1" s="1"/>
  <c r="B588" i="1" s="1"/>
  <c r="AZ444" i="1"/>
  <c r="AZ443" i="1" s="1"/>
  <c r="AZ438" i="1" s="1"/>
  <c r="BA1140" i="1"/>
  <c r="BA1139" i="1" s="1"/>
  <c r="BA1137" i="1" s="1"/>
  <c r="AY1140" i="1"/>
  <c r="AY1139" i="1" s="1"/>
  <c r="AY1137" i="1" s="1"/>
  <c r="BB715" i="1"/>
  <c r="BB235" i="1"/>
  <c r="AY1065" i="1"/>
  <c r="AY1064" i="1" s="1"/>
  <c r="AY1048" i="1"/>
  <c r="AY1047" i="1" s="1"/>
  <c r="AY1046" i="1" s="1"/>
  <c r="BA1065" i="1"/>
  <c r="BA1064" i="1" s="1"/>
  <c r="BA1059" i="1" s="1"/>
  <c r="AZ1141" i="1"/>
  <c r="BB1224" i="1"/>
  <c r="BB1636" i="1"/>
  <c r="AY882" i="1"/>
  <c r="BA1636" i="1"/>
  <c r="BB50" i="1"/>
  <c r="BB49" i="1" s="1"/>
  <c r="BB48" i="1" s="1"/>
  <c r="BB41" i="1" s="1"/>
  <c r="BA294" i="1"/>
  <c r="BA293" i="1" s="1"/>
  <c r="BA292" i="1" s="1"/>
  <c r="BA291" i="1" s="1"/>
  <c r="AY428" i="1"/>
  <c r="BA934" i="1"/>
  <c r="BA933" i="1" s="1"/>
  <c r="AY1612" i="1"/>
  <c r="AY1604" i="1" s="1"/>
  <c r="BA500" i="1"/>
  <c r="BA499" i="1" s="1"/>
  <c r="BA154" i="1"/>
  <c r="BA153" i="1" s="1"/>
  <c r="BA152" i="1" s="1"/>
  <c r="BA151" i="1" s="1"/>
  <c r="AZ294" i="1"/>
  <c r="AZ293" i="1" s="1"/>
  <c r="AZ292" i="1" s="1"/>
  <c r="AZ291" i="1" s="1"/>
  <c r="BB428" i="1"/>
  <c r="BA1459" i="1"/>
  <c r="BA1458" i="1" s="1"/>
  <c r="BA1457" i="1" s="1"/>
  <c r="BA1456" i="1" s="1"/>
  <c r="AZ1585" i="1"/>
  <c r="AZ1584" i="1" s="1"/>
  <c r="AZ1583" i="1" s="1"/>
  <c r="BB1585" i="1"/>
  <c r="BB1584" i="1" s="1"/>
  <c r="BB1583" i="1" s="1"/>
  <c r="BA32" i="1"/>
  <c r="BA31" i="1" s="1"/>
  <c r="BA30" i="1" s="1"/>
  <c r="BA29" i="1" s="1"/>
  <c r="AZ50" i="1"/>
  <c r="BA166" i="1"/>
  <c r="BA165" i="1" s="1"/>
  <c r="BB443" i="1"/>
  <c r="AZ1604" i="1"/>
  <c r="AW587" i="1"/>
  <c r="AW586" i="1" s="1"/>
  <c r="AW585" i="1" s="1"/>
  <c r="AW584" i="1" s="1"/>
  <c r="AZ32" i="1"/>
  <c r="AZ31" i="1" s="1"/>
  <c r="AZ30" i="1" s="1"/>
  <c r="AZ29" i="1" s="1"/>
  <c r="AY50" i="1"/>
  <c r="AZ95" i="1"/>
  <c r="BA444" i="1"/>
  <c r="BA443" i="1" s="1"/>
  <c r="AY493" i="1"/>
  <c r="AY492" i="1" s="1"/>
  <c r="AY491" i="1" s="1"/>
  <c r="AY18" i="1"/>
  <c r="AY95" i="1"/>
  <c r="AY860" i="1"/>
  <c r="AY859" i="1" s="1"/>
  <c r="AZ911" i="1"/>
  <c r="AZ906" i="1" s="1"/>
  <c r="BA1612" i="1"/>
  <c r="BA1623" i="1"/>
  <c r="BA1699" i="1"/>
  <c r="BA1690" i="1" s="1"/>
  <c r="BB1202" i="1"/>
  <c r="AZ1735" i="1"/>
  <c r="AZ1733" i="1" s="1"/>
  <c r="BB1262" i="1"/>
  <c r="BB1402" i="1"/>
  <c r="BB1411" i="1"/>
  <c r="AY1347" i="1"/>
  <c r="AY1346" i="1" s="1"/>
  <c r="BA1597" i="1"/>
  <c r="BA1596" i="1" s="1"/>
  <c r="BB1623" i="1"/>
  <c r="BB1643" i="1"/>
  <c r="BB1699" i="1"/>
  <c r="BB1690" i="1" s="1"/>
  <c r="BB1689" i="1" s="1"/>
  <c r="BA1224" i="1"/>
  <c r="AZ1065" i="1"/>
  <c r="AZ1064" i="1" s="1"/>
  <c r="AY920" i="1"/>
  <c r="AY919" i="1" s="1"/>
  <c r="AY918" i="1" s="1"/>
  <c r="BA136" i="1"/>
  <c r="BA134" i="1" s="1"/>
  <c r="BA133" i="1" s="1"/>
  <c r="BB95" i="1"/>
  <c r="BB797" i="1"/>
  <c r="AZ467" i="1"/>
  <c r="BA1048" i="1"/>
  <c r="BA1047" i="1" s="1"/>
  <c r="BA1046" i="1" s="1"/>
  <c r="BB466" i="1"/>
  <c r="BB467" i="1"/>
  <c r="AZ322" i="1"/>
  <c r="AZ480" i="1"/>
  <c r="BA884" i="1"/>
  <c r="AZ1140" i="1"/>
  <c r="AZ1139" i="1" s="1"/>
  <c r="AZ1137" i="1" s="1"/>
  <c r="BB1735" i="1"/>
  <c r="BB1733" i="1" s="1"/>
  <c r="BA1689" i="1"/>
  <c r="AY1735" i="1"/>
  <c r="AY1733" i="1" s="1"/>
  <c r="AS968" i="1"/>
  <c r="BB134" i="1"/>
  <c r="BB133" i="1" s="1"/>
  <c r="AX924" i="1"/>
  <c r="BD924" i="1" s="1"/>
  <c r="AW924" i="1"/>
  <c r="BC924" i="1" s="1"/>
  <c r="AT923" i="1"/>
  <c r="AU923" i="1"/>
  <c r="AV923" i="1"/>
  <c r="AS923" i="1"/>
  <c r="AS1405" i="1"/>
  <c r="AS1404" i="1" s="1"/>
  <c r="AT129" i="1"/>
  <c r="AS705" i="1"/>
  <c r="AX640" i="1"/>
  <c r="BD640" i="1" s="1"/>
  <c r="BJ640" i="1" s="1"/>
  <c r="AW640" i="1"/>
  <c r="AX639" i="1"/>
  <c r="BD639" i="1" s="1"/>
  <c r="AW639" i="1"/>
  <c r="BC639" i="1" s="1"/>
  <c r="AT638" i="1"/>
  <c r="AT637" i="1" s="1"/>
  <c r="AU638" i="1"/>
  <c r="AU637" i="1" s="1"/>
  <c r="AV638" i="1"/>
  <c r="AV637" i="1" s="1"/>
  <c r="AS638" i="1"/>
  <c r="AS637" i="1" s="1"/>
  <c r="AX837" i="1"/>
  <c r="BD837" i="1" s="1"/>
  <c r="AW837" i="1"/>
  <c r="AW836" i="1" s="1"/>
  <c r="AW835" i="1" s="1"/>
  <c r="AT836" i="1"/>
  <c r="AT835" i="1" s="1"/>
  <c r="AU836" i="1"/>
  <c r="AU835" i="1" s="1"/>
  <c r="AV836" i="1"/>
  <c r="AV835" i="1" s="1"/>
  <c r="AS836" i="1"/>
  <c r="AS835" i="1" s="1"/>
  <c r="AX840" i="1"/>
  <c r="AW840" i="1"/>
  <c r="AW839" i="1" s="1"/>
  <c r="AW838" i="1" s="1"/>
  <c r="AT839" i="1"/>
  <c r="AT838" i="1" s="1"/>
  <c r="AU839" i="1"/>
  <c r="AU838" i="1" s="1"/>
  <c r="AV839" i="1"/>
  <c r="AV838" i="1" s="1"/>
  <c r="AS839" i="1"/>
  <c r="AS838" i="1" s="1"/>
  <c r="AV727" i="1"/>
  <c r="AT726" i="1"/>
  <c r="AT725" i="1" s="1"/>
  <c r="AT724" i="1" s="1"/>
  <c r="AU726" i="1"/>
  <c r="AU725" i="1" s="1"/>
  <c r="AU724" i="1" s="1"/>
  <c r="AS726" i="1"/>
  <c r="AS725" i="1" s="1"/>
  <c r="AS724" i="1" s="1"/>
  <c r="AT1447" i="1"/>
  <c r="AT1446" i="1" s="1"/>
  <c r="AT1445" i="1" s="1"/>
  <c r="AU1447" i="1"/>
  <c r="AU1446" i="1" s="1"/>
  <c r="AU1445" i="1" s="1"/>
  <c r="AV1447" i="1"/>
  <c r="AV1446" i="1" s="1"/>
  <c r="AV1445" i="1" s="1"/>
  <c r="AS1447" i="1"/>
  <c r="AS1446" i="1" s="1"/>
  <c r="AS1445" i="1" s="1"/>
  <c r="AX1448" i="1"/>
  <c r="AX1447" i="1" s="1"/>
  <c r="AX1446" i="1" s="1"/>
  <c r="AX1445" i="1" s="1"/>
  <c r="AW1448" i="1"/>
  <c r="BC1448" i="1" s="1"/>
  <c r="BI1448" i="1" s="1"/>
  <c r="BI1447" i="1" s="1"/>
  <c r="BI1446" i="1" s="1"/>
  <c r="BI1445" i="1" s="1"/>
  <c r="AX1454" i="1"/>
  <c r="BD1454" i="1" s="1"/>
  <c r="AW1454" i="1"/>
  <c r="AT1453" i="1"/>
  <c r="AT1452" i="1" s="1"/>
  <c r="AU1453" i="1"/>
  <c r="AU1452" i="1" s="1"/>
  <c r="AV1453" i="1"/>
  <c r="AV1452" i="1" s="1"/>
  <c r="AS1453" i="1"/>
  <c r="AS1452" i="1" s="1"/>
  <c r="BD1448" i="1"/>
  <c r="AW1447" i="1"/>
  <c r="AW1446" i="1" s="1"/>
  <c r="AW1445" i="1" s="1"/>
  <c r="AU356" i="1"/>
  <c r="AU355" i="1" s="1"/>
  <c r="AU354" i="1" s="1"/>
  <c r="AV356" i="1"/>
  <c r="AV355" i="1"/>
  <c r="AV354" i="1" s="1"/>
  <c r="AT356" i="1"/>
  <c r="AT355" i="1" s="1"/>
  <c r="AT354" i="1" s="1"/>
  <c r="B354" i="1"/>
  <c r="B355" i="1" s="1"/>
  <c r="B356" i="1" s="1"/>
  <c r="AX357" i="1"/>
  <c r="AW357" i="1"/>
  <c r="AS355" i="1"/>
  <c r="AS354" i="1"/>
  <c r="AV97" i="1"/>
  <c r="AX99" i="1"/>
  <c r="AW99" i="1"/>
  <c r="AW98" i="1" s="1"/>
  <c r="BC99" i="1"/>
  <c r="AT98" i="1"/>
  <c r="AU98" i="1"/>
  <c r="AV98" i="1"/>
  <c r="AS98" i="1"/>
  <c r="AX1574" i="1"/>
  <c r="AW1574" i="1"/>
  <c r="AT1573" i="1"/>
  <c r="AT1572" i="1" s="1"/>
  <c r="AU1573" i="1"/>
  <c r="AU1572" i="1" s="1"/>
  <c r="AV1573" i="1"/>
  <c r="AV1572" i="1" s="1"/>
  <c r="AS1573" i="1"/>
  <c r="AS1572" i="1" s="1"/>
  <c r="AT535" i="1"/>
  <c r="AT534" i="1" s="1"/>
  <c r="AT533" i="1" s="1"/>
  <c r="AT532" i="1" s="1"/>
  <c r="AU535" i="1"/>
  <c r="AU534" i="1" s="1"/>
  <c r="AU533" i="1" s="1"/>
  <c r="AU532" i="1" s="1"/>
  <c r="AV535" i="1"/>
  <c r="AV534" i="1" s="1"/>
  <c r="AV533" i="1" s="1"/>
  <c r="AV532" i="1" s="1"/>
  <c r="AS535" i="1"/>
  <c r="AS534" i="1" s="1"/>
  <c r="AS533" i="1" s="1"/>
  <c r="AS532" i="1" s="1"/>
  <c r="AX536" i="1"/>
  <c r="AW536" i="1"/>
  <c r="B533" i="1"/>
  <c r="B534" i="1" s="1"/>
  <c r="B535" i="1" s="1"/>
  <c r="B536" i="1" s="1"/>
  <c r="AV1744" i="1"/>
  <c r="AV1743" i="1" s="1"/>
  <c r="AV1742" i="1" s="1"/>
  <c r="AU1744" i="1"/>
  <c r="AT1744" i="1"/>
  <c r="AT1743" i="1" s="1"/>
  <c r="AT1742" i="1" s="1"/>
  <c r="AT1741" i="1" s="1"/>
  <c r="AS1744" i="1"/>
  <c r="AS1743" i="1" s="1"/>
  <c r="AS1742" i="1" s="1"/>
  <c r="AS1741" i="1" s="1"/>
  <c r="AV1741" i="1"/>
  <c r="AU1743" i="1"/>
  <c r="AU1742" i="1" s="1"/>
  <c r="AU1741" i="1" s="1"/>
  <c r="AV1739" i="1"/>
  <c r="AV1738" i="1" s="1"/>
  <c r="AV1737" i="1" s="1"/>
  <c r="AV1736" i="1" s="1"/>
  <c r="AU1739" i="1"/>
  <c r="AU1738" i="1" s="1"/>
  <c r="AU1737" i="1" s="1"/>
  <c r="AU1736" i="1" s="1"/>
  <c r="AT1739" i="1"/>
  <c r="AT1738" i="1" s="1"/>
  <c r="AT1737" i="1" s="1"/>
  <c r="AT1736" i="1" s="1"/>
  <c r="AS1739" i="1"/>
  <c r="AS1738" i="1" s="1"/>
  <c r="AS1737" i="1" s="1"/>
  <c r="AS1736" i="1" s="1"/>
  <c r="AV1730" i="1"/>
  <c r="AV1729" i="1" s="1"/>
  <c r="AU1730" i="1"/>
  <c r="AU1729" i="1" s="1"/>
  <c r="AT1730" i="1"/>
  <c r="AT1729" i="1" s="1"/>
  <c r="AS1730" i="1"/>
  <c r="AS1729" i="1" s="1"/>
  <c r="AV1727" i="1"/>
  <c r="AV1726" i="1" s="1"/>
  <c r="AU1727" i="1"/>
  <c r="AU1726" i="1" s="1"/>
  <c r="AT1727" i="1"/>
  <c r="AT1726" i="1" s="1"/>
  <c r="AS1727" i="1"/>
  <c r="AS1726" i="1" s="1"/>
  <c r="AV1724" i="1"/>
  <c r="AV1723" i="1" s="1"/>
  <c r="AU1724" i="1"/>
  <c r="AU1723" i="1" s="1"/>
  <c r="AT1724" i="1"/>
  <c r="AT1723" i="1" s="1"/>
  <c r="AS1724" i="1"/>
  <c r="AS1723" i="1" s="1"/>
  <c r="AV1721" i="1"/>
  <c r="AV1720" i="1" s="1"/>
  <c r="AU1721" i="1"/>
  <c r="AT1721" i="1"/>
  <c r="AT1720" i="1" s="1"/>
  <c r="AS1721" i="1"/>
  <c r="AS1720" i="1" s="1"/>
  <c r="AU1720" i="1"/>
  <c r="AV1718" i="1"/>
  <c r="AV1717" i="1" s="1"/>
  <c r="AU1718" i="1"/>
  <c r="AU1717" i="1" s="1"/>
  <c r="AT1718" i="1"/>
  <c r="AT1717" i="1" s="1"/>
  <c r="AS1718" i="1"/>
  <c r="AS1717" i="1" s="1"/>
  <c r="AV1714" i="1"/>
  <c r="AV1713" i="1" s="1"/>
  <c r="AV1712" i="1" s="1"/>
  <c r="AU1714" i="1"/>
  <c r="AU1713" i="1" s="1"/>
  <c r="AU1712" i="1" s="1"/>
  <c r="AT1714" i="1"/>
  <c r="AT1713" i="1" s="1"/>
  <c r="AT1712" i="1" s="1"/>
  <c r="AS1714" i="1"/>
  <c r="AS1713" i="1" s="1"/>
  <c r="AS1712" i="1" s="1"/>
  <c r="AV1707" i="1"/>
  <c r="AV1706" i="1" s="1"/>
  <c r="AV1705" i="1" s="1"/>
  <c r="AV1704" i="1" s="1"/>
  <c r="AU1707" i="1"/>
  <c r="AU1706" i="1" s="1"/>
  <c r="AU1705" i="1" s="1"/>
  <c r="AU1704" i="1" s="1"/>
  <c r="AT1707" i="1"/>
  <c r="AT1706" i="1" s="1"/>
  <c r="AT1705" i="1" s="1"/>
  <c r="AT1704" i="1" s="1"/>
  <c r="AS1707" i="1"/>
  <c r="AS1706" i="1" s="1"/>
  <c r="AS1705" i="1" s="1"/>
  <c r="AS1704" i="1" s="1"/>
  <c r="AV1702" i="1"/>
  <c r="AU1702" i="1"/>
  <c r="AT1702" i="1"/>
  <c r="AS1702" i="1"/>
  <c r="AV1700" i="1"/>
  <c r="AV1699" i="1" s="1"/>
  <c r="AU1700" i="1"/>
  <c r="AT1700" i="1"/>
  <c r="AT1699" i="1" s="1"/>
  <c r="AS1700" i="1"/>
  <c r="AS1699" i="1" s="1"/>
  <c r="AV1697" i="1"/>
  <c r="AU1697" i="1"/>
  <c r="AT1697" i="1"/>
  <c r="AS1697" i="1"/>
  <c r="AV1695" i="1"/>
  <c r="AU1695" i="1"/>
  <c r="AT1695" i="1"/>
  <c r="AS1695" i="1"/>
  <c r="AV1693" i="1"/>
  <c r="AU1693" i="1"/>
  <c r="AU1692" i="1" s="1"/>
  <c r="AU1691" i="1" s="1"/>
  <c r="AT1693" i="1"/>
  <c r="AT1692" i="1" s="1"/>
  <c r="AT1691" i="1" s="1"/>
  <c r="AT1690" i="1" s="1"/>
  <c r="AS1693" i="1"/>
  <c r="AS1692" i="1" s="1"/>
  <c r="AS1691" i="1" s="1"/>
  <c r="AV1692" i="1"/>
  <c r="AV1691" i="1" s="1"/>
  <c r="AV1684" i="1"/>
  <c r="AV1683" i="1" s="1"/>
  <c r="AV1682" i="1" s="1"/>
  <c r="AV1681" i="1" s="1"/>
  <c r="AV1680" i="1" s="1"/>
  <c r="AU1684" i="1"/>
  <c r="AU1683" i="1" s="1"/>
  <c r="AU1682" i="1" s="1"/>
  <c r="AU1681" i="1" s="1"/>
  <c r="AU1680" i="1" s="1"/>
  <c r="AT1684" i="1"/>
  <c r="AT1683" i="1" s="1"/>
  <c r="AT1682" i="1" s="1"/>
  <c r="AT1681" i="1" s="1"/>
  <c r="AT1680" i="1" s="1"/>
  <c r="AS1684" i="1"/>
  <c r="AS1683" i="1" s="1"/>
  <c r="AS1682" i="1" s="1"/>
  <c r="AS1681" i="1" s="1"/>
  <c r="AS1680" i="1" s="1"/>
  <c r="AV1677" i="1"/>
  <c r="AV1676" i="1" s="1"/>
  <c r="AV1675" i="1" s="1"/>
  <c r="AV1674" i="1" s="1"/>
  <c r="AV1673" i="1" s="1"/>
  <c r="AU1677" i="1"/>
  <c r="AU1676" i="1" s="1"/>
  <c r="AU1675" i="1" s="1"/>
  <c r="AU1674" i="1" s="1"/>
  <c r="AU1673" i="1" s="1"/>
  <c r="AT1677" i="1"/>
  <c r="AT1676" i="1" s="1"/>
  <c r="AT1675" i="1" s="1"/>
  <c r="AT1674" i="1" s="1"/>
  <c r="AT1673" i="1" s="1"/>
  <c r="AS1677" i="1"/>
  <c r="AS1676" i="1" s="1"/>
  <c r="AS1675" i="1" s="1"/>
  <c r="AS1674" i="1" s="1"/>
  <c r="AS1673" i="1" s="1"/>
  <c r="AV1666" i="1"/>
  <c r="AV1665" i="1" s="1"/>
  <c r="AV1664" i="1" s="1"/>
  <c r="AU1666" i="1"/>
  <c r="AU1665" i="1" s="1"/>
  <c r="AU1664" i="1" s="1"/>
  <c r="AT1666" i="1"/>
  <c r="AT1665" i="1" s="1"/>
  <c r="AT1664" i="1" s="1"/>
  <c r="AS1666" i="1"/>
  <c r="AS1665" i="1" s="1"/>
  <c r="AS1664" i="1" s="1"/>
  <c r="AV1658" i="1"/>
  <c r="AV1657" i="1" s="1"/>
  <c r="AV1656" i="1" s="1"/>
  <c r="AV1655" i="1" s="1"/>
  <c r="AU1658" i="1"/>
  <c r="AU1657" i="1" s="1"/>
  <c r="AU1656" i="1" s="1"/>
  <c r="AU1655" i="1" s="1"/>
  <c r="AT1658" i="1"/>
  <c r="AT1657" i="1" s="1"/>
  <c r="AT1656" i="1" s="1"/>
  <c r="AT1655" i="1" s="1"/>
  <c r="AS1658" i="1"/>
  <c r="AS1657" i="1" s="1"/>
  <c r="AS1656" i="1" s="1"/>
  <c r="AS1655" i="1" s="1"/>
  <c r="AV1653" i="1"/>
  <c r="AU1653" i="1"/>
  <c r="AT1653" i="1"/>
  <c r="AS1653" i="1"/>
  <c r="AV1651" i="1"/>
  <c r="AU1651" i="1"/>
  <c r="AU1650" i="1" s="1"/>
  <c r="AT1651" i="1"/>
  <c r="AT1650" i="1" s="1"/>
  <c r="AS1651" i="1"/>
  <c r="AS1650" i="1" s="1"/>
  <c r="AV1648" i="1"/>
  <c r="AU1648" i="1"/>
  <c r="AT1648" i="1"/>
  <c r="AS1648" i="1"/>
  <c r="AV1646" i="1"/>
  <c r="AU1646" i="1"/>
  <c r="AT1646" i="1"/>
  <c r="AS1646" i="1"/>
  <c r="AV1644" i="1"/>
  <c r="AU1644" i="1"/>
  <c r="AT1644" i="1"/>
  <c r="AT1643" i="1" s="1"/>
  <c r="AS1644" i="1"/>
  <c r="AS1643" i="1" s="1"/>
  <c r="AV1641" i="1"/>
  <c r="AU1641" i="1"/>
  <c r="AT1641" i="1"/>
  <c r="AS1641" i="1"/>
  <c r="AV1639" i="1"/>
  <c r="AU1639" i="1"/>
  <c r="AT1639" i="1"/>
  <c r="AS1639" i="1"/>
  <c r="AV1637" i="1"/>
  <c r="AU1637" i="1"/>
  <c r="AU1636" i="1" s="1"/>
  <c r="AT1637" i="1"/>
  <c r="AS1637" i="1"/>
  <c r="AV1634" i="1"/>
  <c r="AV1633" i="1" s="1"/>
  <c r="AU1634" i="1"/>
  <c r="AU1633" i="1" s="1"/>
  <c r="AT1634" i="1"/>
  <c r="AT1633" i="1" s="1"/>
  <c r="AS1634" i="1"/>
  <c r="AS1633" i="1" s="1"/>
  <c r="AV1631" i="1"/>
  <c r="AU1631" i="1"/>
  <c r="AT1631" i="1"/>
  <c r="AS1631" i="1"/>
  <c r="AV1629" i="1"/>
  <c r="AU1629" i="1"/>
  <c r="AT1629" i="1"/>
  <c r="AT1628" i="1" s="1"/>
  <c r="AS1629" i="1"/>
  <c r="AS1628" i="1" s="1"/>
  <c r="AV1626" i="1"/>
  <c r="AU1626" i="1"/>
  <c r="AT1626" i="1"/>
  <c r="AS1626" i="1"/>
  <c r="AV1624" i="1"/>
  <c r="AU1624" i="1"/>
  <c r="AT1624" i="1"/>
  <c r="AT1623" i="1" s="1"/>
  <c r="AS1624" i="1"/>
  <c r="AV1621" i="1"/>
  <c r="AV1620" i="1" s="1"/>
  <c r="AU1621" i="1"/>
  <c r="AU1620" i="1" s="1"/>
  <c r="AT1621" i="1"/>
  <c r="AT1620" i="1" s="1"/>
  <c r="AS1621" i="1"/>
  <c r="AS1620" i="1" s="1"/>
  <c r="AV1617" i="1"/>
  <c r="AU1617" i="1"/>
  <c r="AT1617" i="1"/>
  <c r="AS1617" i="1"/>
  <c r="AV1615" i="1"/>
  <c r="AU1615" i="1"/>
  <c r="AT1615" i="1"/>
  <c r="AS1615" i="1"/>
  <c r="AV1613" i="1"/>
  <c r="AU1613" i="1"/>
  <c r="AT1613" i="1"/>
  <c r="AS1613" i="1"/>
  <c r="AS1612" i="1" s="1"/>
  <c r="AV1612" i="1"/>
  <c r="AV1610" i="1"/>
  <c r="AU1610" i="1"/>
  <c r="AT1610" i="1"/>
  <c r="AS1610" i="1"/>
  <c r="AV1608" i="1"/>
  <c r="AU1608" i="1"/>
  <c r="AT1608" i="1"/>
  <c r="AS1608" i="1"/>
  <c r="AV1606" i="1"/>
  <c r="AV1605" i="1" s="1"/>
  <c r="AU1606" i="1"/>
  <c r="AU1605" i="1" s="1"/>
  <c r="AT1606" i="1"/>
  <c r="AS1606" i="1"/>
  <c r="AT1605" i="1"/>
  <c r="AV1602" i="1"/>
  <c r="AU1602" i="1"/>
  <c r="AT1602" i="1"/>
  <c r="AS1602" i="1"/>
  <c r="AV1600" i="1"/>
  <c r="AU1600" i="1"/>
  <c r="AT1600" i="1"/>
  <c r="AS1600" i="1"/>
  <c r="AV1598" i="1"/>
  <c r="AU1598" i="1"/>
  <c r="AU1597" i="1" s="1"/>
  <c r="AU1596" i="1" s="1"/>
  <c r="AT1598" i="1"/>
  <c r="AT1597" i="1" s="1"/>
  <c r="AT1596" i="1" s="1"/>
  <c r="AS1598" i="1"/>
  <c r="AS1597" i="1" s="1"/>
  <c r="AS1596" i="1" s="1"/>
  <c r="AV1593" i="1"/>
  <c r="AU1593" i="1"/>
  <c r="AT1593" i="1"/>
  <c r="AT1592" i="1" s="1"/>
  <c r="AT1591" i="1" s="1"/>
  <c r="AT1590" i="1" s="1"/>
  <c r="AS1593" i="1"/>
  <c r="AS1592" i="1" s="1"/>
  <c r="AS1591" i="1" s="1"/>
  <c r="AS1590" i="1" s="1"/>
  <c r="AV1592" i="1"/>
  <c r="AV1591" i="1" s="1"/>
  <c r="AV1590" i="1" s="1"/>
  <c r="AU1592" i="1"/>
  <c r="AU1591" i="1" s="1"/>
  <c r="AU1590" i="1" s="1"/>
  <c r="AV1586" i="1"/>
  <c r="AV1585" i="1" s="1"/>
  <c r="AV1584" i="1" s="1"/>
  <c r="AV1583" i="1" s="1"/>
  <c r="AU1586" i="1"/>
  <c r="AU1585" i="1" s="1"/>
  <c r="AU1584" i="1" s="1"/>
  <c r="AU1583" i="1" s="1"/>
  <c r="AT1586" i="1"/>
  <c r="AT1585" i="1" s="1"/>
  <c r="AT1584" i="1" s="1"/>
  <c r="AT1583" i="1" s="1"/>
  <c r="AS1586" i="1"/>
  <c r="AS1585" i="1" s="1"/>
  <c r="AS1584" i="1" s="1"/>
  <c r="AS1583" i="1" s="1"/>
  <c r="AV1579" i="1"/>
  <c r="AV1578" i="1" s="1"/>
  <c r="AU1579" i="1"/>
  <c r="AU1578" i="1" s="1"/>
  <c r="AT1579" i="1"/>
  <c r="AT1578" i="1" s="1"/>
  <c r="AS1579" i="1"/>
  <c r="AS1578" i="1" s="1"/>
  <c r="AV1570" i="1"/>
  <c r="AV1569" i="1" s="1"/>
  <c r="AU1570" i="1"/>
  <c r="AU1569" i="1" s="1"/>
  <c r="AT1570" i="1"/>
  <c r="AT1569" i="1" s="1"/>
  <c r="AS1570" i="1"/>
  <c r="AS1569" i="1" s="1"/>
  <c r="AV1567" i="1"/>
  <c r="AV1566" i="1" s="1"/>
  <c r="AU1567" i="1"/>
  <c r="AU1566" i="1" s="1"/>
  <c r="AT1567" i="1"/>
  <c r="AT1566" i="1" s="1"/>
  <c r="AT1565" i="1" s="1"/>
  <c r="AS1567" i="1"/>
  <c r="AS1566" i="1" s="1"/>
  <c r="AV1563" i="1"/>
  <c r="AV1562" i="1" s="1"/>
  <c r="AV1561" i="1" s="1"/>
  <c r="AU1563" i="1"/>
  <c r="AU1562" i="1" s="1"/>
  <c r="AU1561" i="1" s="1"/>
  <c r="AT1563" i="1"/>
  <c r="AT1562" i="1" s="1"/>
  <c r="AT1561" i="1" s="1"/>
  <c r="AS1563" i="1"/>
  <c r="AS1562" i="1"/>
  <c r="AS1561" i="1" s="1"/>
  <c r="AV1554" i="1"/>
  <c r="AU1554" i="1"/>
  <c r="AU1553" i="1" s="1"/>
  <c r="AU1552" i="1" s="1"/>
  <c r="AU1551" i="1" s="1"/>
  <c r="AU1550" i="1" s="1"/>
  <c r="AT1554" i="1"/>
  <c r="AT1553" i="1" s="1"/>
  <c r="AT1552" i="1" s="1"/>
  <c r="AT1551" i="1" s="1"/>
  <c r="AT1550" i="1" s="1"/>
  <c r="AS1554" i="1"/>
  <c r="AS1553" i="1" s="1"/>
  <c r="AS1552" i="1" s="1"/>
  <c r="AS1551" i="1" s="1"/>
  <c r="AS1550" i="1" s="1"/>
  <c r="AV1553" i="1"/>
  <c r="AV1552" i="1" s="1"/>
  <c r="AV1551" i="1" s="1"/>
  <c r="AV1550" i="1" s="1"/>
  <c r="AV1547" i="1"/>
  <c r="AV1546" i="1" s="1"/>
  <c r="AU1547" i="1"/>
  <c r="AU1546" i="1" s="1"/>
  <c r="AT1547" i="1"/>
  <c r="AT1546" i="1" s="1"/>
  <c r="AS1547" i="1"/>
  <c r="AS1546" i="1" s="1"/>
  <c r="AV1544" i="1"/>
  <c r="AV1543" i="1" s="1"/>
  <c r="AU1544" i="1"/>
  <c r="AU1543" i="1" s="1"/>
  <c r="AT1544" i="1"/>
  <c r="AT1543" i="1" s="1"/>
  <c r="AS1544" i="1"/>
  <c r="AS1543" i="1" s="1"/>
  <c r="AV1541" i="1"/>
  <c r="AU1541" i="1"/>
  <c r="AU1540" i="1" s="1"/>
  <c r="AT1541" i="1"/>
  <c r="AT1540" i="1" s="1"/>
  <c r="AS1541" i="1"/>
  <c r="AS1540" i="1" s="1"/>
  <c r="AV1540" i="1"/>
  <c r="AV1538" i="1"/>
  <c r="AV1537" i="1" s="1"/>
  <c r="AU1538" i="1"/>
  <c r="AU1537" i="1" s="1"/>
  <c r="AT1538" i="1"/>
  <c r="AT1537" i="1" s="1"/>
  <c r="AS1538" i="1"/>
  <c r="AS1537" i="1" s="1"/>
  <c r="AV1535" i="1"/>
  <c r="AV1534" i="1" s="1"/>
  <c r="AU1535" i="1"/>
  <c r="AU1534" i="1"/>
  <c r="AT1535" i="1"/>
  <c r="AT1534" i="1" s="1"/>
  <c r="AS1535" i="1"/>
  <c r="AS1534" i="1" s="1"/>
  <c r="AV1532" i="1"/>
  <c r="AV1531" i="1" s="1"/>
  <c r="AU1532" i="1"/>
  <c r="AU1531" i="1" s="1"/>
  <c r="AT1532" i="1"/>
  <c r="AT1531" i="1" s="1"/>
  <c r="AS1532" i="1"/>
  <c r="AS1531" i="1" s="1"/>
  <c r="AV1529" i="1"/>
  <c r="AV1528" i="1" s="1"/>
  <c r="AU1529" i="1"/>
  <c r="AU1528" i="1" s="1"/>
  <c r="AT1529" i="1"/>
  <c r="AT1528" i="1" s="1"/>
  <c r="AS1529" i="1"/>
  <c r="AS1528" i="1" s="1"/>
  <c r="AV1526" i="1"/>
  <c r="AV1525" i="1" s="1"/>
  <c r="AU1526" i="1"/>
  <c r="AU1525" i="1" s="1"/>
  <c r="AT1526" i="1"/>
  <c r="AT1525" i="1" s="1"/>
  <c r="AS1526" i="1"/>
  <c r="AS1525" i="1" s="1"/>
  <c r="AV1523" i="1"/>
  <c r="AV1522" i="1" s="1"/>
  <c r="AU1523" i="1"/>
  <c r="AU1522" i="1" s="1"/>
  <c r="AT1523" i="1"/>
  <c r="AT1522" i="1" s="1"/>
  <c r="AS1523" i="1"/>
  <c r="AS1522" i="1" s="1"/>
  <c r="AV1520" i="1"/>
  <c r="AV1519" i="1" s="1"/>
  <c r="AU1520" i="1"/>
  <c r="AU1519" i="1" s="1"/>
  <c r="AT1520" i="1"/>
  <c r="AT1519" i="1" s="1"/>
  <c r="AS1520" i="1"/>
  <c r="AS1519" i="1" s="1"/>
  <c r="AV1517" i="1"/>
  <c r="AU1517" i="1"/>
  <c r="AU1516" i="1" s="1"/>
  <c r="AT1517" i="1"/>
  <c r="AT1516" i="1" s="1"/>
  <c r="AS1517" i="1"/>
  <c r="AS1516" i="1" s="1"/>
  <c r="AV1516" i="1"/>
  <c r="AV1514" i="1"/>
  <c r="AV1513" i="1" s="1"/>
  <c r="AU1514" i="1"/>
  <c r="AU1513" i="1" s="1"/>
  <c r="AT1514" i="1"/>
  <c r="AT1513" i="1" s="1"/>
  <c r="AS1514" i="1"/>
  <c r="AS1513" i="1" s="1"/>
  <c r="AV1511" i="1"/>
  <c r="AU1511" i="1"/>
  <c r="AU1510" i="1" s="1"/>
  <c r="AT1511" i="1"/>
  <c r="AT1510" i="1" s="1"/>
  <c r="AS1511" i="1"/>
  <c r="AS1510" i="1" s="1"/>
  <c r="AV1510" i="1"/>
  <c r="AV1508" i="1"/>
  <c r="AV1507" i="1" s="1"/>
  <c r="AU1508" i="1"/>
  <c r="AU1507" i="1" s="1"/>
  <c r="AT1508" i="1"/>
  <c r="AT1507" i="1" s="1"/>
  <c r="AS1508" i="1"/>
  <c r="AS1507" i="1" s="1"/>
  <c r="AV1505" i="1"/>
  <c r="AV1504" i="1" s="1"/>
  <c r="AU1505" i="1"/>
  <c r="AU1504" i="1" s="1"/>
  <c r="AT1505" i="1"/>
  <c r="AT1504" i="1" s="1"/>
  <c r="AS1505" i="1"/>
  <c r="AS1504" i="1" s="1"/>
  <c r="AV1502" i="1"/>
  <c r="AV1501" i="1" s="1"/>
  <c r="AU1502" i="1"/>
  <c r="AU1501" i="1" s="1"/>
  <c r="AT1502" i="1"/>
  <c r="AT1501" i="1"/>
  <c r="AS1502" i="1"/>
  <c r="AS1501" i="1" s="1"/>
  <c r="AV1499" i="1"/>
  <c r="AU1499" i="1"/>
  <c r="AU1498" i="1" s="1"/>
  <c r="AT1499" i="1"/>
  <c r="AT1498" i="1" s="1"/>
  <c r="AS1499" i="1"/>
  <c r="AS1498" i="1" s="1"/>
  <c r="AV1498" i="1"/>
  <c r="AV1496" i="1"/>
  <c r="AV1495" i="1" s="1"/>
  <c r="AU1496" i="1"/>
  <c r="AU1495" i="1" s="1"/>
  <c r="AT1496" i="1"/>
  <c r="AT1495" i="1" s="1"/>
  <c r="AS1496" i="1"/>
  <c r="AS1495" i="1" s="1"/>
  <c r="AV1493" i="1"/>
  <c r="AU1493" i="1"/>
  <c r="AU1492" i="1" s="1"/>
  <c r="AT1493" i="1"/>
  <c r="AT1492" i="1" s="1"/>
  <c r="AS1493" i="1"/>
  <c r="AS1492" i="1" s="1"/>
  <c r="AV1492" i="1"/>
  <c r="AV1490" i="1"/>
  <c r="AV1489" i="1" s="1"/>
  <c r="AU1490" i="1"/>
  <c r="AU1489" i="1" s="1"/>
  <c r="AT1490" i="1"/>
  <c r="AT1489" i="1" s="1"/>
  <c r="AS1490" i="1"/>
  <c r="AS1489" i="1" s="1"/>
  <c r="AV1487" i="1"/>
  <c r="AU1487" i="1"/>
  <c r="AU1486" i="1" s="1"/>
  <c r="AT1487" i="1"/>
  <c r="AT1486" i="1" s="1"/>
  <c r="AS1487" i="1"/>
  <c r="AS1486" i="1" s="1"/>
  <c r="AV1486" i="1"/>
  <c r="AV1484" i="1"/>
  <c r="AV1483" i="1" s="1"/>
  <c r="AU1484" i="1"/>
  <c r="AU1483" i="1" s="1"/>
  <c r="AT1484" i="1"/>
  <c r="AT1483" i="1" s="1"/>
  <c r="AS1484" i="1"/>
  <c r="AS1483" i="1" s="1"/>
  <c r="AV1481" i="1"/>
  <c r="AV1480" i="1" s="1"/>
  <c r="AU1481" i="1"/>
  <c r="AU1480" i="1" s="1"/>
  <c r="AT1481" i="1"/>
  <c r="AT1480" i="1" s="1"/>
  <c r="AS1481" i="1"/>
  <c r="AS1480" i="1" s="1"/>
  <c r="AV1478" i="1"/>
  <c r="AV1477" i="1" s="1"/>
  <c r="AU1478" i="1"/>
  <c r="AU1477" i="1" s="1"/>
  <c r="AT1478" i="1"/>
  <c r="AT1477" i="1" s="1"/>
  <c r="AS1478" i="1"/>
  <c r="AS1477" i="1" s="1"/>
  <c r="AV1475" i="1"/>
  <c r="AV1474" i="1" s="1"/>
  <c r="AU1475" i="1"/>
  <c r="AU1474" i="1" s="1"/>
  <c r="AT1475" i="1"/>
  <c r="AT1474" i="1" s="1"/>
  <c r="AS1475" i="1"/>
  <c r="AS1474" i="1" s="1"/>
  <c r="AV1472" i="1"/>
  <c r="AV1471" i="1" s="1"/>
  <c r="AU1472" i="1"/>
  <c r="AU1471" i="1" s="1"/>
  <c r="AT1472" i="1"/>
  <c r="AT1471" i="1" s="1"/>
  <c r="AS1472" i="1"/>
  <c r="AS1471" i="1" s="1"/>
  <c r="AV1469" i="1"/>
  <c r="AU1469" i="1"/>
  <c r="AU1468" i="1" s="1"/>
  <c r="AT1469" i="1"/>
  <c r="AT1468" i="1" s="1"/>
  <c r="AS1469" i="1"/>
  <c r="AS1468" i="1" s="1"/>
  <c r="AV1468" i="1"/>
  <c r="AV1462" i="1"/>
  <c r="AU1462" i="1"/>
  <c r="AT1462" i="1"/>
  <c r="AS1462" i="1"/>
  <c r="AV1460" i="1"/>
  <c r="AU1460" i="1"/>
  <c r="AU1459" i="1" s="1"/>
  <c r="AU1458" i="1" s="1"/>
  <c r="AU1457" i="1" s="1"/>
  <c r="AU1456" i="1" s="1"/>
  <c r="AT1460" i="1"/>
  <c r="AT1459" i="1" s="1"/>
  <c r="AT1458" i="1" s="1"/>
  <c r="AT1457" i="1" s="1"/>
  <c r="AT1456" i="1" s="1"/>
  <c r="AS1460" i="1"/>
  <c r="AS1459" i="1" s="1"/>
  <c r="AS1458" i="1" s="1"/>
  <c r="AS1457" i="1" s="1"/>
  <c r="AS1456" i="1" s="1"/>
  <c r="AV1459" i="1"/>
  <c r="AV1458" i="1" s="1"/>
  <c r="AV1457" i="1" s="1"/>
  <c r="AV1456" i="1" s="1"/>
  <c r="AV1438" i="1"/>
  <c r="AV1437" i="1" s="1"/>
  <c r="AV1436" i="1" s="1"/>
  <c r="AV1435" i="1" s="1"/>
  <c r="AU1438" i="1"/>
  <c r="AU1437" i="1" s="1"/>
  <c r="AU1436" i="1" s="1"/>
  <c r="AU1435" i="1" s="1"/>
  <c r="AT1438" i="1"/>
  <c r="AT1437" i="1" s="1"/>
  <c r="AT1436" i="1" s="1"/>
  <c r="AT1435" i="1" s="1"/>
  <c r="AS1438" i="1"/>
  <c r="AS1437" i="1" s="1"/>
  <c r="AS1436" i="1" s="1"/>
  <c r="AS1435" i="1" s="1"/>
  <c r="AV1427" i="1"/>
  <c r="AU1427" i="1"/>
  <c r="AT1427" i="1"/>
  <c r="AT1426" i="1" s="1"/>
  <c r="AT1425" i="1" s="1"/>
  <c r="AT1424" i="1" s="1"/>
  <c r="AS1427" i="1"/>
  <c r="AS1426" i="1" s="1"/>
  <c r="AS1425" i="1" s="1"/>
  <c r="AS1424" i="1" s="1"/>
  <c r="AV1426" i="1"/>
  <c r="AV1425" i="1" s="1"/>
  <c r="AV1424" i="1" s="1"/>
  <c r="AU1426" i="1"/>
  <c r="AU1425" i="1" s="1"/>
  <c r="AU1424" i="1" s="1"/>
  <c r="AV1422" i="1"/>
  <c r="AV1421" i="1" s="1"/>
  <c r="AU1422" i="1"/>
  <c r="AU1421" i="1" s="1"/>
  <c r="AT1422" i="1"/>
  <c r="AT1421" i="1" s="1"/>
  <c r="AS1422" i="1"/>
  <c r="AS1421" i="1" s="1"/>
  <c r="AV1419" i="1"/>
  <c r="AU1419" i="1"/>
  <c r="AU1418" i="1" s="1"/>
  <c r="AT1419" i="1"/>
  <c r="AT1418" i="1" s="1"/>
  <c r="AS1419" i="1"/>
  <c r="AS1418" i="1" s="1"/>
  <c r="AV1418" i="1"/>
  <c r="AV1416" i="1"/>
  <c r="AV1415" i="1" s="1"/>
  <c r="AU1416" i="1"/>
  <c r="AU1415" i="1" s="1"/>
  <c r="AT1416" i="1"/>
  <c r="AT1415" i="1" s="1"/>
  <c r="AS1416" i="1"/>
  <c r="AS1415" i="1" s="1"/>
  <c r="AV1413" i="1"/>
  <c r="AU1413" i="1"/>
  <c r="AU1412" i="1" s="1"/>
  <c r="AT1413" i="1"/>
  <c r="AT1412" i="1" s="1"/>
  <c r="AS1413" i="1"/>
  <c r="AS1412" i="1" s="1"/>
  <c r="AV1412" i="1"/>
  <c r="AV1409" i="1"/>
  <c r="AU1409" i="1"/>
  <c r="AU1408" i="1" s="1"/>
  <c r="AT1409" i="1"/>
  <c r="AT1408" i="1" s="1"/>
  <c r="AS1409" i="1"/>
  <c r="AS1408" i="1" s="1"/>
  <c r="AV1408" i="1"/>
  <c r="AV1406" i="1"/>
  <c r="AU1406" i="1"/>
  <c r="AT1406" i="1"/>
  <c r="AS1406" i="1"/>
  <c r="AV1404" i="1"/>
  <c r="AU1404" i="1"/>
  <c r="AT1404" i="1"/>
  <c r="AT1403" i="1" s="1"/>
  <c r="AV1400" i="1"/>
  <c r="AV1399" i="1" s="1"/>
  <c r="AV1398" i="1" s="1"/>
  <c r="AU1400" i="1"/>
  <c r="AU1399" i="1"/>
  <c r="AU1398" i="1" s="1"/>
  <c r="AT1400" i="1"/>
  <c r="AT1399" i="1" s="1"/>
  <c r="AT1398" i="1" s="1"/>
  <c r="AS1400" i="1"/>
  <c r="AS1399" i="1" s="1"/>
  <c r="AS1398" i="1" s="1"/>
  <c r="AV1353" i="1"/>
  <c r="AV1352" i="1" s="1"/>
  <c r="AU1353" i="1"/>
  <c r="AT1353" i="1"/>
  <c r="AT1352" i="1"/>
  <c r="AS1353" i="1"/>
  <c r="AS1352" i="1" s="1"/>
  <c r="AU1352" i="1"/>
  <c r="AV1350" i="1"/>
  <c r="AV1349" i="1" s="1"/>
  <c r="AV1348" i="1" s="1"/>
  <c r="AU1350" i="1"/>
  <c r="AU1349" i="1" s="1"/>
  <c r="AU1348" i="1" s="1"/>
  <c r="AT1350" i="1"/>
  <c r="AT1349" i="1" s="1"/>
  <c r="AT1348" i="1" s="1"/>
  <c r="AS1350" i="1"/>
  <c r="AS1349" i="1" s="1"/>
  <c r="AS1348" i="1" s="1"/>
  <c r="AV1343" i="1"/>
  <c r="AV1342" i="1" s="1"/>
  <c r="AV1341" i="1" s="1"/>
  <c r="AV1340" i="1" s="1"/>
  <c r="AV1339" i="1" s="1"/>
  <c r="AU1343" i="1"/>
  <c r="AU1342" i="1" s="1"/>
  <c r="AU1341" i="1" s="1"/>
  <c r="AU1340" i="1" s="1"/>
  <c r="AU1339" i="1" s="1"/>
  <c r="AT1343" i="1"/>
  <c r="AT1342" i="1" s="1"/>
  <c r="AT1341" i="1" s="1"/>
  <c r="AT1340" i="1" s="1"/>
  <c r="AT1339" i="1" s="1"/>
  <c r="AS1343" i="1"/>
  <c r="AS1342" i="1" s="1"/>
  <c r="AS1341" i="1" s="1"/>
  <c r="AS1340" i="1" s="1"/>
  <c r="AS1339" i="1" s="1"/>
  <c r="AV1336" i="1"/>
  <c r="AV1335" i="1" s="1"/>
  <c r="AV1334" i="1" s="1"/>
  <c r="AV1333" i="1" s="1"/>
  <c r="AU1336" i="1"/>
  <c r="AU1335" i="1" s="1"/>
  <c r="AU1334" i="1" s="1"/>
  <c r="AU1333" i="1" s="1"/>
  <c r="AT1336" i="1"/>
  <c r="AT1335" i="1" s="1"/>
  <c r="AT1334" i="1" s="1"/>
  <c r="AT1333" i="1" s="1"/>
  <c r="AS1336" i="1"/>
  <c r="AS1335" i="1" s="1"/>
  <c r="AS1334" i="1" s="1"/>
  <c r="AS1333" i="1" s="1"/>
  <c r="AV1331" i="1"/>
  <c r="AV1330" i="1" s="1"/>
  <c r="AV1329" i="1" s="1"/>
  <c r="AV1328" i="1" s="1"/>
  <c r="AU1331" i="1"/>
  <c r="AU1330" i="1" s="1"/>
  <c r="AU1329" i="1" s="1"/>
  <c r="AU1328" i="1" s="1"/>
  <c r="AT1331" i="1"/>
  <c r="AT1330" i="1" s="1"/>
  <c r="AT1329" i="1" s="1"/>
  <c r="AT1328" i="1" s="1"/>
  <c r="AS1331" i="1"/>
  <c r="AS1330" i="1" s="1"/>
  <c r="AS1329" i="1" s="1"/>
  <c r="AS1328" i="1" s="1"/>
  <c r="AV1326" i="1"/>
  <c r="AV1325" i="1" s="1"/>
  <c r="AV1324" i="1" s="1"/>
  <c r="AU1326" i="1"/>
  <c r="AU1325" i="1" s="1"/>
  <c r="AU1324" i="1" s="1"/>
  <c r="AT1326" i="1"/>
  <c r="AT1325" i="1" s="1"/>
  <c r="AT1324" i="1" s="1"/>
  <c r="AS1326" i="1"/>
  <c r="AS1325" i="1" s="1"/>
  <c r="AS1324" i="1" s="1"/>
  <c r="AV1322" i="1"/>
  <c r="AV1321" i="1" s="1"/>
  <c r="AV1320" i="1" s="1"/>
  <c r="AU1322" i="1"/>
  <c r="AU1321" i="1" s="1"/>
  <c r="AU1320" i="1" s="1"/>
  <c r="AT1322" i="1"/>
  <c r="AT1321" i="1" s="1"/>
  <c r="AT1320" i="1" s="1"/>
  <c r="AS1322" i="1"/>
  <c r="AS1321" i="1" s="1"/>
  <c r="AS1320" i="1" s="1"/>
  <c r="AV1313" i="1"/>
  <c r="AV1312" i="1" s="1"/>
  <c r="AV1311" i="1" s="1"/>
  <c r="AV1310" i="1" s="1"/>
  <c r="AU1313" i="1"/>
  <c r="AU1312" i="1" s="1"/>
  <c r="AU1311" i="1" s="1"/>
  <c r="AU1310" i="1" s="1"/>
  <c r="AT1313" i="1"/>
  <c r="AT1312" i="1" s="1"/>
  <c r="AT1311" i="1" s="1"/>
  <c r="AT1310" i="1" s="1"/>
  <c r="AS1313" i="1"/>
  <c r="AS1312" i="1" s="1"/>
  <c r="AS1311" i="1" s="1"/>
  <c r="AS1310" i="1" s="1"/>
  <c r="AX1309" i="1"/>
  <c r="AX1308" i="1" s="1"/>
  <c r="AX1307" i="1" s="1"/>
  <c r="AX1306" i="1" s="1"/>
  <c r="AW1309" i="1"/>
  <c r="AW1308" i="1" s="1"/>
  <c r="AW1307" i="1" s="1"/>
  <c r="AW1306" i="1" s="1"/>
  <c r="AW1305" i="1" s="1"/>
  <c r="AV1309" i="1"/>
  <c r="AV1308" i="1" s="1"/>
  <c r="AV1307" i="1" s="1"/>
  <c r="AV1306" i="1" s="1"/>
  <c r="AV1305" i="1" s="1"/>
  <c r="AU1309" i="1"/>
  <c r="AT1309" i="1"/>
  <c r="AT1308" i="1" s="1"/>
  <c r="AT1307" i="1" s="1"/>
  <c r="AT1306" i="1" s="1"/>
  <c r="AS1309" i="1"/>
  <c r="AS1308" i="1" s="1"/>
  <c r="AS1307" i="1" s="1"/>
  <c r="AS1306" i="1" s="1"/>
  <c r="AS1305" i="1" s="1"/>
  <c r="AX1305" i="1"/>
  <c r="AU1308" i="1"/>
  <c r="AU1307" i="1" s="1"/>
  <c r="AU1306" i="1" s="1"/>
  <c r="AU1305" i="1" s="1"/>
  <c r="AT1305" i="1"/>
  <c r="AV1301" i="1"/>
  <c r="AV1300" i="1" s="1"/>
  <c r="AV1299" i="1" s="1"/>
  <c r="AV1298" i="1" s="1"/>
  <c r="AU1301" i="1"/>
  <c r="AU1300" i="1" s="1"/>
  <c r="AU1299" i="1" s="1"/>
  <c r="AU1298" i="1" s="1"/>
  <c r="AT1301" i="1"/>
  <c r="AT1300" i="1" s="1"/>
  <c r="AT1299" i="1" s="1"/>
  <c r="AT1298" i="1" s="1"/>
  <c r="AS1301" i="1"/>
  <c r="AS1300" i="1" s="1"/>
  <c r="AS1299" i="1" s="1"/>
  <c r="AS1298" i="1" s="1"/>
  <c r="AV1296" i="1"/>
  <c r="AU1296" i="1"/>
  <c r="AT1296" i="1"/>
  <c r="AS1296" i="1"/>
  <c r="AV1294" i="1"/>
  <c r="AU1294" i="1"/>
  <c r="AU1293" i="1" s="1"/>
  <c r="AT1294" i="1"/>
  <c r="AT1293" i="1" s="1"/>
  <c r="AS1294" i="1"/>
  <c r="AV1291" i="1"/>
  <c r="AV1290" i="1" s="1"/>
  <c r="AU1291" i="1"/>
  <c r="AU1290" i="1"/>
  <c r="AT1291" i="1"/>
  <c r="AT1290" i="1" s="1"/>
  <c r="AS1291" i="1"/>
  <c r="AS1290" i="1" s="1"/>
  <c r="AV1288" i="1"/>
  <c r="AU1288" i="1"/>
  <c r="AT1288" i="1"/>
  <c r="AS1288" i="1"/>
  <c r="AV1286" i="1"/>
  <c r="AU1286" i="1"/>
  <c r="AU1285" i="1" s="1"/>
  <c r="AT1286" i="1"/>
  <c r="AT1285" i="1" s="1"/>
  <c r="AS1286" i="1"/>
  <c r="AS1285" i="1" s="1"/>
  <c r="AX1283" i="1"/>
  <c r="AX1282" i="1"/>
  <c r="AX1281" i="1" s="1"/>
  <c r="AW1283" i="1"/>
  <c r="AW1282" i="1"/>
  <c r="AW1281" i="1" s="1"/>
  <c r="AV1283" i="1"/>
  <c r="AV1282" i="1" s="1"/>
  <c r="AV1281" i="1" s="1"/>
  <c r="AU1283" i="1"/>
  <c r="AU1282" i="1" s="1"/>
  <c r="AU1281" i="1" s="1"/>
  <c r="AT1283" i="1"/>
  <c r="AT1282" i="1" s="1"/>
  <c r="AT1281" i="1" s="1"/>
  <c r="AS1283" i="1"/>
  <c r="AS1282" i="1" s="1"/>
  <c r="AS1281" i="1" s="1"/>
  <c r="AV1278" i="1"/>
  <c r="AU1278" i="1"/>
  <c r="AU1277" i="1" s="1"/>
  <c r="AT1278" i="1"/>
  <c r="AT1277" i="1" s="1"/>
  <c r="AS1278" i="1"/>
  <c r="AS1277" i="1" s="1"/>
  <c r="AV1277" i="1"/>
  <c r="AV1267" i="1"/>
  <c r="AU1267" i="1"/>
  <c r="AT1267" i="1"/>
  <c r="AS1267" i="1"/>
  <c r="AV1265" i="1"/>
  <c r="AV1264" i="1" s="1"/>
  <c r="AV1263" i="1" s="1"/>
  <c r="AU1265" i="1"/>
  <c r="AT1265" i="1"/>
  <c r="AT1264" i="1" s="1"/>
  <c r="AT1263" i="1" s="1"/>
  <c r="AT1262" i="1" s="1"/>
  <c r="AS1265" i="1"/>
  <c r="AU1264" i="1"/>
  <c r="AU1263" i="1" s="1"/>
  <c r="AV1260" i="1"/>
  <c r="AV1259" i="1" s="1"/>
  <c r="AV1258" i="1" s="1"/>
  <c r="AV1257" i="1" s="1"/>
  <c r="AU1260" i="1"/>
  <c r="AU1259" i="1" s="1"/>
  <c r="AU1258" i="1" s="1"/>
  <c r="AU1257" i="1" s="1"/>
  <c r="AT1260" i="1"/>
  <c r="AT1259" i="1" s="1"/>
  <c r="AT1258" i="1" s="1"/>
  <c r="AT1257" i="1" s="1"/>
  <c r="AS1260" i="1"/>
  <c r="AS1259" i="1" s="1"/>
  <c r="AS1258" i="1" s="1"/>
  <c r="AS1257" i="1" s="1"/>
  <c r="AV1255" i="1"/>
  <c r="AV1254" i="1" s="1"/>
  <c r="AV1253" i="1" s="1"/>
  <c r="AV1252" i="1" s="1"/>
  <c r="AU1255" i="1"/>
  <c r="AU1254" i="1" s="1"/>
  <c r="AU1253" i="1" s="1"/>
  <c r="AU1252" i="1" s="1"/>
  <c r="AT1255" i="1"/>
  <c r="AT1254" i="1" s="1"/>
  <c r="AT1253" i="1" s="1"/>
  <c r="AT1252" i="1" s="1"/>
  <c r="AS1255" i="1"/>
  <c r="AS1254" i="1" s="1"/>
  <c r="AS1253" i="1" s="1"/>
  <c r="AS1252" i="1" s="1"/>
  <c r="AV1250" i="1"/>
  <c r="AV1249" i="1" s="1"/>
  <c r="AV1248" i="1" s="1"/>
  <c r="AV1247" i="1" s="1"/>
  <c r="AU1250" i="1"/>
  <c r="AU1249" i="1" s="1"/>
  <c r="AU1248" i="1" s="1"/>
  <c r="AU1247" i="1" s="1"/>
  <c r="AT1250" i="1"/>
  <c r="AT1249" i="1" s="1"/>
  <c r="AT1248" i="1" s="1"/>
  <c r="AT1247" i="1" s="1"/>
  <c r="AS1250" i="1"/>
  <c r="AS1249" i="1" s="1"/>
  <c r="AS1248" i="1" s="1"/>
  <c r="AS1247" i="1" s="1"/>
  <c r="AV1243" i="1"/>
  <c r="AU1243" i="1"/>
  <c r="AT1243" i="1"/>
  <c r="AT1242" i="1" s="1"/>
  <c r="AT1241" i="1" s="1"/>
  <c r="AT1240" i="1" s="1"/>
  <c r="AS1243" i="1"/>
  <c r="AS1242" i="1" s="1"/>
  <c r="AS1241" i="1" s="1"/>
  <c r="AS1240" i="1" s="1"/>
  <c r="AV1242" i="1"/>
  <c r="AV1241" i="1" s="1"/>
  <c r="AV1240" i="1" s="1"/>
  <c r="AU1242" i="1"/>
  <c r="AU1241" i="1" s="1"/>
  <c r="AU1240" i="1" s="1"/>
  <c r="AV1238" i="1"/>
  <c r="AV1237" i="1" s="1"/>
  <c r="AV1236" i="1" s="1"/>
  <c r="AV1235" i="1" s="1"/>
  <c r="AU1238" i="1"/>
  <c r="AU1237" i="1" s="1"/>
  <c r="AU1236" i="1" s="1"/>
  <c r="AU1235" i="1" s="1"/>
  <c r="AT1238" i="1"/>
  <c r="AT1237" i="1" s="1"/>
  <c r="AT1236" i="1" s="1"/>
  <c r="AT1235" i="1" s="1"/>
  <c r="AS1238" i="1"/>
  <c r="AS1237" i="1" s="1"/>
  <c r="AS1236" i="1" s="1"/>
  <c r="AS1235" i="1" s="1"/>
  <c r="AV1233" i="1"/>
  <c r="AV1232" i="1" s="1"/>
  <c r="AV1231" i="1" s="1"/>
  <c r="AV1230" i="1" s="1"/>
  <c r="AU1233" i="1"/>
  <c r="AU1232" i="1" s="1"/>
  <c r="AU1231" i="1" s="1"/>
  <c r="AU1230" i="1" s="1"/>
  <c r="AT1233" i="1"/>
  <c r="AT1232" i="1" s="1"/>
  <c r="AT1231" i="1" s="1"/>
  <c r="AT1230" i="1" s="1"/>
  <c r="AS1233" i="1"/>
  <c r="AS1232" i="1" s="1"/>
  <c r="AS1231" i="1" s="1"/>
  <c r="AS1230" i="1" s="1"/>
  <c r="AV1228" i="1"/>
  <c r="AV1227" i="1" s="1"/>
  <c r="AV1226" i="1" s="1"/>
  <c r="AV1225" i="1" s="1"/>
  <c r="AU1228" i="1"/>
  <c r="AU1227" i="1" s="1"/>
  <c r="AU1226" i="1" s="1"/>
  <c r="AU1225" i="1" s="1"/>
  <c r="AT1228" i="1"/>
  <c r="AT1227" i="1" s="1"/>
  <c r="AT1226" i="1" s="1"/>
  <c r="AT1225" i="1" s="1"/>
  <c r="AS1228" i="1"/>
  <c r="AS1227" i="1" s="1"/>
  <c r="AS1226" i="1" s="1"/>
  <c r="AS1225" i="1" s="1"/>
  <c r="AV1221" i="1"/>
  <c r="AV1220" i="1" s="1"/>
  <c r="AV1219" i="1" s="1"/>
  <c r="AV1218" i="1" s="1"/>
  <c r="AU1221" i="1"/>
  <c r="AU1220" i="1" s="1"/>
  <c r="AU1219" i="1" s="1"/>
  <c r="AU1218" i="1" s="1"/>
  <c r="AT1221" i="1"/>
  <c r="AT1220" i="1" s="1"/>
  <c r="AT1219" i="1" s="1"/>
  <c r="AT1218" i="1" s="1"/>
  <c r="AS1221" i="1"/>
  <c r="AS1220" i="1" s="1"/>
  <c r="AS1219" i="1" s="1"/>
  <c r="AS1218" i="1" s="1"/>
  <c r="AV1216" i="1"/>
  <c r="AV1215" i="1" s="1"/>
  <c r="AV1214" i="1" s="1"/>
  <c r="AV1213" i="1" s="1"/>
  <c r="AU1216" i="1"/>
  <c r="AU1215" i="1" s="1"/>
  <c r="AU1214" i="1" s="1"/>
  <c r="AU1213" i="1" s="1"/>
  <c r="AT1216" i="1"/>
  <c r="AT1215" i="1" s="1"/>
  <c r="AT1214" i="1" s="1"/>
  <c r="AT1213" i="1" s="1"/>
  <c r="AS1216" i="1"/>
  <c r="AS1215" i="1" s="1"/>
  <c r="AS1214" i="1" s="1"/>
  <c r="AS1213" i="1" s="1"/>
  <c r="AV1211" i="1"/>
  <c r="AV1210" i="1" s="1"/>
  <c r="AV1209" i="1" s="1"/>
  <c r="AV1208" i="1" s="1"/>
  <c r="AU1211" i="1"/>
  <c r="AU1210" i="1" s="1"/>
  <c r="AU1209" i="1" s="1"/>
  <c r="AU1208" i="1" s="1"/>
  <c r="AT1211" i="1"/>
  <c r="AT1210" i="1" s="1"/>
  <c r="AT1209" i="1" s="1"/>
  <c r="AT1208" i="1" s="1"/>
  <c r="AS1211" i="1"/>
  <c r="AS1210" i="1" s="1"/>
  <c r="AS1209" i="1" s="1"/>
  <c r="AS1208" i="1" s="1"/>
  <c r="AV1206" i="1"/>
  <c r="AV1205" i="1" s="1"/>
  <c r="AV1204" i="1" s="1"/>
  <c r="AV1203" i="1" s="1"/>
  <c r="AU1206" i="1"/>
  <c r="AT1206" i="1"/>
  <c r="AT1205" i="1" s="1"/>
  <c r="AT1204" i="1" s="1"/>
  <c r="AT1203" i="1" s="1"/>
  <c r="AS1206" i="1"/>
  <c r="AS1205" i="1" s="1"/>
  <c r="AS1204" i="1" s="1"/>
  <c r="AS1203" i="1" s="1"/>
  <c r="AS1202" i="1" s="1"/>
  <c r="AU1205" i="1"/>
  <c r="AU1204" i="1" s="1"/>
  <c r="AU1203" i="1" s="1"/>
  <c r="AU1202" i="1" s="1"/>
  <c r="AV1189" i="1"/>
  <c r="AU1189" i="1"/>
  <c r="AT1189" i="1"/>
  <c r="AT1188" i="1" s="1"/>
  <c r="AS1189" i="1"/>
  <c r="AS1188" i="1" s="1"/>
  <c r="AV1188" i="1"/>
  <c r="AU1188" i="1"/>
  <c r="AV1186" i="1"/>
  <c r="AV1185" i="1" s="1"/>
  <c r="AU1186" i="1"/>
  <c r="AU1185" i="1" s="1"/>
  <c r="AT1186" i="1"/>
  <c r="AT1185" i="1" s="1"/>
  <c r="AS1186" i="1"/>
  <c r="AS1185" i="1" s="1"/>
  <c r="AV1183" i="1"/>
  <c r="AV1182" i="1" s="1"/>
  <c r="AU1183" i="1"/>
  <c r="AU1182" i="1" s="1"/>
  <c r="AT1183" i="1"/>
  <c r="AT1182" i="1" s="1"/>
  <c r="AS1183" i="1"/>
  <c r="AS1182" i="1"/>
  <c r="AV1180" i="1"/>
  <c r="AV1179" i="1" s="1"/>
  <c r="AU1180" i="1"/>
  <c r="AU1179" i="1"/>
  <c r="AT1180" i="1"/>
  <c r="AT1179" i="1" s="1"/>
  <c r="AS1180" i="1"/>
  <c r="AS1179" i="1" s="1"/>
  <c r="AV1175" i="1"/>
  <c r="AU1175" i="1"/>
  <c r="AT1175" i="1"/>
  <c r="AT1172" i="1" s="1"/>
  <c r="AT1171" i="1" s="1"/>
  <c r="AS1175" i="1"/>
  <c r="AS1172" i="1" s="1"/>
  <c r="AS1171" i="1" s="1"/>
  <c r="AV1172" i="1"/>
  <c r="AV1171" i="1" s="1"/>
  <c r="AU1172" i="1"/>
  <c r="AU1171" i="1" s="1"/>
  <c r="AV1169" i="1"/>
  <c r="AV1168" i="1" s="1"/>
  <c r="AV1167" i="1" s="1"/>
  <c r="AV1166" i="1" s="1"/>
  <c r="AV1165" i="1" s="1"/>
  <c r="AU1169" i="1"/>
  <c r="AT1169" i="1"/>
  <c r="AT1168" i="1" s="1"/>
  <c r="AT1167" i="1" s="1"/>
  <c r="AT1166" i="1" s="1"/>
  <c r="AT1165" i="1" s="1"/>
  <c r="AS1169" i="1"/>
  <c r="AS1168" i="1" s="1"/>
  <c r="AS1167" i="1" s="1"/>
  <c r="AU1168" i="1"/>
  <c r="AU1167" i="1" s="1"/>
  <c r="AV1162" i="1"/>
  <c r="AU1162" i="1"/>
  <c r="AT1162" i="1"/>
  <c r="AT1161" i="1" s="1"/>
  <c r="AT1160" i="1" s="1"/>
  <c r="AT1159" i="1" s="1"/>
  <c r="AT1158" i="1" s="1"/>
  <c r="AS1162" i="1"/>
  <c r="AS1161" i="1" s="1"/>
  <c r="AS1160" i="1" s="1"/>
  <c r="AS1159" i="1" s="1"/>
  <c r="AS1158" i="1" s="1"/>
  <c r="AV1161" i="1"/>
  <c r="AV1160" i="1" s="1"/>
  <c r="AV1159" i="1" s="1"/>
  <c r="AV1158" i="1" s="1"/>
  <c r="AU1161" i="1"/>
  <c r="AU1160" i="1" s="1"/>
  <c r="AU1159" i="1" s="1"/>
  <c r="AU1158" i="1" s="1"/>
  <c r="AV1154" i="1"/>
  <c r="AU1154" i="1"/>
  <c r="AT1154" i="1"/>
  <c r="AS1154" i="1"/>
  <c r="AV1152" i="1"/>
  <c r="AU1152" i="1"/>
  <c r="AT1152" i="1"/>
  <c r="AT1151" i="1" s="1"/>
  <c r="AT1150" i="1" s="1"/>
  <c r="AT1149" i="1" s="1"/>
  <c r="AT1148" i="1" s="1"/>
  <c r="AS1152" i="1"/>
  <c r="AS1151" i="1" s="1"/>
  <c r="AS1150" i="1" s="1"/>
  <c r="AS1149" i="1" s="1"/>
  <c r="AS1148" i="1" s="1"/>
  <c r="AV1143" i="1"/>
  <c r="AV1141" i="1" s="1"/>
  <c r="AU1143" i="1"/>
  <c r="AU1142" i="1" s="1"/>
  <c r="AT1143" i="1"/>
  <c r="AT1141" i="1" s="1"/>
  <c r="AS1143" i="1"/>
  <c r="AS1142" i="1" s="1"/>
  <c r="AV1134" i="1"/>
  <c r="AV1133" i="1" s="1"/>
  <c r="AV1132" i="1" s="1"/>
  <c r="AV1131" i="1" s="1"/>
  <c r="AV1130" i="1" s="1"/>
  <c r="AU1134" i="1"/>
  <c r="AU1133" i="1" s="1"/>
  <c r="AU1132" i="1" s="1"/>
  <c r="AU1131" i="1" s="1"/>
  <c r="AU1130" i="1" s="1"/>
  <c r="AT1134" i="1"/>
  <c r="AT1133" i="1" s="1"/>
  <c r="AT1132" i="1" s="1"/>
  <c r="AT1131" i="1" s="1"/>
  <c r="AT1130" i="1" s="1"/>
  <c r="AS1134" i="1"/>
  <c r="AS1133" i="1" s="1"/>
  <c r="AS1132" i="1" s="1"/>
  <c r="AS1131" i="1" s="1"/>
  <c r="AS1130" i="1" s="1"/>
  <c r="AV1122" i="1"/>
  <c r="AV1121" i="1" s="1"/>
  <c r="AU1122" i="1"/>
  <c r="AU1121" i="1" s="1"/>
  <c r="AT1122" i="1"/>
  <c r="AT1120" i="1" s="1"/>
  <c r="AT1119" i="1" s="1"/>
  <c r="AS1122" i="1"/>
  <c r="AS1121" i="1" s="1"/>
  <c r="AV1117" i="1"/>
  <c r="AU1117" i="1"/>
  <c r="AU1116" i="1" s="1"/>
  <c r="AT1117" i="1"/>
  <c r="AT1116" i="1" s="1"/>
  <c r="AS1117" i="1"/>
  <c r="AS1116" i="1" s="1"/>
  <c r="AV1116" i="1"/>
  <c r="AV1114" i="1"/>
  <c r="AV1113" i="1" s="1"/>
  <c r="AU1114" i="1"/>
  <c r="AU1113" i="1" s="1"/>
  <c r="AT1114" i="1"/>
  <c r="AT1113" i="1"/>
  <c r="AS1114" i="1"/>
  <c r="AS1113" i="1" s="1"/>
  <c r="AV1110" i="1"/>
  <c r="AV1109" i="1"/>
  <c r="AV1108" i="1" s="1"/>
  <c r="AU1110" i="1"/>
  <c r="AU1109" i="1" s="1"/>
  <c r="AU1108" i="1" s="1"/>
  <c r="AT1110" i="1"/>
  <c r="AT1109" i="1" s="1"/>
  <c r="AT1108" i="1" s="1"/>
  <c r="AS1110" i="1"/>
  <c r="AS1109" i="1" s="1"/>
  <c r="AS1108" i="1" s="1"/>
  <c r="AV1103" i="1"/>
  <c r="AV1102" i="1" s="1"/>
  <c r="AV1101" i="1" s="1"/>
  <c r="AV1100" i="1" s="1"/>
  <c r="AU1103" i="1"/>
  <c r="AU1102" i="1" s="1"/>
  <c r="AU1101" i="1" s="1"/>
  <c r="AU1100" i="1" s="1"/>
  <c r="AT1103" i="1"/>
  <c r="AT1102" i="1" s="1"/>
  <c r="AT1101" i="1" s="1"/>
  <c r="AT1100" i="1" s="1"/>
  <c r="AS1103" i="1"/>
  <c r="AS1102" i="1" s="1"/>
  <c r="AS1101" i="1" s="1"/>
  <c r="AS1100" i="1" s="1"/>
  <c r="AV1094" i="1"/>
  <c r="AU1094" i="1"/>
  <c r="AU1093" i="1" s="1"/>
  <c r="AU1092" i="1" s="1"/>
  <c r="AU1091" i="1" s="1"/>
  <c r="AT1094" i="1"/>
  <c r="AT1093" i="1" s="1"/>
  <c r="AT1092" i="1" s="1"/>
  <c r="AT1091" i="1" s="1"/>
  <c r="AS1094" i="1"/>
  <c r="AS1093" i="1" s="1"/>
  <c r="AS1092" i="1" s="1"/>
  <c r="AS1091" i="1" s="1"/>
  <c r="AV1093" i="1"/>
  <c r="AV1092" i="1" s="1"/>
  <c r="AV1091" i="1" s="1"/>
  <c r="AV1078" i="1"/>
  <c r="AV1077" i="1" s="1"/>
  <c r="AU1078" i="1"/>
  <c r="AU1077" i="1" s="1"/>
  <c r="AT1078" i="1"/>
  <c r="AT1077" i="1" s="1"/>
  <c r="AS1078" i="1"/>
  <c r="AS1077" i="1" s="1"/>
  <c r="AV1075" i="1"/>
  <c r="AV1074" i="1" s="1"/>
  <c r="AU1075" i="1"/>
  <c r="AU1074" i="1" s="1"/>
  <c r="AT1075" i="1"/>
  <c r="AT1074" i="1" s="1"/>
  <c r="AS1075" i="1"/>
  <c r="AS1074" i="1"/>
  <c r="AV1072" i="1"/>
  <c r="AV1071" i="1" s="1"/>
  <c r="AV1070" i="1" s="1"/>
  <c r="AU1072" i="1"/>
  <c r="AU1071" i="1" s="1"/>
  <c r="AU1070" i="1" s="1"/>
  <c r="AT1072" i="1"/>
  <c r="AT1071" i="1" s="1"/>
  <c r="AT1070" i="1" s="1"/>
  <c r="AS1072" i="1"/>
  <c r="AS1071" i="1" s="1"/>
  <c r="AS1070" i="1" s="1"/>
  <c r="AV1068" i="1"/>
  <c r="AU1068" i="1"/>
  <c r="AT1068" i="1"/>
  <c r="AS1068" i="1"/>
  <c r="AX1066" i="1"/>
  <c r="AW1066" i="1"/>
  <c r="AV1066" i="1"/>
  <c r="AU1066" i="1"/>
  <c r="AT1066" i="1"/>
  <c r="AS1066" i="1"/>
  <c r="AV1062" i="1"/>
  <c r="AV1061" i="1" s="1"/>
  <c r="AV1060" i="1" s="1"/>
  <c r="AU1062" i="1"/>
  <c r="AU1061" i="1" s="1"/>
  <c r="AU1060" i="1" s="1"/>
  <c r="AT1062" i="1"/>
  <c r="AT1061" i="1" s="1"/>
  <c r="AT1060" i="1" s="1"/>
  <c r="AS1062" i="1"/>
  <c r="AS1061" i="1" s="1"/>
  <c r="AS1060" i="1" s="1"/>
  <c r="AV1053" i="1"/>
  <c r="AV1052" i="1" s="1"/>
  <c r="AU1053" i="1"/>
  <c r="AU1052" i="1" s="1"/>
  <c r="AT1053" i="1"/>
  <c r="AT1052" i="1" s="1"/>
  <c r="AS1053" i="1"/>
  <c r="AS1052" i="1" s="1"/>
  <c r="AS1048" i="1" s="1"/>
  <c r="AS1047" i="1" s="1"/>
  <c r="AS1046" i="1" s="1"/>
  <c r="AV1050" i="1"/>
  <c r="AU1050" i="1"/>
  <c r="AT1050" i="1"/>
  <c r="AT1049" i="1" s="1"/>
  <c r="AT1048" i="1" s="1"/>
  <c r="AT1047" i="1" s="1"/>
  <c r="AT1046" i="1" s="1"/>
  <c r="AS1050" i="1"/>
  <c r="AS1049" i="1" s="1"/>
  <c r="AV1049" i="1"/>
  <c r="AU1049" i="1"/>
  <c r="AV1043" i="1"/>
  <c r="AV1042" i="1" s="1"/>
  <c r="AV1041" i="1" s="1"/>
  <c r="AV1040" i="1" s="1"/>
  <c r="AV1039" i="1" s="1"/>
  <c r="AU1043" i="1"/>
  <c r="AT1043" i="1"/>
  <c r="AT1042" i="1" s="1"/>
  <c r="AT1041" i="1" s="1"/>
  <c r="AT1040" i="1" s="1"/>
  <c r="AT1039" i="1" s="1"/>
  <c r="AS1043" i="1"/>
  <c r="AS1042" i="1" s="1"/>
  <c r="AS1041" i="1" s="1"/>
  <c r="AS1040" i="1" s="1"/>
  <c r="AS1039" i="1" s="1"/>
  <c r="AU1042" i="1"/>
  <c r="AU1041" i="1" s="1"/>
  <c r="AU1040" i="1" s="1"/>
  <c r="AU1039" i="1" s="1"/>
  <c r="AV1036" i="1"/>
  <c r="AU1036" i="1"/>
  <c r="AT1036" i="1"/>
  <c r="AT1035" i="1" s="1"/>
  <c r="AS1036" i="1"/>
  <c r="AS1035" i="1" s="1"/>
  <c r="AV1035" i="1"/>
  <c r="AU1035" i="1"/>
  <c r="AV1033" i="1"/>
  <c r="AV1032" i="1" s="1"/>
  <c r="AU1033" i="1"/>
  <c r="AU1032" i="1" s="1"/>
  <c r="AT1033" i="1"/>
  <c r="AT1032" i="1" s="1"/>
  <c r="AS1033" i="1"/>
  <c r="AS1032" i="1" s="1"/>
  <c r="AV1030" i="1"/>
  <c r="AV1029" i="1" s="1"/>
  <c r="AU1030" i="1"/>
  <c r="AU1029" i="1" s="1"/>
  <c r="AT1030" i="1"/>
  <c r="AT1029" i="1" s="1"/>
  <c r="AS1030" i="1"/>
  <c r="AS1029" i="1" s="1"/>
  <c r="AV1027" i="1"/>
  <c r="AV1026" i="1" s="1"/>
  <c r="AU1027" i="1"/>
  <c r="AU1026" i="1" s="1"/>
  <c r="AT1027" i="1"/>
  <c r="AT1026" i="1" s="1"/>
  <c r="AS1027" i="1"/>
  <c r="AS1026" i="1" s="1"/>
  <c r="AV1024" i="1"/>
  <c r="AV1023" i="1" s="1"/>
  <c r="AU1024" i="1"/>
  <c r="AU1023" i="1" s="1"/>
  <c r="AT1024" i="1"/>
  <c r="AT1023" i="1" s="1"/>
  <c r="AS1024" i="1"/>
  <c r="AS1023" i="1" s="1"/>
  <c r="AV1021" i="1"/>
  <c r="AV1020" i="1" s="1"/>
  <c r="AU1021" i="1"/>
  <c r="AU1020" i="1" s="1"/>
  <c r="AT1021" i="1"/>
  <c r="AT1020" i="1" s="1"/>
  <c r="AS1021" i="1"/>
  <c r="AS1020" i="1" s="1"/>
  <c r="AV1018" i="1"/>
  <c r="AV1017" i="1" s="1"/>
  <c r="AV1016" i="1" s="1"/>
  <c r="AV1015" i="1" s="1"/>
  <c r="AV1014" i="1" s="1"/>
  <c r="AU1018" i="1"/>
  <c r="AU1017" i="1" s="1"/>
  <c r="AU1016" i="1" s="1"/>
  <c r="AU1015" i="1" s="1"/>
  <c r="AU1014" i="1" s="1"/>
  <c r="AT1018" i="1"/>
  <c r="AT1017" i="1" s="1"/>
  <c r="AT1016" i="1" s="1"/>
  <c r="AT1015" i="1" s="1"/>
  <c r="AT1014" i="1" s="1"/>
  <c r="AS1018" i="1"/>
  <c r="AS1017" i="1" s="1"/>
  <c r="AV1009" i="1"/>
  <c r="AV1008" i="1" s="1"/>
  <c r="AU1009" i="1"/>
  <c r="AU1008" i="1" s="1"/>
  <c r="AT1009" i="1"/>
  <c r="AT1008" i="1" s="1"/>
  <c r="AS1009" i="1"/>
  <c r="AS1008" i="1" s="1"/>
  <c r="AV1006" i="1"/>
  <c r="AV1005" i="1" s="1"/>
  <c r="AU1006" i="1"/>
  <c r="AT1006" i="1"/>
  <c r="AT1005" i="1" s="1"/>
  <c r="AS1006" i="1"/>
  <c r="AS1005" i="1" s="1"/>
  <c r="AU1005" i="1"/>
  <c r="AV1003" i="1"/>
  <c r="AV1002" i="1" s="1"/>
  <c r="AU1003" i="1"/>
  <c r="AU1002" i="1" s="1"/>
  <c r="AT1003" i="1"/>
  <c r="AT1002" i="1" s="1"/>
  <c r="AS1003" i="1"/>
  <c r="AS1002" i="1" s="1"/>
  <c r="AV1000" i="1"/>
  <c r="AV999" i="1" s="1"/>
  <c r="AU1000" i="1"/>
  <c r="AU999" i="1" s="1"/>
  <c r="AT1000" i="1"/>
  <c r="AT999" i="1" s="1"/>
  <c r="AS1000" i="1"/>
  <c r="AS999" i="1" s="1"/>
  <c r="AV997" i="1"/>
  <c r="AU997" i="1"/>
  <c r="AT997" i="1"/>
  <c r="AT996" i="1" s="1"/>
  <c r="AT995" i="1" s="1"/>
  <c r="AS997" i="1"/>
  <c r="AS996" i="1" s="1"/>
  <c r="AS995" i="1" s="1"/>
  <c r="AV996" i="1"/>
  <c r="AV995" i="1" s="1"/>
  <c r="AU996" i="1"/>
  <c r="AU995" i="1" s="1"/>
  <c r="AV990" i="1"/>
  <c r="AU990" i="1"/>
  <c r="AT990" i="1"/>
  <c r="AT989" i="1" s="1"/>
  <c r="AS990" i="1"/>
  <c r="AS989" i="1" s="1"/>
  <c r="AV989" i="1"/>
  <c r="AU989" i="1"/>
  <c r="AV987" i="1"/>
  <c r="AV986" i="1" s="1"/>
  <c r="AV985" i="1" s="1"/>
  <c r="AV984" i="1" s="1"/>
  <c r="AV983" i="1" s="1"/>
  <c r="AU987" i="1"/>
  <c r="AU986" i="1" s="1"/>
  <c r="AU985" i="1" s="1"/>
  <c r="AT987" i="1"/>
  <c r="AT986" i="1" s="1"/>
  <c r="AT985" i="1" s="1"/>
  <c r="AS987" i="1"/>
  <c r="AS986" i="1" s="1"/>
  <c r="AS985" i="1" s="1"/>
  <c r="AV980" i="1"/>
  <c r="AV979" i="1" s="1"/>
  <c r="AV978" i="1" s="1"/>
  <c r="AV977" i="1" s="1"/>
  <c r="AV976" i="1" s="1"/>
  <c r="AU980" i="1"/>
  <c r="AU979" i="1" s="1"/>
  <c r="AU978" i="1" s="1"/>
  <c r="AU977" i="1" s="1"/>
  <c r="AU976" i="1" s="1"/>
  <c r="AT980" i="1"/>
  <c r="AT979" i="1" s="1"/>
  <c r="AT978" i="1" s="1"/>
  <c r="AT977" i="1" s="1"/>
  <c r="AT976" i="1" s="1"/>
  <c r="AS980" i="1"/>
  <c r="AS979" i="1" s="1"/>
  <c r="AS978" i="1" s="1"/>
  <c r="AS977" i="1" s="1"/>
  <c r="AS976" i="1" s="1"/>
  <c r="AV970" i="1"/>
  <c r="AV969" i="1" s="1"/>
  <c r="AU970" i="1"/>
  <c r="AU969" i="1" s="1"/>
  <c r="AT970" i="1"/>
  <c r="AT969" i="1" s="1"/>
  <c r="AS970" i="1"/>
  <c r="AS969" i="1" s="1"/>
  <c r="AV967" i="1"/>
  <c r="AU967" i="1"/>
  <c r="AT967" i="1"/>
  <c r="AT966" i="1" s="1"/>
  <c r="AS967" i="1"/>
  <c r="AS966" i="1" s="1"/>
  <c r="AV966" i="1"/>
  <c r="AU966" i="1"/>
  <c r="AV964" i="1"/>
  <c r="AV963" i="1" s="1"/>
  <c r="AU964" i="1"/>
  <c r="AU963" i="1" s="1"/>
  <c r="AT964" i="1"/>
  <c r="AT963" i="1" s="1"/>
  <c r="AS964" i="1"/>
  <c r="AS963" i="1" s="1"/>
  <c r="AV961" i="1"/>
  <c r="AV960" i="1" s="1"/>
  <c r="AU961" i="1"/>
  <c r="AU960" i="1" s="1"/>
  <c r="AT961" i="1"/>
  <c r="AT960" i="1" s="1"/>
  <c r="AS961" i="1"/>
  <c r="AS960" i="1" s="1"/>
  <c r="AV958" i="1"/>
  <c r="AV957" i="1" s="1"/>
  <c r="AV956" i="1" s="1"/>
  <c r="AU958" i="1"/>
  <c r="AU957" i="1" s="1"/>
  <c r="AU956" i="1" s="1"/>
  <c r="AT958" i="1"/>
  <c r="AT957" i="1" s="1"/>
  <c r="AT956" i="1" s="1"/>
  <c r="AS958" i="1"/>
  <c r="AS957" i="1" s="1"/>
  <c r="AS956" i="1" s="1"/>
  <c r="AV946" i="1"/>
  <c r="AV945" i="1" s="1"/>
  <c r="AU946" i="1"/>
  <c r="AU945" i="1" s="1"/>
  <c r="AT946" i="1"/>
  <c r="AT945" i="1" s="1"/>
  <c r="AS946" i="1"/>
  <c r="AS945" i="1" s="1"/>
  <c r="AV943" i="1"/>
  <c r="AU943" i="1"/>
  <c r="AT943" i="1"/>
  <c r="AT942" i="1" s="1"/>
  <c r="AS943" i="1"/>
  <c r="AS942" i="1" s="1"/>
  <c r="AV942" i="1"/>
  <c r="AU942" i="1"/>
  <c r="AV940" i="1"/>
  <c r="AV939" i="1" s="1"/>
  <c r="AU940" i="1"/>
  <c r="AU939" i="1" s="1"/>
  <c r="AT940" i="1"/>
  <c r="AT939" i="1" s="1"/>
  <c r="AS940" i="1"/>
  <c r="AS939" i="1"/>
  <c r="AV937" i="1"/>
  <c r="AV936" i="1" s="1"/>
  <c r="AV935" i="1" s="1"/>
  <c r="AU937" i="1"/>
  <c r="AT937" i="1"/>
  <c r="AT936" i="1" s="1"/>
  <c r="AT935" i="1" s="1"/>
  <c r="AS937" i="1"/>
  <c r="AS936" i="1" s="1"/>
  <c r="AS935" i="1" s="1"/>
  <c r="AU936" i="1"/>
  <c r="AU935" i="1" s="1"/>
  <c r="AV921" i="1"/>
  <c r="AV920" i="1" s="1"/>
  <c r="AV919" i="1" s="1"/>
  <c r="AV918" i="1" s="1"/>
  <c r="AU921" i="1"/>
  <c r="AU920" i="1" s="1"/>
  <c r="AU919" i="1" s="1"/>
  <c r="AU918" i="1" s="1"/>
  <c r="AT921" i="1"/>
  <c r="AS921" i="1"/>
  <c r="AV916" i="1"/>
  <c r="AV915" i="1" s="1"/>
  <c r="AU916" i="1"/>
  <c r="AU915" i="1" s="1"/>
  <c r="AT916" i="1"/>
  <c r="AT915" i="1" s="1"/>
  <c r="AS916" i="1"/>
  <c r="AS915" i="1" s="1"/>
  <c r="AV913" i="1"/>
  <c r="AU913" i="1"/>
  <c r="AU912" i="1" s="1"/>
  <c r="AT913" i="1"/>
  <c r="AT912" i="1" s="1"/>
  <c r="AS913" i="1"/>
  <c r="AS912" i="1" s="1"/>
  <c r="AV912" i="1"/>
  <c r="AV911" i="1"/>
  <c r="AV909" i="1"/>
  <c r="AV908" i="1" s="1"/>
  <c r="AV907" i="1" s="1"/>
  <c r="AU909" i="1"/>
  <c r="AU908" i="1" s="1"/>
  <c r="AU907" i="1" s="1"/>
  <c r="AT909" i="1"/>
  <c r="AT908" i="1" s="1"/>
  <c r="AT907" i="1" s="1"/>
  <c r="AS909" i="1"/>
  <c r="AS908" i="1" s="1"/>
  <c r="AS907" i="1" s="1"/>
  <c r="AV902" i="1"/>
  <c r="AU902" i="1"/>
  <c r="AU901" i="1" s="1"/>
  <c r="AU900" i="1" s="1"/>
  <c r="AU899" i="1" s="1"/>
  <c r="AU898" i="1" s="1"/>
  <c r="AT902" i="1"/>
  <c r="AT901" i="1" s="1"/>
  <c r="AT900" i="1" s="1"/>
  <c r="AT899" i="1" s="1"/>
  <c r="AT898" i="1" s="1"/>
  <c r="AS902" i="1"/>
  <c r="AS901" i="1" s="1"/>
  <c r="AS900" i="1" s="1"/>
  <c r="AS899" i="1" s="1"/>
  <c r="AS898" i="1" s="1"/>
  <c r="AV901" i="1"/>
  <c r="AV900" i="1" s="1"/>
  <c r="AV899" i="1" s="1"/>
  <c r="AV898" i="1" s="1"/>
  <c r="AV893" i="1"/>
  <c r="AV892" i="1" s="1"/>
  <c r="AV891" i="1" s="1"/>
  <c r="AU893" i="1"/>
  <c r="AU892" i="1" s="1"/>
  <c r="AU891" i="1" s="1"/>
  <c r="AT893" i="1"/>
  <c r="AT892" i="1" s="1"/>
  <c r="AT891" i="1" s="1"/>
  <c r="AS893" i="1"/>
  <c r="AS892" i="1" s="1"/>
  <c r="AS891" i="1" s="1"/>
  <c r="AV889" i="1"/>
  <c r="AV888" i="1" s="1"/>
  <c r="AU889" i="1"/>
  <c r="AU888" i="1" s="1"/>
  <c r="AT889" i="1"/>
  <c r="AT888" i="1" s="1"/>
  <c r="AS889" i="1"/>
  <c r="AS888" i="1" s="1"/>
  <c r="AV886" i="1"/>
  <c r="AV885" i="1" s="1"/>
  <c r="AU886" i="1"/>
  <c r="AU885" i="1" s="1"/>
  <c r="AT886" i="1"/>
  <c r="AT885" i="1" s="1"/>
  <c r="AS886" i="1"/>
  <c r="AS885" i="1" s="1"/>
  <c r="AV879" i="1"/>
  <c r="AV878" i="1" s="1"/>
  <c r="AU879" i="1"/>
  <c r="AU878" i="1" s="1"/>
  <c r="AT879" i="1"/>
  <c r="AT878" i="1" s="1"/>
  <c r="AS879" i="1"/>
  <c r="AS878" i="1" s="1"/>
  <c r="AV876" i="1"/>
  <c r="AV875" i="1" s="1"/>
  <c r="AU876" i="1"/>
  <c r="AU875" i="1" s="1"/>
  <c r="AT876" i="1"/>
  <c r="AT875" i="1" s="1"/>
  <c r="AS876" i="1"/>
  <c r="AS875" i="1" s="1"/>
  <c r="AV873" i="1"/>
  <c r="AV872" i="1" s="1"/>
  <c r="AU873" i="1"/>
  <c r="AU872" i="1" s="1"/>
  <c r="AT873" i="1"/>
  <c r="AT872" i="1" s="1"/>
  <c r="AS873" i="1"/>
  <c r="AS872" i="1" s="1"/>
  <c r="AV870" i="1"/>
  <c r="AV869" i="1" s="1"/>
  <c r="AU870" i="1"/>
  <c r="AU869" i="1" s="1"/>
  <c r="AT870" i="1"/>
  <c r="AT869" i="1" s="1"/>
  <c r="AS870" i="1"/>
  <c r="AS869" i="1" s="1"/>
  <c r="AV867" i="1"/>
  <c r="AU867" i="1"/>
  <c r="AT867" i="1"/>
  <c r="AS867" i="1"/>
  <c r="AV863" i="1"/>
  <c r="AU863" i="1"/>
  <c r="AT863" i="1"/>
  <c r="AS863" i="1"/>
  <c r="AV861" i="1"/>
  <c r="AV860" i="1" s="1"/>
  <c r="AV859" i="1" s="1"/>
  <c r="AU861" i="1"/>
  <c r="AT861" i="1"/>
  <c r="AS861" i="1"/>
  <c r="AS860" i="1"/>
  <c r="AS859" i="1" s="1"/>
  <c r="AU860" i="1"/>
  <c r="AU859" i="1" s="1"/>
  <c r="AV857" i="1"/>
  <c r="AU857" i="1"/>
  <c r="AU856" i="1" s="1"/>
  <c r="AU855" i="1" s="1"/>
  <c r="AT857" i="1"/>
  <c r="AT856" i="1" s="1"/>
  <c r="AT855" i="1" s="1"/>
  <c r="AS857" i="1"/>
  <c r="AS856" i="1" s="1"/>
  <c r="AS855" i="1" s="1"/>
  <c r="AV856" i="1"/>
  <c r="AV855" i="1" s="1"/>
  <c r="AV853" i="1"/>
  <c r="AV852" i="1" s="1"/>
  <c r="AV851" i="1" s="1"/>
  <c r="AU853" i="1"/>
  <c r="AU852" i="1" s="1"/>
  <c r="AU851" i="1" s="1"/>
  <c r="AT853" i="1"/>
  <c r="AT852" i="1" s="1"/>
  <c r="AT851" i="1" s="1"/>
  <c r="AS853" i="1"/>
  <c r="AS852" i="1" s="1"/>
  <c r="AS851" i="1" s="1"/>
  <c r="AS850" i="1" s="1"/>
  <c r="AS849" i="1" s="1"/>
  <c r="AV833" i="1"/>
  <c r="AU833" i="1"/>
  <c r="AT833" i="1"/>
  <c r="AT832" i="1" s="1"/>
  <c r="AT831" i="1" s="1"/>
  <c r="AS833" i="1"/>
  <c r="AS832" i="1" s="1"/>
  <c r="AS831" i="1" s="1"/>
  <c r="AV832" i="1"/>
  <c r="AV831" i="1" s="1"/>
  <c r="AU832" i="1"/>
  <c r="AU831" i="1" s="1"/>
  <c r="AV829" i="1"/>
  <c r="AV828" i="1" s="1"/>
  <c r="AV827" i="1" s="1"/>
  <c r="AU829" i="1"/>
  <c r="AU828" i="1" s="1"/>
  <c r="AU827" i="1" s="1"/>
  <c r="AT829" i="1"/>
  <c r="AT828" i="1" s="1"/>
  <c r="AT827" i="1" s="1"/>
  <c r="AS829" i="1"/>
  <c r="AS828" i="1" s="1"/>
  <c r="AS827" i="1" s="1"/>
  <c r="AV806" i="1"/>
  <c r="AU806" i="1"/>
  <c r="AU805" i="1" s="1"/>
  <c r="AU804" i="1" s="1"/>
  <c r="AT806" i="1"/>
  <c r="AT805" i="1" s="1"/>
  <c r="AT804" i="1" s="1"/>
  <c r="AS806" i="1"/>
  <c r="AS805" i="1" s="1"/>
  <c r="AS804" i="1" s="1"/>
  <c r="AV805" i="1"/>
  <c r="AV804" i="1" s="1"/>
  <c r="AV802" i="1"/>
  <c r="AU802" i="1"/>
  <c r="AU801" i="1" s="1"/>
  <c r="AT802" i="1"/>
  <c r="AT801" i="1" s="1"/>
  <c r="AS802" i="1"/>
  <c r="AS801" i="1" s="1"/>
  <c r="AV801" i="1"/>
  <c r="AV799" i="1"/>
  <c r="AV798" i="1" s="1"/>
  <c r="AU799" i="1"/>
  <c r="AU798" i="1" s="1"/>
  <c r="AT799" i="1"/>
  <c r="AT798" i="1" s="1"/>
  <c r="AS799" i="1"/>
  <c r="AS798" i="1" s="1"/>
  <c r="AV795" i="1"/>
  <c r="AV794" i="1" s="1"/>
  <c r="AV793" i="1" s="1"/>
  <c r="AU795" i="1"/>
  <c r="AU794" i="1" s="1"/>
  <c r="AU793" i="1" s="1"/>
  <c r="AT795" i="1"/>
  <c r="AT794" i="1" s="1"/>
  <c r="AT793" i="1" s="1"/>
  <c r="AS795" i="1"/>
  <c r="AS794" i="1" s="1"/>
  <c r="AS793" i="1" s="1"/>
  <c r="AV791" i="1"/>
  <c r="AV790" i="1" s="1"/>
  <c r="AV789" i="1" s="1"/>
  <c r="AU791" i="1"/>
  <c r="AU790" i="1" s="1"/>
  <c r="AU789" i="1" s="1"/>
  <c r="AT791" i="1"/>
  <c r="AT790" i="1" s="1"/>
  <c r="AT789" i="1" s="1"/>
  <c r="AS791" i="1"/>
  <c r="AS790" i="1" s="1"/>
  <c r="AS789" i="1" s="1"/>
  <c r="AV781" i="1"/>
  <c r="AV780" i="1" s="1"/>
  <c r="AU781" i="1"/>
  <c r="AU780" i="1" s="1"/>
  <c r="AT781" i="1"/>
  <c r="AT780" i="1" s="1"/>
  <c r="AS781" i="1"/>
  <c r="AS780" i="1" s="1"/>
  <c r="AV778" i="1"/>
  <c r="AU778" i="1"/>
  <c r="AU777" i="1" s="1"/>
  <c r="AT778" i="1"/>
  <c r="AT777" i="1" s="1"/>
  <c r="AT776" i="1" s="1"/>
  <c r="AS778" i="1"/>
  <c r="AS777" i="1" s="1"/>
  <c r="AS776" i="1" s="1"/>
  <c r="AV777" i="1"/>
  <c r="AV776" i="1" s="1"/>
  <c r="AU776" i="1"/>
  <c r="AV770" i="1"/>
  <c r="AV769" i="1" s="1"/>
  <c r="AU770" i="1"/>
  <c r="AU769" i="1" s="1"/>
  <c r="AT770" i="1"/>
  <c r="AT769" i="1" s="1"/>
  <c r="AS770" i="1"/>
  <c r="AS769" i="1" s="1"/>
  <c r="AV764" i="1"/>
  <c r="AV763" i="1" s="1"/>
  <c r="AU764" i="1"/>
  <c r="AU763" i="1" s="1"/>
  <c r="AT764" i="1"/>
  <c r="AT763" i="1" s="1"/>
  <c r="AS764" i="1"/>
  <c r="AS763" i="1" s="1"/>
  <c r="AV761" i="1"/>
  <c r="AV760" i="1" s="1"/>
  <c r="AU761" i="1"/>
  <c r="AU760" i="1" s="1"/>
  <c r="AT761" i="1"/>
  <c r="AT760" i="1" s="1"/>
  <c r="AS761" i="1"/>
  <c r="AS760" i="1" s="1"/>
  <c r="AV757" i="1"/>
  <c r="AV756" i="1" s="1"/>
  <c r="AU757" i="1"/>
  <c r="AU756" i="1" s="1"/>
  <c r="AT757" i="1"/>
  <c r="AT756" i="1" s="1"/>
  <c r="AS757" i="1"/>
  <c r="AS756" i="1" s="1"/>
  <c r="AV754" i="1"/>
  <c r="AV753" i="1" s="1"/>
  <c r="AU754" i="1"/>
  <c r="AU753" i="1" s="1"/>
  <c r="AT754" i="1"/>
  <c r="AT753" i="1" s="1"/>
  <c r="AS754" i="1"/>
  <c r="AS753" i="1" s="1"/>
  <c r="AV750" i="1"/>
  <c r="AU750" i="1"/>
  <c r="AT750" i="1"/>
  <c r="AT749" i="1" s="1"/>
  <c r="AT748" i="1" s="1"/>
  <c r="AS750" i="1"/>
  <c r="AS749" i="1" s="1"/>
  <c r="AS748" i="1" s="1"/>
  <c r="AV749" i="1"/>
  <c r="AV748" i="1" s="1"/>
  <c r="AU749" i="1"/>
  <c r="AU748" i="1" s="1"/>
  <c r="AV746" i="1"/>
  <c r="AU746" i="1"/>
  <c r="AT746" i="1"/>
  <c r="AT745" i="1" s="1"/>
  <c r="AT744" i="1" s="1"/>
  <c r="AS746" i="1"/>
  <c r="AS745" i="1" s="1"/>
  <c r="AS744" i="1" s="1"/>
  <c r="AV745" i="1"/>
  <c r="AV744" i="1" s="1"/>
  <c r="AU745" i="1"/>
  <c r="AU744" i="1" s="1"/>
  <c r="AV742" i="1"/>
  <c r="AV741" i="1" s="1"/>
  <c r="AV740" i="1" s="1"/>
  <c r="AU742" i="1"/>
  <c r="AU741" i="1" s="1"/>
  <c r="AU740" i="1" s="1"/>
  <c r="AT742" i="1"/>
  <c r="AT741" i="1" s="1"/>
  <c r="AT740" i="1" s="1"/>
  <c r="AS742" i="1"/>
  <c r="AS741" i="1" s="1"/>
  <c r="AS740" i="1" s="1"/>
  <c r="AV735" i="1"/>
  <c r="AV734" i="1" s="1"/>
  <c r="AV733" i="1" s="1"/>
  <c r="AV732" i="1" s="1"/>
  <c r="AU735" i="1"/>
  <c r="AT735" i="1"/>
  <c r="AT734" i="1" s="1"/>
  <c r="AT733" i="1" s="1"/>
  <c r="AT732" i="1" s="1"/>
  <c r="AS735" i="1"/>
  <c r="AS734" i="1"/>
  <c r="AS733" i="1" s="1"/>
  <c r="AS732" i="1" s="1"/>
  <c r="AU734" i="1"/>
  <c r="AU733" i="1" s="1"/>
  <c r="AU732" i="1" s="1"/>
  <c r="AV721" i="1"/>
  <c r="AV720" i="1" s="1"/>
  <c r="AU721" i="1"/>
  <c r="AU720" i="1" s="1"/>
  <c r="AT721" i="1"/>
  <c r="AT720" i="1" s="1"/>
  <c r="AS721" i="1"/>
  <c r="AS720" i="1" s="1"/>
  <c r="AV717" i="1"/>
  <c r="AV716" i="1" s="1"/>
  <c r="AU717" i="1"/>
  <c r="AU716" i="1" s="1"/>
  <c r="AT717" i="1"/>
  <c r="AT716" i="1" s="1"/>
  <c r="AT715" i="1" s="1"/>
  <c r="AS717" i="1"/>
  <c r="AS716" i="1" s="1"/>
  <c r="AV713" i="1"/>
  <c r="AU713" i="1"/>
  <c r="AT713" i="1"/>
  <c r="AT712" i="1" s="1"/>
  <c r="AT711" i="1" s="1"/>
  <c r="AS713" i="1"/>
  <c r="AS712" i="1" s="1"/>
  <c r="AS711" i="1" s="1"/>
  <c r="AV712" i="1"/>
  <c r="AV711" i="1" s="1"/>
  <c r="AU712" i="1"/>
  <c r="AU711" i="1" s="1"/>
  <c r="AV708" i="1"/>
  <c r="AV707" i="1" s="1"/>
  <c r="AV706" i="1" s="1"/>
  <c r="AU708" i="1"/>
  <c r="AU707" i="1" s="1"/>
  <c r="AU706" i="1" s="1"/>
  <c r="AT708" i="1"/>
  <c r="AT707" i="1" s="1"/>
  <c r="AT706" i="1" s="1"/>
  <c r="AS708" i="1"/>
  <c r="AS707" i="1"/>
  <c r="AS706" i="1" s="1"/>
  <c r="AV703" i="1"/>
  <c r="AV702" i="1" s="1"/>
  <c r="AV701" i="1" s="1"/>
  <c r="AU703" i="1"/>
  <c r="AU702" i="1" s="1"/>
  <c r="AU701" i="1" s="1"/>
  <c r="AT703" i="1"/>
  <c r="AT702" i="1" s="1"/>
  <c r="AT701" i="1" s="1"/>
  <c r="AS703" i="1"/>
  <c r="AS702" i="1" s="1"/>
  <c r="AS701" i="1" s="1"/>
  <c r="AV694" i="1"/>
  <c r="AV693" i="1" s="1"/>
  <c r="AV692" i="1" s="1"/>
  <c r="AV691" i="1" s="1"/>
  <c r="AV690" i="1" s="1"/>
  <c r="AU694" i="1"/>
  <c r="AU693" i="1" s="1"/>
  <c r="AU692" i="1" s="1"/>
  <c r="AU691" i="1" s="1"/>
  <c r="AU690" i="1" s="1"/>
  <c r="AT694" i="1"/>
  <c r="AT693" i="1" s="1"/>
  <c r="AT692" i="1" s="1"/>
  <c r="AT691" i="1" s="1"/>
  <c r="AT690" i="1" s="1"/>
  <c r="AS694" i="1"/>
  <c r="AS693" i="1" s="1"/>
  <c r="AS692" i="1" s="1"/>
  <c r="AS691" i="1" s="1"/>
  <c r="AS690" i="1" s="1"/>
  <c r="AV687" i="1"/>
  <c r="AV686" i="1" s="1"/>
  <c r="AV685" i="1" s="1"/>
  <c r="AV684" i="1" s="1"/>
  <c r="AU687" i="1"/>
  <c r="AU686" i="1" s="1"/>
  <c r="AU685" i="1" s="1"/>
  <c r="AU684" i="1" s="1"/>
  <c r="AT687" i="1"/>
  <c r="AT686" i="1" s="1"/>
  <c r="AT685" i="1" s="1"/>
  <c r="AT684" i="1" s="1"/>
  <c r="AS687" i="1"/>
  <c r="AS686" i="1" s="1"/>
  <c r="AS685" i="1" s="1"/>
  <c r="AS684" i="1" s="1"/>
  <c r="AV677" i="1"/>
  <c r="AV676" i="1" s="1"/>
  <c r="AU677" i="1"/>
  <c r="AU676" i="1" s="1"/>
  <c r="AT677" i="1"/>
  <c r="AT676" i="1" s="1"/>
  <c r="AS677" i="1"/>
  <c r="AS676" i="1" s="1"/>
  <c r="AX674" i="1"/>
  <c r="AX673" i="1" s="1"/>
  <c r="AW674" i="1"/>
  <c r="AW673" i="1" s="1"/>
  <c r="AV674" i="1"/>
  <c r="AV673" i="1" s="1"/>
  <c r="AU674" i="1"/>
  <c r="AU673" i="1" s="1"/>
  <c r="AT674" i="1"/>
  <c r="AT673" i="1" s="1"/>
  <c r="AS674" i="1"/>
  <c r="AS673" i="1" s="1"/>
  <c r="AX671" i="1"/>
  <c r="AX670" i="1" s="1"/>
  <c r="AW671" i="1"/>
  <c r="AW670" i="1" s="1"/>
  <c r="AV671" i="1"/>
  <c r="AV670" i="1" s="1"/>
  <c r="AU671" i="1"/>
  <c r="AU670" i="1" s="1"/>
  <c r="AT671" i="1"/>
  <c r="AT670" i="1" s="1"/>
  <c r="AS671" i="1"/>
  <c r="AS670" i="1" s="1"/>
  <c r="AV654" i="1"/>
  <c r="AU654" i="1"/>
  <c r="AU653" i="1" s="1"/>
  <c r="AT654" i="1"/>
  <c r="AT653" i="1"/>
  <c r="AS654" i="1"/>
  <c r="AS653" i="1" s="1"/>
  <c r="AV653" i="1"/>
  <c r="AV650" i="1"/>
  <c r="AV649" i="1" s="1"/>
  <c r="AU650" i="1"/>
  <c r="AU649" i="1" s="1"/>
  <c r="AT650" i="1"/>
  <c r="AT649" i="1" s="1"/>
  <c r="AS650" i="1"/>
  <c r="AS649" i="1" s="1"/>
  <c r="AV646" i="1"/>
  <c r="AU646" i="1"/>
  <c r="AU645" i="1" s="1"/>
  <c r="AU644" i="1" s="1"/>
  <c r="AT646" i="1"/>
  <c r="AT645" i="1" s="1"/>
  <c r="AT644" i="1" s="1"/>
  <c r="AS646" i="1"/>
  <c r="AS645" i="1" s="1"/>
  <c r="AS644" i="1" s="1"/>
  <c r="AV645" i="1"/>
  <c r="AV644" i="1" s="1"/>
  <c r="AV635" i="1"/>
  <c r="AV634" i="1" s="1"/>
  <c r="AU635" i="1"/>
  <c r="AU634" i="1" s="1"/>
  <c r="AT635" i="1"/>
  <c r="AT634" i="1" s="1"/>
  <c r="AS635" i="1"/>
  <c r="AS634" i="1" s="1"/>
  <c r="AV627" i="1"/>
  <c r="AV626" i="1" s="1"/>
  <c r="AU627" i="1"/>
  <c r="AU626" i="1" s="1"/>
  <c r="AT627" i="1"/>
  <c r="AT626" i="1" s="1"/>
  <c r="AS627" i="1"/>
  <c r="AS626" i="1"/>
  <c r="AV623" i="1"/>
  <c r="AV622" i="1" s="1"/>
  <c r="AU623" i="1"/>
  <c r="AU622" i="1" s="1"/>
  <c r="AT623" i="1"/>
  <c r="AT622" i="1" s="1"/>
  <c r="AS623" i="1"/>
  <c r="AS622" i="1" s="1"/>
  <c r="AV620" i="1"/>
  <c r="AV619" i="1" s="1"/>
  <c r="AU620" i="1"/>
  <c r="AU619" i="1" s="1"/>
  <c r="AT620" i="1"/>
  <c r="AT619" i="1" s="1"/>
  <c r="AS620" i="1"/>
  <c r="AS619" i="1" s="1"/>
  <c r="AV616" i="1"/>
  <c r="AV615" i="1" s="1"/>
  <c r="AU616" i="1"/>
  <c r="AU615" i="1" s="1"/>
  <c r="AT616" i="1"/>
  <c r="AT615" i="1" s="1"/>
  <c r="AS616" i="1"/>
  <c r="AS615" i="1" s="1"/>
  <c r="AV613" i="1"/>
  <c r="AV612" i="1" s="1"/>
  <c r="AU613" i="1"/>
  <c r="AU612" i="1" s="1"/>
  <c r="AT613" i="1"/>
  <c r="AT612" i="1" s="1"/>
  <c r="AS613" i="1"/>
  <c r="AS612" i="1" s="1"/>
  <c r="AV608" i="1"/>
  <c r="AV607" i="1" s="1"/>
  <c r="AU608" i="1"/>
  <c r="AU607" i="1" s="1"/>
  <c r="AT608" i="1"/>
  <c r="AT607" i="1" s="1"/>
  <c r="AS608" i="1"/>
  <c r="AS607" i="1" s="1"/>
  <c r="AV604" i="1"/>
  <c r="AV603" i="1" s="1"/>
  <c r="AU604" i="1"/>
  <c r="AU603" i="1" s="1"/>
  <c r="AT604" i="1"/>
  <c r="AT603" i="1" s="1"/>
  <c r="AS604" i="1"/>
  <c r="AS603" i="1" s="1"/>
  <c r="AV601" i="1"/>
  <c r="AV600" i="1" s="1"/>
  <c r="AU601" i="1"/>
  <c r="AU600" i="1" s="1"/>
  <c r="AT601" i="1"/>
  <c r="AT600" i="1"/>
  <c r="AS601" i="1"/>
  <c r="AS600" i="1" s="1"/>
  <c r="AV597" i="1"/>
  <c r="AV596" i="1" s="1"/>
  <c r="AU597" i="1"/>
  <c r="AU596" i="1" s="1"/>
  <c r="AT597" i="1"/>
  <c r="AT596" i="1" s="1"/>
  <c r="AS597" i="1"/>
  <c r="AS596" i="1" s="1"/>
  <c r="AV594" i="1"/>
  <c r="AV593" i="1" s="1"/>
  <c r="AU594" i="1"/>
  <c r="AU593" i="1" s="1"/>
  <c r="AT594" i="1"/>
  <c r="AT593" i="1" s="1"/>
  <c r="AS594" i="1"/>
  <c r="AS593" i="1" s="1"/>
  <c r="AV582" i="1"/>
  <c r="AV581" i="1" s="1"/>
  <c r="AU582" i="1"/>
  <c r="AU581" i="1" s="1"/>
  <c r="AT582" i="1"/>
  <c r="AT581" i="1" s="1"/>
  <c r="AS582" i="1"/>
  <c r="AS581" i="1" s="1"/>
  <c r="AV579" i="1"/>
  <c r="AV578" i="1" s="1"/>
  <c r="AV577" i="1" s="1"/>
  <c r="AU579" i="1"/>
  <c r="AT579" i="1"/>
  <c r="AT578" i="1" s="1"/>
  <c r="AT577" i="1" s="1"/>
  <c r="AS579" i="1"/>
  <c r="AS578" i="1"/>
  <c r="AS577" i="1" s="1"/>
  <c r="AU578" i="1"/>
  <c r="AU577" i="1" s="1"/>
  <c r="AX575" i="1"/>
  <c r="AX574" i="1" s="1"/>
  <c r="AX573" i="1" s="1"/>
  <c r="AW575" i="1"/>
  <c r="AW574" i="1" s="1"/>
  <c r="AW573" i="1" s="1"/>
  <c r="AV575" i="1"/>
  <c r="AV574" i="1" s="1"/>
  <c r="AV573" i="1" s="1"/>
  <c r="AU575" i="1"/>
  <c r="AU574" i="1"/>
  <c r="AU573" i="1" s="1"/>
  <c r="AU572" i="1" s="1"/>
  <c r="AT575" i="1"/>
  <c r="AT574" i="1" s="1"/>
  <c r="AT573" i="1" s="1"/>
  <c r="AS575" i="1"/>
  <c r="AS574" i="1" s="1"/>
  <c r="AS573" i="1" s="1"/>
  <c r="AS572" i="1" s="1"/>
  <c r="AS571" i="1" s="1"/>
  <c r="AV568" i="1"/>
  <c r="AV567" i="1" s="1"/>
  <c r="AV566" i="1" s="1"/>
  <c r="AV565" i="1" s="1"/>
  <c r="AU568" i="1"/>
  <c r="AU567" i="1" s="1"/>
  <c r="AU566" i="1" s="1"/>
  <c r="AU565" i="1" s="1"/>
  <c r="AT568" i="1"/>
  <c r="AT567" i="1" s="1"/>
  <c r="AT566" i="1" s="1"/>
  <c r="AT565" i="1" s="1"/>
  <c r="AS568" i="1"/>
  <c r="AS567" i="1" s="1"/>
  <c r="AS566" i="1" s="1"/>
  <c r="AS565" i="1" s="1"/>
  <c r="AV555" i="1"/>
  <c r="AV554" i="1" s="1"/>
  <c r="AU555" i="1"/>
  <c r="AU554" i="1" s="1"/>
  <c r="AT555" i="1"/>
  <c r="AT554" i="1" s="1"/>
  <c r="AS555" i="1"/>
  <c r="AS554" i="1" s="1"/>
  <c r="AV552" i="1"/>
  <c r="AV551" i="1" s="1"/>
  <c r="AV550" i="1" s="1"/>
  <c r="AU552" i="1"/>
  <c r="AU551" i="1" s="1"/>
  <c r="AU550" i="1" s="1"/>
  <c r="AT552" i="1"/>
  <c r="AT551" i="1" s="1"/>
  <c r="AT550" i="1" s="1"/>
  <c r="AS552" i="1"/>
  <c r="AS551" i="1" s="1"/>
  <c r="AS550" i="1" s="1"/>
  <c r="AV548" i="1"/>
  <c r="AV547" i="1" s="1"/>
  <c r="AV546" i="1" s="1"/>
  <c r="AU548" i="1"/>
  <c r="AU547" i="1" s="1"/>
  <c r="AU546" i="1" s="1"/>
  <c r="AT548" i="1"/>
  <c r="AT547" i="1" s="1"/>
  <c r="AT546" i="1" s="1"/>
  <c r="AS548" i="1"/>
  <c r="AS547" i="1" s="1"/>
  <c r="AS546" i="1" s="1"/>
  <c r="AV544" i="1"/>
  <c r="AV543" i="1" s="1"/>
  <c r="AV542" i="1" s="1"/>
  <c r="AU544" i="1"/>
  <c r="AU543" i="1" s="1"/>
  <c r="AU542" i="1" s="1"/>
  <c r="AT544" i="1"/>
  <c r="AT543" i="1" s="1"/>
  <c r="AT542" i="1" s="1"/>
  <c r="AS544" i="1"/>
  <c r="AS543" i="1" s="1"/>
  <c r="AS542" i="1" s="1"/>
  <c r="AV518" i="1"/>
  <c r="AV517" i="1" s="1"/>
  <c r="AU518" i="1"/>
  <c r="AU517" i="1" s="1"/>
  <c r="AT518" i="1"/>
  <c r="AT517" i="1" s="1"/>
  <c r="AS518" i="1"/>
  <c r="AS517" i="1" s="1"/>
  <c r="AV509" i="1"/>
  <c r="AU509" i="1"/>
  <c r="AT509" i="1"/>
  <c r="AS509" i="1"/>
  <c r="AV507" i="1"/>
  <c r="AU507" i="1"/>
  <c r="AU506" i="1" s="1"/>
  <c r="AU505" i="1" s="1"/>
  <c r="AT507" i="1"/>
  <c r="AS507" i="1"/>
  <c r="AS506" i="1" s="1"/>
  <c r="AS505" i="1" s="1"/>
  <c r="AV503" i="1"/>
  <c r="AV502" i="1" s="1"/>
  <c r="AV501" i="1" s="1"/>
  <c r="AU503" i="1"/>
  <c r="AU502" i="1" s="1"/>
  <c r="AU501" i="1" s="1"/>
  <c r="AT503" i="1"/>
  <c r="AT502" i="1" s="1"/>
  <c r="AT501" i="1" s="1"/>
  <c r="AS503" i="1"/>
  <c r="AS502" i="1" s="1"/>
  <c r="AS501" i="1" s="1"/>
  <c r="AV496" i="1"/>
  <c r="AU496" i="1"/>
  <c r="AT496" i="1"/>
  <c r="AS496" i="1"/>
  <c r="AS493" i="1" s="1"/>
  <c r="AS492" i="1" s="1"/>
  <c r="AS491" i="1" s="1"/>
  <c r="AV494" i="1"/>
  <c r="AU494" i="1"/>
  <c r="AT494" i="1"/>
  <c r="AT493" i="1"/>
  <c r="AT492" i="1" s="1"/>
  <c r="AT491" i="1" s="1"/>
  <c r="AS494" i="1"/>
  <c r="AV489" i="1"/>
  <c r="AU489" i="1"/>
  <c r="AU488" i="1" s="1"/>
  <c r="AU487" i="1" s="1"/>
  <c r="AU486" i="1" s="1"/>
  <c r="AT489" i="1"/>
  <c r="AT488" i="1" s="1"/>
  <c r="AT487" i="1" s="1"/>
  <c r="AT486" i="1" s="1"/>
  <c r="AS489" i="1"/>
  <c r="AS488" i="1" s="1"/>
  <c r="AS487" i="1" s="1"/>
  <c r="AS486" i="1" s="1"/>
  <c r="AV488" i="1"/>
  <c r="AV487" i="1" s="1"/>
  <c r="AV486" i="1" s="1"/>
  <c r="AV484" i="1"/>
  <c r="AV483" i="1"/>
  <c r="AV482" i="1" s="1"/>
  <c r="AV481" i="1" s="1"/>
  <c r="AU484" i="1"/>
  <c r="AU483" i="1" s="1"/>
  <c r="AU482" i="1" s="1"/>
  <c r="AU481" i="1" s="1"/>
  <c r="AT484" i="1"/>
  <c r="AT483" i="1" s="1"/>
  <c r="AT482" i="1" s="1"/>
  <c r="AT481" i="1" s="1"/>
  <c r="AS484" i="1"/>
  <c r="AS483" i="1" s="1"/>
  <c r="AS482" i="1" s="1"/>
  <c r="AS481" i="1" s="1"/>
  <c r="AV471" i="1"/>
  <c r="AU471" i="1"/>
  <c r="AT471" i="1"/>
  <c r="AT470" i="1" s="1"/>
  <c r="AT469" i="1" s="1"/>
  <c r="AT468" i="1" s="1"/>
  <c r="AS471" i="1"/>
  <c r="AS470" i="1" s="1"/>
  <c r="AS469" i="1" s="1"/>
  <c r="AS468" i="1" s="1"/>
  <c r="AV470" i="1"/>
  <c r="AV469" i="1" s="1"/>
  <c r="AV468" i="1" s="1"/>
  <c r="AU470" i="1"/>
  <c r="AU469" i="1" s="1"/>
  <c r="AU468" i="1" s="1"/>
  <c r="AV463" i="1"/>
  <c r="AV462" i="1" s="1"/>
  <c r="AV461" i="1" s="1"/>
  <c r="AV460" i="1" s="1"/>
  <c r="AV459" i="1" s="1"/>
  <c r="AV458" i="1" s="1"/>
  <c r="AU463" i="1"/>
  <c r="AU462" i="1" s="1"/>
  <c r="AU461" i="1" s="1"/>
  <c r="AU460" i="1" s="1"/>
  <c r="AU459" i="1" s="1"/>
  <c r="AU458" i="1" s="1"/>
  <c r="AT463" i="1"/>
  <c r="AT462" i="1" s="1"/>
  <c r="AT461" i="1" s="1"/>
  <c r="AT460" i="1" s="1"/>
  <c r="AT459" i="1" s="1"/>
  <c r="AT458" i="1" s="1"/>
  <c r="AS463" i="1"/>
  <c r="AS462" i="1" s="1"/>
  <c r="AS461" i="1" s="1"/>
  <c r="AS460" i="1" s="1"/>
  <c r="AS459" i="1" s="1"/>
  <c r="AS458" i="1" s="1"/>
  <c r="AV449" i="1"/>
  <c r="AU449" i="1"/>
  <c r="AT449" i="1"/>
  <c r="AS449" i="1"/>
  <c r="AV447" i="1"/>
  <c r="AU447" i="1"/>
  <c r="AT447" i="1"/>
  <c r="AS447" i="1"/>
  <c r="AV445" i="1"/>
  <c r="AU445" i="1"/>
  <c r="AU444" i="1" s="1"/>
  <c r="AU443" i="1" s="1"/>
  <c r="AT445" i="1"/>
  <c r="AT444" i="1" s="1"/>
  <c r="AT443" i="1" s="1"/>
  <c r="AS445" i="1"/>
  <c r="AS444" i="1" s="1"/>
  <c r="AS443" i="1" s="1"/>
  <c r="AV441" i="1"/>
  <c r="AV440" i="1" s="1"/>
  <c r="AV439" i="1" s="1"/>
  <c r="AU441" i="1"/>
  <c r="AU440" i="1" s="1"/>
  <c r="AU439" i="1" s="1"/>
  <c r="AT441" i="1"/>
  <c r="AT440" i="1" s="1"/>
  <c r="AT439" i="1" s="1"/>
  <c r="AS441" i="1"/>
  <c r="AS440" i="1" s="1"/>
  <c r="AS439" i="1" s="1"/>
  <c r="AV431" i="1"/>
  <c r="AU431" i="1"/>
  <c r="AT431" i="1"/>
  <c r="AS431" i="1"/>
  <c r="AV429" i="1"/>
  <c r="AV428" i="1" s="1"/>
  <c r="AU429" i="1"/>
  <c r="AT429" i="1"/>
  <c r="AT428" i="1" s="1"/>
  <c r="AS429" i="1"/>
  <c r="AU428" i="1"/>
  <c r="AV426" i="1"/>
  <c r="AU426" i="1"/>
  <c r="AT426" i="1"/>
  <c r="AS426" i="1"/>
  <c r="AV424" i="1"/>
  <c r="AU424" i="1"/>
  <c r="AU423" i="1" s="1"/>
  <c r="AT424" i="1"/>
  <c r="AT423" i="1" s="1"/>
  <c r="AS424" i="1"/>
  <c r="AV421" i="1"/>
  <c r="AV420" i="1" s="1"/>
  <c r="AU421" i="1"/>
  <c r="AU420" i="1" s="1"/>
  <c r="AT421" i="1"/>
  <c r="AT420" i="1" s="1"/>
  <c r="AS421" i="1"/>
  <c r="AS420" i="1" s="1"/>
  <c r="AV418" i="1"/>
  <c r="AV417" i="1" s="1"/>
  <c r="AU418" i="1"/>
  <c r="AU417" i="1" s="1"/>
  <c r="AT418" i="1"/>
  <c r="AT417" i="1" s="1"/>
  <c r="AS418" i="1"/>
  <c r="AS417" i="1" s="1"/>
  <c r="AS416" i="1" s="1"/>
  <c r="AV413" i="1"/>
  <c r="AV412" i="1" s="1"/>
  <c r="AV411" i="1" s="1"/>
  <c r="AV410" i="1" s="1"/>
  <c r="AU413" i="1"/>
  <c r="AU412" i="1" s="1"/>
  <c r="AU411" i="1" s="1"/>
  <c r="AU410" i="1" s="1"/>
  <c r="AT413" i="1"/>
  <c r="AT412" i="1" s="1"/>
  <c r="AT411" i="1" s="1"/>
  <c r="AT410" i="1" s="1"/>
  <c r="AS413" i="1"/>
  <c r="AS412" i="1" s="1"/>
  <c r="AS411" i="1" s="1"/>
  <c r="AS410" i="1" s="1"/>
  <c r="AV407" i="1"/>
  <c r="AU407" i="1"/>
  <c r="AU406" i="1" s="1"/>
  <c r="AU405" i="1" s="1"/>
  <c r="AU404" i="1" s="1"/>
  <c r="AT407" i="1"/>
  <c r="AT406" i="1" s="1"/>
  <c r="AT405" i="1" s="1"/>
  <c r="AT404" i="1" s="1"/>
  <c r="AS407" i="1"/>
  <c r="AS406" i="1" s="1"/>
  <c r="AS405" i="1" s="1"/>
  <c r="AS404" i="1" s="1"/>
  <c r="AV406" i="1"/>
  <c r="AV405" i="1" s="1"/>
  <c r="AV404" i="1" s="1"/>
  <c r="AV397" i="1"/>
  <c r="AU397" i="1"/>
  <c r="AU396" i="1" s="1"/>
  <c r="AU395" i="1" s="1"/>
  <c r="AT397" i="1"/>
  <c r="AT396" i="1" s="1"/>
  <c r="AT395" i="1" s="1"/>
  <c r="AS397" i="1"/>
  <c r="AS396" i="1" s="1"/>
  <c r="AS395" i="1" s="1"/>
  <c r="AV396" i="1"/>
  <c r="AV395" i="1" s="1"/>
  <c r="AV390" i="1"/>
  <c r="AV389" i="1" s="1"/>
  <c r="AU390" i="1"/>
  <c r="AT390" i="1"/>
  <c r="AT389" i="1" s="1"/>
  <c r="AS390" i="1"/>
  <c r="AS389" i="1" s="1"/>
  <c r="AU389" i="1"/>
  <c r="AV387" i="1"/>
  <c r="AV386" i="1" s="1"/>
  <c r="AU387" i="1"/>
  <c r="AU386" i="1" s="1"/>
  <c r="AT387" i="1"/>
  <c r="AT386" i="1" s="1"/>
  <c r="AS387" i="1"/>
  <c r="AS386" i="1" s="1"/>
  <c r="AV384" i="1"/>
  <c r="AV383" i="1" s="1"/>
  <c r="AU384" i="1"/>
  <c r="AU383" i="1" s="1"/>
  <c r="AT384" i="1"/>
  <c r="AT383" i="1" s="1"/>
  <c r="AS384" i="1"/>
  <c r="AS383" i="1" s="1"/>
  <c r="AV381" i="1"/>
  <c r="AV380" i="1" s="1"/>
  <c r="AU381" i="1"/>
  <c r="AU380" i="1" s="1"/>
  <c r="AT381" i="1"/>
  <c r="AT380" i="1" s="1"/>
  <c r="AS381" i="1"/>
  <c r="AS380" i="1" s="1"/>
  <c r="AV374" i="1"/>
  <c r="AV373" i="1" s="1"/>
  <c r="AV372" i="1" s="1"/>
  <c r="AU374" i="1"/>
  <c r="AU373" i="1" s="1"/>
  <c r="AU372" i="1" s="1"/>
  <c r="AT374" i="1"/>
  <c r="AT373" i="1" s="1"/>
  <c r="AT372" i="1" s="1"/>
  <c r="AS374" i="1"/>
  <c r="AS373" i="1" s="1"/>
  <c r="AS372" i="1" s="1"/>
  <c r="AV365" i="1"/>
  <c r="AU365" i="1"/>
  <c r="AU364" i="1" s="1"/>
  <c r="AU363" i="1" s="1"/>
  <c r="AU362" i="1" s="1"/>
  <c r="AU361" i="1" s="1"/>
  <c r="AT365" i="1"/>
  <c r="AT364" i="1" s="1"/>
  <c r="AT363" i="1" s="1"/>
  <c r="AT362" i="1" s="1"/>
  <c r="AT361" i="1" s="1"/>
  <c r="AS365" i="1"/>
  <c r="AS364" i="1" s="1"/>
  <c r="AS363" i="1" s="1"/>
  <c r="AS362" i="1" s="1"/>
  <c r="AS361" i="1" s="1"/>
  <c r="AV364" i="1"/>
  <c r="AV363" i="1" s="1"/>
  <c r="AV362" i="1" s="1"/>
  <c r="AV361" i="1" s="1"/>
  <c r="AV352" i="1"/>
  <c r="AU352" i="1"/>
  <c r="AU351" i="1" s="1"/>
  <c r="AU350" i="1" s="1"/>
  <c r="AU349" i="1" s="1"/>
  <c r="AU348" i="1" s="1"/>
  <c r="AT352" i="1"/>
  <c r="AT351" i="1" s="1"/>
  <c r="AT350" i="1" s="1"/>
  <c r="AS352" i="1"/>
  <c r="AS351" i="1" s="1"/>
  <c r="AS350" i="1" s="1"/>
  <c r="AV351" i="1"/>
  <c r="AV350" i="1" s="1"/>
  <c r="AV349" i="1" s="1"/>
  <c r="AV348" i="1" s="1"/>
  <c r="AV345" i="1"/>
  <c r="AU345" i="1"/>
  <c r="AU344" i="1" s="1"/>
  <c r="AU343" i="1" s="1"/>
  <c r="AU342" i="1" s="1"/>
  <c r="AT345" i="1"/>
  <c r="AS345" i="1"/>
  <c r="AS344" i="1" s="1"/>
  <c r="AS343" i="1" s="1"/>
  <c r="AS342" i="1" s="1"/>
  <c r="AV344" i="1"/>
  <c r="AV343" i="1" s="1"/>
  <c r="AV342" i="1" s="1"/>
  <c r="AT344" i="1"/>
  <c r="AT343" i="1" s="1"/>
  <c r="AT342" i="1" s="1"/>
  <c r="AV340" i="1"/>
  <c r="AV339" i="1"/>
  <c r="AU340" i="1"/>
  <c r="AU339" i="1" s="1"/>
  <c r="AT340" i="1"/>
  <c r="AT339" i="1" s="1"/>
  <c r="AS340" i="1"/>
  <c r="AS339" i="1" s="1"/>
  <c r="AV336" i="1"/>
  <c r="AU336" i="1"/>
  <c r="AT336" i="1"/>
  <c r="AS336" i="1"/>
  <c r="AV334" i="1"/>
  <c r="AU334" i="1"/>
  <c r="AT334" i="1"/>
  <c r="AS334" i="1"/>
  <c r="AV332" i="1"/>
  <c r="AU332" i="1"/>
  <c r="AT332" i="1"/>
  <c r="AT331" i="1" s="1"/>
  <c r="AT330" i="1" s="1"/>
  <c r="AS332" i="1"/>
  <c r="AV328" i="1"/>
  <c r="AV327" i="1" s="1"/>
  <c r="AV326" i="1" s="1"/>
  <c r="AU328" i="1"/>
  <c r="AU327" i="1" s="1"/>
  <c r="AU326" i="1" s="1"/>
  <c r="AT328" i="1"/>
  <c r="AT327" i="1" s="1"/>
  <c r="AT326" i="1" s="1"/>
  <c r="AS328" i="1"/>
  <c r="AS327" i="1" s="1"/>
  <c r="AS326" i="1" s="1"/>
  <c r="AX324" i="1"/>
  <c r="AX323" i="1" s="1"/>
  <c r="AX322" i="1" s="1"/>
  <c r="AW324" i="1"/>
  <c r="AV324" i="1"/>
  <c r="AV323" i="1" s="1"/>
  <c r="AV322" i="1" s="1"/>
  <c r="AU324" i="1"/>
  <c r="AU323" i="1" s="1"/>
  <c r="AT324" i="1"/>
  <c r="AT323" i="1" s="1"/>
  <c r="AT322" i="1" s="1"/>
  <c r="AS324" i="1"/>
  <c r="AS323" i="1" s="1"/>
  <c r="AS322" i="1" s="1"/>
  <c r="AW323" i="1"/>
  <c r="AW322" i="1" s="1"/>
  <c r="AV319" i="1"/>
  <c r="AV318" i="1" s="1"/>
  <c r="AV317" i="1" s="1"/>
  <c r="AV316" i="1" s="1"/>
  <c r="AU319" i="1"/>
  <c r="AT319" i="1"/>
  <c r="AT318" i="1" s="1"/>
  <c r="AT317" i="1" s="1"/>
  <c r="AT316" i="1" s="1"/>
  <c r="AS319" i="1"/>
  <c r="AS318" i="1" s="1"/>
  <c r="AS317" i="1" s="1"/>
  <c r="AS316" i="1" s="1"/>
  <c r="AU318" i="1"/>
  <c r="AU317" i="1" s="1"/>
  <c r="AU316" i="1" s="1"/>
  <c r="AV314" i="1"/>
  <c r="AV313" i="1" s="1"/>
  <c r="AV312" i="1" s="1"/>
  <c r="AV311" i="1" s="1"/>
  <c r="AU314" i="1"/>
  <c r="AU313" i="1" s="1"/>
  <c r="AU312" i="1" s="1"/>
  <c r="AU311" i="1" s="1"/>
  <c r="AT314" i="1"/>
  <c r="AT313" i="1" s="1"/>
  <c r="AT312" i="1" s="1"/>
  <c r="AT311" i="1" s="1"/>
  <c r="AS314" i="1"/>
  <c r="AS313" i="1" s="1"/>
  <c r="AS312" i="1" s="1"/>
  <c r="AS311" i="1" s="1"/>
  <c r="AV307" i="1"/>
  <c r="AU307" i="1"/>
  <c r="AU306" i="1" s="1"/>
  <c r="AU305" i="1" s="1"/>
  <c r="AU304" i="1" s="1"/>
  <c r="AU303" i="1" s="1"/>
  <c r="AT307" i="1"/>
  <c r="AT306" i="1" s="1"/>
  <c r="AT305" i="1" s="1"/>
  <c r="AT304" i="1" s="1"/>
  <c r="AT303" i="1" s="1"/>
  <c r="AS307" i="1"/>
  <c r="AS306" i="1" s="1"/>
  <c r="AS305" i="1" s="1"/>
  <c r="AS304" i="1" s="1"/>
  <c r="AS303" i="1" s="1"/>
  <c r="AV306" i="1"/>
  <c r="AV305" i="1" s="1"/>
  <c r="AV304" i="1" s="1"/>
  <c r="AV303" i="1" s="1"/>
  <c r="AV299" i="1"/>
  <c r="AU299" i="1"/>
  <c r="AT299" i="1"/>
  <c r="AS299" i="1"/>
  <c r="AV297" i="1"/>
  <c r="AU297" i="1"/>
  <c r="AT297" i="1"/>
  <c r="AS297" i="1"/>
  <c r="AV295" i="1"/>
  <c r="AU295" i="1"/>
  <c r="AU294" i="1" s="1"/>
  <c r="AU293" i="1" s="1"/>
  <c r="AU292" i="1" s="1"/>
  <c r="AU291" i="1" s="1"/>
  <c r="AT295" i="1"/>
  <c r="AT294" i="1" s="1"/>
  <c r="AT293" i="1" s="1"/>
  <c r="AT292" i="1" s="1"/>
  <c r="AT291" i="1" s="1"/>
  <c r="AS295" i="1"/>
  <c r="AS294" i="1" s="1"/>
  <c r="AS293" i="1" s="1"/>
  <c r="AS292" i="1" s="1"/>
  <c r="AS291" i="1" s="1"/>
  <c r="AV286" i="1"/>
  <c r="AV285" i="1" s="1"/>
  <c r="AU286" i="1"/>
  <c r="AU285" i="1" s="1"/>
  <c r="AT286" i="1"/>
  <c r="AT285" i="1" s="1"/>
  <c r="AS286" i="1"/>
  <c r="AS285" i="1" s="1"/>
  <c r="AV283" i="1"/>
  <c r="AV282" i="1" s="1"/>
  <c r="AU283" i="1"/>
  <c r="AU282" i="1" s="1"/>
  <c r="AT283" i="1"/>
  <c r="AT282" i="1" s="1"/>
  <c r="AS283" i="1"/>
  <c r="AS282" i="1" s="1"/>
  <c r="AV277" i="1"/>
  <c r="AV276" i="1" s="1"/>
  <c r="AU277" i="1"/>
  <c r="AU276" i="1" s="1"/>
  <c r="AU275" i="1" s="1"/>
  <c r="AT277" i="1"/>
  <c r="AT276" i="1" s="1"/>
  <c r="AS277" i="1"/>
  <c r="AS276" i="1" s="1"/>
  <c r="AV273" i="1"/>
  <c r="AV272" i="1" s="1"/>
  <c r="AU273" i="1"/>
  <c r="AU272" i="1" s="1"/>
  <c r="AT273" i="1"/>
  <c r="AT272" i="1" s="1"/>
  <c r="AS273" i="1"/>
  <c r="AS272" i="1" s="1"/>
  <c r="AV270" i="1"/>
  <c r="AV269" i="1" s="1"/>
  <c r="AU270" i="1"/>
  <c r="AU269" i="1" s="1"/>
  <c r="AT270" i="1"/>
  <c r="AT269" i="1" s="1"/>
  <c r="AT268" i="1" s="1"/>
  <c r="AS270" i="1"/>
  <c r="AS269" i="1" s="1"/>
  <c r="AS268" i="1" s="1"/>
  <c r="AV264" i="1"/>
  <c r="AV263" i="1" s="1"/>
  <c r="AU264" i="1"/>
  <c r="AU263" i="1" s="1"/>
  <c r="AT264" i="1"/>
  <c r="AT263" i="1" s="1"/>
  <c r="AS264" i="1"/>
  <c r="AS263" i="1" s="1"/>
  <c r="AV261" i="1"/>
  <c r="AV260" i="1" s="1"/>
  <c r="AU261" i="1"/>
  <c r="AU260" i="1" s="1"/>
  <c r="AT261" i="1"/>
  <c r="AT260" i="1" s="1"/>
  <c r="AS261" i="1"/>
  <c r="AS260" i="1" s="1"/>
  <c r="AV255" i="1"/>
  <c r="AV254" i="1" s="1"/>
  <c r="AV253" i="1" s="1"/>
  <c r="AU255" i="1"/>
  <c r="AU254" i="1" s="1"/>
  <c r="AU253" i="1" s="1"/>
  <c r="AT255" i="1"/>
  <c r="AT254" i="1" s="1"/>
  <c r="AT253" i="1" s="1"/>
  <c r="AS255" i="1"/>
  <c r="AS254" i="1" s="1"/>
  <c r="AS253" i="1" s="1"/>
  <c r="AV251" i="1"/>
  <c r="AV250" i="1" s="1"/>
  <c r="AU251" i="1"/>
  <c r="AU250" i="1" s="1"/>
  <c r="AT251" i="1"/>
  <c r="AT250" i="1" s="1"/>
  <c r="AS251" i="1"/>
  <c r="AS250" i="1"/>
  <c r="AV248" i="1"/>
  <c r="AV247" i="1" s="1"/>
  <c r="AU248" i="1"/>
  <c r="AU247" i="1" s="1"/>
  <c r="AT248" i="1"/>
  <c r="AT247" i="1" s="1"/>
  <c r="AS248" i="1"/>
  <c r="AS247" i="1" s="1"/>
  <c r="AV245" i="1"/>
  <c r="AV244" i="1" s="1"/>
  <c r="AU245" i="1"/>
  <c r="AU244" i="1" s="1"/>
  <c r="AT245" i="1"/>
  <c r="AT244" i="1" s="1"/>
  <c r="AS245" i="1"/>
  <c r="AS244" i="1" s="1"/>
  <c r="AV241" i="1"/>
  <c r="AU241" i="1"/>
  <c r="AU240" i="1" s="1"/>
  <c r="AT241" i="1"/>
  <c r="AT240" i="1" s="1"/>
  <c r="AS241" i="1"/>
  <c r="AS240" i="1" s="1"/>
  <c r="AV240" i="1"/>
  <c r="AV238" i="1"/>
  <c r="AV237" i="1" s="1"/>
  <c r="AV236" i="1" s="1"/>
  <c r="AU238" i="1"/>
  <c r="AU237" i="1" s="1"/>
  <c r="AU236" i="1" s="1"/>
  <c r="AT238" i="1"/>
  <c r="AT237" i="1" s="1"/>
  <c r="AT236" i="1" s="1"/>
  <c r="AS238" i="1"/>
  <c r="AS237" i="1" s="1"/>
  <c r="AS236" i="1" s="1"/>
  <c r="AV224" i="1"/>
  <c r="AV223" i="1" s="1"/>
  <c r="AV222" i="1" s="1"/>
  <c r="AV221" i="1" s="1"/>
  <c r="AV220" i="1" s="1"/>
  <c r="AU224" i="1"/>
  <c r="AU223" i="1" s="1"/>
  <c r="AU222" i="1" s="1"/>
  <c r="AU221" i="1" s="1"/>
  <c r="AU220" i="1" s="1"/>
  <c r="AT224" i="1"/>
  <c r="AT223" i="1" s="1"/>
  <c r="AT222" i="1" s="1"/>
  <c r="AT221" i="1" s="1"/>
  <c r="AT220" i="1" s="1"/>
  <c r="AS224" i="1"/>
  <c r="AS223" i="1" s="1"/>
  <c r="AS222" i="1" s="1"/>
  <c r="AS221" i="1" s="1"/>
  <c r="AS220" i="1" s="1"/>
  <c r="AV217" i="1"/>
  <c r="AV216" i="1" s="1"/>
  <c r="AV215" i="1" s="1"/>
  <c r="AV214" i="1" s="1"/>
  <c r="AV213" i="1" s="1"/>
  <c r="AU217" i="1"/>
  <c r="AU216" i="1" s="1"/>
  <c r="AU215" i="1" s="1"/>
  <c r="AU214" i="1" s="1"/>
  <c r="AU213" i="1" s="1"/>
  <c r="AT217" i="1"/>
  <c r="AT216" i="1" s="1"/>
  <c r="AT215" i="1" s="1"/>
  <c r="AT214" i="1" s="1"/>
  <c r="AT213" i="1" s="1"/>
  <c r="AS217" i="1"/>
  <c r="AS216" i="1" s="1"/>
  <c r="AS215" i="1" s="1"/>
  <c r="AS214" i="1" s="1"/>
  <c r="AS213" i="1" s="1"/>
  <c r="AV210" i="1"/>
  <c r="AV209" i="1" s="1"/>
  <c r="AV208" i="1" s="1"/>
  <c r="AV207" i="1" s="1"/>
  <c r="AV206" i="1" s="1"/>
  <c r="AU210" i="1"/>
  <c r="AU209" i="1" s="1"/>
  <c r="AU208" i="1" s="1"/>
  <c r="AU207" i="1" s="1"/>
  <c r="AU206" i="1" s="1"/>
  <c r="AT210" i="1"/>
  <c r="AT209" i="1" s="1"/>
  <c r="AT208" i="1" s="1"/>
  <c r="AT207" i="1" s="1"/>
  <c r="AT206" i="1" s="1"/>
  <c r="AS210" i="1"/>
  <c r="AS209" i="1" s="1"/>
  <c r="AS208" i="1" s="1"/>
  <c r="AS207" i="1" s="1"/>
  <c r="AS206" i="1" s="1"/>
  <c r="AV203" i="1"/>
  <c r="AU203" i="1"/>
  <c r="AU202" i="1" s="1"/>
  <c r="AU201" i="1" s="1"/>
  <c r="AU200" i="1" s="1"/>
  <c r="AU199" i="1" s="1"/>
  <c r="AT203" i="1"/>
  <c r="AT202" i="1" s="1"/>
  <c r="AT201" i="1" s="1"/>
  <c r="AT200" i="1" s="1"/>
  <c r="AT199" i="1" s="1"/>
  <c r="AS203" i="1"/>
  <c r="AS202" i="1" s="1"/>
  <c r="AS201" i="1" s="1"/>
  <c r="AS200" i="1" s="1"/>
  <c r="AS199" i="1" s="1"/>
  <c r="AV202" i="1"/>
  <c r="AV201" i="1" s="1"/>
  <c r="AV200" i="1" s="1"/>
  <c r="AV199" i="1" s="1"/>
  <c r="AV191" i="1"/>
  <c r="AV190" i="1" s="1"/>
  <c r="AV189" i="1" s="1"/>
  <c r="AV188" i="1" s="1"/>
  <c r="AU191" i="1"/>
  <c r="AU190" i="1" s="1"/>
  <c r="AU189" i="1" s="1"/>
  <c r="AU188" i="1" s="1"/>
  <c r="AT191" i="1"/>
  <c r="AT190" i="1" s="1"/>
  <c r="AT189" i="1" s="1"/>
  <c r="AT188" i="1" s="1"/>
  <c r="AS191" i="1"/>
  <c r="AS190" i="1" s="1"/>
  <c r="AS189" i="1" s="1"/>
  <c r="AS188" i="1" s="1"/>
  <c r="AV186" i="1"/>
  <c r="AV185" i="1" s="1"/>
  <c r="AU186" i="1"/>
  <c r="AU185" i="1" s="1"/>
  <c r="AT186" i="1"/>
  <c r="AT185" i="1" s="1"/>
  <c r="AS186" i="1"/>
  <c r="AS185" i="1" s="1"/>
  <c r="AV183" i="1"/>
  <c r="AU183" i="1"/>
  <c r="AT183" i="1"/>
  <c r="AS183" i="1"/>
  <c r="AV181" i="1"/>
  <c r="AV180" i="1" s="1"/>
  <c r="AU181" i="1"/>
  <c r="AU180" i="1" s="1"/>
  <c r="AT181" i="1"/>
  <c r="AT180" i="1" s="1"/>
  <c r="AS181" i="1"/>
  <c r="AS180" i="1" s="1"/>
  <c r="AV172" i="1"/>
  <c r="AV171" i="1" s="1"/>
  <c r="AV170" i="1" s="1"/>
  <c r="AU172" i="1"/>
  <c r="AU171" i="1" s="1"/>
  <c r="AU170" i="1" s="1"/>
  <c r="AT172" i="1"/>
  <c r="AT171" i="1" s="1"/>
  <c r="AT170" i="1" s="1"/>
  <c r="AS172" i="1"/>
  <c r="AS171" i="1" s="1"/>
  <c r="AS170" i="1" s="1"/>
  <c r="AV168" i="1"/>
  <c r="AU168" i="1"/>
  <c r="AT168" i="1"/>
  <c r="AS168" i="1"/>
  <c r="AV167" i="1"/>
  <c r="AU167" i="1"/>
  <c r="AT167" i="1"/>
  <c r="AS167" i="1"/>
  <c r="AV157" i="1"/>
  <c r="AU157" i="1"/>
  <c r="AT157" i="1"/>
  <c r="AS157" i="1"/>
  <c r="AV155" i="1"/>
  <c r="AU155" i="1"/>
  <c r="AT155" i="1"/>
  <c r="AS155" i="1"/>
  <c r="AV154" i="1"/>
  <c r="AV153" i="1" s="1"/>
  <c r="AV152" i="1" s="1"/>
  <c r="AV151" i="1" s="1"/>
  <c r="AV148" i="1"/>
  <c r="AU148" i="1"/>
  <c r="AT148" i="1"/>
  <c r="AS148" i="1"/>
  <c r="AV147" i="1"/>
  <c r="AU147" i="1"/>
  <c r="AT147" i="1"/>
  <c r="AS147" i="1"/>
  <c r="AV146" i="1"/>
  <c r="AU146" i="1"/>
  <c r="AT146" i="1"/>
  <c r="AS146" i="1"/>
  <c r="AV145" i="1"/>
  <c r="AU145" i="1"/>
  <c r="AT145" i="1"/>
  <c r="AS145" i="1"/>
  <c r="AV144" i="1"/>
  <c r="AU144" i="1"/>
  <c r="AT144" i="1"/>
  <c r="AS144" i="1"/>
  <c r="AV141" i="1"/>
  <c r="AU141" i="1"/>
  <c r="AT141" i="1"/>
  <c r="AS141" i="1"/>
  <c r="AV139" i="1"/>
  <c r="AU139" i="1"/>
  <c r="AT139" i="1"/>
  <c r="AS139" i="1"/>
  <c r="AV137" i="1"/>
  <c r="AU137" i="1"/>
  <c r="AT137" i="1"/>
  <c r="AS137" i="1"/>
  <c r="AV136" i="1"/>
  <c r="AV135" i="1" s="1"/>
  <c r="AV128" i="1"/>
  <c r="AV127" i="1" s="1"/>
  <c r="AV126" i="1" s="1"/>
  <c r="AV125" i="1" s="1"/>
  <c r="AU128" i="1"/>
  <c r="AU127" i="1" s="1"/>
  <c r="AU126" i="1" s="1"/>
  <c r="AU125" i="1" s="1"/>
  <c r="AT128" i="1"/>
  <c r="AT127" i="1" s="1"/>
  <c r="AT126" i="1" s="1"/>
  <c r="AT125" i="1" s="1"/>
  <c r="AS128" i="1"/>
  <c r="AS127" i="1" s="1"/>
  <c r="AS126" i="1" s="1"/>
  <c r="AS125" i="1" s="1"/>
  <c r="AV119" i="1"/>
  <c r="AU119" i="1"/>
  <c r="AU118" i="1" s="1"/>
  <c r="AU117" i="1" s="1"/>
  <c r="AU116" i="1" s="1"/>
  <c r="AU115" i="1" s="1"/>
  <c r="AT119" i="1"/>
  <c r="AT118" i="1" s="1"/>
  <c r="AT117" i="1" s="1"/>
  <c r="AT116" i="1" s="1"/>
  <c r="AT115" i="1" s="1"/>
  <c r="AS119" i="1"/>
  <c r="AS118" i="1" s="1"/>
  <c r="AS117" i="1" s="1"/>
  <c r="AS116" i="1" s="1"/>
  <c r="AS115" i="1" s="1"/>
  <c r="AV118" i="1"/>
  <c r="AV117" i="1" s="1"/>
  <c r="AV116" i="1" s="1"/>
  <c r="AV115" i="1" s="1"/>
  <c r="AV111" i="1"/>
  <c r="AV110" i="1" s="1"/>
  <c r="AV109" i="1" s="1"/>
  <c r="AU111" i="1"/>
  <c r="AU110" i="1" s="1"/>
  <c r="AU109" i="1" s="1"/>
  <c r="AT111" i="1"/>
  <c r="AT110" i="1" s="1"/>
  <c r="AT109" i="1" s="1"/>
  <c r="AS111" i="1"/>
  <c r="AS110" i="1" s="1"/>
  <c r="AS109" i="1" s="1"/>
  <c r="AV107" i="1"/>
  <c r="AV106" i="1" s="1"/>
  <c r="AU107" i="1"/>
  <c r="AU106" i="1" s="1"/>
  <c r="AT107" i="1"/>
  <c r="AT106" i="1" s="1"/>
  <c r="AS107" i="1"/>
  <c r="AS106" i="1" s="1"/>
  <c r="AV104" i="1"/>
  <c r="AV103" i="1" s="1"/>
  <c r="AU104" i="1"/>
  <c r="AU103" i="1" s="1"/>
  <c r="AT104" i="1"/>
  <c r="AT103" i="1" s="1"/>
  <c r="AS104" i="1"/>
  <c r="AS103" i="1" s="1"/>
  <c r="AV101" i="1"/>
  <c r="AV100" i="1" s="1"/>
  <c r="AU101" i="1"/>
  <c r="AU100" i="1" s="1"/>
  <c r="AT101" i="1"/>
  <c r="AT100" i="1" s="1"/>
  <c r="AS101" i="1"/>
  <c r="AS100" i="1" s="1"/>
  <c r="AV96" i="1"/>
  <c r="AU96" i="1"/>
  <c r="AT96" i="1"/>
  <c r="AT95" i="1" s="1"/>
  <c r="AS96" i="1"/>
  <c r="AS95" i="1" s="1"/>
  <c r="AV93" i="1"/>
  <c r="AV92" i="1" s="1"/>
  <c r="AU93" i="1"/>
  <c r="AU92" i="1" s="1"/>
  <c r="AT93" i="1"/>
  <c r="AT92" i="1" s="1"/>
  <c r="AS93" i="1"/>
  <c r="AS92" i="1" s="1"/>
  <c r="AV90" i="1"/>
  <c r="AV89" i="1" s="1"/>
  <c r="AU90" i="1"/>
  <c r="AU89" i="1" s="1"/>
  <c r="AT90" i="1"/>
  <c r="AT89" i="1" s="1"/>
  <c r="AS90" i="1"/>
  <c r="AS89" i="1" s="1"/>
  <c r="AV87" i="1"/>
  <c r="AV86" i="1" s="1"/>
  <c r="AU87" i="1"/>
  <c r="AU86" i="1" s="1"/>
  <c r="AT87" i="1"/>
  <c r="AT86" i="1" s="1"/>
  <c r="AS87" i="1"/>
  <c r="AS86" i="1" s="1"/>
  <c r="AV84" i="1"/>
  <c r="AU84" i="1"/>
  <c r="AU83" i="1" s="1"/>
  <c r="AT84" i="1"/>
  <c r="AT83" i="1" s="1"/>
  <c r="AS84" i="1"/>
  <c r="AS83" i="1" s="1"/>
  <c r="AV83" i="1"/>
  <c r="AV80" i="1"/>
  <c r="AU80" i="1"/>
  <c r="AT80" i="1"/>
  <c r="AS80" i="1"/>
  <c r="AV78" i="1"/>
  <c r="AU78" i="1"/>
  <c r="AT78" i="1"/>
  <c r="AS78" i="1"/>
  <c r="AV76" i="1"/>
  <c r="AU76" i="1"/>
  <c r="AT76" i="1"/>
  <c r="AS76" i="1"/>
  <c r="AV74" i="1"/>
  <c r="AU74" i="1"/>
  <c r="AT74" i="1"/>
  <c r="AS74" i="1"/>
  <c r="AS73" i="1" s="1"/>
  <c r="AS72" i="1" s="1"/>
  <c r="AV67" i="1"/>
  <c r="AV66" i="1" s="1"/>
  <c r="AV65" i="1" s="1"/>
  <c r="AV64" i="1" s="1"/>
  <c r="AV63" i="1" s="1"/>
  <c r="AU67" i="1"/>
  <c r="AU66" i="1" s="1"/>
  <c r="AU65" i="1" s="1"/>
  <c r="AU64" i="1" s="1"/>
  <c r="AU63" i="1" s="1"/>
  <c r="AT67" i="1"/>
  <c r="AT66" i="1" s="1"/>
  <c r="AT65" i="1" s="1"/>
  <c r="AT64" i="1" s="1"/>
  <c r="AT63" i="1" s="1"/>
  <c r="AS67" i="1"/>
  <c r="AS66" i="1" s="1"/>
  <c r="AS65" i="1" s="1"/>
  <c r="AS64" i="1" s="1"/>
  <c r="AS63" i="1" s="1"/>
  <c r="AV58" i="1"/>
  <c r="AV57" i="1" s="1"/>
  <c r="AU58" i="1"/>
  <c r="AU57" i="1" s="1"/>
  <c r="AT58" i="1"/>
  <c r="AT57" i="1" s="1"/>
  <c r="AS58" i="1"/>
  <c r="AS57" i="1" s="1"/>
  <c r="AV55" i="1"/>
  <c r="AU55" i="1"/>
  <c r="AT55" i="1"/>
  <c r="AS55" i="1"/>
  <c r="AV53" i="1"/>
  <c r="AU53" i="1"/>
  <c r="AT53" i="1"/>
  <c r="AS53" i="1"/>
  <c r="AV51" i="1"/>
  <c r="AU51" i="1"/>
  <c r="AT51" i="1"/>
  <c r="AS51" i="1"/>
  <c r="AV46" i="1"/>
  <c r="AV45" i="1" s="1"/>
  <c r="AV44" i="1" s="1"/>
  <c r="AV43" i="1" s="1"/>
  <c r="AV42" i="1" s="1"/>
  <c r="AU46" i="1"/>
  <c r="AU45" i="1" s="1"/>
  <c r="AU44" i="1" s="1"/>
  <c r="AU43" i="1" s="1"/>
  <c r="AU42" i="1" s="1"/>
  <c r="AT46" i="1"/>
  <c r="AS46" i="1"/>
  <c r="AS45" i="1" s="1"/>
  <c r="AS44" i="1" s="1"/>
  <c r="AS43" i="1" s="1"/>
  <c r="AS42" i="1" s="1"/>
  <c r="AT45" i="1"/>
  <c r="AT44" i="1" s="1"/>
  <c r="AT43" i="1" s="1"/>
  <c r="AT42" i="1" s="1"/>
  <c r="AV37" i="1"/>
  <c r="AU37" i="1"/>
  <c r="AT37" i="1"/>
  <c r="AS37" i="1"/>
  <c r="AV35" i="1"/>
  <c r="AU35" i="1"/>
  <c r="AT35" i="1"/>
  <c r="AS35" i="1"/>
  <c r="AV33" i="1"/>
  <c r="AU33" i="1"/>
  <c r="AT33" i="1"/>
  <c r="AS33" i="1"/>
  <c r="AV32" i="1"/>
  <c r="AV31" i="1" s="1"/>
  <c r="AV30" i="1" s="1"/>
  <c r="AV29" i="1" s="1"/>
  <c r="AV25" i="1"/>
  <c r="AU25" i="1"/>
  <c r="AT25" i="1"/>
  <c r="AS25" i="1"/>
  <c r="AV23" i="1"/>
  <c r="AU23" i="1"/>
  <c r="AT23" i="1"/>
  <c r="AS23" i="1"/>
  <c r="AV21" i="1"/>
  <c r="AU21" i="1"/>
  <c r="AT21" i="1"/>
  <c r="AS21" i="1"/>
  <c r="AV19" i="1"/>
  <c r="AU19" i="1"/>
  <c r="AT19" i="1"/>
  <c r="AS19" i="1"/>
  <c r="AS18" i="1" s="1"/>
  <c r="AV16" i="1"/>
  <c r="AV15" i="1" s="1"/>
  <c r="AU16" i="1"/>
  <c r="AU15" i="1" s="1"/>
  <c r="AT16" i="1"/>
  <c r="AT15" i="1" s="1"/>
  <c r="AS16" i="1"/>
  <c r="AS15" i="1" s="1"/>
  <c r="AV13" i="1"/>
  <c r="AV12" i="1" s="1"/>
  <c r="AU13" i="1"/>
  <c r="AU12" i="1" s="1"/>
  <c r="AT13" i="1"/>
  <c r="AT12" i="1" s="1"/>
  <c r="AS13" i="1"/>
  <c r="AS12" i="1" s="1"/>
  <c r="AS11" i="1" s="1"/>
  <c r="AS10" i="1" s="1"/>
  <c r="AS9" i="1" s="1"/>
  <c r="AP1744" i="1"/>
  <c r="AP1743" i="1" s="1"/>
  <c r="AP1742" i="1" s="1"/>
  <c r="AP1741" i="1" s="1"/>
  <c r="AO1744" i="1"/>
  <c r="AO1743" i="1" s="1"/>
  <c r="AO1742" i="1" s="1"/>
  <c r="AO1741" i="1" s="1"/>
  <c r="AN1744" i="1"/>
  <c r="AN1743" i="1" s="1"/>
  <c r="AN1742" i="1" s="1"/>
  <c r="AN1741" i="1" s="1"/>
  <c r="AM1744" i="1"/>
  <c r="AM1743" i="1" s="1"/>
  <c r="AM1742" i="1" s="1"/>
  <c r="AM1741" i="1" s="1"/>
  <c r="AP1739" i="1"/>
  <c r="AP1738" i="1" s="1"/>
  <c r="AP1737" i="1" s="1"/>
  <c r="AP1736" i="1" s="1"/>
  <c r="AO1739" i="1"/>
  <c r="AO1738" i="1" s="1"/>
  <c r="AO1737" i="1" s="1"/>
  <c r="AO1736" i="1" s="1"/>
  <c r="AN1739" i="1"/>
  <c r="AN1738" i="1" s="1"/>
  <c r="AN1737" i="1" s="1"/>
  <c r="AN1736" i="1" s="1"/>
  <c r="AM1739" i="1"/>
  <c r="AM1738" i="1" s="1"/>
  <c r="AM1737" i="1" s="1"/>
  <c r="AM1736" i="1" s="1"/>
  <c r="AP1730" i="1"/>
  <c r="AO1730" i="1"/>
  <c r="AN1730" i="1"/>
  <c r="AN1729" i="1" s="1"/>
  <c r="AM1730" i="1"/>
  <c r="AM1729" i="1" s="1"/>
  <c r="AP1729" i="1"/>
  <c r="AO1729" i="1"/>
  <c r="AP1727" i="1"/>
  <c r="AP1726" i="1" s="1"/>
  <c r="AO1727" i="1"/>
  <c r="AO1726" i="1" s="1"/>
  <c r="AN1727" i="1"/>
  <c r="AN1726" i="1" s="1"/>
  <c r="AM1727" i="1"/>
  <c r="AM1726" i="1" s="1"/>
  <c r="AP1724" i="1"/>
  <c r="AO1724" i="1"/>
  <c r="AN1724" i="1"/>
  <c r="AN1723" i="1" s="1"/>
  <c r="AM1724" i="1"/>
  <c r="AM1723" i="1" s="1"/>
  <c r="AP1723" i="1"/>
  <c r="AO1723" i="1"/>
  <c r="AP1721" i="1"/>
  <c r="AP1720" i="1" s="1"/>
  <c r="AO1721" i="1"/>
  <c r="AO1720" i="1" s="1"/>
  <c r="AN1721" i="1"/>
  <c r="AN1720" i="1" s="1"/>
  <c r="AM1721" i="1"/>
  <c r="AM1720" i="1" s="1"/>
  <c r="AP1718" i="1"/>
  <c r="AO1718" i="1"/>
  <c r="AN1718" i="1"/>
  <c r="AN1717" i="1" s="1"/>
  <c r="AM1718" i="1"/>
  <c r="AM1717" i="1" s="1"/>
  <c r="AP1717" i="1"/>
  <c r="AO1717" i="1"/>
  <c r="AP1714" i="1"/>
  <c r="AP1713" i="1" s="1"/>
  <c r="AP1712" i="1" s="1"/>
  <c r="AO1714" i="1"/>
  <c r="AO1713" i="1" s="1"/>
  <c r="AO1712" i="1" s="1"/>
  <c r="AN1714" i="1"/>
  <c r="AN1713" i="1" s="1"/>
  <c r="AN1712" i="1" s="1"/>
  <c r="AM1714" i="1"/>
  <c r="AM1713" i="1" s="1"/>
  <c r="AM1712" i="1" s="1"/>
  <c r="AP1707" i="1"/>
  <c r="AO1707" i="1"/>
  <c r="AN1707" i="1"/>
  <c r="AN1706" i="1" s="1"/>
  <c r="AN1705" i="1" s="1"/>
  <c r="AN1704" i="1" s="1"/>
  <c r="AM1707" i="1"/>
  <c r="AM1706" i="1" s="1"/>
  <c r="AM1705" i="1" s="1"/>
  <c r="AM1704" i="1" s="1"/>
  <c r="AP1706" i="1"/>
  <c r="AP1705" i="1" s="1"/>
  <c r="AP1704" i="1" s="1"/>
  <c r="AO1706" i="1"/>
  <c r="AO1705" i="1" s="1"/>
  <c r="AO1704" i="1" s="1"/>
  <c r="AP1702" i="1"/>
  <c r="AO1702" i="1"/>
  <c r="AN1702" i="1"/>
  <c r="AM1702" i="1"/>
  <c r="AP1700" i="1"/>
  <c r="AP1699" i="1" s="1"/>
  <c r="AO1700" i="1"/>
  <c r="AN1700" i="1"/>
  <c r="AM1700" i="1"/>
  <c r="AM1699" i="1" s="1"/>
  <c r="AP1697" i="1"/>
  <c r="AO1697" i="1"/>
  <c r="AN1697" i="1"/>
  <c r="AM1697" i="1"/>
  <c r="AP1695" i="1"/>
  <c r="AO1695" i="1"/>
  <c r="AN1695" i="1"/>
  <c r="AM1695" i="1"/>
  <c r="AP1693" i="1"/>
  <c r="AO1693" i="1"/>
  <c r="AO1692" i="1" s="1"/>
  <c r="AO1691" i="1" s="1"/>
  <c r="AN1693" i="1"/>
  <c r="AN1692" i="1" s="1"/>
  <c r="AN1691" i="1" s="1"/>
  <c r="AM1693" i="1"/>
  <c r="AP1692" i="1"/>
  <c r="AP1691" i="1" s="1"/>
  <c r="AP1690" i="1" s="1"/>
  <c r="AP1689" i="1" s="1"/>
  <c r="AP1684" i="1"/>
  <c r="AP1683" i="1" s="1"/>
  <c r="AP1682" i="1" s="1"/>
  <c r="AP1681" i="1" s="1"/>
  <c r="AP1680" i="1" s="1"/>
  <c r="AO1684" i="1"/>
  <c r="AO1683" i="1" s="1"/>
  <c r="AO1682" i="1" s="1"/>
  <c r="AO1681" i="1" s="1"/>
  <c r="AO1680" i="1" s="1"/>
  <c r="AN1684" i="1"/>
  <c r="AN1683" i="1" s="1"/>
  <c r="AN1682" i="1" s="1"/>
  <c r="AN1681" i="1" s="1"/>
  <c r="AN1680" i="1" s="1"/>
  <c r="AM1684" i="1"/>
  <c r="AM1683" i="1" s="1"/>
  <c r="AM1682" i="1" s="1"/>
  <c r="AM1681" i="1" s="1"/>
  <c r="AM1680" i="1" s="1"/>
  <c r="AP1677" i="1"/>
  <c r="AP1676" i="1" s="1"/>
  <c r="AP1675" i="1" s="1"/>
  <c r="AP1674" i="1" s="1"/>
  <c r="AP1673" i="1" s="1"/>
  <c r="AO1677" i="1"/>
  <c r="AO1676" i="1" s="1"/>
  <c r="AO1675" i="1" s="1"/>
  <c r="AO1674" i="1" s="1"/>
  <c r="AO1673" i="1" s="1"/>
  <c r="AN1677" i="1"/>
  <c r="AN1676" i="1" s="1"/>
  <c r="AN1675" i="1" s="1"/>
  <c r="AN1674" i="1" s="1"/>
  <c r="AN1673" i="1" s="1"/>
  <c r="AM1677" i="1"/>
  <c r="AM1676" i="1" s="1"/>
  <c r="AM1675" i="1" s="1"/>
  <c r="AM1674" i="1" s="1"/>
  <c r="AM1673" i="1" s="1"/>
  <c r="AP1666" i="1"/>
  <c r="AP1665" i="1" s="1"/>
  <c r="AP1664" i="1" s="1"/>
  <c r="AO1666" i="1"/>
  <c r="AO1665" i="1" s="1"/>
  <c r="AO1664" i="1" s="1"/>
  <c r="AN1666" i="1"/>
  <c r="AN1665" i="1" s="1"/>
  <c r="AN1664" i="1" s="1"/>
  <c r="AM1666" i="1"/>
  <c r="AM1665" i="1" s="1"/>
  <c r="AM1664" i="1" s="1"/>
  <c r="AP1658" i="1"/>
  <c r="AP1657" i="1" s="1"/>
  <c r="AP1656" i="1" s="1"/>
  <c r="AP1655" i="1" s="1"/>
  <c r="AO1658" i="1"/>
  <c r="AO1657" i="1" s="1"/>
  <c r="AO1656" i="1" s="1"/>
  <c r="AO1655" i="1" s="1"/>
  <c r="AN1658" i="1"/>
  <c r="AN1657" i="1" s="1"/>
  <c r="AN1656" i="1" s="1"/>
  <c r="AN1655" i="1" s="1"/>
  <c r="AM1658" i="1"/>
  <c r="AM1657" i="1" s="1"/>
  <c r="AM1656" i="1" s="1"/>
  <c r="AM1655" i="1" s="1"/>
  <c r="AP1653" i="1"/>
  <c r="AO1653" i="1"/>
  <c r="AN1653" i="1"/>
  <c r="AM1653" i="1"/>
  <c r="AP1651" i="1"/>
  <c r="AP1650" i="1" s="1"/>
  <c r="AO1651" i="1"/>
  <c r="AO1650" i="1" s="1"/>
  <c r="AN1651" i="1"/>
  <c r="AN1650" i="1" s="1"/>
  <c r="AM1651" i="1"/>
  <c r="AP1648" i="1"/>
  <c r="AO1648" i="1"/>
  <c r="AN1648" i="1"/>
  <c r="AM1648" i="1"/>
  <c r="AP1646" i="1"/>
  <c r="AO1646" i="1"/>
  <c r="AN1646" i="1"/>
  <c r="AM1646" i="1"/>
  <c r="AP1644" i="1"/>
  <c r="AP1643" i="1" s="1"/>
  <c r="AO1644" i="1"/>
  <c r="AN1644" i="1"/>
  <c r="AM1644" i="1"/>
  <c r="AM1643" i="1" s="1"/>
  <c r="AP1641" i="1"/>
  <c r="AO1641" i="1"/>
  <c r="AN1641" i="1"/>
  <c r="AM1641" i="1"/>
  <c r="AP1639" i="1"/>
  <c r="AO1639" i="1"/>
  <c r="AN1639" i="1"/>
  <c r="AM1639" i="1"/>
  <c r="AP1637" i="1"/>
  <c r="AP1636" i="1" s="1"/>
  <c r="AO1637" i="1"/>
  <c r="AO1636" i="1" s="1"/>
  <c r="AN1637" i="1"/>
  <c r="AN1636" i="1" s="1"/>
  <c r="AM1637" i="1"/>
  <c r="AM1636" i="1" s="1"/>
  <c r="AP1634" i="1"/>
  <c r="AP1633" i="1" s="1"/>
  <c r="AO1634" i="1"/>
  <c r="AO1633" i="1" s="1"/>
  <c r="AN1634" i="1"/>
  <c r="AN1633" i="1" s="1"/>
  <c r="AM1634" i="1"/>
  <c r="AM1633" i="1" s="1"/>
  <c r="AP1631" i="1"/>
  <c r="AO1631" i="1"/>
  <c r="AN1631" i="1"/>
  <c r="AM1631" i="1"/>
  <c r="AP1629" i="1"/>
  <c r="AP1628" i="1" s="1"/>
  <c r="AO1629" i="1"/>
  <c r="AO1628" i="1" s="1"/>
  <c r="AN1629" i="1"/>
  <c r="AN1628" i="1" s="1"/>
  <c r="AM1629" i="1"/>
  <c r="AM1628" i="1" s="1"/>
  <c r="AP1626" i="1"/>
  <c r="AO1626" i="1"/>
  <c r="AN1626" i="1"/>
  <c r="AM1626" i="1"/>
  <c r="AP1624" i="1"/>
  <c r="AO1624" i="1"/>
  <c r="AO1623" i="1" s="1"/>
  <c r="AN1624" i="1"/>
  <c r="AN1623" i="1" s="1"/>
  <c r="AM1624" i="1"/>
  <c r="AM1623" i="1" s="1"/>
  <c r="AP1621" i="1"/>
  <c r="AP1620" i="1" s="1"/>
  <c r="AO1621" i="1"/>
  <c r="AO1620" i="1" s="1"/>
  <c r="AN1621" i="1"/>
  <c r="AN1620" i="1" s="1"/>
  <c r="AM1621" i="1"/>
  <c r="AM1620" i="1" s="1"/>
  <c r="AP1617" i="1"/>
  <c r="AO1617" i="1"/>
  <c r="AN1617" i="1"/>
  <c r="AM1617" i="1"/>
  <c r="AP1615" i="1"/>
  <c r="AO1615" i="1"/>
  <c r="AN1615" i="1"/>
  <c r="AM1615" i="1"/>
  <c r="AP1613" i="1"/>
  <c r="AO1613" i="1"/>
  <c r="AO1612" i="1" s="1"/>
  <c r="AN1613" i="1"/>
  <c r="AN1612" i="1" s="1"/>
  <c r="AM1613" i="1"/>
  <c r="AM1612" i="1" s="1"/>
  <c r="AP1612" i="1"/>
  <c r="AP1610" i="1"/>
  <c r="AO1610" i="1"/>
  <c r="AN1610" i="1"/>
  <c r="AM1610" i="1"/>
  <c r="AP1608" i="1"/>
  <c r="AO1608" i="1"/>
  <c r="AN1608" i="1"/>
  <c r="AM1608" i="1"/>
  <c r="AP1606" i="1"/>
  <c r="AO1606" i="1"/>
  <c r="AO1605" i="1" s="1"/>
  <c r="AN1606" i="1"/>
  <c r="AN1605" i="1" s="1"/>
  <c r="AM1606" i="1"/>
  <c r="AM1605" i="1" s="1"/>
  <c r="AP1602" i="1"/>
  <c r="AO1602" i="1"/>
  <c r="AN1602" i="1"/>
  <c r="AM1602" i="1"/>
  <c r="AP1600" i="1"/>
  <c r="AO1600" i="1"/>
  <c r="AN1600" i="1"/>
  <c r="AM1600" i="1"/>
  <c r="AP1598" i="1"/>
  <c r="AO1598" i="1"/>
  <c r="AO1597" i="1" s="1"/>
  <c r="AO1596" i="1" s="1"/>
  <c r="AN1598" i="1"/>
  <c r="AN1597" i="1" s="1"/>
  <c r="AN1596" i="1" s="1"/>
  <c r="AM1598" i="1"/>
  <c r="AP1593" i="1"/>
  <c r="AO1593" i="1"/>
  <c r="AN1593" i="1"/>
  <c r="AN1592" i="1" s="1"/>
  <c r="AN1591" i="1" s="1"/>
  <c r="AN1590" i="1" s="1"/>
  <c r="AM1593" i="1"/>
  <c r="AM1592" i="1" s="1"/>
  <c r="AM1591" i="1" s="1"/>
  <c r="AM1590" i="1" s="1"/>
  <c r="AP1592" i="1"/>
  <c r="AP1591" i="1" s="1"/>
  <c r="AP1590" i="1" s="1"/>
  <c r="AO1592" i="1"/>
  <c r="AO1591" i="1" s="1"/>
  <c r="AO1590" i="1" s="1"/>
  <c r="AP1586" i="1"/>
  <c r="AP1585" i="1" s="1"/>
  <c r="AP1584" i="1" s="1"/>
  <c r="AP1583" i="1" s="1"/>
  <c r="AO1586" i="1"/>
  <c r="AO1585" i="1" s="1"/>
  <c r="AO1584" i="1" s="1"/>
  <c r="AO1583" i="1" s="1"/>
  <c r="AN1586" i="1"/>
  <c r="AN1585" i="1" s="1"/>
  <c r="AN1584" i="1" s="1"/>
  <c r="AN1583" i="1" s="1"/>
  <c r="AM1586" i="1"/>
  <c r="AM1585" i="1" s="1"/>
  <c r="AM1584" i="1" s="1"/>
  <c r="AM1583" i="1" s="1"/>
  <c r="AP1579" i="1"/>
  <c r="AP1578" i="1" s="1"/>
  <c r="AO1579" i="1"/>
  <c r="AO1578" i="1" s="1"/>
  <c r="AN1579" i="1"/>
  <c r="AN1578" i="1" s="1"/>
  <c r="AM1579" i="1"/>
  <c r="AM1578" i="1" s="1"/>
  <c r="AP1570" i="1"/>
  <c r="AP1569" i="1" s="1"/>
  <c r="AO1570" i="1"/>
  <c r="AO1569" i="1" s="1"/>
  <c r="AN1570" i="1"/>
  <c r="AN1569" i="1" s="1"/>
  <c r="AM1570" i="1"/>
  <c r="AM1569" i="1" s="1"/>
  <c r="AP1567" i="1"/>
  <c r="AP1566" i="1" s="1"/>
  <c r="AO1567" i="1"/>
  <c r="AO1566" i="1" s="1"/>
  <c r="AN1567" i="1"/>
  <c r="AN1566" i="1" s="1"/>
  <c r="AN1565" i="1" s="1"/>
  <c r="AM1567" i="1"/>
  <c r="AM1566" i="1" s="1"/>
  <c r="AM1565" i="1" s="1"/>
  <c r="AP1563" i="1"/>
  <c r="AP1562" i="1" s="1"/>
  <c r="AP1561" i="1" s="1"/>
  <c r="AO1563" i="1"/>
  <c r="AO1562" i="1" s="1"/>
  <c r="AO1561" i="1" s="1"/>
  <c r="AN1563" i="1"/>
  <c r="AN1562" i="1" s="1"/>
  <c r="AN1561" i="1" s="1"/>
  <c r="AM1563" i="1"/>
  <c r="AM1562" i="1" s="1"/>
  <c r="AM1561" i="1" s="1"/>
  <c r="AP1554" i="1"/>
  <c r="AP1553" i="1" s="1"/>
  <c r="AP1552" i="1" s="1"/>
  <c r="AP1551" i="1" s="1"/>
  <c r="AP1550" i="1" s="1"/>
  <c r="AO1554" i="1"/>
  <c r="AO1553" i="1" s="1"/>
  <c r="AO1552" i="1" s="1"/>
  <c r="AO1551" i="1" s="1"/>
  <c r="AO1550" i="1" s="1"/>
  <c r="AN1554" i="1"/>
  <c r="AN1553" i="1" s="1"/>
  <c r="AN1552" i="1" s="1"/>
  <c r="AN1551" i="1" s="1"/>
  <c r="AN1550" i="1" s="1"/>
  <c r="AM1554" i="1"/>
  <c r="AM1553" i="1" s="1"/>
  <c r="AM1552" i="1" s="1"/>
  <c r="AM1551" i="1" s="1"/>
  <c r="AM1550" i="1" s="1"/>
  <c r="AP1547" i="1"/>
  <c r="AP1546" i="1" s="1"/>
  <c r="AO1547" i="1"/>
  <c r="AO1546" i="1" s="1"/>
  <c r="AN1547" i="1"/>
  <c r="AN1546" i="1" s="1"/>
  <c r="AM1547" i="1"/>
  <c r="AM1546" i="1" s="1"/>
  <c r="AP1544" i="1"/>
  <c r="AP1543" i="1" s="1"/>
  <c r="AO1544" i="1"/>
  <c r="AO1543" i="1" s="1"/>
  <c r="AN1544" i="1"/>
  <c r="AN1543" i="1" s="1"/>
  <c r="AM1544" i="1"/>
  <c r="AM1543" i="1" s="1"/>
  <c r="AP1541" i="1"/>
  <c r="AP1540" i="1" s="1"/>
  <c r="AO1541" i="1"/>
  <c r="AO1540" i="1" s="1"/>
  <c r="AN1541" i="1"/>
  <c r="AN1540" i="1" s="1"/>
  <c r="AM1541" i="1"/>
  <c r="AM1540" i="1" s="1"/>
  <c r="AP1538" i="1"/>
  <c r="AP1537" i="1" s="1"/>
  <c r="AO1538" i="1"/>
  <c r="AO1537" i="1"/>
  <c r="AN1538" i="1"/>
  <c r="AN1537" i="1" s="1"/>
  <c r="AM1538" i="1"/>
  <c r="AM1537" i="1" s="1"/>
  <c r="AP1535" i="1"/>
  <c r="AP1534" i="1" s="1"/>
  <c r="AO1535" i="1"/>
  <c r="AO1534" i="1" s="1"/>
  <c r="AN1535" i="1"/>
  <c r="AN1534" i="1" s="1"/>
  <c r="AM1535" i="1"/>
  <c r="AM1534" i="1" s="1"/>
  <c r="AP1532" i="1"/>
  <c r="AP1531" i="1" s="1"/>
  <c r="AO1532" i="1"/>
  <c r="AO1531" i="1" s="1"/>
  <c r="AN1532" i="1"/>
  <c r="AN1531" i="1" s="1"/>
  <c r="AM1532" i="1"/>
  <c r="AM1531" i="1" s="1"/>
  <c r="AP1529" i="1"/>
  <c r="AP1528" i="1" s="1"/>
  <c r="AO1529" i="1"/>
  <c r="AO1528" i="1" s="1"/>
  <c r="AN1529" i="1"/>
  <c r="AN1528" i="1" s="1"/>
  <c r="AM1529" i="1"/>
  <c r="AM1528" i="1" s="1"/>
  <c r="AP1526" i="1"/>
  <c r="AP1525" i="1" s="1"/>
  <c r="AO1526" i="1"/>
  <c r="AO1525" i="1" s="1"/>
  <c r="AN1526" i="1"/>
  <c r="AN1525" i="1" s="1"/>
  <c r="AM1526" i="1"/>
  <c r="AM1525" i="1" s="1"/>
  <c r="AP1523" i="1"/>
  <c r="AP1522" i="1" s="1"/>
  <c r="AO1523" i="1"/>
  <c r="AO1522" i="1" s="1"/>
  <c r="AN1523" i="1"/>
  <c r="AN1522" i="1" s="1"/>
  <c r="AM1523" i="1"/>
  <c r="AM1522" i="1" s="1"/>
  <c r="AP1520" i="1"/>
  <c r="AP1519" i="1" s="1"/>
  <c r="AO1520" i="1"/>
  <c r="AO1519" i="1" s="1"/>
  <c r="AN1520" i="1"/>
  <c r="AN1519" i="1" s="1"/>
  <c r="AM1520" i="1"/>
  <c r="AM1519" i="1"/>
  <c r="AP1517" i="1"/>
  <c r="AP1516" i="1" s="1"/>
  <c r="AO1517" i="1"/>
  <c r="AO1516" i="1" s="1"/>
  <c r="AN1517" i="1"/>
  <c r="AN1516" i="1"/>
  <c r="AM1517" i="1"/>
  <c r="AM1516" i="1" s="1"/>
  <c r="AP1514" i="1"/>
  <c r="AP1513" i="1" s="1"/>
  <c r="AO1514" i="1"/>
  <c r="AO1513" i="1" s="1"/>
  <c r="AN1514" i="1"/>
  <c r="AN1513" i="1" s="1"/>
  <c r="AM1514" i="1"/>
  <c r="AM1513" i="1" s="1"/>
  <c r="AP1511" i="1"/>
  <c r="AP1510" i="1" s="1"/>
  <c r="AO1511" i="1"/>
  <c r="AO1510" i="1" s="1"/>
  <c r="AN1511" i="1"/>
  <c r="AN1510" i="1" s="1"/>
  <c r="AM1511" i="1"/>
  <c r="AM1510" i="1" s="1"/>
  <c r="AP1508" i="1"/>
  <c r="AP1507" i="1" s="1"/>
  <c r="AO1508" i="1"/>
  <c r="AO1507" i="1" s="1"/>
  <c r="AN1508" i="1"/>
  <c r="AN1507" i="1" s="1"/>
  <c r="AM1508" i="1"/>
  <c r="AM1507" i="1" s="1"/>
  <c r="AP1505" i="1"/>
  <c r="AP1504" i="1" s="1"/>
  <c r="AO1505" i="1"/>
  <c r="AO1504" i="1" s="1"/>
  <c r="AN1505" i="1"/>
  <c r="AN1504" i="1" s="1"/>
  <c r="AM1505" i="1"/>
  <c r="AM1504" i="1" s="1"/>
  <c r="AP1502" i="1"/>
  <c r="AP1501" i="1" s="1"/>
  <c r="AO1502" i="1"/>
  <c r="AO1501" i="1" s="1"/>
  <c r="AN1502" i="1"/>
  <c r="AN1501" i="1" s="1"/>
  <c r="AM1502" i="1"/>
  <c r="AM1501" i="1" s="1"/>
  <c r="AP1499" i="1"/>
  <c r="AP1498" i="1" s="1"/>
  <c r="AO1499" i="1"/>
  <c r="AO1498" i="1" s="1"/>
  <c r="AN1499" i="1"/>
  <c r="AN1498" i="1" s="1"/>
  <c r="AM1499" i="1"/>
  <c r="AM1498" i="1" s="1"/>
  <c r="AP1496" i="1"/>
  <c r="AP1495" i="1" s="1"/>
  <c r="AO1496" i="1"/>
  <c r="AO1495" i="1" s="1"/>
  <c r="AN1496" i="1"/>
  <c r="AN1495" i="1" s="1"/>
  <c r="AM1496" i="1"/>
  <c r="AM1495" i="1" s="1"/>
  <c r="AP1493" i="1"/>
  <c r="AO1493" i="1"/>
  <c r="AO1492" i="1" s="1"/>
  <c r="AN1493" i="1"/>
  <c r="AN1492" i="1" s="1"/>
  <c r="AM1493" i="1"/>
  <c r="AM1492" i="1" s="1"/>
  <c r="AP1492" i="1"/>
  <c r="AP1490" i="1"/>
  <c r="AO1490" i="1"/>
  <c r="AO1489" i="1" s="1"/>
  <c r="AN1490" i="1"/>
  <c r="AN1489" i="1" s="1"/>
  <c r="AM1490" i="1"/>
  <c r="AM1489" i="1" s="1"/>
  <c r="AP1489" i="1"/>
  <c r="AP1487" i="1"/>
  <c r="AP1486" i="1" s="1"/>
  <c r="AO1487" i="1"/>
  <c r="AN1487" i="1"/>
  <c r="AN1486" i="1" s="1"/>
  <c r="AM1487" i="1"/>
  <c r="AM1486" i="1" s="1"/>
  <c r="AO1486" i="1"/>
  <c r="AP1484" i="1"/>
  <c r="AO1484" i="1"/>
  <c r="AO1483" i="1" s="1"/>
  <c r="AN1484" i="1"/>
  <c r="AN1483" i="1" s="1"/>
  <c r="AM1484" i="1"/>
  <c r="AM1483" i="1" s="1"/>
  <c r="AP1483" i="1"/>
  <c r="AP1481" i="1"/>
  <c r="AO1481" i="1"/>
  <c r="AO1480" i="1" s="1"/>
  <c r="AN1481" i="1"/>
  <c r="AN1480" i="1" s="1"/>
  <c r="AM1481" i="1"/>
  <c r="AM1480" i="1" s="1"/>
  <c r="AP1480" i="1"/>
  <c r="AP1478" i="1"/>
  <c r="AO1478" i="1"/>
  <c r="AO1477" i="1" s="1"/>
  <c r="AN1478" i="1"/>
  <c r="AN1477" i="1" s="1"/>
  <c r="AM1478" i="1"/>
  <c r="AM1477" i="1" s="1"/>
  <c r="AP1477" i="1"/>
  <c r="AP1475" i="1"/>
  <c r="AP1474" i="1" s="1"/>
  <c r="AO1475" i="1"/>
  <c r="AO1474" i="1" s="1"/>
  <c r="AN1475" i="1"/>
  <c r="AM1475" i="1"/>
  <c r="AM1474" i="1" s="1"/>
  <c r="AN1474" i="1"/>
  <c r="AP1472" i="1"/>
  <c r="AP1471" i="1" s="1"/>
  <c r="AO1472" i="1"/>
  <c r="AO1471" i="1" s="1"/>
  <c r="AN1472" i="1"/>
  <c r="AN1471" i="1" s="1"/>
  <c r="AM1472" i="1"/>
  <c r="AM1471" i="1" s="1"/>
  <c r="AP1469" i="1"/>
  <c r="AO1469" i="1"/>
  <c r="AO1468" i="1" s="1"/>
  <c r="AN1469" i="1"/>
  <c r="AN1468" i="1" s="1"/>
  <c r="AM1469" i="1"/>
  <c r="AM1468" i="1" s="1"/>
  <c r="AP1468" i="1"/>
  <c r="AP1462" i="1"/>
  <c r="AO1462" i="1"/>
  <c r="AN1462" i="1"/>
  <c r="AM1462" i="1"/>
  <c r="AP1460" i="1"/>
  <c r="AO1460" i="1"/>
  <c r="AO1459" i="1" s="1"/>
  <c r="AO1458" i="1" s="1"/>
  <c r="AO1457" i="1" s="1"/>
  <c r="AO1456" i="1" s="1"/>
  <c r="AN1460" i="1"/>
  <c r="AM1460" i="1"/>
  <c r="AM1459" i="1" s="1"/>
  <c r="AM1458" i="1" s="1"/>
  <c r="AM1457" i="1" s="1"/>
  <c r="AM1456" i="1" s="1"/>
  <c r="AP1438" i="1"/>
  <c r="AP1437" i="1" s="1"/>
  <c r="AP1436" i="1" s="1"/>
  <c r="AP1435" i="1" s="1"/>
  <c r="AP1434" i="1" s="1"/>
  <c r="AO1438" i="1"/>
  <c r="AO1437" i="1" s="1"/>
  <c r="AO1436" i="1" s="1"/>
  <c r="AO1435" i="1" s="1"/>
  <c r="AO1434" i="1" s="1"/>
  <c r="AN1438" i="1"/>
  <c r="AN1437" i="1" s="1"/>
  <c r="AN1436" i="1" s="1"/>
  <c r="AN1435" i="1" s="1"/>
  <c r="AN1434" i="1" s="1"/>
  <c r="AM1438" i="1"/>
  <c r="AM1437" i="1" s="1"/>
  <c r="AM1436" i="1" s="1"/>
  <c r="AM1435" i="1" s="1"/>
  <c r="AM1434" i="1" s="1"/>
  <c r="AP1427" i="1"/>
  <c r="AP1426" i="1" s="1"/>
  <c r="AP1425" i="1" s="1"/>
  <c r="AP1424" i="1" s="1"/>
  <c r="AO1427" i="1"/>
  <c r="AO1426" i="1" s="1"/>
  <c r="AO1425" i="1" s="1"/>
  <c r="AO1424" i="1" s="1"/>
  <c r="AN1427" i="1"/>
  <c r="AN1426" i="1" s="1"/>
  <c r="AN1425" i="1" s="1"/>
  <c r="AN1424" i="1" s="1"/>
  <c r="AM1427" i="1"/>
  <c r="AM1426" i="1" s="1"/>
  <c r="AM1425" i="1" s="1"/>
  <c r="AM1424" i="1" s="1"/>
  <c r="AP1422" i="1"/>
  <c r="AP1421" i="1" s="1"/>
  <c r="AO1422" i="1"/>
  <c r="AO1421" i="1" s="1"/>
  <c r="AN1422" i="1"/>
  <c r="AN1421" i="1" s="1"/>
  <c r="AM1422" i="1"/>
  <c r="AM1421" i="1" s="1"/>
  <c r="AP1419" i="1"/>
  <c r="AP1418" i="1" s="1"/>
  <c r="AO1419" i="1"/>
  <c r="AO1418" i="1" s="1"/>
  <c r="AN1419" i="1"/>
  <c r="AN1418" i="1" s="1"/>
  <c r="AM1419" i="1"/>
  <c r="AM1418" i="1" s="1"/>
  <c r="AP1416" i="1"/>
  <c r="AP1415" i="1" s="1"/>
  <c r="AO1416" i="1"/>
  <c r="AO1415" i="1" s="1"/>
  <c r="AN1416" i="1"/>
  <c r="AN1415" i="1" s="1"/>
  <c r="AM1416" i="1"/>
  <c r="AM1415" i="1" s="1"/>
  <c r="AP1413" i="1"/>
  <c r="AP1412" i="1" s="1"/>
  <c r="AO1413" i="1"/>
  <c r="AO1412" i="1" s="1"/>
  <c r="AN1413" i="1"/>
  <c r="AN1412" i="1" s="1"/>
  <c r="AM1413" i="1"/>
  <c r="AM1412" i="1" s="1"/>
  <c r="AP1409" i="1"/>
  <c r="AP1408" i="1" s="1"/>
  <c r="AO1409" i="1"/>
  <c r="AN1409" i="1"/>
  <c r="AN1408" i="1" s="1"/>
  <c r="AM1409" i="1"/>
  <c r="AM1408" i="1" s="1"/>
  <c r="AO1408" i="1"/>
  <c r="AP1406" i="1"/>
  <c r="AO1406" i="1"/>
  <c r="AN1406" i="1"/>
  <c r="AM1406" i="1"/>
  <c r="AP1404" i="1"/>
  <c r="AO1404" i="1"/>
  <c r="AO1403" i="1" s="1"/>
  <c r="AN1404" i="1"/>
  <c r="AN1403" i="1" s="1"/>
  <c r="AM1404" i="1"/>
  <c r="AM1403" i="1" s="1"/>
  <c r="AP1400" i="1"/>
  <c r="AP1399" i="1" s="1"/>
  <c r="AP1398" i="1" s="1"/>
  <c r="AO1400" i="1"/>
  <c r="AO1399" i="1" s="1"/>
  <c r="AO1398" i="1" s="1"/>
  <c r="AN1400" i="1"/>
  <c r="AN1399" i="1" s="1"/>
  <c r="AN1398" i="1" s="1"/>
  <c r="AM1400" i="1"/>
  <c r="AM1399" i="1" s="1"/>
  <c r="AM1398" i="1" s="1"/>
  <c r="AP1353" i="1"/>
  <c r="AO1353" i="1"/>
  <c r="AO1352" i="1" s="1"/>
  <c r="AN1353" i="1"/>
  <c r="AN1352" i="1" s="1"/>
  <c r="AM1353" i="1"/>
  <c r="AM1352" i="1" s="1"/>
  <c r="AP1352" i="1"/>
  <c r="AP1350" i="1"/>
  <c r="AP1349" i="1" s="1"/>
  <c r="AP1348" i="1" s="1"/>
  <c r="AO1350" i="1"/>
  <c r="AO1349" i="1" s="1"/>
  <c r="AO1348" i="1" s="1"/>
  <c r="AO1347" i="1" s="1"/>
  <c r="AO1346" i="1" s="1"/>
  <c r="AN1350" i="1"/>
  <c r="AN1349" i="1" s="1"/>
  <c r="AN1348" i="1" s="1"/>
  <c r="AM1350" i="1"/>
  <c r="AM1349" i="1" s="1"/>
  <c r="AM1348" i="1" s="1"/>
  <c r="AP1343" i="1"/>
  <c r="AP1342" i="1" s="1"/>
  <c r="AP1341" i="1" s="1"/>
  <c r="AP1340" i="1" s="1"/>
  <c r="AP1339" i="1" s="1"/>
  <c r="AO1343" i="1"/>
  <c r="AO1342" i="1" s="1"/>
  <c r="AO1341" i="1" s="1"/>
  <c r="AO1340" i="1" s="1"/>
  <c r="AO1339" i="1" s="1"/>
  <c r="AN1343" i="1"/>
  <c r="AN1342" i="1" s="1"/>
  <c r="AN1341" i="1" s="1"/>
  <c r="AN1340" i="1" s="1"/>
  <c r="AN1339" i="1" s="1"/>
  <c r="AM1343" i="1"/>
  <c r="AM1342" i="1" s="1"/>
  <c r="AM1341" i="1" s="1"/>
  <c r="AM1340" i="1" s="1"/>
  <c r="AM1339" i="1" s="1"/>
  <c r="AP1336" i="1"/>
  <c r="AP1335" i="1" s="1"/>
  <c r="AP1334" i="1" s="1"/>
  <c r="AP1333" i="1" s="1"/>
  <c r="AO1336" i="1"/>
  <c r="AO1335" i="1" s="1"/>
  <c r="AO1334" i="1" s="1"/>
  <c r="AO1333" i="1" s="1"/>
  <c r="AN1336" i="1"/>
  <c r="AN1335" i="1" s="1"/>
  <c r="AN1334" i="1" s="1"/>
  <c r="AN1333" i="1" s="1"/>
  <c r="AM1336" i="1"/>
  <c r="AM1335" i="1" s="1"/>
  <c r="AM1334" i="1" s="1"/>
  <c r="AM1333" i="1" s="1"/>
  <c r="AP1331" i="1"/>
  <c r="AP1330" i="1" s="1"/>
  <c r="AP1329" i="1" s="1"/>
  <c r="AP1328" i="1" s="1"/>
  <c r="AO1331" i="1"/>
  <c r="AO1330" i="1" s="1"/>
  <c r="AO1329" i="1" s="1"/>
  <c r="AO1328" i="1" s="1"/>
  <c r="AN1331" i="1"/>
  <c r="AN1330" i="1" s="1"/>
  <c r="AN1329" i="1" s="1"/>
  <c r="AN1328" i="1" s="1"/>
  <c r="AM1331" i="1"/>
  <c r="AM1330" i="1" s="1"/>
  <c r="AM1329" i="1" s="1"/>
  <c r="AM1328" i="1" s="1"/>
  <c r="AP1326" i="1"/>
  <c r="AO1326" i="1"/>
  <c r="AO1325" i="1" s="1"/>
  <c r="AO1324" i="1" s="1"/>
  <c r="AN1326" i="1"/>
  <c r="AN1325" i="1" s="1"/>
  <c r="AN1324" i="1" s="1"/>
  <c r="AM1326" i="1"/>
  <c r="AM1325" i="1" s="1"/>
  <c r="AM1324" i="1" s="1"/>
  <c r="AP1325" i="1"/>
  <c r="AP1324" i="1" s="1"/>
  <c r="AP1322" i="1"/>
  <c r="AP1321" i="1" s="1"/>
  <c r="AP1320" i="1" s="1"/>
  <c r="AO1322" i="1"/>
  <c r="AO1321" i="1" s="1"/>
  <c r="AO1320" i="1" s="1"/>
  <c r="AN1322" i="1"/>
  <c r="AN1321" i="1" s="1"/>
  <c r="AN1320" i="1" s="1"/>
  <c r="AM1322" i="1"/>
  <c r="AM1321" i="1" s="1"/>
  <c r="AM1320" i="1" s="1"/>
  <c r="AP1313" i="1"/>
  <c r="AP1312" i="1" s="1"/>
  <c r="AP1311" i="1" s="1"/>
  <c r="AP1310" i="1" s="1"/>
  <c r="AO1313" i="1"/>
  <c r="AO1312" i="1" s="1"/>
  <c r="AO1311" i="1" s="1"/>
  <c r="AO1310" i="1" s="1"/>
  <c r="AN1313" i="1"/>
  <c r="AN1312" i="1" s="1"/>
  <c r="AN1311" i="1" s="1"/>
  <c r="AN1310" i="1" s="1"/>
  <c r="AM1313" i="1"/>
  <c r="AM1312" i="1" s="1"/>
  <c r="AM1311" i="1" s="1"/>
  <c r="AM1310" i="1" s="1"/>
  <c r="AR1309" i="1"/>
  <c r="AR1308" i="1" s="1"/>
  <c r="AR1307" i="1" s="1"/>
  <c r="AR1306" i="1" s="1"/>
  <c r="AR1305" i="1" s="1"/>
  <c r="AQ1309" i="1"/>
  <c r="AQ1308" i="1" s="1"/>
  <c r="AQ1307" i="1" s="1"/>
  <c r="AQ1306" i="1" s="1"/>
  <c r="AQ1305" i="1" s="1"/>
  <c r="AP1309" i="1"/>
  <c r="AP1308" i="1" s="1"/>
  <c r="AP1307" i="1" s="1"/>
  <c r="AP1306" i="1" s="1"/>
  <c r="AP1305" i="1" s="1"/>
  <c r="AO1309" i="1"/>
  <c r="AO1308" i="1" s="1"/>
  <c r="AO1307" i="1" s="1"/>
  <c r="AO1306" i="1" s="1"/>
  <c r="AO1305" i="1" s="1"/>
  <c r="AN1309" i="1"/>
  <c r="AN1308" i="1" s="1"/>
  <c r="AN1307" i="1" s="1"/>
  <c r="AN1306" i="1" s="1"/>
  <c r="AN1305" i="1" s="1"/>
  <c r="AM1309" i="1"/>
  <c r="AM1308" i="1" s="1"/>
  <c r="AM1307" i="1" s="1"/>
  <c r="AM1306" i="1" s="1"/>
  <c r="AM1305" i="1" s="1"/>
  <c r="AP1301" i="1"/>
  <c r="AO1301" i="1"/>
  <c r="AN1301" i="1"/>
  <c r="AN1300" i="1" s="1"/>
  <c r="AN1299" i="1" s="1"/>
  <c r="AN1298" i="1" s="1"/>
  <c r="AM1301" i="1"/>
  <c r="AM1300" i="1" s="1"/>
  <c r="AM1299" i="1" s="1"/>
  <c r="AM1298" i="1" s="1"/>
  <c r="AP1300" i="1"/>
  <c r="AP1299" i="1" s="1"/>
  <c r="AP1298" i="1" s="1"/>
  <c r="AO1300" i="1"/>
  <c r="AO1299" i="1"/>
  <c r="AO1298" i="1" s="1"/>
  <c r="AP1296" i="1"/>
  <c r="AO1296" i="1"/>
  <c r="AN1296" i="1"/>
  <c r="AM1296" i="1"/>
  <c r="AP1294" i="1"/>
  <c r="AP1293" i="1" s="1"/>
  <c r="AO1294" i="1"/>
  <c r="AN1294" i="1"/>
  <c r="AN1293" i="1" s="1"/>
  <c r="AM1294" i="1"/>
  <c r="AM1293" i="1" s="1"/>
  <c r="AP1291" i="1"/>
  <c r="AP1290" i="1" s="1"/>
  <c r="AO1291" i="1"/>
  <c r="AN1291" i="1"/>
  <c r="AN1290" i="1" s="1"/>
  <c r="AM1291" i="1"/>
  <c r="AM1290" i="1" s="1"/>
  <c r="AO1290" i="1"/>
  <c r="AP1288" i="1"/>
  <c r="AO1288" i="1"/>
  <c r="AN1288" i="1"/>
  <c r="AM1288" i="1"/>
  <c r="AP1286" i="1"/>
  <c r="AP1285" i="1" s="1"/>
  <c r="AO1286" i="1"/>
  <c r="AN1286" i="1"/>
  <c r="AN1285" i="1" s="1"/>
  <c r="AM1286" i="1"/>
  <c r="AR1283" i="1"/>
  <c r="AR1282" i="1" s="1"/>
  <c r="AR1281" i="1" s="1"/>
  <c r="AQ1283" i="1"/>
  <c r="AQ1282" i="1" s="1"/>
  <c r="AQ1281" i="1" s="1"/>
  <c r="AP1283" i="1"/>
  <c r="AP1282" i="1" s="1"/>
  <c r="AP1281" i="1" s="1"/>
  <c r="AO1283" i="1"/>
  <c r="AO1282" i="1" s="1"/>
  <c r="AO1281" i="1" s="1"/>
  <c r="AN1283" i="1"/>
  <c r="AN1282" i="1" s="1"/>
  <c r="AN1281" i="1" s="1"/>
  <c r="AM1283" i="1"/>
  <c r="AM1282" i="1" s="1"/>
  <c r="AM1281" i="1" s="1"/>
  <c r="AP1278" i="1"/>
  <c r="AO1278" i="1"/>
  <c r="AN1278" i="1"/>
  <c r="AN1277" i="1" s="1"/>
  <c r="AM1278" i="1"/>
  <c r="AM1277" i="1" s="1"/>
  <c r="AP1277" i="1"/>
  <c r="AO1277" i="1"/>
  <c r="AP1267" i="1"/>
  <c r="AO1267" i="1"/>
  <c r="AN1267" i="1"/>
  <c r="AM1267" i="1"/>
  <c r="AP1265" i="1"/>
  <c r="AO1265" i="1"/>
  <c r="AO1264" i="1" s="1"/>
  <c r="AO1263" i="1" s="1"/>
  <c r="AO1262" i="1" s="1"/>
  <c r="AN1265" i="1"/>
  <c r="AN1264" i="1" s="1"/>
  <c r="AN1263" i="1" s="1"/>
  <c r="AM1265" i="1"/>
  <c r="AP1260" i="1"/>
  <c r="AP1259" i="1" s="1"/>
  <c r="AP1258" i="1" s="1"/>
  <c r="AP1257" i="1" s="1"/>
  <c r="AO1260" i="1"/>
  <c r="AO1259" i="1" s="1"/>
  <c r="AO1258" i="1" s="1"/>
  <c r="AO1257" i="1" s="1"/>
  <c r="AN1260" i="1"/>
  <c r="AN1259" i="1" s="1"/>
  <c r="AN1258" i="1" s="1"/>
  <c r="AN1257" i="1" s="1"/>
  <c r="AM1260" i="1"/>
  <c r="AM1259" i="1" s="1"/>
  <c r="AM1258" i="1" s="1"/>
  <c r="AM1257" i="1" s="1"/>
  <c r="AP1255" i="1"/>
  <c r="AP1254" i="1" s="1"/>
  <c r="AP1253" i="1" s="1"/>
  <c r="AP1252" i="1" s="1"/>
  <c r="AO1255" i="1"/>
  <c r="AO1254" i="1" s="1"/>
  <c r="AO1253" i="1" s="1"/>
  <c r="AO1252" i="1" s="1"/>
  <c r="AN1255" i="1"/>
  <c r="AN1254" i="1" s="1"/>
  <c r="AN1253" i="1" s="1"/>
  <c r="AN1252" i="1" s="1"/>
  <c r="AM1255" i="1"/>
  <c r="AM1254" i="1" s="1"/>
  <c r="AM1253" i="1" s="1"/>
  <c r="AM1252" i="1" s="1"/>
  <c r="AP1250" i="1"/>
  <c r="AO1250" i="1"/>
  <c r="AO1249" i="1" s="1"/>
  <c r="AO1248" i="1" s="1"/>
  <c r="AO1247" i="1" s="1"/>
  <c r="AN1250" i="1"/>
  <c r="AN1249" i="1" s="1"/>
  <c r="AN1248" i="1" s="1"/>
  <c r="AN1247" i="1" s="1"/>
  <c r="AM1250" i="1"/>
  <c r="AM1249" i="1" s="1"/>
  <c r="AM1248" i="1" s="1"/>
  <c r="AM1247" i="1" s="1"/>
  <c r="AP1249" i="1"/>
  <c r="AP1248" i="1" s="1"/>
  <c r="AP1247" i="1" s="1"/>
  <c r="AP1243" i="1"/>
  <c r="AO1243" i="1"/>
  <c r="AO1242" i="1" s="1"/>
  <c r="AO1241" i="1" s="1"/>
  <c r="AO1240" i="1" s="1"/>
  <c r="AN1243" i="1"/>
  <c r="AN1242" i="1" s="1"/>
  <c r="AN1241" i="1" s="1"/>
  <c r="AN1240" i="1" s="1"/>
  <c r="AM1243" i="1"/>
  <c r="AM1242" i="1" s="1"/>
  <c r="AM1241" i="1" s="1"/>
  <c r="AM1240" i="1" s="1"/>
  <c r="AP1242" i="1"/>
  <c r="AP1241" i="1" s="1"/>
  <c r="AP1240" i="1" s="1"/>
  <c r="AP1238" i="1"/>
  <c r="AP1237" i="1" s="1"/>
  <c r="AP1236" i="1" s="1"/>
  <c r="AP1235" i="1" s="1"/>
  <c r="AO1238" i="1"/>
  <c r="AO1237" i="1" s="1"/>
  <c r="AO1236" i="1" s="1"/>
  <c r="AO1235" i="1" s="1"/>
  <c r="AN1238" i="1"/>
  <c r="AN1237" i="1" s="1"/>
  <c r="AN1236" i="1" s="1"/>
  <c r="AN1235" i="1" s="1"/>
  <c r="AM1238" i="1"/>
  <c r="AM1237" i="1" s="1"/>
  <c r="AM1236" i="1" s="1"/>
  <c r="AM1235" i="1" s="1"/>
  <c r="AP1233" i="1"/>
  <c r="AP1232" i="1" s="1"/>
  <c r="AP1231" i="1" s="1"/>
  <c r="AP1230" i="1" s="1"/>
  <c r="AO1233" i="1"/>
  <c r="AO1232" i="1" s="1"/>
  <c r="AO1231" i="1" s="1"/>
  <c r="AO1230" i="1" s="1"/>
  <c r="AN1233" i="1"/>
  <c r="AN1232" i="1" s="1"/>
  <c r="AN1231" i="1" s="1"/>
  <c r="AN1230" i="1" s="1"/>
  <c r="AM1233" i="1"/>
  <c r="AM1232" i="1" s="1"/>
  <c r="AM1231" i="1" s="1"/>
  <c r="AM1230" i="1" s="1"/>
  <c r="AP1228" i="1"/>
  <c r="AP1227" i="1" s="1"/>
  <c r="AP1226" i="1" s="1"/>
  <c r="AP1225" i="1" s="1"/>
  <c r="AO1228" i="1"/>
  <c r="AO1227" i="1" s="1"/>
  <c r="AO1226" i="1" s="1"/>
  <c r="AO1225" i="1" s="1"/>
  <c r="AO1224" i="1" s="1"/>
  <c r="AN1228" i="1"/>
  <c r="AN1227" i="1" s="1"/>
  <c r="AN1226" i="1" s="1"/>
  <c r="AN1225" i="1" s="1"/>
  <c r="AN1224" i="1" s="1"/>
  <c r="AM1228" i="1"/>
  <c r="AM1227" i="1" s="1"/>
  <c r="AM1226" i="1" s="1"/>
  <c r="AM1225" i="1" s="1"/>
  <c r="AP1221" i="1"/>
  <c r="AP1220" i="1" s="1"/>
  <c r="AP1219" i="1" s="1"/>
  <c r="AP1218" i="1" s="1"/>
  <c r="AO1221" i="1"/>
  <c r="AO1220" i="1" s="1"/>
  <c r="AO1219" i="1" s="1"/>
  <c r="AO1218" i="1" s="1"/>
  <c r="AN1221" i="1"/>
  <c r="AN1220" i="1" s="1"/>
  <c r="AN1219" i="1" s="1"/>
  <c r="AN1218" i="1" s="1"/>
  <c r="AM1221" i="1"/>
  <c r="AM1220" i="1" s="1"/>
  <c r="AM1219" i="1" s="1"/>
  <c r="AM1218" i="1" s="1"/>
  <c r="AP1216" i="1"/>
  <c r="AP1215" i="1" s="1"/>
  <c r="AP1214" i="1" s="1"/>
  <c r="AP1213" i="1" s="1"/>
  <c r="AO1216" i="1"/>
  <c r="AO1215" i="1" s="1"/>
  <c r="AO1214" i="1" s="1"/>
  <c r="AO1213" i="1" s="1"/>
  <c r="AN1216" i="1"/>
  <c r="AN1215" i="1" s="1"/>
  <c r="AN1214" i="1" s="1"/>
  <c r="AN1213" i="1" s="1"/>
  <c r="AM1216" i="1"/>
  <c r="AM1215" i="1" s="1"/>
  <c r="AM1214" i="1" s="1"/>
  <c r="AM1213" i="1" s="1"/>
  <c r="AP1211" i="1"/>
  <c r="AP1210" i="1" s="1"/>
  <c r="AP1209" i="1" s="1"/>
  <c r="AP1208" i="1" s="1"/>
  <c r="AO1211" i="1"/>
  <c r="AO1210" i="1" s="1"/>
  <c r="AO1209" i="1" s="1"/>
  <c r="AO1208" i="1" s="1"/>
  <c r="AN1211" i="1"/>
  <c r="AN1210" i="1" s="1"/>
  <c r="AN1209" i="1" s="1"/>
  <c r="AN1208" i="1" s="1"/>
  <c r="AM1211" i="1"/>
  <c r="AM1210" i="1" s="1"/>
  <c r="AM1209" i="1" s="1"/>
  <c r="AM1208" i="1" s="1"/>
  <c r="AP1206" i="1"/>
  <c r="AP1205" i="1" s="1"/>
  <c r="AP1204" i="1" s="1"/>
  <c r="AP1203" i="1" s="1"/>
  <c r="AO1206" i="1"/>
  <c r="AO1205" i="1" s="1"/>
  <c r="AO1204" i="1" s="1"/>
  <c r="AO1203" i="1" s="1"/>
  <c r="AN1206" i="1"/>
  <c r="AN1205" i="1" s="1"/>
  <c r="AN1204" i="1" s="1"/>
  <c r="AN1203" i="1" s="1"/>
  <c r="AM1206" i="1"/>
  <c r="AM1205" i="1" s="1"/>
  <c r="AM1204" i="1" s="1"/>
  <c r="AM1203" i="1" s="1"/>
  <c r="AP1189" i="1"/>
  <c r="AP1188" i="1" s="1"/>
  <c r="AO1189" i="1"/>
  <c r="AO1188" i="1" s="1"/>
  <c r="AN1189" i="1"/>
  <c r="AN1188" i="1" s="1"/>
  <c r="AM1189" i="1"/>
  <c r="AM1188" i="1" s="1"/>
  <c r="AP1186" i="1"/>
  <c r="AP1185" i="1" s="1"/>
  <c r="AO1186" i="1"/>
  <c r="AO1185" i="1" s="1"/>
  <c r="AN1186" i="1"/>
  <c r="AN1185" i="1" s="1"/>
  <c r="AM1186" i="1"/>
  <c r="AM1185" i="1"/>
  <c r="AP1183" i="1"/>
  <c r="AP1182" i="1" s="1"/>
  <c r="AO1183" i="1"/>
  <c r="AO1182" i="1" s="1"/>
  <c r="AN1183" i="1"/>
  <c r="AN1182" i="1"/>
  <c r="AM1183" i="1"/>
  <c r="AM1182" i="1" s="1"/>
  <c r="AP1180" i="1"/>
  <c r="AP1179" i="1" s="1"/>
  <c r="AO1180" i="1"/>
  <c r="AO1179" i="1" s="1"/>
  <c r="AN1180" i="1"/>
  <c r="AN1179" i="1" s="1"/>
  <c r="AM1180" i="1"/>
  <c r="AM1179" i="1" s="1"/>
  <c r="AP1175" i="1"/>
  <c r="AP1172" i="1" s="1"/>
  <c r="AP1171" i="1" s="1"/>
  <c r="AO1175" i="1"/>
  <c r="AO1172" i="1" s="1"/>
  <c r="AO1171" i="1" s="1"/>
  <c r="AN1175" i="1"/>
  <c r="AN1172" i="1" s="1"/>
  <c r="AN1171" i="1" s="1"/>
  <c r="AM1175" i="1"/>
  <c r="AM1172" i="1" s="1"/>
  <c r="AM1171" i="1" s="1"/>
  <c r="AP1169" i="1"/>
  <c r="AP1168" i="1" s="1"/>
  <c r="AP1167" i="1" s="1"/>
  <c r="AO1169" i="1"/>
  <c r="AO1168" i="1" s="1"/>
  <c r="AO1167" i="1" s="1"/>
  <c r="AN1169" i="1"/>
  <c r="AN1168" i="1" s="1"/>
  <c r="AN1167" i="1" s="1"/>
  <c r="AN1166" i="1" s="1"/>
  <c r="AN1165" i="1" s="1"/>
  <c r="AM1169" i="1"/>
  <c r="AM1168" i="1" s="1"/>
  <c r="AM1167" i="1" s="1"/>
  <c r="AP1162" i="1"/>
  <c r="AP1161" i="1" s="1"/>
  <c r="AP1160" i="1" s="1"/>
  <c r="AP1159" i="1" s="1"/>
  <c r="AP1158" i="1" s="1"/>
  <c r="AO1162" i="1"/>
  <c r="AO1161" i="1" s="1"/>
  <c r="AO1160" i="1" s="1"/>
  <c r="AO1159" i="1" s="1"/>
  <c r="AO1158" i="1" s="1"/>
  <c r="AN1162" i="1"/>
  <c r="AN1161" i="1" s="1"/>
  <c r="AN1160" i="1" s="1"/>
  <c r="AN1159" i="1" s="1"/>
  <c r="AN1158" i="1" s="1"/>
  <c r="AM1162" i="1"/>
  <c r="AM1161" i="1" s="1"/>
  <c r="AM1160" i="1" s="1"/>
  <c r="AM1159" i="1" s="1"/>
  <c r="AM1158" i="1" s="1"/>
  <c r="AP1154" i="1"/>
  <c r="AO1154" i="1"/>
  <c r="AN1154" i="1"/>
  <c r="AM1154" i="1"/>
  <c r="AP1152" i="1"/>
  <c r="AO1152" i="1"/>
  <c r="AN1152" i="1"/>
  <c r="AN1151" i="1" s="1"/>
  <c r="AN1150" i="1" s="1"/>
  <c r="AN1149" i="1" s="1"/>
  <c r="AN1148" i="1" s="1"/>
  <c r="AM1152" i="1"/>
  <c r="AP1143" i="1"/>
  <c r="AP1142" i="1" s="1"/>
  <c r="AO1143" i="1"/>
  <c r="AO1140" i="1" s="1"/>
  <c r="AO1139" i="1" s="1"/>
  <c r="AO1137" i="1" s="1"/>
  <c r="AN1143" i="1"/>
  <c r="AM1143" i="1"/>
  <c r="AM1141" i="1" s="1"/>
  <c r="AP1141" i="1"/>
  <c r="AP1134" i="1"/>
  <c r="AP1133" i="1" s="1"/>
  <c r="AP1132" i="1" s="1"/>
  <c r="AP1131" i="1" s="1"/>
  <c r="AP1130" i="1" s="1"/>
  <c r="AO1134" i="1"/>
  <c r="AO1133" i="1" s="1"/>
  <c r="AO1132" i="1" s="1"/>
  <c r="AO1131" i="1" s="1"/>
  <c r="AO1130" i="1" s="1"/>
  <c r="AN1134" i="1"/>
  <c r="AN1133" i="1" s="1"/>
  <c r="AN1132" i="1" s="1"/>
  <c r="AN1131" i="1" s="1"/>
  <c r="AN1130" i="1" s="1"/>
  <c r="AM1134" i="1"/>
  <c r="AM1133" i="1" s="1"/>
  <c r="AM1132" i="1" s="1"/>
  <c r="AM1131" i="1" s="1"/>
  <c r="AM1130" i="1" s="1"/>
  <c r="AP1122" i="1"/>
  <c r="AP1121" i="1" s="1"/>
  <c r="AO1122" i="1"/>
  <c r="AO1121" i="1" s="1"/>
  <c r="AN1122" i="1"/>
  <c r="AN1121" i="1" s="1"/>
  <c r="AM1122" i="1"/>
  <c r="AM1120" i="1" s="1"/>
  <c r="AM1119" i="1" s="1"/>
  <c r="AP1117" i="1"/>
  <c r="AO1117" i="1"/>
  <c r="AO1116" i="1" s="1"/>
  <c r="AN1117" i="1"/>
  <c r="AN1116" i="1" s="1"/>
  <c r="AM1117" i="1"/>
  <c r="AM1116" i="1" s="1"/>
  <c r="AP1116" i="1"/>
  <c r="AP1114" i="1"/>
  <c r="AP1113" i="1" s="1"/>
  <c r="AO1114" i="1"/>
  <c r="AO1113" i="1" s="1"/>
  <c r="AN1114" i="1"/>
  <c r="AN1113" i="1" s="1"/>
  <c r="AM1114" i="1"/>
  <c r="AM1113" i="1" s="1"/>
  <c r="AP1110" i="1"/>
  <c r="AP1109" i="1" s="1"/>
  <c r="AP1108" i="1" s="1"/>
  <c r="AO1110" i="1"/>
  <c r="AO1109" i="1"/>
  <c r="AO1108" i="1" s="1"/>
  <c r="AN1110" i="1"/>
  <c r="AN1109" i="1" s="1"/>
  <c r="AN1108" i="1" s="1"/>
  <c r="AM1110" i="1"/>
  <c r="AM1109" i="1" s="1"/>
  <c r="AM1108" i="1" s="1"/>
  <c r="AP1103" i="1"/>
  <c r="AP1102" i="1" s="1"/>
  <c r="AP1101" i="1" s="1"/>
  <c r="AP1100" i="1" s="1"/>
  <c r="AO1103" i="1"/>
  <c r="AO1102" i="1" s="1"/>
  <c r="AO1101" i="1" s="1"/>
  <c r="AO1100" i="1" s="1"/>
  <c r="AN1103" i="1"/>
  <c r="AN1102" i="1" s="1"/>
  <c r="AN1101" i="1" s="1"/>
  <c r="AN1100" i="1" s="1"/>
  <c r="AM1103" i="1"/>
  <c r="AM1102" i="1" s="1"/>
  <c r="AM1101" i="1" s="1"/>
  <c r="AM1100" i="1" s="1"/>
  <c r="AP1094" i="1"/>
  <c r="AP1093" i="1" s="1"/>
  <c r="AP1092" i="1" s="1"/>
  <c r="AP1091" i="1" s="1"/>
  <c r="AO1094" i="1"/>
  <c r="AO1093" i="1" s="1"/>
  <c r="AO1092" i="1" s="1"/>
  <c r="AO1091" i="1" s="1"/>
  <c r="AN1094" i="1"/>
  <c r="AN1093" i="1" s="1"/>
  <c r="AN1092" i="1" s="1"/>
  <c r="AN1091" i="1" s="1"/>
  <c r="AM1094" i="1"/>
  <c r="AM1093" i="1" s="1"/>
  <c r="AM1092" i="1" s="1"/>
  <c r="AM1091" i="1" s="1"/>
  <c r="AP1078" i="1"/>
  <c r="AP1077" i="1" s="1"/>
  <c r="AO1078" i="1"/>
  <c r="AO1077" i="1" s="1"/>
  <c r="AN1078" i="1"/>
  <c r="AN1077" i="1" s="1"/>
  <c r="AM1078" i="1"/>
  <c r="AM1077" i="1" s="1"/>
  <c r="AP1075" i="1"/>
  <c r="AP1074" i="1" s="1"/>
  <c r="AO1075" i="1"/>
  <c r="AO1074" i="1" s="1"/>
  <c r="AN1075" i="1"/>
  <c r="AN1074" i="1" s="1"/>
  <c r="AM1075" i="1"/>
  <c r="AM1074" i="1"/>
  <c r="AP1072" i="1"/>
  <c r="AP1071" i="1" s="1"/>
  <c r="AP1070" i="1" s="1"/>
  <c r="AO1072" i="1"/>
  <c r="AO1071" i="1" s="1"/>
  <c r="AO1070" i="1" s="1"/>
  <c r="AN1072" i="1"/>
  <c r="AN1071" i="1" s="1"/>
  <c r="AN1070" i="1" s="1"/>
  <c r="AM1072" i="1"/>
  <c r="AM1071" i="1" s="1"/>
  <c r="AM1070" i="1" s="1"/>
  <c r="AP1068" i="1"/>
  <c r="AO1068" i="1"/>
  <c r="AN1068" i="1"/>
  <c r="AM1068" i="1"/>
  <c r="AR1066" i="1"/>
  <c r="AQ1066" i="1"/>
  <c r="AP1066" i="1"/>
  <c r="AO1066" i="1"/>
  <c r="AN1066" i="1"/>
  <c r="AM1066" i="1"/>
  <c r="AP1062" i="1"/>
  <c r="AP1061" i="1" s="1"/>
  <c r="AP1060" i="1" s="1"/>
  <c r="AO1062" i="1"/>
  <c r="AO1061" i="1" s="1"/>
  <c r="AO1060" i="1" s="1"/>
  <c r="AN1062" i="1"/>
  <c r="AN1061" i="1" s="1"/>
  <c r="AN1060" i="1" s="1"/>
  <c r="AM1062" i="1"/>
  <c r="AM1061" i="1"/>
  <c r="AM1060" i="1" s="1"/>
  <c r="AP1053" i="1"/>
  <c r="AP1052" i="1" s="1"/>
  <c r="AO1053" i="1"/>
  <c r="AO1052" i="1" s="1"/>
  <c r="AN1053" i="1"/>
  <c r="AN1052" i="1" s="1"/>
  <c r="AM1053" i="1"/>
  <c r="AM1052" i="1" s="1"/>
  <c r="AP1050" i="1"/>
  <c r="AP1049" i="1" s="1"/>
  <c r="AO1050" i="1"/>
  <c r="AO1049" i="1" s="1"/>
  <c r="AO1048" i="1" s="1"/>
  <c r="AO1047" i="1" s="1"/>
  <c r="AO1046" i="1" s="1"/>
  <c r="AN1050" i="1"/>
  <c r="AN1049" i="1" s="1"/>
  <c r="AM1050" i="1"/>
  <c r="AM1049" i="1" s="1"/>
  <c r="AM1048" i="1" s="1"/>
  <c r="AM1047" i="1" s="1"/>
  <c r="AM1046" i="1" s="1"/>
  <c r="AP1043" i="1"/>
  <c r="AP1042" i="1" s="1"/>
  <c r="AP1041" i="1" s="1"/>
  <c r="AP1040" i="1" s="1"/>
  <c r="AP1039" i="1" s="1"/>
  <c r="AO1043" i="1"/>
  <c r="AO1042" i="1" s="1"/>
  <c r="AO1041" i="1" s="1"/>
  <c r="AO1040" i="1" s="1"/>
  <c r="AO1039" i="1" s="1"/>
  <c r="AN1043" i="1"/>
  <c r="AN1042" i="1" s="1"/>
  <c r="AN1041" i="1" s="1"/>
  <c r="AN1040" i="1" s="1"/>
  <c r="AN1039" i="1" s="1"/>
  <c r="AM1043" i="1"/>
  <c r="AM1042" i="1" s="1"/>
  <c r="AM1041" i="1" s="1"/>
  <c r="AM1040" i="1" s="1"/>
  <c r="AM1039" i="1" s="1"/>
  <c r="AP1036" i="1"/>
  <c r="AP1035" i="1" s="1"/>
  <c r="AO1036" i="1"/>
  <c r="AO1035" i="1" s="1"/>
  <c r="AN1036" i="1"/>
  <c r="AN1035" i="1"/>
  <c r="AM1036" i="1"/>
  <c r="AM1035" i="1" s="1"/>
  <c r="AP1033" i="1"/>
  <c r="AP1032" i="1" s="1"/>
  <c r="AO1033" i="1"/>
  <c r="AO1032" i="1" s="1"/>
  <c r="AN1033" i="1"/>
  <c r="AN1032" i="1" s="1"/>
  <c r="AM1033" i="1"/>
  <c r="AM1032" i="1" s="1"/>
  <c r="AP1030" i="1"/>
  <c r="AP1029" i="1" s="1"/>
  <c r="AO1030" i="1"/>
  <c r="AO1029" i="1" s="1"/>
  <c r="AN1030" i="1"/>
  <c r="AN1029" i="1" s="1"/>
  <c r="AM1030" i="1"/>
  <c r="AM1029" i="1" s="1"/>
  <c r="AP1027" i="1"/>
  <c r="AP1026" i="1" s="1"/>
  <c r="AO1027" i="1"/>
  <c r="AO1026" i="1" s="1"/>
  <c r="AN1027" i="1"/>
  <c r="AN1026" i="1" s="1"/>
  <c r="AM1027" i="1"/>
  <c r="AM1026" i="1" s="1"/>
  <c r="AP1024" i="1"/>
  <c r="AP1023" i="1" s="1"/>
  <c r="AO1024" i="1"/>
  <c r="AO1023" i="1" s="1"/>
  <c r="AN1024" i="1"/>
  <c r="AN1023" i="1" s="1"/>
  <c r="AM1024" i="1"/>
  <c r="AM1023" i="1" s="1"/>
  <c r="AP1021" i="1"/>
  <c r="AP1020" i="1" s="1"/>
  <c r="AO1021" i="1"/>
  <c r="AO1020" i="1" s="1"/>
  <c r="AN1021" i="1"/>
  <c r="AN1020" i="1" s="1"/>
  <c r="AM1021" i="1"/>
  <c r="AM1020" i="1" s="1"/>
  <c r="AP1018" i="1"/>
  <c r="AP1017" i="1" s="1"/>
  <c r="AO1018" i="1"/>
  <c r="AO1017" i="1" s="1"/>
  <c r="AN1018" i="1"/>
  <c r="AN1017" i="1" s="1"/>
  <c r="AM1018" i="1"/>
  <c r="AM1017" i="1" s="1"/>
  <c r="AP1009" i="1"/>
  <c r="AP1008" i="1" s="1"/>
  <c r="AO1009" i="1"/>
  <c r="AO1008" i="1" s="1"/>
  <c r="AN1009" i="1"/>
  <c r="AN1008" i="1" s="1"/>
  <c r="AM1009" i="1"/>
  <c r="AM1008" i="1" s="1"/>
  <c r="AP1006" i="1"/>
  <c r="AP1005" i="1" s="1"/>
  <c r="AO1006" i="1"/>
  <c r="AO1005" i="1" s="1"/>
  <c r="AN1006" i="1"/>
  <c r="AN1005" i="1" s="1"/>
  <c r="AM1006" i="1"/>
  <c r="AM1005" i="1" s="1"/>
  <c r="AP1003" i="1"/>
  <c r="AP1002" i="1" s="1"/>
  <c r="AO1003" i="1"/>
  <c r="AO1002" i="1" s="1"/>
  <c r="AN1003" i="1"/>
  <c r="AN1002" i="1" s="1"/>
  <c r="AM1003" i="1"/>
  <c r="AM1002" i="1" s="1"/>
  <c r="AP1000" i="1"/>
  <c r="AP999" i="1" s="1"/>
  <c r="AO1000" i="1"/>
  <c r="AO999" i="1" s="1"/>
  <c r="AN1000" i="1"/>
  <c r="AN999" i="1" s="1"/>
  <c r="AM1000" i="1"/>
  <c r="AM999" i="1" s="1"/>
  <c r="AP997" i="1"/>
  <c r="AP996" i="1" s="1"/>
  <c r="AP995" i="1" s="1"/>
  <c r="AO997" i="1"/>
  <c r="AO996" i="1" s="1"/>
  <c r="AO995" i="1" s="1"/>
  <c r="AN997" i="1"/>
  <c r="AN996" i="1" s="1"/>
  <c r="AN995" i="1" s="1"/>
  <c r="AM997" i="1"/>
  <c r="AM996" i="1" s="1"/>
  <c r="AM995" i="1" s="1"/>
  <c r="AP990" i="1"/>
  <c r="AP989" i="1" s="1"/>
  <c r="AO990" i="1"/>
  <c r="AO989" i="1" s="1"/>
  <c r="AN990" i="1"/>
  <c r="AN989" i="1" s="1"/>
  <c r="AM990" i="1"/>
  <c r="AM989" i="1" s="1"/>
  <c r="AP987" i="1"/>
  <c r="AP986" i="1" s="1"/>
  <c r="AP985" i="1" s="1"/>
  <c r="AO987" i="1"/>
  <c r="AO986" i="1"/>
  <c r="AO985" i="1" s="1"/>
  <c r="AN987" i="1"/>
  <c r="AN986" i="1" s="1"/>
  <c r="AN985" i="1" s="1"/>
  <c r="AM987" i="1"/>
  <c r="AM986" i="1" s="1"/>
  <c r="AM985" i="1" s="1"/>
  <c r="AP980" i="1"/>
  <c r="AO980" i="1"/>
  <c r="AO979" i="1" s="1"/>
  <c r="AO978" i="1" s="1"/>
  <c r="AO977" i="1" s="1"/>
  <c r="AO976" i="1" s="1"/>
  <c r="AN980" i="1"/>
  <c r="AN979" i="1" s="1"/>
  <c r="AN978" i="1" s="1"/>
  <c r="AN977" i="1" s="1"/>
  <c r="AN976" i="1" s="1"/>
  <c r="AM980" i="1"/>
  <c r="AM979" i="1" s="1"/>
  <c r="AM978" i="1" s="1"/>
  <c r="AM977" i="1" s="1"/>
  <c r="AM976" i="1" s="1"/>
  <c r="AP979" i="1"/>
  <c r="AP978" i="1" s="1"/>
  <c r="AP977" i="1" s="1"/>
  <c r="AP976" i="1" s="1"/>
  <c r="AP970" i="1"/>
  <c r="AP969" i="1" s="1"/>
  <c r="AO970" i="1"/>
  <c r="AO969" i="1" s="1"/>
  <c r="AN970" i="1"/>
  <c r="AN969" i="1" s="1"/>
  <c r="AM970" i="1"/>
  <c r="AM969" i="1" s="1"/>
  <c r="AP967" i="1"/>
  <c r="AP966" i="1" s="1"/>
  <c r="AO967" i="1"/>
  <c r="AO966" i="1" s="1"/>
  <c r="AN967" i="1"/>
  <c r="AN966" i="1" s="1"/>
  <c r="AM967" i="1"/>
  <c r="AM966" i="1" s="1"/>
  <c r="AP964" i="1"/>
  <c r="AP963" i="1" s="1"/>
  <c r="AO964" i="1"/>
  <c r="AO963" i="1" s="1"/>
  <c r="AN964" i="1"/>
  <c r="AN963" i="1" s="1"/>
  <c r="AM964" i="1"/>
  <c r="AM963" i="1" s="1"/>
  <c r="AP961" i="1"/>
  <c r="AP960" i="1" s="1"/>
  <c r="AO961" i="1"/>
  <c r="AO960" i="1" s="1"/>
  <c r="AN961" i="1"/>
  <c r="AN960" i="1" s="1"/>
  <c r="AM961" i="1"/>
  <c r="AM960" i="1" s="1"/>
  <c r="AP958" i="1"/>
  <c r="AP957" i="1" s="1"/>
  <c r="AP956" i="1" s="1"/>
  <c r="AP955" i="1" s="1"/>
  <c r="AP954" i="1" s="1"/>
  <c r="AO958" i="1"/>
  <c r="AO957" i="1" s="1"/>
  <c r="AO956" i="1" s="1"/>
  <c r="AN958" i="1"/>
  <c r="AN957" i="1" s="1"/>
  <c r="AN956" i="1" s="1"/>
  <c r="AM958" i="1"/>
  <c r="AM957" i="1" s="1"/>
  <c r="AM956" i="1" s="1"/>
  <c r="AP946" i="1"/>
  <c r="AP945" i="1" s="1"/>
  <c r="AO946" i="1"/>
  <c r="AO945" i="1" s="1"/>
  <c r="AN946" i="1"/>
  <c r="AN945" i="1" s="1"/>
  <c r="AM946" i="1"/>
  <c r="AM945" i="1" s="1"/>
  <c r="AP943" i="1"/>
  <c r="AP942" i="1" s="1"/>
  <c r="AO943" i="1"/>
  <c r="AO942" i="1" s="1"/>
  <c r="AN943" i="1"/>
  <c r="AN942" i="1" s="1"/>
  <c r="AM943" i="1"/>
  <c r="AM942" i="1" s="1"/>
  <c r="AP940" i="1"/>
  <c r="AP939" i="1" s="1"/>
  <c r="AO940" i="1"/>
  <c r="AO939" i="1" s="1"/>
  <c r="AN940" i="1"/>
  <c r="AN939" i="1" s="1"/>
  <c r="AM940" i="1"/>
  <c r="AM939" i="1" s="1"/>
  <c r="AP937" i="1"/>
  <c r="AP936" i="1" s="1"/>
  <c r="AP935" i="1" s="1"/>
  <c r="AO937" i="1"/>
  <c r="AN937" i="1"/>
  <c r="AN936" i="1" s="1"/>
  <c r="AN935" i="1" s="1"/>
  <c r="AM937" i="1"/>
  <c r="AM936" i="1" s="1"/>
  <c r="AM935" i="1" s="1"/>
  <c r="AO936" i="1"/>
  <c r="AO935" i="1" s="1"/>
  <c r="AP921" i="1"/>
  <c r="AP920" i="1" s="1"/>
  <c r="AP919" i="1" s="1"/>
  <c r="AP918" i="1" s="1"/>
  <c r="AO921" i="1"/>
  <c r="AO920" i="1" s="1"/>
  <c r="AO919" i="1" s="1"/>
  <c r="AO918" i="1" s="1"/>
  <c r="AN921" i="1"/>
  <c r="AN920" i="1" s="1"/>
  <c r="AN919" i="1" s="1"/>
  <c r="AN918" i="1" s="1"/>
  <c r="AM921" i="1"/>
  <c r="AM920" i="1" s="1"/>
  <c r="AM919" i="1" s="1"/>
  <c r="AM918" i="1" s="1"/>
  <c r="AP916" i="1"/>
  <c r="AP915" i="1" s="1"/>
  <c r="AO916" i="1"/>
  <c r="AO915" i="1" s="1"/>
  <c r="AN916" i="1"/>
  <c r="AN915" i="1"/>
  <c r="AM916" i="1"/>
  <c r="AM915" i="1" s="1"/>
  <c r="AP913" i="1"/>
  <c r="AP912" i="1" s="1"/>
  <c r="AO913" i="1"/>
  <c r="AO912" i="1" s="1"/>
  <c r="AN913" i="1"/>
  <c r="AN912" i="1" s="1"/>
  <c r="AM913" i="1"/>
  <c r="AM912" i="1" s="1"/>
  <c r="AP909" i="1"/>
  <c r="AP908" i="1" s="1"/>
  <c r="AP907" i="1" s="1"/>
  <c r="AO909" i="1"/>
  <c r="AO908" i="1" s="1"/>
  <c r="AO907" i="1" s="1"/>
  <c r="AN909" i="1"/>
  <c r="AN908" i="1" s="1"/>
  <c r="AN907" i="1" s="1"/>
  <c r="AM909" i="1"/>
  <c r="AM908" i="1" s="1"/>
  <c r="AM907" i="1" s="1"/>
  <c r="AP902" i="1"/>
  <c r="AP901" i="1" s="1"/>
  <c r="AP900" i="1" s="1"/>
  <c r="AP899" i="1" s="1"/>
  <c r="AP898" i="1" s="1"/>
  <c r="AO902" i="1"/>
  <c r="AO901" i="1" s="1"/>
  <c r="AO900" i="1" s="1"/>
  <c r="AO899" i="1" s="1"/>
  <c r="AO898" i="1" s="1"/>
  <c r="AN902" i="1"/>
  <c r="AN901" i="1" s="1"/>
  <c r="AN900" i="1" s="1"/>
  <c r="AN899" i="1" s="1"/>
  <c r="AN898" i="1" s="1"/>
  <c r="AM902" i="1"/>
  <c r="AM901" i="1" s="1"/>
  <c r="AM900" i="1" s="1"/>
  <c r="AM899" i="1" s="1"/>
  <c r="AM898" i="1" s="1"/>
  <c r="AP893" i="1"/>
  <c r="AP892" i="1" s="1"/>
  <c r="AP891" i="1" s="1"/>
  <c r="AO893" i="1"/>
  <c r="AO892" i="1" s="1"/>
  <c r="AO891" i="1" s="1"/>
  <c r="AN893" i="1"/>
  <c r="AN892" i="1" s="1"/>
  <c r="AN891" i="1" s="1"/>
  <c r="AM893" i="1"/>
  <c r="AM892" i="1"/>
  <c r="AM891" i="1" s="1"/>
  <c r="AP889" i="1"/>
  <c r="AP888" i="1" s="1"/>
  <c r="AO889" i="1"/>
  <c r="AO888" i="1" s="1"/>
  <c r="AN889" i="1"/>
  <c r="AN888" i="1" s="1"/>
  <c r="AM889" i="1"/>
  <c r="AM888" i="1" s="1"/>
  <c r="AP886" i="1"/>
  <c r="AP885" i="1" s="1"/>
  <c r="AO886" i="1"/>
  <c r="AO885" i="1" s="1"/>
  <c r="AN886" i="1"/>
  <c r="AN885" i="1" s="1"/>
  <c r="AM886" i="1"/>
  <c r="AM885" i="1" s="1"/>
  <c r="AP879" i="1"/>
  <c r="AP878" i="1" s="1"/>
  <c r="AO879" i="1"/>
  <c r="AO878" i="1" s="1"/>
  <c r="AN879" i="1"/>
  <c r="AN878" i="1" s="1"/>
  <c r="AM879" i="1"/>
  <c r="AM878" i="1" s="1"/>
  <c r="AP876" i="1"/>
  <c r="AP875" i="1" s="1"/>
  <c r="AO876" i="1"/>
  <c r="AO875" i="1" s="1"/>
  <c r="AN876" i="1"/>
  <c r="AN875" i="1" s="1"/>
  <c r="AM876" i="1"/>
  <c r="AM875" i="1" s="1"/>
  <c r="AP873" i="1"/>
  <c r="AP872" i="1" s="1"/>
  <c r="AO873" i="1"/>
  <c r="AO872" i="1" s="1"/>
  <c r="AN873" i="1"/>
  <c r="AN872" i="1" s="1"/>
  <c r="AM873" i="1"/>
  <c r="AM872" i="1" s="1"/>
  <c r="AP870" i="1"/>
  <c r="AP869" i="1" s="1"/>
  <c r="AO870" i="1"/>
  <c r="AO869" i="1" s="1"/>
  <c r="AN870" i="1"/>
  <c r="AN869" i="1" s="1"/>
  <c r="AM870" i="1"/>
  <c r="AM869" i="1" s="1"/>
  <c r="AP867" i="1"/>
  <c r="AO867" i="1"/>
  <c r="AN867" i="1"/>
  <c r="AM867" i="1"/>
  <c r="AP863" i="1"/>
  <c r="AO863" i="1"/>
  <c r="AN863" i="1"/>
  <c r="AM863" i="1"/>
  <c r="AP861" i="1"/>
  <c r="AO861" i="1"/>
  <c r="AO860" i="1" s="1"/>
  <c r="AO859" i="1" s="1"/>
  <c r="AN861" i="1"/>
  <c r="AM861" i="1"/>
  <c r="AP857" i="1"/>
  <c r="AP856" i="1" s="1"/>
  <c r="AP855" i="1" s="1"/>
  <c r="AO857" i="1"/>
  <c r="AO856" i="1" s="1"/>
  <c r="AO855" i="1" s="1"/>
  <c r="AN857" i="1"/>
  <c r="AN856" i="1" s="1"/>
  <c r="AN855" i="1" s="1"/>
  <c r="AM857" i="1"/>
  <c r="AM856" i="1" s="1"/>
  <c r="AM855" i="1" s="1"/>
  <c r="AP853" i="1"/>
  <c r="AP852" i="1" s="1"/>
  <c r="AP851" i="1" s="1"/>
  <c r="AO853" i="1"/>
  <c r="AO852" i="1" s="1"/>
  <c r="AO851" i="1" s="1"/>
  <c r="AN853" i="1"/>
  <c r="AN852" i="1" s="1"/>
  <c r="AN851" i="1" s="1"/>
  <c r="AM853" i="1"/>
  <c r="AM852" i="1" s="1"/>
  <c r="AM851" i="1" s="1"/>
  <c r="AP833" i="1"/>
  <c r="AP832" i="1" s="1"/>
  <c r="AP831" i="1" s="1"/>
  <c r="AO833" i="1"/>
  <c r="AO832" i="1" s="1"/>
  <c r="AO831" i="1" s="1"/>
  <c r="AN833" i="1"/>
  <c r="AN832" i="1" s="1"/>
  <c r="AN831" i="1" s="1"/>
  <c r="AM833" i="1"/>
  <c r="AM832" i="1" s="1"/>
  <c r="AM831" i="1" s="1"/>
  <c r="AP829" i="1"/>
  <c r="AP828" i="1" s="1"/>
  <c r="AP827" i="1" s="1"/>
  <c r="AO829" i="1"/>
  <c r="AO828" i="1" s="1"/>
  <c r="AO827" i="1" s="1"/>
  <c r="AN829" i="1"/>
  <c r="AN828" i="1" s="1"/>
  <c r="AN827" i="1" s="1"/>
  <c r="AM829" i="1"/>
  <c r="AM828" i="1"/>
  <c r="AM827" i="1" s="1"/>
  <c r="AP806" i="1"/>
  <c r="AP805" i="1" s="1"/>
  <c r="AP804" i="1" s="1"/>
  <c r="AO806" i="1"/>
  <c r="AO805" i="1" s="1"/>
  <c r="AO804" i="1" s="1"/>
  <c r="AN806" i="1"/>
  <c r="AN805" i="1" s="1"/>
  <c r="AN804" i="1" s="1"/>
  <c r="AM806" i="1"/>
  <c r="AM805" i="1" s="1"/>
  <c r="AM804" i="1" s="1"/>
  <c r="AP802" i="1"/>
  <c r="AP801" i="1" s="1"/>
  <c r="AO802" i="1"/>
  <c r="AO801" i="1" s="1"/>
  <c r="AN802" i="1"/>
  <c r="AN801" i="1" s="1"/>
  <c r="AM802" i="1"/>
  <c r="AM801" i="1" s="1"/>
  <c r="AP799" i="1"/>
  <c r="AO799" i="1"/>
  <c r="AO798" i="1" s="1"/>
  <c r="AN799" i="1"/>
  <c r="AN798" i="1" s="1"/>
  <c r="AM799" i="1"/>
  <c r="AM798" i="1" s="1"/>
  <c r="AP798" i="1"/>
  <c r="AP795" i="1"/>
  <c r="AO795" i="1"/>
  <c r="AN795" i="1"/>
  <c r="AN794" i="1" s="1"/>
  <c r="AN793" i="1" s="1"/>
  <c r="AM795" i="1"/>
  <c r="AM794" i="1" s="1"/>
  <c r="AM793" i="1" s="1"/>
  <c r="AP794" i="1"/>
  <c r="AP793" i="1" s="1"/>
  <c r="AO794" i="1"/>
  <c r="AO793" i="1" s="1"/>
  <c r="AP791" i="1"/>
  <c r="AO791" i="1"/>
  <c r="AN791" i="1"/>
  <c r="AN790" i="1" s="1"/>
  <c r="AN789" i="1" s="1"/>
  <c r="AM791" i="1"/>
  <c r="AM790" i="1" s="1"/>
  <c r="AM789" i="1" s="1"/>
  <c r="AP790" i="1"/>
  <c r="AP789" i="1" s="1"/>
  <c r="AO790" i="1"/>
  <c r="AO789" i="1" s="1"/>
  <c r="AP781" i="1"/>
  <c r="AP780" i="1" s="1"/>
  <c r="AO781" i="1"/>
  <c r="AO780" i="1"/>
  <c r="AN781" i="1"/>
  <c r="AN780" i="1" s="1"/>
  <c r="AM781" i="1"/>
  <c r="AM780" i="1" s="1"/>
  <c r="AP778" i="1"/>
  <c r="AP777" i="1" s="1"/>
  <c r="AP776" i="1" s="1"/>
  <c r="AO778" i="1"/>
  <c r="AO777" i="1" s="1"/>
  <c r="AO776" i="1" s="1"/>
  <c r="AN778" i="1"/>
  <c r="AN777" i="1" s="1"/>
  <c r="AN776" i="1" s="1"/>
  <c r="AM778" i="1"/>
  <c r="AM777" i="1" s="1"/>
  <c r="AM776" i="1" s="1"/>
  <c r="AP770" i="1"/>
  <c r="AO770" i="1"/>
  <c r="AO769" i="1" s="1"/>
  <c r="AN770" i="1"/>
  <c r="AN769" i="1" s="1"/>
  <c r="AM770" i="1"/>
  <c r="AM769" i="1" s="1"/>
  <c r="AP769" i="1"/>
  <c r="AP764" i="1"/>
  <c r="AP763" i="1" s="1"/>
  <c r="AO764" i="1"/>
  <c r="AO763" i="1" s="1"/>
  <c r="AN764" i="1"/>
  <c r="AN763" i="1" s="1"/>
  <c r="AM764" i="1"/>
  <c r="AM763" i="1" s="1"/>
  <c r="AP761" i="1"/>
  <c r="AP760" i="1" s="1"/>
  <c r="AO761" i="1"/>
  <c r="AO760" i="1" s="1"/>
  <c r="AN761" i="1"/>
  <c r="AN760" i="1" s="1"/>
  <c r="AM761" i="1"/>
  <c r="AM760" i="1" s="1"/>
  <c r="AP757" i="1"/>
  <c r="AO757" i="1"/>
  <c r="AO756" i="1" s="1"/>
  <c r="AN757" i="1"/>
  <c r="AN756" i="1" s="1"/>
  <c r="AM757" i="1"/>
  <c r="AM756" i="1" s="1"/>
  <c r="AP756" i="1"/>
  <c r="AP754" i="1"/>
  <c r="AP753" i="1" s="1"/>
  <c r="AO754" i="1"/>
  <c r="AO753" i="1" s="1"/>
  <c r="AN754" i="1"/>
  <c r="AN753" i="1" s="1"/>
  <c r="AM754" i="1"/>
  <c r="AM753" i="1" s="1"/>
  <c r="AP750" i="1"/>
  <c r="AP749" i="1" s="1"/>
  <c r="AP748" i="1" s="1"/>
  <c r="AO750" i="1"/>
  <c r="AO749" i="1" s="1"/>
  <c r="AO748" i="1" s="1"/>
  <c r="AN750" i="1"/>
  <c r="AN749" i="1" s="1"/>
  <c r="AN748" i="1" s="1"/>
  <c r="AM750" i="1"/>
  <c r="AM749" i="1" s="1"/>
  <c r="AM748" i="1" s="1"/>
  <c r="AP746" i="1"/>
  <c r="AP745" i="1" s="1"/>
  <c r="AP744" i="1" s="1"/>
  <c r="AO746" i="1"/>
  <c r="AO745" i="1" s="1"/>
  <c r="AO744" i="1" s="1"/>
  <c r="AN746" i="1"/>
  <c r="AN745" i="1" s="1"/>
  <c r="AN744" i="1" s="1"/>
  <c r="AM746" i="1"/>
  <c r="AM745" i="1" s="1"/>
  <c r="AM744" i="1" s="1"/>
  <c r="AP742" i="1"/>
  <c r="AP741" i="1" s="1"/>
  <c r="AP740" i="1" s="1"/>
  <c r="AO742" i="1"/>
  <c r="AO741" i="1" s="1"/>
  <c r="AO740" i="1" s="1"/>
  <c r="AN742" i="1"/>
  <c r="AN741" i="1" s="1"/>
  <c r="AN740" i="1" s="1"/>
  <c r="AM742" i="1"/>
  <c r="AM741" i="1" s="1"/>
  <c r="AM740" i="1" s="1"/>
  <c r="AP735" i="1"/>
  <c r="AP734" i="1" s="1"/>
  <c r="AP733" i="1" s="1"/>
  <c r="AP732" i="1" s="1"/>
  <c r="AO735" i="1"/>
  <c r="AO734" i="1" s="1"/>
  <c r="AO733" i="1" s="1"/>
  <c r="AO732" i="1" s="1"/>
  <c r="AN735" i="1"/>
  <c r="AN734" i="1" s="1"/>
  <c r="AN733" i="1" s="1"/>
  <c r="AN732" i="1" s="1"/>
  <c r="AM735" i="1"/>
  <c r="AM734" i="1" s="1"/>
  <c r="AM733" i="1" s="1"/>
  <c r="AM732" i="1" s="1"/>
  <c r="AP721" i="1"/>
  <c r="AP720" i="1" s="1"/>
  <c r="AO721" i="1"/>
  <c r="AO720" i="1" s="1"/>
  <c r="AN721" i="1"/>
  <c r="AN720" i="1" s="1"/>
  <c r="AM721" i="1"/>
  <c r="AM720" i="1" s="1"/>
  <c r="AP717" i="1"/>
  <c r="AP716" i="1" s="1"/>
  <c r="AO717" i="1"/>
  <c r="AO716" i="1" s="1"/>
  <c r="AN717" i="1"/>
  <c r="AN716" i="1" s="1"/>
  <c r="AM717" i="1"/>
  <c r="AM716" i="1" s="1"/>
  <c r="AP713" i="1"/>
  <c r="AP712" i="1" s="1"/>
  <c r="AP711" i="1" s="1"/>
  <c r="AO713" i="1"/>
  <c r="AO712" i="1" s="1"/>
  <c r="AO711" i="1" s="1"/>
  <c r="AN713" i="1"/>
  <c r="AN712" i="1" s="1"/>
  <c r="AN711" i="1" s="1"/>
  <c r="AM713" i="1"/>
  <c r="AM712" i="1" s="1"/>
  <c r="AM711" i="1" s="1"/>
  <c r="AP708" i="1"/>
  <c r="AP707" i="1" s="1"/>
  <c r="AP706" i="1" s="1"/>
  <c r="AO708" i="1"/>
  <c r="AO707" i="1" s="1"/>
  <c r="AO706" i="1" s="1"/>
  <c r="AN708" i="1"/>
  <c r="AN707" i="1" s="1"/>
  <c r="AN706" i="1" s="1"/>
  <c r="AM708" i="1"/>
  <c r="AM707" i="1" s="1"/>
  <c r="AM706" i="1" s="1"/>
  <c r="AP703" i="1"/>
  <c r="AP702" i="1" s="1"/>
  <c r="AP701" i="1" s="1"/>
  <c r="AO703" i="1"/>
  <c r="AO702" i="1" s="1"/>
  <c r="AO701" i="1" s="1"/>
  <c r="AN703" i="1"/>
  <c r="AN702" i="1" s="1"/>
  <c r="AN701" i="1" s="1"/>
  <c r="AM703" i="1"/>
  <c r="AM702" i="1" s="1"/>
  <c r="AM701" i="1" s="1"/>
  <c r="AP694" i="1"/>
  <c r="AP693" i="1" s="1"/>
  <c r="AP692" i="1" s="1"/>
  <c r="AP691" i="1" s="1"/>
  <c r="AP690" i="1" s="1"/>
  <c r="AO694" i="1"/>
  <c r="AO693" i="1" s="1"/>
  <c r="AO692" i="1" s="1"/>
  <c r="AO691" i="1" s="1"/>
  <c r="AO690" i="1" s="1"/>
  <c r="AN694" i="1"/>
  <c r="AN693" i="1" s="1"/>
  <c r="AN692" i="1" s="1"/>
  <c r="AN691" i="1" s="1"/>
  <c r="AN690" i="1" s="1"/>
  <c r="AM694" i="1"/>
  <c r="AM693" i="1" s="1"/>
  <c r="AM692" i="1" s="1"/>
  <c r="AM691" i="1" s="1"/>
  <c r="AM690" i="1" s="1"/>
  <c r="AP687" i="1"/>
  <c r="AO687" i="1"/>
  <c r="AO686" i="1" s="1"/>
  <c r="AO685" i="1" s="1"/>
  <c r="AO684" i="1" s="1"/>
  <c r="AN687" i="1"/>
  <c r="AN686" i="1" s="1"/>
  <c r="AN685" i="1" s="1"/>
  <c r="AN684" i="1" s="1"/>
  <c r="AM687" i="1"/>
  <c r="AM686" i="1" s="1"/>
  <c r="AM685" i="1" s="1"/>
  <c r="AM684" i="1" s="1"/>
  <c r="AP686" i="1"/>
  <c r="AP685" i="1" s="1"/>
  <c r="AP684" i="1" s="1"/>
  <c r="AP677" i="1"/>
  <c r="AO677" i="1"/>
  <c r="AO676" i="1" s="1"/>
  <c r="AN677" i="1"/>
  <c r="AN676" i="1" s="1"/>
  <c r="AM677" i="1"/>
  <c r="AM676" i="1" s="1"/>
  <c r="AP676" i="1"/>
  <c r="AR674" i="1"/>
  <c r="AR673" i="1" s="1"/>
  <c r="AQ674" i="1"/>
  <c r="AQ673" i="1" s="1"/>
  <c r="AP674" i="1"/>
  <c r="AO674" i="1"/>
  <c r="AO673" i="1" s="1"/>
  <c r="AN674" i="1"/>
  <c r="AN673" i="1" s="1"/>
  <c r="AM674" i="1"/>
  <c r="AM673" i="1" s="1"/>
  <c r="AP673" i="1"/>
  <c r="AR671" i="1"/>
  <c r="AR670" i="1" s="1"/>
  <c r="AQ671" i="1"/>
  <c r="AQ670" i="1" s="1"/>
  <c r="AP671" i="1"/>
  <c r="AP670" i="1" s="1"/>
  <c r="AO671" i="1"/>
  <c r="AO670" i="1" s="1"/>
  <c r="AN671" i="1"/>
  <c r="AN670" i="1" s="1"/>
  <c r="AN669" i="1" s="1"/>
  <c r="AN668" i="1" s="1"/>
  <c r="AM671" i="1"/>
  <c r="AM670" i="1" s="1"/>
  <c r="AM669" i="1"/>
  <c r="AM668" i="1" s="1"/>
  <c r="AP654" i="1"/>
  <c r="AP653" i="1" s="1"/>
  <c r="AO654" i="1"/>
  <c r="AO653" i="1" s="1"/>
  <c r="AN654" i="1"/>
  <c r="AN653" i="1" s="1"/>
  <c r="AM654" i="1"/>
  <c r="AM653" i="1" s="1"/>
  <c r="AP650" i="1"/>
  <c r="AP649" i="1" s="1"/>
  <c r="AO650" i="1"/>
  <c r="AO649" i="1" s="1"/>
  <c r="AN650" i="1"/>
  <c r="AN649" i="1" s="1"/>
  <c r="AM650" i="1"/>
  <c r="AM649" i="1" s="1"/>
  <c r="AP646" i="1"/>
  <c r="AP645" i="1" s="1"/>
  <c r="AP644" i="1" s="1"/>
  <c r="AO646" i="1"/>
  <c r="AO645" i="1" s="1"/>
  <c r="AO644" i="1" s="1"/>
  <c r="AN646" i="1"/>
  <c r="AN645" i="1" s="1"/>
  <c r="AN644" i="1" s="1"/>
  <c r="AM646" i="1"/>
  <c r="AM645" i="1" s="1"/>
  <c r="AM644" i="1" s="1"/>
  <c r="AP635" i="1"/>
  <c r="AP634" i="1" s="1"/>
  <c r="AO635" i="1"/>
  <c r="AO634" i="1" s="1"/>
  <c r="AN635" i="1"/>
  <c r="AN634" i="1" s="1"/>
  <c r="AM635" i="1"/>
  <c r="AM634" i="1" s="1"/>
  <c r="AP627" i="1"/>
  <c r="AP626" i="1" s="1"/>
  <c r="AO627" i="1"/>
  <c r="AO626" i="1" s="1"/>
  <c r="AN627" i="1"/>
  <c r="AN626" i="1" s="1"/>
  <c r="AM627" i="1"/>
  <c r="AM626" i="1" s="1"/>
  <c r="AP623" i="1"/>
  <c r="AP622" i="1" s="1"/>
  <c r="AO623" i="1"/>
  <c r="AO622" i="1" s="1"/>
  <c r="AN623" i="1"/>
  <c r="AN622" i="1" s="1"/>
  <c r="AM623" i="1"/>
  <c r="AM622" i="1" s="1"/>
  <c r="AP620" i="1"/>
  <c r="AO620" i="1"/>
  <c r="AO619" i="1" s="1"/>
  <c r="AN620" i="1"/>
  <c r="AN619" i="1" s="1"/>
  <c r="AM620" i="1"/>
  <c r="AM619" i="1" s="1"/>
  <c r="AP619" i="1"/>
  <c r="AP616" i="1"/>
  <c r="AO616" i="1"/>
  <c r="AO615" i="1" s="1"/>
  <c r="AN616" i="1"/>
  <c r="AN615" i="1" s="1"/>
  <c r="AM616" i="1"/>
  <c r="AM615" i="1" s="1"/>
  <c r="AP615" i="1"/>
  <c r="AP613" i="1"/>
  <c r="AP612" i="1" s="1"/>
  <c r="AO613" i="1"/>
  <c r="AO612" i="1" s="1"/>
  <c r="AN613" i="1"/>
  <c r="AN612" i="1" s="1"/>
  <c r="AM613" i="1"/>
  <c r="AM612" i="1" s="1"/>
  <c r="AP608" i="1"/>
  <c r="AO608" i="1"/>
  <c r="AO607" i="1" s="1"/>
  <c r="AN608" i="1"/>
  <c r="AN607" i="1" s="1"/>
  <c r="AM608" i="1"/>
  <c r="AM607" i="1" s="1"/>
  <c r="AP607" i="1"/>
  <c r="AP604" i="1"/>
  <c r="AO604" i="1"/>
  <c r="AO603" i="1" s="1"/>
  <c r="AN604" i="1"/>
  <c r="AN603" i="1" s="1"/>
  <c r="AM604" i="1"/>
  <c r="AM603" i="1" s="1"/>
  <c r="AP603" i="1"/>
  <c r="AP601" i="1"/>
  <c r="AP600" i="1" s="1"/>
  <c r="AO601" i="1"/>
  <c r="AO600" i="1" s="1"/>
  <c r="AN601" i="1"/>
  <c r="AN600" i="1" s="1"/>
  <c r="AM601" i="1"/>
  <c r="AM600" i="1" s="1"/>
  <c r="AP597" i="1"/>
  <c r="AP596" i="1" s="1"/>
  <c r="AO597" i="1"/>
  <c r="AO596" i="1" s="1"/>
  <c r="AN597" i="1"/>
  <c r="AN596" i="1" s="1"/>
  <c r="AM597" i="1"/>
  <c r="AM596" i="1" s="1"/>
  <c r="AP594" i="1"/>
  <c r="AP593" i="1" s="1"/>
  <c r="AO594" i="1"/>
  <c r="AO593" i="1" s="1"/>
  <c r="AN594" i="1"/>
  <c r="AN593" i="1" s="1"/>
  <c r="AM594" i="1"/>
  <c r="AM593" i="1" s="1"/>
  <c r="AP582" i="1"/>
  <c r="AP581" i="1" s="1"/>
  <c r="AO582" i="1"/>
  <c r="AO581" i="1" s="1"/>
  <c r="AN582" i="1"/>
  <c r="AN581" i="1" s="1"/>
  <c r="AM582" i="1"/>
  <c r="AM581" i="1" s="1"/>
  <c r="AP579" i="1"/>
  <c r="AP578" i="1" s="1"/>
  <c r="AP577" i="1" s="1"/>
  <c r="AO579" i="1"/>
  <c r="AO578" i="1" s="1"/>
  <c r="AO577" i="1" s="1"/>
  <c r="AN579" i="1"/>
  <c r="AN578" i="1" s="1"/>
  <c r="AN577" i="1" s="1"/>
  <c r="AM579" i="1"/>
  <c r="AM578" i="1" s="1"/>
  <c r="AM577" i="1" s="1"/>
  <c r="AR575" i="1"/>
  <c r="AR574" i="1" s="1"/>
  <c r="AR573" i="1" s="1"/>
  <c r="AQ575" i="1"/>
  <c r="AQ574" i="1" s="1"/>
  <c r="AQ573" i="1" s="1"/>
  <c r="AP575" i="1"/>
  <c r="AO575" i="1"/>
  <c r="AO574" i="1" s="1"/>
  <c r="AO573" i="1" s="1"/>
  <c r="AN575" i="1"/>
  <c r="AN574" i="1" s="1"/>
  <c r="AN573" i="1" s="1"/>
  <c r="AM575" i="1"/>
  <c r="AM574" i="1" s="1"/>
  <c r="AM573" i="1" s="1"/>
  <c r="AM572" i="1" s="1"/>
  <c r="AM571" i="1" s="1"/>
  <c r="AP574" i="1"/>
  <c r="AP573" i="1" s="1"/>
  <c r="AP568" i="1"/>
  <c r="AP567" i="1" s="1"/>
  <c r="AO568" i="1"/>
  <c r="AO567" i="1" s="1"/>
  <c r="AO566" i="1" s="1"/>
  <c r="AO565" i="1" s="1"/>
  <c r="AN568" i="1"/>
  <c r="AN567" i="1" s="1"/>
  <c r="AN566" i="1" s="1"/>
  <c r="AN565" i="1" s="1"/>
  <c r="AM568" i="1"/>
  <c r="AM567" i="1" s="1"/>
  <c r="AM566" i="1" s="1"/>
  <c r="AM565" i="1" s="1"/>
  <c r="AP566" i="1"/>
  <c r="AP565" i="1" s="1"/>
  <c r="AP555" i="1"/>
  <c r="AP554" i="1" s="1"/>
  <c r="AO555" i="1"/>
  <c r="AO554" i="1" s="1"/>
  <c r="AN555" i="1"/>
  <c r="AN554" i="1" s="1"/>
  <c r="AM555" i="1"/>
  <c r="AM554" i="1" s="1"/>
  <c r="AP552" i="1"/>
  <c r="AP551" i="1" s="1"/>
  <c r="AP550" i="1" s="1"/>
  <c r="AO552" i="1"/>
  <c r="AO551" i="1" s="1"/>
  <c r="AO550" i="1" s="1"/>
  <c r="AN552" i="1"/>
  <c r="AN551" i="1" s="1"/>
  <c r="AN550" i="1" s="1"/>
  <c r="AM552" i="1"/>
  <c r="AM551" i="1" s="1"/>
  <c r="AM550" i="1" s="1"/>
  <c r="AP548" i="1"/>
  <c r="AP547" i="1" s="1"/>
  <c r="AP546" i="1" s="1"/>
  <c r="AO548" i="1"/>
  <c r="AO547" i="1" s="1"/>
  <c r="AO546" i="1" s="1"/>
  <c r="AN548" i="1"/>
  <c r="AN547" i="1" s="1"/>
  <c r="AN546" i="1" s="1"/>
  <c r="AM548" i="1"/>
  <c r="AM547" i="1" s="1"/>
  <c r="AM546" i="1" s="1"/>
  <c r="AP544" i="1"/>
  <c r="AP543" i="1" s="1"/>
  <c r="AO544" i="1"/>
  <c r="AO543" i="1" s="1"/>
  <c r="AO542" i="1" s="1"/>
  <c r="AN544" i="1"/>
  <c r="AN543" i="1" s="1"/>
  <c r="AN542" i="1" s="1"/>
  <c r="AM544" i="1"/>
  <c r="AM543" i="1" s="1"/>
  <c r="AM542" i="1" s="1"/>
  <c r="AP542" i="1"/>
  <c r="AP518" i="1"/>
  <c r="AP517" i="1" s="1"/>
  <c r="AO518" i="1"/>
  <c r="AO517" i="1" s="1"/>
  <c r="AN518" i="1"/>
  <c r="AN517" i="1" s="1"/>
  <c r="AM518" i="1"/>
  <c r="AM517" i="1" s="1"/>
  <c r="AP509" i="1"/>
  <c r="AO509" i="1"/>
  <c r="AN509" i="1"/>
  <c r="AM509" i="1"/>
  <c r="AP507" i="1"/>
  <c r="AP506" i="1" s="1"/>
  <c r="AP505" i="1" s="1"/>
  <c r="AO507" i="1"/>
  <c r="AO506" i="1" s="1"/>
  <c r="AO505" i="1" s="1"/>
  <c r="AN507" i="1"/>
  <c r="AN506" i="1" s="1"/>
  <c r="AN505" i="1" s="1"/>
  <c r="AM507" i="1"/>
  <c r="AM506" i="1" s="1"/>
  <c r="AM505" i="1" s="1"/>
  <c r="AP503" i="1"/>
  <c r="AP502" i="1" s="1"/>
  <c r="AO503" i="1"/>
  <c r="AO502" i="1" s="1"/>
  <c r="AO501" i="1" s="1"/>
  <c r="AO500" i="1" s="1"/>
  <c r="AO499" i="1" s="1"/>
  <c r="AN503" i="1"/>
  <c r="AN502" i="1" s="1"/>
  <c r="AN501" i="1" s="1"/>
  <c r="AM503" i="1"/>
  <c r="AM502" i="1" s="1"/>
  <c r="AM501" i="1" s="1"/>
  <c r="AM500" i="1" s="1"/>
  <c r="AM499" i="1" s="1"/>
  <c r="AP501" i="1"/>
  <c r="AP496" i="1"/>
  <c r="AO496" i="1"/>
  <c r="AN496" i="1"/>
  <c r="AM496" i="1"/>
  <c r="AP494" i="1"/>
  <c r="AO494" i="1"/>
  <c r="AO493" i="1" s="1"/>
  <c r="AO492" i="1" s="1"/>
  <c r="AO491" i="1" s="1"/>
  <c r="AN494" i="1"/>
  <c r="AN493" i="1" s="1"/>
  <c r="AN492" i="1" s="1"/>
  <c r="AN491" i="1" s="1"/>
  <c r="AM494" i="1"/>
  <c r="AM493" i="1" s="1"/>
  <c r="AM492" i="1" s="1"/>
  <c r="AM491" i="1" s="1"/>
  <c r="AP493" i="1"/>
  <c r="AP492" i="1" s="1"/>
  <c r="AP491" i="1" s="1"/>
  <c r="AP489" i="1"/>
  <c r="AP488" i="1" s="1"/>
  <c r="AP487" i="1" s="1"/>
  <c r="AP486" i="1" s="1"/>
  <c r="AO489" i="1"/>
  <c r="AO488" i="1" s="1"/>
  <c r="AO487" i="1" s="1"/>
  <c r="AO486" i="1" s="1"/>
  <c r="AN489" i="1"/>
  <c r="AN488" i="1" s="1"/>
  <c r="AN487" i="1" s="1"/>
  <c r="AN486" i="1" s="1"/>
  <c r="AM489" i="1"/>
  <c r="AM488" i="1" s="1"/>
  <c r="AM487" i="1" s="1"/>
  <c r="AM486" i="1" s="1"/>
  <c r="AP484" i="1"/>
  <c r="AO484" i="1"/>
  <c r="AO483" i="1" s="1"/>
  <c r="AO482" i="1" s="1"/>
  <c r="AO481" i="1" s="1"/>
  <c r="AN484" i="1"/>
  <c r="AN483" i="1" s="1"/>
  <c r="AN482" i="1" s="1"/>
  <c r="AN481" i="1" s="1"/>
  <c r="AM484" i="1"/>
  <c r="AM483" i="1" s="1"/>
  <c r="AM482" i="1" s="1"/>
  <c r="AM481" i="1" s="1"/>
  <c r="AP483" i="1"/>
  <c r="AP482" i="1" s="1"/>
  <c r="AP481" i="1" s="1"/>
  <c r="AP471" i="1"/>
  <c r="AP470" i="1" s="1"/>
  <c r="AP469" i="1" s="1"/>
  <c r="AP468" i="1" s="1"/>
  <c r="AO471" i="1"/>
  <c r="AO470" i="1" s="1"/>
  <c r="AO469" i="1" s="1"/>
  <c r="AO468" i="1" s="1"/>
  <c r="AN471" i="1"/>
  <c r="AN470" i="1" s="1"/>
  <c r="AN469" i="1" s="1"/>
  <c r="AN468" i="1" s="1"/>
  <c r="AM471" i="1"/>
  <c r="AM470" i="1" s="1"/>
  <c r="AM469" i="1" s="1"/>
  <c r="AM468" i="1" s="1"/>
  <c r="AP463" i="1"/>
  <c r="AP462" i="1" s="1"/>
  <c r="AP461" i="1" s="1"/>
  <c r="AP460" i="1" s="1"/>
  <c r="AP459" i="1" s="1"/>
  <c r="AP458" i="1" s="1"/>
  <c r="AO463" i="1"/>
  <c r="AO462" i="1" s="1"/>
  <c r="AO461" i="1" s="1"/>
  <c r="AO460" i="1" s="1"/>
  <c r="AO459" i="1" s="1"/>
  <c r="AO458" i="1" s="1"/>
  <c r="AN463" i="1"/>
  <c r="AN462" i="1" s="1"/>
  <c r="AN461" i="1" s="1"/>
  <c r="AN460" i="1" s="1"/>
  <c r="AN459" i="1" s="1"/>
  <c r="AN458" i="1" s="1"/>
  <c r="AM463" i="1"/>
  <c r="AM462" i="1" s="1"/>
  <c r="AM461" i="1" s="1"/>
  <c r="AM460" i="1" s="1"/>
  <c r="AM459" i="1" s="1"/>
  <c r="AM458" i="1" s="1"/>
  <c r="AP449" i="1"/>
  <c r="AO449" i="1"/>
  <c r="AN449" i="1"/>
  <c r="AM449" i="1"/>
  <c r="AP447" i="1"/>
  <c r="AO447" i="1"/>
  <c r="AN447" i="1"/>
  <c r="AM447" i="1"/>
  <c r="AP445" i="1"/>
  <c r="AO445" i="1"/>
  <c r="AN445" i="1"/>
  <c r="AN444" i="1" s="1"/>
  <c r="AN443" i="1" s="1"/>
  <c r="AM445" i="1"/>
  <c r="AM444" i="1" s="1"/>
  <c r="AM443" i="1" s="1"/>
  <c r="AP441" i="1"/>
  <c r="AP440" i="1" s="1"/>
  <c r="AP439" i="1" s="1"/>
  <c r="AO441" i="1"/>
  <c r="AO440" i="1" s="1"/>
  <c r="AO439" i="1" s="1"/>
  <c r="AN441" i="1"/>
  <c r="AN440" i="1" s="1"/>
  <c r="AN439" i="1" s="1"/>
  <c r="AM441" i="1"/>
  <c r="AM440" i="1" s="1"/>
  <c r="AM439" i="1" s="1"/>
  <c r="AP431" i="1"/>
  <c r="AO431" i="1"/>
  <c r="AN431" i="1"/>
  <c r="AM431" i="1"/>
  <c r="AP429" i="1"/>
  <c r="AO429" i="1"/>
  <c r="AO428" i="1" s="1"/>
  <c r="AN429" i="1"/>
  <c r="AN428" i="1" s="1"/>
  <c r="AM429" i="1"/>
  <c r="AM428" i="1" s="1"/>
  <c r="AP426" i="1"/>
  <c r="AO426" i="1"/>
  <c r="AN426" i="1"/>
  <c r="AM426" i="1"/>
  <c r="AP424" i="1"/>
  <c r="AO424" i="1"/>
  <c r="AN424" i="1"/>
  <c r="AM424" i="1"/>
  <c r="AM423" i="1" s="1"/>
  <c r="AP423" i="1"/>
  <c r="AP421" i="1"/>
  <c r="AP420" i="1"/>
  <c r="AO421" i="1"/>
  <c r="AO420" i="1" s="1"/>
  <c r="AN421" i="1"/>
  <c r="AN420" i="1"/>
  <c r="AM421" i="1"/>
  <c r="AM420" i="1" s="1"/>
  <c r="AP418" i="1"/>
  <c r="AO418" i="1"/>
  <c r="AO417" i="1" s="1"/>
  <c r="AN418" i="1"/>
  <c r="AN417" i="1" s="1"/>
  <c r="AM418" i="1"/>
  <c r="AM417" i="1" s="1"/>
  <c r="AP417" i="1"/>
  <c r="AP413" i="1"/>
  <c r="AP412" i="1" s="1"/>
  <c r="AP411" i="1" s="1"/>
  <c r="AP410" i="1" s="1"/>
  <c r="AO413" i="1"/>
  <c r="AO412" i="1" s="1"/>
  <c r="AO411" i="1" s="1"/>
  <c r="AO410" i="1" s="1"/>
  <c r="AN413" i="1"/>
  <c r="AN412" i="1" s="1"/>
  <c r="AN411" i="1" s="1"/>
  <c r="AN410" i="1" s="1"/>
  <c r="AM413" i="1"/>
  <c r="AM412" i="1" s="1"/>
  <c r="AM411" i="1" s="1"/>
  <c r="AM410" i="1" s="1"/>
  <c r="AP407" i="1"/>
  <c r="AP406" i="1" s="1"/>
  <c r="AP405" i="1" s="1"/>
  <c r="AP404" i="1" s="1"/>
  <c r="AO407" i="1"/>
  <c r="AO406" i="1" s="1"/>
  <c r="AO405" i="1" s="1"/>
  <c r="AO404" i="1" s="1"/>
  <c r="AN407" i="1"/>
  <c r="AN406" i="1" s="1"/>
  <c r="AN405" i="1" s="1"/>
  <c r="AN404" i="1" s="1"/>
  <c r="AM407" i="1"/>
  <c r="AM406" i="1" s="1"/>
  <c r="AM405" i="1" s="1"/>
  <c r="AM404" i="1" s="1"/>
  <c r="AP397" i="1"/>
  <c r="AP396" i="1" s="1"/>
  <c r="AP395" i="1" s="1"/>
  <c r="AO397" i="1"/>
  <c r="AO396" i="1" s="1"/>
  <c r="AO395" i="1" s="1"/>
  <c r="AN397" i="1"/>
  <c r="AN396" i="1" s="1"/>
  <c r="AN395" i="1" s="1"/>
  <c r="AM397" i="1"/>
  <c r="AM396" i="1" s="1"/>
  <c r="AM395" i="1" s="1"/>
  <c r="AP390" i="1"/>
  <c r="AP389" i="1" s="1"/>
  <c r="AO390" i="1"/>
  <c r="AO389" i="1" s="1"/>
  <c r="AN390" i="1"/>
  <c r="AN389" i="1" s="1"/>
  <c r="AM390" i="1"/>
  <c r="AM389" i="1" s="1"/>
  <c r="AP387" i="1"/>
  <c r="AO387" i="1"/>
  <c r="AN387" i="1"/>
  <c r="AN386" i="1" s="1"/>
  <c r="AM387" i="1"/>
  <c r="AM386" i="1" s="1"/>
  <c r="AP386" i="1"/>
  <c r="AO386" i="1"/>
  <c r="AP384" i="1"/>
  <c r="AP383" i="1" s="1"/>
  <c r="AO384" i="1"/>
  <c r="AO383" i="1" s="1"/>
  <c r="AN384" i="1"/>
  <c r="AN383" i="1" s="1"/>
  <c r="AM384" i="1"/>
  <c r="AM383" i="1" s="1"/>
  <c r="AP381" i="1"/>
  <c r="AO381" i="1"/>
  <c r="AN381" i="1"/>
  <c r="AN380" i="1" s="1"/>
  <c r="AN376" i="1" s="1"/>
  <c r="AM381" i="1"/>
  <c r="AM380" i="1" s="1"/>
  <c r="AP380" i="1"/>
  <c r="AO380" i="1"/>
  <c r="AP374" i="1"/>
  <c r="AP373" i="1" s="1"/>
  <c r="AP372" i="1" s="1"/>
  <c r="AO374" i="1"/>
  <c r="AO373" i="1" s="1"/>
  <c r="AO372" i="1" s="1"/>
  <c r="AN374" i="1"/>
  <c r="AN373" i="1" s="1"/>
  <c r="AN372" i="1" s="1"/>
  <c r="AM374" i="1"/>
  <c r="AM373" i="1" s="1"/>
  <c r="AM372" i="1" s="1"/>
  <c r="AP365" i="1"/>
  <c r="AP364" i="1" s="1"/>
  <c r="AP363" i="1" s="1"/>
  <c r="AP362" i="1" s="1"/>
  <c r="AP361" i="1" s="1"/>
  <c r="AO365" i="1"/>
  <c r="AO364" i="1" s="1"/>
  <c r="AO363" i="1" s="1"/>
  <c r="AO362" i="1" s="1"/>
  <c r="AO361" i="1" s="1"/>
  <c r="AN365" i="1"/>
  <c r="AN364" i="1" s="1"/>
  <c r="AN363" i="1" s="1"/>
  <c r="AN362" i="1" s="1"/>
  <c r="AN361" i="1" s="1"/>
  <c r="AM365" i="1"/>
  <c r="AM364" i="1" s="1"/>
  <c r="AM363" i="1" s="1"/>
  <c r="AM362" i="1" s="1"/>
  <c r="AM361" i="1" s="1"/>
  <c r="AP352" i="1"/>
  <c r="AP351" i="1" s="1"/>
  <c r="AP350" i="1" s="1"/>
  <c r="AP349" i="1" s="1"/>
  <c r="AP348" i="1" s="1"/>
  <c r="AO352" i="1"/>
  <c r="AO351" i="1" s="1"/>
  <c r="AO350" i="1" s="1"/>
  <c r="AO349" i="1" s="1"/>
  <c r="AO348" i="1" s="1"/>
  <c r="AN352" i="1"/>
  <c r="AN351" i="1" s="1"/>
  <c r="AN350" i="1" s="1"/>
  <c r="AN349" i="1" s="1"/>
  <c r="AN348" i="1" s="1"/>
  <c r="AM352" i="1"/>
  <c r="AM351" i="1" s="1"/>
  <c r="AM350" i="1" s="1"/>
  <c r="AM349" i="1" s="1"/>
  <c r="AM348" i="1" s="1"/>
  <c r="AP345" i="1"/>
  <c r="AP344" i="1" s="1"/>
  <c r="AP343" i="1" s="1"/>
  <c r="AP342" i="1" s="1"/>
  <c r="AO345" i="1"/>
  <c r="AO344" i="1" s="1"/>
  <c r="AO343" i="1" s="1"/>
  <c r="AO342" i="1" s="1"/>
  <c r="AN345" i="1"/>
  <c r="AN344" i="1" s="1"/>
  <c r="AN343" i="1" s="1"/>
  <c r="AN342" i="1" s="1"/>
  <c r="AM345" i="1"/>
  <c r="AM344" i="1" s="1"/>
  <c r="AM343" i="1" s="1"/>
  <c r="AM342" i="1" s="1"/>
  <c r="AP340" i="1"/>
  <c r="AP339" i="1" s="1"/>
  <c r="AO340" i="1"/>
  <c r="AO339" i="1" s="1"/>
  <c r="AN340" i="1"/>
  <c r="AN339" i="1" s="1"/>
  <c r="AM340" i="1"/>
  <c r="AM339" i="1" s="1"/>
  <c r="AP336" i="1"/>
  <c r="AO336" i="1"/>
  <c r="AN336" i="1"/>
  <c r="AM336" i="1"/>
  <c r="AP334" i="1"/>
  <c r="AO334" i="1"/>
  <c r="AN334" i="1"/>
  <c r="AM334" i="1"/>
  <c r="AP332" i="1"/>
  <c r="AO332" i="1"/>
  <c r="AN332" i="1"/>
  <c r="AN331" i="1" s="1"/>
  <c r="AN330" i="1" s="1"/>
  <c r="AM332" i="1"/>
  <c r="AP331" i="1"/>
  <c r="AP330" i="1" s="1"/>
  <c r="AP328" i="1"/>
  <c r="AP327" i="1" s="1"/>
  <c r="AP326" i="1" s="1"/>
  <c r="AO328" i="1"/>
  <c r="AO327" i="1" s="1"/>
  <c r="AO326" i="1" s="1"/>
  <c r="AN328" i="1"/>
  <c r="AN327" i="1" s="1"/>
  <c r="AN326" i="1" s="1"/>
  <c r="AM328" i="1"/>
  <c r="AM327" i="1" s="1"/>
  <c r="AM326" i="1" s="1"/>
  <c r="AR324" i="1"/>
  <c r="AR323" i="1" s="1"/>
  <c r="AR322" i="1" s="1"/>
  <c r="AQ324" i="1"/>
  <c r="AQ323" i="1" s="1"/>
  <c r="AQ322" i="1" s="1"/>
  <c r="AP324" i="1"/>
  <c r="AP323" i="1" s="1"/>
  <c r="AO324" i="1"/>
  <c r="AO323" i="1" s="1"/>
  <c r="AN324" i="1"/>
  <c r="AN323" i="1" s="1"/>
  <c r="AM324" i="1"/>
  <c r="AM323" i="1" s="1"/>
  <c r="AM322" i="1" s="1"/>
  <c r="AP319" i="1"/>
  <c r="AO319" i="1"/>
  <c r="AN319" i="1"/>
  <c r="AN318" i="1" s="1"/>
  <c r="AN317" i="1" s="1"/>
  <c r="AN316" i="1" s="1"/>
  <c r="AM319" i="1"/>
  <c r="AM318" i="1" s="1"/>
  <c r="AM317" i="1" s="1"/>
  <c r="AM316" i="1" s="1"/>
  <c r="AP318" i="1"/>
  <c r="AP317" i="1" s="1"/>
  <c r="AP316" i="1" s="1"/>
  <c r="AO318" i="1"/>
  <c r="AO317" i="1" s="1"/>
  <c r="AO316" i="1" s="1"/>
  <c r="AP314" i="1"/>
  <c r="AP313" i="1" s="1"/>
  <c r="AP312" i="1" s="1"/>
  <c r="AP311" i="1" s="1"/>
  <c r="AO314" i="1"/>
  <c r="AO313" i="1" s="1"/>
  <c r="AO312" i="1" s="1"/>
  <c r="AO311" i="1" s="1"/>
  <c r="AN314" i="1"/>
  <c r="AN313" i="1" s="1"/>
  <c r="AN312" i="1" s="1"/>
  <c r="AN311" i="1" s="1"/>
  <c r="AM314" i="1"/>
  <c r="AM313" i="1" s="1"/>
  <c r="AM312" i="1" s="1"/>
  <c r="AM311" i="1" s="1"/>
  <c r="AP307" i="1"/>
  <c r="AP306" i="1" s="1"/>
  <c r="AP305" i="1" s="1"/>
  <c r="AP304" i="1" s="1"/>
  <c r="AP303" i="1" s="1"/>
  <c r="AO307" i="1"/>
  <c r="AO306" i="1" s="1"/>
  <c r="AO305" i="1" s="1"/>
  <c r="AO304" i="1" s="1"/>
  <c r="AO303" i="1" s="1"/>
  <c r="AN307" i="1"/>
  <c r="AN306" i="1" s="1"/>
  <c r="AN305" i="1" s="1"/>
  <c r="AN304" i="1" s="1"/>
  <c r="AN303" i="1" s="1"/>
  <c r="AM307" i="1"/>
  <c r="AM306" i="1" s="1"/>
  <c r="AM305" i="1" s="1"/>
  <c r="AM304" i="1" s="1"/>
  <c r="AM303" i="1" s="1"/>
  <c r="AP299" i="1"/>
  <c r="AO299" i="1"/>
  <c r="AN299" i="1"/>
  <c r="AM299" i="1"/>
  <c r="AP297" i="1"/>
  <c r="AO297" i="1"/>
  <c r="AN297" i="1"/>
  <c r="AM297" i="1"/>
  <c r="AP295" i="1"/>
  <c r="AO295" i="1"/>
  <c r="AO294" i="1"/>
  <c r="AO293" i="1" s="1"/>
  <c r="AO292" i="1" s="1"/>
  <c r="AO291" i="1" s="1"/>
  <c r="AN295" i="1"/>
  <c r="AM295" i="1"/>
  <c r="AP286" i="1"/>
  <c r="AO286" i="1"/>
  <c r="AO285" i="1" s="1"/>
  <c r="AN286" i="1"/>
  <c r="AN285" i="1" s="1"/>
  <c r="AM286" i="1"/>
  <c r="AM285" i="1" s="1"/>
  <c r="AP285" i="1"/>
  <c r="AP283" i="1"/>
  <c r="AP282" i="1" s="1"/>
  <c r="AO283" i="1"/>
  <c r="AO282" i="1" s="1"/>
  <c r="AN283" i="1"/>
  <c r="AN282" i="1" s="1"/>
  <c r="AM283" i="1"/>
  <c r="AM282" i="1" s="1"/>
  <c r="AP277" i="1"/>
  <c r="AO277" i="1"/>
  <c r="AO276" i="1" s="1"/>
  <c r="AN277" i="1"/>
  <c r="AN276" i="1" s="1"/>
  <c r="AM277" i="1"/>
  <c r="AM276" i="1" s="1"/>
  <c r="AP276" i="1"/>
  <c r="AP273" i="1"/>
  <c r="AP272" i="1" s="1"/>
  <c r="AO273" i="1"/>
  <c r="AO272" i="1" s="1"/>
  <c r="AN273" i="1"/>
  <c r="AN272" i="1" s="1"/>
  <c r="AM273" i="1"/>
  <c r="AM272" i="1" s="1"/>
  <c r="AP270" i="1"/>
  <c r="AP269" i="1" s="1"/>
  <c r="AP268" i="1" s="1"/>
  <c r="AO270" i="1"/>
  <c r="AO269" i="1" s="1"/>
  <c r="AO268" i="1" s="1"/>
  <c r="AN270" i="1"/>
  <c r="AN269" i="1" s="1"/>
  <c r="AN268" i="1" s="1"/>
  <c r="AM270" i="1"/>
  <c r="AM269" i="1" s="1"/>
  <c r="AM268" i="1" s="1"/>
  <c r="AP264" i="1"/>
  <c r="AP263" i="1" s="1"/>
  <c r="AO264" i="1"/>
  <c r="AN264" i="1"/>
  <c r="AN263" i="1" s="1"/>
  <c r="AM264" i="1"/>
  <c r="AM263" i="1" s="1"/>
  <c r="AO263" i="1"/>
  <c r="AP261" i="1"/>
  <c r="AP260" i="1" s="1"/>
  <c r="AO261" i="1"/>
  <c r="AO260" i="1" s="1"/>
  <c r="AN261" i="1"/>
  <c r="AN260" i="1" s="1"/>
  <c r="AM261" i="1"/>
  <c r="AM260" i="1" s="1"/>
  <c r="AP255" i="1"/>
  <c r="AP254" i="1" s="1"/>
  <c r="AP253" i="1" s="1"/>
  <c r="AO255" i="1"/>
  <c r="AO254" i="1" s="1"/>
  <c r="AO253" i="1" s="1"/>
  <c r="AN255" i="1"/>
  <c r="AN254" i="1" s="1"/>
  <c r="AN253" i="1" s="1"/>
  <c r="AM255" i="1"/>
  <c r="AM254" i="1" s="1"/>
  <c r="AM253" i="1" s="1"/>
  <c r="AP251" i="1"/>
  <c r="AO251" i="1"/>
  <c r="AO250" i="1" s="1"/>
  <c r="AN251" i="1"/>
  <c r="AN250" i="1" s="1"/>
  <c r="AM251" i="1"/>
  <c r="AM250" i="1" s="1"/>
  <c r="AP250" i="1"/>
  <c r="AP248" i="1"/>
  <c r="AP247" i="1" s="1"/>
  <c r="AO248" i="1"/>
  <c r="AO247" i="1" s="1"/>
  <c r="AN248" i="1"/>
  <c r="AN247" i="1" s="1"/>
  <c r="AM248" i="1"/>
  <c r="AM247" i="1" s="1"/>
  <c r="AP245" i="1"/>
  <c r="AO245" i="1"/>
  <c r="AO244" i="1" s="1"/>
  <c r="AN245" i="1"/>
  <c r="AN244" i="1" s="1"/>
  <c r="AM245" i="1"/>
  <c r="AM244" i="1" s="1"/>
  <c r="AP244" i="1"/>
  <c r="AP241" i="1"/>
  <c r="AO241" i="1"/>
  <c r="AO240" i="1" s="1"/>
  <c r="AN241" i="1"/>
  <c r="AN240" i="1" s="1"/>
  <c r="AM241" i="1"/>
  <c r="AM240" i="1" s="1"/>
  <c r="AP240" i="1"/>
  <c r="AP238" i="1"/>
  <c r="AP237" i="1" s="1"/>
  <c r="AP236" i="1" s="1"/>
  <c r="AO238" i="1"/>
  <c r="AO237" i="1" s="1"/>
  <c r="AO236" i="1" s="1"/>
  <c r="AN238" i="1"/>
  <c r="AN237" i="1" s="1"/>
  <c r="AN236" i="1" s="1"/>
  <c r="AN235" i="1" s="1"/>
  <c r="AM238" i="1"/>
  <c r="AM237" i="1" s="1"/>
  <c r="AM236" i="1" s="1"/>
  <c r="AP224" i="1"/>
  <c r="AP223" i="1" s="1"/>
  <c r="AP222" i="1" s="1"/>
  <c r="AP221" i="1" s="1"/>
  <c r="AP220" i="1" s="1"/>
  <c r="AO224" i="1"/>
  <c r="AO223" i="1" s="1"/>
  <c r="AO222" i="1" s="1"/>
  <c r="AO221" i="1" s="1"/>
  <c r="AO220" i="1" s="1"/>
  <c r="AN224" i="1"/>
  <c r="AN223" i="1" s="1"/>
  <c r="AN222" i="1" s="1"/>
  <c r="AN221" i="1" s="1"/>
  <c r="AN220" i="1" s="1"/>
  <c r="AM224" i="1"/>
  <c r="AM223" i="1" s="1"/>
  <c r="AM222" i="1" s="1"/>
  <c r="AM221" i="1" s="1"/>
  <c r="AM220" i="1" s="1"/>
  <c r="AP217" i="1"/>
  <c r="AP216" i="1" s="1"/>
  <c r="AP215" i="1" s="1"/>
  <c r="AP214" i="1" s="1"/>
  <c r="AP213" i="1" s="1"/>
  <c r="AO217" i="1"/>
  <c r="AO216" i="1" s="1"/>
  <c r="AO215" i="1" s="1"/>
  <c r="AO214" i="1" s="1"/>
  <c r="AO213" i="1" s="1"/>
  <c r="AN217" i="1"/>
  <c r="AN216" i="1" s="1"/>
  <c r="AN215" i="1" s="1"/>
  <c r="AN214" i="1" s="1"/>
  <c r="AN213" i="1" s="1"/>
  <c r="AM217" i="1"/>
  <c r="AM216" i="1" s="1"/>
  <c r="AM215" i="1" s="1"/>
  <c r="AM214" i="1" s="1"/>
  <c r="AM213" i="1" s="1"/>
  <c r="AP210" i="1"/>
  <c r="AP209" i="1" s="1"/>
  <c r="AP208" i="1" s="1"/>
  <c r="AP207" i="1" s="1"/>
  <c r="AP206" i="1" s="1"/>
  <c r="AO210" i="1"/>
  <c r="AO209" i="1" s="1"/>
  <c r="AO208" i="1" s="1"/>
  <c r="AO207" i="1" s="1"/>
  <c r="AO206" i="1" s="1"/>
  <c r="AN210" i="1"/>
  <c r="AN209" i="1" s="1"/>
  <c r="AN208" i="1" s="1"/>
  <c r="AN207" i="1" s="1"/>
  <c r="AN206" i="1" s="1"/>
  <c r="AM210" i="1"/>
  <c r="AM209" i="1"/>
  <c r="AM208" i="1" s="1"/>
  <c r="AM207" i="1" s="1"/>
  <c r="AM206" i="1" s="1"/>
  <c r="AP203" i="1"/>
  <c r="AP202" i="1" s="1"/>
  <c r="AP201" i="1" s="1"/>
  <c r="AP200" i="1" s="1"/>
  <c r="AP199" i="1" s="1"/>
  <c r="AO203" i="1"/>
  <c r="AO202" i="1" s="1"/>
  <c r="AO201" i="1" s="1"/>
  <c r="AO200" i="1" s="1"/>
  <c r="AO199" i="1" s="1"/>
  <c r="AN203" i="1"/>
  <c r="AN202" i="1" s="1"/>
  <c r="AN201" i="1" s="1"/>
  <c r="AN200" i="1" s="1"/>
  <c r="AN199" i="1" s="1"/>
  <c r="AM203" i="1"/>
  <c r="AM202" i="1" s="1"/>
  <c r="AM201" i="1" s="1"/>
  <c r="AM200" i="1" s="1"/>
  <c r="AM199" i="1" s="1"/>
  <c r="AP191" i="1"/>
  <c r="AO191" i="1"/>
  <c r="AN191" i="1"/>
  <c r="AN190" i="1" s="1"/>
  <c r="AN189" i="1" s="1"/>
  <c r="AN188" i="1" s="1"/>
  <c r="AM191" i="1"/>
  <c r="AM190" i="1" s="1"/>
  <c r="AM189" i="1" s="1"/>
  <c r="AM188" i="1" s="1"/>
  <c r="AP190" i="1"/>
  <c r="AP189" i="1" s="1"/>
  <c r="AP188" i="1" s="1"/>
  <c r="AO190" i="1"/>
  <c r="AO189" i="1" s="1"/>
  <c r="AO188" i="1" s="1"/>
  <c r="AP186" i="1"/>
  <c r="AP185" i="1" s="1"/>
  <c r="AO186" i="1"/>
  <c r="AO185" i="1" s="1"/>
  <c r="AN186" i="1"/>
  <c r="AN185" i="1" s="1"/>
  <c r="AM186" i="1"/>
  <c r="AM185" i="1" s="1"/>
  <c r="AP183" i="1"/>
  <c r="AO183" i="1"/>
  <c r="AN183" i="1"/>
  <c r="AM183" i="1"/>
  <c r="AP181" i="1"/>
  <c r="AP180" i="1" s="1"/>
  <c r="AP179" i="1" s="1"/>
  <c r="AP178" i="1" s="1"/>
  <c r="AO181" i="1"/>
  <c r="AO180" i="1" s="1"/>
  <c r="AN181" i="1"/>
  <c r="AN180" i="1" s="1"/>
  <c r="AN179" i="1" s="1"/>
  <c r="AN178" i="1" s="1"/>
  <c r="AN177" i="1" s="1"/>
  <c r="AM181" i="1"/>
  <c r="AM180" i="1" s="1"/>
  <c r="AM179" i="1" s="1"/>
  <c r="AM178" i="1" s="1"/>
  <c r="AP172" i="1"/>
  <c r="AP171" i="1" s="1"/>
  <c r="AP170" i="1" s="1"/>
  <c r="AO172" i="1"/>
  <c r="AO171" i="1" s="1"/>
  <c r="AO170" i="1" s="1"/>
  <c r="AN172" i="1"/>
  <c r="AN171" i="1" s="1"/>
  <c r="AN170" i="1" s="1"/>
  <c r="AM172" i="1"/>
  <c r="AM171" i="1" s="1"/>
  <c r="AM170" i="1" s="1"/>
  <c r="AP168" i="1"/>
  <c r="AO168" i="1"/>
  <c r="AN168" i="1"/>
  <c r="AM168" i="1"/>
  <c r="AP167" i="1"/>
  <c r="AO167" i="1"/>
  <c r="AN167" i="1"/>
  <c r="AM167" i="1"/>
  <c r="AP157" i="1"/>
  <c r="AO157" i="1"/>
  <c r="AN157" i="1"/>
  <c r="AM157" i="1"/>
  <c r="AP155" i="1"/>
  <c r="AO155" i="1"/>
  <c r="AN155" i="1"/>
  <c r="AM155" i="1"/>
  <c r="AP148" i="1"/>
  <c r="AO148" i="1"/>
  <c r="AN148" i="1"/>
  <c r="AM148" i="1"/>
  <c r="AP147" i="1"/>
  <c r="AO147" i="1"/>
  <c r="AN147" i="1"/>
  <c r="AM147" i="1"/>
  <c r="AP146" i="1"/>
  <c r="AO146" i="1"/>
  <c r="AN146" i="1"/>
  <c r="AM146" i="1"/>
  <c r="AP145" i="1"/>
  <c r="AO145" i="1"/>
  <c r="AN145" i="1"/>
  <c r="AM145" i="1"/>
  <c r="AP144" i="1"/>
  <c r="AO144" i="1"/>
  <c r="AN144" i="1"/>
  <c r="AM144" i="1"/>
  <c r="AP141" i="1"/>
  <c r="AO141" i="1"/>
  <c r="AN141" i="1"/>
  <c r="AM141" i="1"/>
  <c r="AP139" i="1"/>
  <c r="AO139" i="1"/>
  <c r="AN139" i="1"/>
  <c r="AM139" i="1"/>
  <c r="AP137" i="1"/>
  <c r="AO137" i="1"/>
  <c r="AN137" i="1"/>
  <c r="AN136" i="1" s="1"/>
  <c r="AM137" i="1"/>
  <c r="AP128" i="1"/>
  <c r="AP127" i="1" s="1"/>
  <c r="AP126" i="1" s="1"/>
  <c r="AP125" i="1" s="1"/>
  <c r="AO128" i="1"/>
  <c r="AO127" i="1" s="1"/>
  <c r="AO126" i="1" s="1"/>
  <c r="AO125" i="1" s="1"/>
  <c r="AN128" i="1"/>
  <c r="AN127" i="1" s="1"/>
  <c r="AN126" i="1" s="1"/>
  <c r="AN125" i="1" s="1"/>
  <c r="AM128" i="1"/>
  <c r="AM127" i="1" s="1"/>
  <c r="AM126" i="1" s="1"/>
  <c r="AM125" i="1" s="1"/>
  <c r="AP119" i="1"/>
  <c r="AP118" i="1" s="1"/>
  <c r="AP117" i="1" s="1"/>
  <c r="AP116" i="1" s="1"/>
  <c r="AP115" i="1" s="1"/>
  <c r="AO119" i="1"/>
  <c r="AO118" i="1" s="1"/>
  <c r="AO117" i="1" s="1"/>
  <c r="AO116" i="1" s="1"/>
  <c r="AO115" i="1" s="1"/>
  <c r="AO114" i="1" s="1"/>
  <c r="AN119" i="1"/>
  <c r="AN118" i="1" s="1"/>
  <c r="AN117" i="1" s="1"/>
  <c r="AN116" i="1" s="1"/>
  <c r="AN115" i="1" s="1"/>
  <c r="AN114" i="1" s="1"/>
  <c r="AM119" i="1"/>
  <c r="AM118" i="1" s="1"/>
  <c r="AM117" i="1" s="1"/>
  <c r="AM116" i="1" s="1"/>
  <c r="AM115" i="1" s="1"/>
  <c r="AM114" i="1" s="1"/>
  <c r="AP111" i="1"/>
  <c r="AO111" i="1"/>
  <c r="AO110" i="1" s="1"/>
  <c r="AO109" i="1" s="1"/>
  <c r="AN111" i="1"/>
  <c r="AN110" i="1" s="1"/>
  <c r="AN109" i="1" s="1"/>
  <c r="AM111" i="1"/>
  <c r="AM110" i="1" s="1"/>
  <c r="AM109" i="1" s="1"/>
  <c r="AP110" i="1"/>
  <c r="AP109" i="1" s="1"/>
  <c r="AP107" i="1"/>
  <c r="AP106" i="1" s="1"/>
  <c r="AO107" i="1"/>
  <c r="AO106" i="1" s="1"/>
  <c r="AN107" i="1"/>
  <c r="AN106" i="1" s="1"/>
  <c r="AM107" i="1"/>
  <c r="AM106" i="1" s="1"/>
  <c r="AP104" i="1"/>
  <c r="AP103" i="1" s="1"/>
  <c r="AO104" i="1"/>
  <c r="AO103" i="1" s="1"/>
  <c r="AN104" i="1"/>
  <c r="AN103" i="1" s="1"/>
  <c r="AM104" i="1"/>
  <c r="AM103" i="1" s="1"/>
  <c r="AP101" i="1"/>
  <c r="AP100" i="1" s="1"/>
  <c r="AO101" i="1"/>
  <c r="AO100" i="1" s="1"/>
  <c r="AN101" i="1"/>
  <c r="AN100" i="1" s="1"/>
  <c r="AM101" i="1"/>
  <c r="AM100" i="1" s="1"/>
  <c r="AP96" i="1"/>
  <c r="AP95" i="1" s="1"/>
  <c r="AO96" i="1"/>
  <c r="AO95" i="1" s="1"/>
  <c r="AN96" i="1"/>
  <c r="AN95" i="1" s="1"/>
  <c r="AM96" i="1"/>
  <c r="AM95" i="1" s="1"/>
  <c r="AP93" i="1"/>
  <c r="AP92" i="1" s="1"/>
  <c r="AO93" i="1"/>
  <c r="AO92" i="1" s="1"/>
  <c r="AN93" i="1"/>
  <c r="AN92" i="1" s="1"/>
  <c r="AM93" i="1"/>
  <c r="AM92" i="1" s="1"/>
  <c r="AP90" i="1"/>
  <c r="AP89" i="1" s="1"/>
  <c r="AO90" i="1"/>
  <c r="AO89" i="1" s="1"/>
  <c r="AN90" i="1"/>
  <c r="AN89" i="1" s="1"/>
  <c r="AM90" i="1"/>
  <c r="AM89" i="1" s="1"/>
  <c r="AP87" i="1"/>
  <c r="AP86" i="1" s="1"/>
  <c r="AO87" i="1"/>
  <c r="AO86" i="1" s="1"/>
  <c r="AN87" i="1"/>
  <c r="AN86" i="1" s="1"/>
  <c r="AM87" i="1"/>
  <c r="AM86" i="1" s="1"/>
  <c r="AP84" i="1"/>
  <c r="AP83" i="1" s="1"/>
  <c r="AO84" i="1"/>
  <c r="AO83" i="1"/>
  <c r="AN84" i="1"/>
  <c r="AN83" i="1" s="1"/>
  <c r="AM84" i="1"/>
  <c r="AM83" i="1" s="1"/>
  <c r="AP80" i="1"/>
  <c r="AO80" i="1"/>
  <c r="AN80" i="1"/>
  <c r="AM80" i="1"/>
  <c r="AP78" i="1"/>
  <c r="AO78" i="1"/>
  <c r="AN78" i="1"/>
  <c r="AM78" i="1"/>
  <c r="AP76" i="1"/>
  <c r="AO76" i="1"/>
  <c r="AN76" i="1"/>
  <c r="AM76" i="1"/>
  <c r="AP74" i="1"/>
  <c r="AP73" i="1" s="1"/>
  <c r="AP72" i="1" s="1"/>
  <c r="AO74" i="1"/>
  <c r="AN74" i="1"/>
  <c r="AN73" i="1" s="1"/>
  <c r="AN72" i="1" s="1"/>
  <c r="AM74" i="1"/>
  <c r="AP67" i="1"/>
  <c r="AP66" i="1" s="1"/>
  <c r="AP65" i="1" s="1"/>
  <c r="AP64" i="1" s="1"/>
  <c r="AP63" i="1" s="1"/>
  <c r="AO67" i="1"/>
  <c r="AO66" i="1" s="1"/>
  <c r="AO65" i="1" s="1"/>
  <c r="AO64" i="1" s="1"/>
  <c r="AO63" i="1" s="1"/>
  <c r="AN67" i="1"/>
  <c r="AN66" i="1" s="1"/>
  <c r="AN65" i="1" s="1"/>
  <c r="AN64" i="1" s="1"/>
  <c r="AN63" i="1" s="1"/>
  <c r="AM67" i="1"/>
  <c r="AM66" i="1" s="1"/>
  <c r="AM65" i="1" s="1"/>
  <c r="AM64" i="1" s="1"/>
  <c r="AM63" i="1" s="1"/>
  <c r="AP58" i="1"/>
  <c r="AP57" i="1" s="1"/>
  <c r="AO58" i="1"/>
  <c r="AO57" i="1" s="1"/>
  <c r="AN58" i="1"/>
  <c r="AN57" i="1" s="1"/>
  <c r="AM58" i="1"/>
  <c r="AM57" i="1" s="1"/>
  <c r="AP55" i="1"/>
  <c r="AO55" i="1"/>
  <c r="AN55" i="1"/>
  <c r="AM55" i="1"/>
  <c r="AP53" i="1"/>
  <c r="AO53" i="1"/>
  <c r="AN53" i="1"/>
  <c r="AM53" i="1"/>
  <c r="AP51" i="1"/>
  <c r="AO51" i="1"/>
  <c r="AN51" i="1"/>
  <c r="AM51" i="1"/>
  <c r="AP46" i="1"/>
  <c r="AO46" i="1"/>
  <c r="AO45" i="1" s="1"/>
  <c r="AO44" i="1" s="1"/>
  <c r="AO43" i="1" s="1"/>
  <c r="AO42" i="1" s="1"/>
  <c r="AN46" i="1"/>
  <c r="AN45" i="1" s="1"/>
  <c r="AN44" i="1" s="1"/>
  <c r="AN43" i="1" s="1"/>
  <c r="AN42" i="1" s="1"/>
  <c r="AM46" i="1"/>
  <c r="AM45" i="1" s="1"/>
  <c r="AM44" i="1" s="1"/>
  <c r="AM43" i="1" s="1"/>
  <c r="AM42" i="1" s="1"/>
  <c r="AP45" i="1"/>
  <c r="AP44" i="1" s="1"/>
  <c r="AP43" i="1" s="1"/>
  <c r="AP42" i="1" s="1"/>
  <c r="AP37" i="1"/>
  <c r="AO37" i="1"/>
  <c r="AN37" i="1"/>
  <c r="AM37" i="1"/>
  <c r="AP35" i="1"/>
  <c r="AO35" i="1"/>
  <c r="AN35" i="1"/>
  <c r="AM35" i="1"/>
  <c r="AP33" i="1"/>
  <c r="AP32" i="1" s="1"/>
  <c r="AP31" i="1" s="1"/>
  <c r="AP30" i="1" s="1"/>
  <c r="AP29" i="1" s="1"/>
  <c r="AO33" i="1"/>
  <c r="AN33" i="1"/>
  <c r="AM33" i="1"/>
  <c r="AM32" i="1"/>
  <c r="AM31" i="1" s="1"/>
  <c r="AM30" i="1" s="1"/>
  <c r="AM29" i="1" s="1"/>
  <c r="AP25" i="1"/>
  <c r="AO25" i="1"/>
  <c r="AN25" i="1"/>
  <c r="AM25" i="1"/>
  <c r="AP23" i="1"/>
  <c r="AO23" i="1"/>
  <c r="AN23" i="1"/>
  <c r="AM23" i="1"/>
  <c r="AP21" i="1"/>
  <c r="AO21" i="1"/>
  <c r="AN21" i="1"/>
  <c r="AM21" i="1"/>
  <c r="AP19" i="1"/>
  <c r="AP18" i="1" s="1"/>
  <c r="AO19" i="1"/>
  <c r="AO18" i="1" s="1"/>
  <c r="AN19" i="1"/>
  <c r="AN18" i="1" s="1"/>
  <c r="AM19" i="1"/>
  <c r="AM18" i="1" s="1"/>
  <c r="AP16" i="1"/>
  <c r="AP15" i="1" s="1"/>
  <c r="AO16" i="1"/>
  <c r="AO15" i="1" s="1"/>
  <c r="AN16" i="1"/>
  <c r="AN15" i="1" s="1"/>
  <c r="AM16" i="1"/>
  <c r="AM15" i="1" s="1"/>
  <c r="AP13" i="1"/>
  <c r="AP12" i="1" s="1"/>
  <c r="AP11" i="1" s="1"/>
  <c r="AP10" i="1" s="1"/>
  <c r="AP9" i="1" s="1"/>
  <c r="AO13" i="1"/>
  <c r="AO12" i="1" s="1"/>
  <c r="AO11" i="1" s="1"/>
  <c r="AO10" i="1" s="1"/>
  <c r="AO9" i="1" s="1"/>
  <c r="AN13" i="1"/>
  <c r="AN12" i="1" s="1"/>
  <c r="AN11" i="1" s="1"/>
  <c r="AN10" i="1" s="1"/>
  <c r="AN9" i="1" s="1"/>
  <c r="AM13" i="1"/>
  <c r="AM12" i="1" s="1"/>
  <c r="AM11" i="1" s="1"/>
  <c r="AM10" i="1" s="1"/>
  <c r="AM9" i="1" s="1"/>
  <c r="AL1407" i="1"/>
  <c r="AR1407" i="1" s="1"/>
  <c r="AK1407" i="1"/>
  <c r="AQ1407" i="1" s="1"/>
  <c r="AH1406" i="1"/>
  <c r="AI1406" i="1"/>
  <c r="AJ1406" i="1"/>
  <c r="AG1406" i="1"/>
  <c r="AL1354" i="1"/>
  <c r="AL1353" i="1" s="1"/>
  <c r="AL1352" i="1" s="1"/>
  <c r="AK1354" i="1"/>
  <c r="AK1353" i="1" s="1"/>
  <c r="AK1352" i="1" s="1"/>
  <c r="AH1353" i="1"/>
  <c r="AH1352" i="1" s="1"/>
  <c r="AI1353" i="1"/>
  <c r="AI1352" i="1" s="1"/>
  <c r="AJ1353" i="1"/>
  <c r="AJ1352" i="1" s="1"/>
  <c r="AG1353" i="1"/>
  <c r="AG1352" i="1" s="1"/>
  <c r="AV95" i="1"/>
  <c r="AV1604" i="1"/>
  <c r="AV1142" i="1"/>
  <c r="AO911" i="1"/>
  <c r="AP934" i="1"/>
  <c r="AP933" i="1" s="1"/>
  <c r="AV506" i="1"/>
  <c r="AV505" i="1" s="1"/>
  <c r="AV500" i="1" s="1"/>
  <c r="AV499" i="1" s="1"/>
  <c r="AO1604" i="1"/>
  <c r="AS797" i="1"/>
  <c r="AV1140" i="1"/>
  <c r="AV1139" i="1" s="1"/>
  <c r="AV1137" i="1" s="1"/>
  <c r="AT1280" i="1"/>
  <c r="AP752" i="1"/>
  <c r="AS1112" i="1"/>
  <c r="AO1120" i="1"/>
  <c r="AO1119" i="1" s="1"/>
  <c r="AS1120" i="1"/>
  <c r="AS1119" i="1" s="1"/>
  <c r="AP884" i="1"/>
  <c r="AV235" i="1"/>
  <c r="AM752" i="1"/>
  <c r="AO1065" i="1"/>
  <c r="AO1064" i="1" s="1"/>
  <c r="AN1120" i="1"/>
  <c r="AN1119" i="1" s="1"/>
  <c r="AO1141" i="1"/>
  <c r="AV268" i="1"/>
  <c r="AX535" i="1"/>
  <c r="AX534" i="1" s="1"/>
  <c r="AX533" i="1" s="1"/>
  <c r="AX532" i="1" s="1"/>
  <c r="BD536" i="1"/>
  <c r="BJ536" i="1" s="1"/>
  <c r="BJ535" i="1" s="1"/>
  <c r="BJ534" i="1" s="1"/>
  <c r="BJ533" i="1" s="1"/>
  <c r="BJ532" i="1" s="1"/>
  <c r="AN1048" i="1"/>
  <c r="AN1047" i="1" s="1"/>
  <c r="AN1046" i="1" s="1"/>
  <c r="AS1065" i="1"/>
  <c r="AS1064" i="1" s="1"/>
  <c r="AS1059" i="1" s="1"/>
  <c r="AS1058" i="1" s="1"/>
  <c r="AS1141" i="1"/>
  <c r="AT920" i="1"/>
  <c r="AT919" i="1" s="1"/>
  <c r="AT918" i="1" s="1"/>
  <c r="AW535" i="1"/>
  <c r="AW534" i="1" s="1"/>
  <c r="AW533" i="1" s="1"/>
  <c r="AW532" i="1" s="1"/>
  <c r="BC536" i="1"/>
  <c r="BI536" i="1" s="1"/>
  <c r="BI535" i="1" s="1"/>
  <c r="BI534" i="1" s="1"/>
  <c r="BI533" i="1" s="1"/>
  <c r="BI532" i="1" s="1"/>
  <c r="AX1573" i="1"/>
  <c r="AX1572" i="1" s="1"/>
  <c r="BD1574" i="1"/>
  <c r="BJ1574" i="1" s="1"/>
  <c r="BJ1573" i="1" s="1"/>
  <c r="BJ1572" i="1" s="1"/>
  <c r="AN1319" i="1"/>
  <c r="AV1112" i="1"/>
  <c r="AS920" i="1"/>
  <c r="AS919" i="1" s="1"/>
  <c r="AS918" i="1" s="1"/>
  <c r="AX98" i="1"/>
  <c r="BD99" i="1"/>
  <c r="BJ99" i="1" s="1"/>
  <c r="BJ98" i="1" s="1"/>
  <c r="AX356" i="1"/>
  <c r="AX355" i="1" s="1"/>
  <c r="AX354" i="1" s="1"/>
  <c r="BD357" i="1"/>
  <c r="BJ357" i="1" s="1"/>
  <c r="BJ356" i="1" s="1"/>
  <c r="BJ355" i="1" s="1"/>
  <c r="BJ354" i="1" s="1"/>
  <c r="AM1142" i="1"/>
  <c r="AV1224" i="1"/>
  <c r="AW356" i="1"/>
  <c r="AW355" i="1" s="1"/>
  <c r="AW354" i="1" s="1"/>
  <c r="BC357" i="1"/>
  <c r="BI357" i="1" s="1"/>
  <c r="BI356" i="1" s="1"/>
  <c r="BI355" i="1" s="1"/>
  <c r="BI354" i="1" s="1"/>
  <c r="AN1112" i="1"/>
  <c r="AP1112" i="1"/>
  <c r="AP1107" i="1" s="1"/>
  <c r="AV1347" i="1"/>
  <c r="AV1346" i="1" s="1"/>
  <c r="AS1347" i="1"/>
  <c r="AS1346" i="1" s="1"/>
  <c r="AP50" i="1"/>
  <c r="AP49" i="1" s="1"/>
  <c r="AP48" i="1" s="1"/>
  <c r="AP41" i="1" s="1"/>
  <c r="AO331" i="1"/>
  <c r="AO330" i="1" s="1"/>
  <c r="AM860" i="1"/>
  <c r="AM859" i="1" s="1"/>
  <c r="AV50" i="1"/>
  <c r="AV49" i="1" s="1"/>
  <c r="AV48" i="1" s="1"/>
  <c r="AT154" i="1"/>
  <c r="AT153" i="1" s="1"/>
  <c r="AT152" i="1" s="1"/>
  <c r="AT151" i="1" s="1"/>
  <c r="AS884" i="1"/>
  <c r="AS883" i="1" s="1"/>
  <c r="AS882" i="1" s="1"/>
  <c r="AU1623" i="1"/>
  <c r="AU1643" i="1"/>
  <c r="AN32" i="1"/>
  <c r="AN31" i="1" s="1"/>
  <c r="AN30" i="1" s="1"/>
  <c r="AN29" i="1" s="1"/>
  <c r="AS32" i="1"/>
  <c r="AS31" i="1" s="1"/>
  <c r="AS30" i="1" s="1"/>
  <c r="AS29" i="1" s="1"/>
  <c r="AU50" i="1"/>
  <c r="AS154" i="1"/>
  <c r="AS153" i="1" s="1"/>
  <c r="AS152" i="1" s="1"/>
  <c r="AS151" i="1" s="1"/>
  <c r="AS166" i="1"/>
  <c r="AS165" i="1" s="1"/>
  <c r="AS438" i="1"/>
  <c r="AS994" i="1"/>
  <c r="AS993" i="1" s="1"/>
  <c r="AU1065" i="1"/>
  <c r="AU1064" i="1" s="1"/>
  <c r="AU1059" i="1" s="1"/>
  <c r="AU1058" i="1" s="1"/>
  <c r="AK1406" i="1"/>
  <c r="AM715" i="1"/>
  <c r="AN911" i="1"/>
  <c r="AV73" i="1"/>
  <c r="AV72" i="1" s="1"/>
  <c r="AS136" i="1"/>
  <c r="AS134" i="1" s="1"/>
  <c r="AS133" i="1" s="1"/>
  <c r="AS275" i="1"/>
  <c r="AV331" i="1"/>
  <c r="AV330" i="1" s="1"/>
  <c r="AS1605" i="1"/>
  <c r="AV1650" i="1"/>
  <c r="AS1716" i="1"/>
  <c r="AS1711" i="1" s="1"/>
  <c r="AS1710" i="1" s="1"/>
  <c r="AP444" i="1"/>
  <c r="AP443" i="1" s="1"/>
  <c r="AP715" i="1"/>
  <c r="AN797" i="1"/>
  <c r="AN860" i="1"/>
  <c r="AN859" i="1" s="1"/>
  <c r="AP1459" i="1"/>
  <c r="AP1458" i="1" s="1"/>
  <c r="AP1457" i="1" s="1"/>
  <c r="AP1456" i="1" s="1"/>
  <c r="AV18" i="1"/>
  <c r="AV11" i="1" s="1"/>
  <c r="AV10" i="1" s="1"/>
  <c r="AV9" i="1" s="1"/>
  <c r="AU331" i="1"/>
  <c r="AU330" i="1" s="1"/>
  <c r="AU321" i="1" s="1"/>
  <c r="AU310" i="1" s="1"/>
  <c r="AV906" i="1"/>
  <c r="AV905" i="1" s="1"/>
  <c r="AT1121" i="1"/>
  <c r="AS1319" i="1"/>
  <c r="AV1628" i="1"/>
  <c r="AS788" i="1"/>
  <c r="AS787" i="1" s="1"/>
  <c r="AM73" i="1"/>
  <c r="AM72" i="1" s="1"/>
  <c r="AN906" i="1"/>
  <c r="AO32" i="1"/>
  <c r="AO31" i="1" s="1"/>
  <c r="AO30" i="1" s="1"/>
  <c r="AO29" i="1" s="1"/>
  <c r="AO73" i="1"/>
  <c r="AO72" i="1" s="1"/>
  <c r="AP136" i="1"/>
  <c r="AP154" i="1"/>
  <c r="AP153" i="1" s="1"/>
  <c r="AP152" i="1" s="1"/>
  <c r="AP151" i="1" s="1"/>
  <c r="AP416" i="1"/>
  <c r="AO423" i="1"/>
  <c r="AO611" i="1"/>
  <c r="AO715" i="1"/>
  <c r="AO752" i="1"/>
  <c r="AM797" i="1"/>
  <c r="AP911" i="1"/>
  <c r="AP906" i="1" s="1"/>
  <c r="AP905" i="1" s="1"/>
  <c r="AM1065" i="1"/>
  <c r="AM1064" i="1" s="1"/>
  <c r="AM1059" i="1" s="1"/>
  <c r="AM1058" i="1" s="1"/>
  <c r="AO1285" i="1"/>
  <c r="AO1293" i="1"/>
  <c r="AP1347" i="1"/>
  <c r="AP1346" i="1" s="1"/>
  <c r="AN1459" i="1"/>
  <c r="AN1458" i="1" s="1"/>
  <c r="AN1457" i="1" s="1"/>
  <c r="AN1456" i="1" s="1"/>
  <c r="AO136" i="1"/>
  <c r="AO134" i="1" s="1"/>
  <c r="AO133" i="1" s="1"/>
  <c r="AO154" i="1"/>
  <c r="AO153" i="1" s="1"/>
  <c r="AO152" i="1" s="1"/>
  <c r="AO151" i="1" s="1"/>
  <c r="AP294" i="1"/>
  <c r="AP293" i="1" s="1"/>
  <c r="AP292" i="1" s="1"/>
  <c r="AP291" i="1" s="1"/>
  <c r="AN423" i="1"/>
  <c r="AN611" i="1"/>
  <c r="AP1016" i="1"/>
  <c r="AP1015" i="1" s="1"/>
  <c r="AP1014" i="1" s="1"/>
  <c r="AN1065" i="1"/>
  <c r="AN1064" i="1" s="1"/>
  <c r="AP1065" i="1"/>
  <c r="AP1064" i="1" s="1"/>
  <c r="AO1112" i="1"/>
  <c r="AO1107" i="1" s="1"/>
  <c r="AO1151" i="1"/>
  <c r="AO1150" i="1" s="1"/>
  <c r="AO1149" i="1" s="1"/>
  <c r="AO1148" i="1" s="1"/>
  <c r="AP1264" i="1"/>
  <c r="AP1263" i="1" s="1"/>
  <c r="AP1262" i="1" s="1"/>
  <c r="AM331" i="1"/>
  <c r="AM330" i="1" s="1"/>
  <c r="AO444" i="1"/>
  <c r="AO443" i="1" s="1"/>
  <c r="AP860" i="1"/>
  <c r="AP859" i="1" s="1"/>
  <c r="AO984" i="1"/>
  <c r="AO983" i="1" s="1"/>
  <c r="AQ1354" i="1"/>
  <c r="AO1402" i="1"/>
  <c r="AO592" i="1"/>
  <c r="AN715" i="1"/>
  <c r="AM911" i="1"/>
  <c r="AM906" i="1" s="1"/>
  <c r="AN984" i="1"/>
  <c r="AN983" i="1" s="1"/>
  <c r="AN1107" i="1"/>
  <c r="AM1112" i="1"/>
  <c r="AM1604" i="1"/>
  <c r="AO1643" i="1"/>
  <c r="AO1699" i="1"/>
  <c r="AO1690" i="1" s="1"/>
  <c r="AO1689" i="1" s="1"/>
  <c r="AM1716" i="1"/>
  <c r="AM1711" i="1" s="1"/>
  <c r="AM1710" i="1" s="1"/>
  <c r="AT32" i="1"/>
  <c r="AT31" i="1" s="1"/>
  <c r="AT30" i="1" s="1"/>
  <c r="AT29" i="1" s="1"/>
  <c r="AU32" i="1"/>
  <c r="AU31" i="1" s="1"/>
  <c r="AU30" i="1" s="1"/>
  <c r="AU29" i="1" s="1"/>
  <c r="AU73" i="1"/>
  <c r="AU72" i="1" s="1"/>
  <c r="AV134" i="1"/>
  <c r="AV133" i="1" s="1"/>
  <c r="AT136" i="1"/>
  <c r="AU154" i="1"/>
  <c r="AU153" i="1" s="1"/>
  <c r="AU152" i="1" s="1"/>
  <c r="AU151" i="1" s="1"/>
  <c r="AU166" i="1"/>
  <c r="AU165" i="1" s="1"/>
  <c r="AV493" i="1"/>
  <c r="AV492" i="1" s="1"/>
  <c r="AV491" i="1" s="1"/>
  <c r="AT572" i="1"/>
  <c r="AT571" i="1" s="1"/>
  <c r="AV611" i="1"/>
  <c r="AV669" i="1"/>
  <c r="AV668" i="1" s="1"/>
  <c r="AS775" i="1"/>
  <c r="AU797" i="1"/>
  <c r="AU788" i="1" s="1"/>
  <c r="AU787" i="1" s="1"/>
  <c r="AV850" i="1"/>
  <c r="AV849" i="1" s="1"/>
  <c r="AT860" i="1"/>
  <c r="AT859" i="1" s="1"/>
  <c r="AT911" i="1"/>
  <c r="AT349" i="1"/>
  <c r="AT348" i="1" s="1"/>
  <c r="AP1565" i="1"/>
  <c r="AP1597" i="1"/>
  <c r="AP1596" i="1" s="1"/>
  <c r="AP1605" i="1"/>
  <c r="AP1604" i="1" s="1"/>
  <c r="AP1623" i="1"/>
  <c r="AP1716" i="1"/>
  <c r="AT18" i="1"/>
  <c r="AT73" i="1"/>
  <c r="AT72" i="1" s="1"/>
  <c r="AT275" i="1"/>
  <c r="AT267" i="1" s="1"/>
  <c r="AV294" i="1"/>
  <c r="AV293" i="1" s="1"/>
  <c r="AV292" i="1" s="1"/>
  <c r="AV291" i="1" s="1"/>
  <c r="AV423" i="1"/>
  <c r="AV444" i="1"/>
  <c r="AV443" i="1" s="1"/>
  <c r="AV438" i="1" s="1"/>
  <c r="AU493" i="1"/>
  <c r="AU492" i="1" s="1"/>
  <c r="AU491" i="1" s="1"/>
  <c r="AT884" i="1"/>
  <c r="AT883" i="1" s="1"/>
  <c r="AT882" i="1" s="1"/>
  <c r="AS1604" i="1"/>
  <c r="AS349" i="1"/>
  <c r="AS348" i="1" s="1"/>
  <c r="AU49" i="1"/>
  <c r="AU48" i="1" s="1"/>
  <c r="AU41" i="1" s="1"/>
  <c r="AT592" i="1"/>
  <c r="AN1604" i="1"/>
  <c r="AT50" i="1"/>
  <c r="AT49" i="1" s="1"/>
  <c r="AT48" i="1" s="1"/>
  <c r="AU268" i="1"/>
  <c r="AV275" i="1"/>
  <c r="AV267" i="1" s="1"/>
  <c r="AS669" i="1"/>
  <c r="AS668" i="1" s="1"/>
  <c r="AT752" i="1"/>
  <c r="AT775" i="1"/>
  <c r="AT797" i="1"/>
  <c r="AU884" i="1"/>
  <c r="AU883" i="1" s="1"/>
  <c r="AU882" i="1" s="1"/>
  <c r="AS911" i="1"/>
  <c r="AS906" i="1" s="1"/>
  <c r="AT1065" i="1"/>
  <c r="AT1064" i="1" s="1"/>
  <c r="AV1065" i="1"/>
  <c r="AV1064" i="1" s="1"/>
  <c r="AU1151" i="1"/>
  <c r="AU1150" i="1" s="1"/>
  <c r="AU1149" i="1" s="1"/>
  <c r="AU1148" i="1" s="1"/>
  <c r="AV1293" i="1"/>
  <c r="AU1403" i="1"/>
  <c r="AU1402" i="1" s="1"/>
  <c r="AT1411" i="1"/>
  <c r="AV1597" i="1"/>
  <c r="AV1596" i="1" s="1"/>
  <c r="AT1612" i="1"/>
  <c r="AT1604" i="1" s="1"/>
  <c r="AV1623" i="1"/>
  <c r="AT1636" i="1"/>
  <c r="AV1716" i="1"/>
  <c r="AV1711" i="1" s="1"/>
  <c r="AV1710" i="1" s="1"/>
  <c r="AS934" i="1"/>
  <c r="AS933" i="1" s="1"/>
  <c r="AU1628" i="1"/>
  <c r="AU1735" i="1"/>
  <c r="AU1733" i="1" s="1"/>
  <c r="AV1048" i="1"/>
  <c r="AV1047" i="1" s="1"/>
  <c r="AV1046" i="1" s="1"/>
  <c r="AV1107" i="1"/>
  <c r="AU1048" i="1"/>
  <c r="AU1047" i="1" s="1"/>
  <c r="AU1046" i="1" s="1"/>
  <c r="AU1120" i="1"/>
  <c r="AU1119" i="1" s="1"/>
  <c r="AV1151" i="1"/>
  <c r="AV1150" i="1" s="1"/>
  <c r="AV1149" i="1" s="1"/>
  <c r="AV1148" i="1" s="1"/>
  <c r="AU1224" i="1"/>
  <c r="AU1262" i="1"/>
  <c r="AU1280" i="1"/>
  <c r="AV1403" i="1"/>
  <c r="AV1402" i="1" s="1"/>
  <c r="AV1636" i="1"/>
  <c r="AV1643" i="1"/>
  <c r="AU1699" i="1"/>
  <c r="AU1690" i="1" s="1"/>
  <c r="AU1689" i="1" s="1"/>
  <c r="AU136" i="1"/>
  <c r="AU134" i="1" s="1"/>
  <c r="AU133" i="1" s="1"/>
  <c r="AS331" i="1"/>
  <c r="AS330" i="1" s="1"/>
  <c r="AU1612" i="1"/>
  <c r="AU1604" i="1" s="1"/>
  <c r="AU18" i="1"/>
  <c r="AU322" i="1"/>
  <c r="AT135" i="1"/>
  <c r="AT134" i="1"/>
  <c r="AT133" i="1" s="1"/>
  <c r="AT466" i="1"/>
  <c r="AT467" i="1"/>
  <c r="AV572" i="1"/>
  <c r="AV571" i="1" s="1"/>
  <c r="AV592" i="1"/>
  <c r="AV775" i="1"/>
  <c r="AV884" i="1"/>
  <c r="AV883" i="1" s="1"/>
  <c r="AV882" i="1" s="1"/>
  <c r="AT906" i="1"/>
  <c r="AT934" i="1"/>
  <c r="AT933" i="1" s="1"/>
  <c r="AU592" i="1"/>
  <c r="AU775" i="1"/>
  <c r="AV467" i="1"/>
  <c r="AV466" i="1"/>
  <c r="AT611" i="1"/>
  <c r="AU466" i="1"/>
  <c r="AU467" i="1"/>
  <c r="AS611" i="1"/>
  <c r="AT1142" i="1"/>
  <c r="AT1140" i="1"/>
  <c r="AT1139" i="1" s="1"/>
  <c r="AT1137" i="1" s="1"/>
  <c r="AS1107" i="1"/>
  <c r="AS1166" i="1"/>
  <c r="AS1165" i="1" s="1"/>
  <c r="AV1262" i="1"/>
  <c r="AV1285" i="1"/>
  <c r="AT1112" i="1"/>
  <c r="AT1107" i="1" s="1"/>
  <c r="AT1106" i="1" s="1"/>
  <c r="AV1120" i="1"/>
  <c r="AV1119" i="1" s="1"/>
  <c r="AV1106" i="1" s="1"/>
  <c r="AT1224" i="1"/>
  <c r="AV1411" i="1"/>
  <c r="AU1619" i="1"/>
  <c r="AV1735" i="1"/>
  <c r="AV1733" i="1" s="1"/>
  <c r="AS1140" i="1"/>
  <c r="AS1139" i="1" s="1"/>
  <c r="AS1137" i="1" s="1"/>
  <c r="AU1411" i="1"/>
  <c r="AU1565" i="1"/>
  <c r="AU1560" i="1" s="1"/>
  <c r="AU1559" i="1" s="1"/>
  <c r="AS1735" i="1"/>
  <c r="AS1733" i="1" s="1"/>
  <c r="AT1735" i="1"/>
  <c r="AT1733" i="1" s="1"/>
  <c r="AT1402" i="1"/>
  <c r="AN1347" i="1"/>
  <c r="AN1346" i="1" s="1"/>
  <c r="AO135" i="1"/>
  <c r="AP135" i="1"/>
  <c r="AP134" i="1"/>
  <c r="AP133" i="1" s="1"/>
  <c r="AP428" i="1"/>
  <c r="AP415" i="1" s="1"/>
  <c r="AM611" i="1"/>
  <c r="AO797" i="1"/>
  <c r="AN592" i="1"/>
  <c r="AP611" i="1"/>
  <c r="AP797" i="1"/>
  <c r="AP788" i="1" s="1"/>
  <c r="AP787" i="1" s="1"/>
  <c r="AP994" i="1"/>
  <c r="AP993" i="1" s="1"/>
  <c r="AP1120" i="1"/>
  <c r="AP1119" i="1" s="1"/>
  <c r="AM1140" i="1"/>
  <c r="AM1139" i="1" s="1"/>
  <c r="AM1137" i="1" s="1"/>
  <c r="AP1151" i="1"/>
  <c r="AP1150" i="1" s="1"/>
  <c r="AP1149" i="1" s="1"/>
  <c r="AP1148" i="1" s="1"/>
  <c r="AN1142" i="1"/>
  <c r="AN1140" i="1"/>
  <c r="AN1139" i="1" s="1"/>
  <c r="AN1137" i="1" s="1"/>
  <c r="AM1121" i="1"/>
  <c r="AP1048" i="1"/>
  <c r="AP1047" i="1" s="1"/>
  <c r="AP1046" i="1" s="1"/>
  <c r="AN1141" i="1"/>
  <c r="AP1403" i="1"/>
  <c r="AP1402" i="1" s="1"/>
  <c r="AN1716" i="1"/>
  <c r="AN1711" i="1" s="1"/>
  <c r="AN1710" i="1" s="1"/>
  <c r="AP1735" i="1"/>
  <c r="AP1733" i="1" s="1"/>
  <c r="AO1735" i="1"/>
  <c r="AO1733" i="1" s="1"/>
  <c r="AO1716" i="1"/>
  <c r="AJ1744" i="1"/>
  <c r="AJ1743" i="1" s="1"/>
  <c r="AJ1742" i="1" s="1"/>
  <c r="AJ1741" i="1" s="1"/>
  <c r="AI1744" i="1"/>
  <c r="AI1743" i="1" s="1"/>
  <c r="AI1742" i="1" s="1"/>
  <c r="AI1741" i="1" s="1"/>
  <c r="AH1744" i="1"/>
  <c r="AH1743" i="1" s="1"/>
  <c r="AH1742" i="1" s="1"/>
  <c r="AH1741" i="1" s="1"/>
  <c r="AG1744" i="1"/>
  <c r="AG1743" i="1" s="1"/>
  <c r="AG1742" i="1" s="1"/>
  <c r="AG1741" i="1" s="1"/>
  <c r="AJ1739" i="1"/>
  <c r="AJ1738" i="1" s="1"/>
  <c r="AJ1737" i="1" s="1"/>
  <c r="AJ1736" i="1" s="1"/>
  <c r="AI1739" i="1"/>
  <c r="AI1738" i="1" s="1"/>
  <c r="AI1737" i="1" s="1"/>
  <c r="AI1736" i="1" s="1"/>
  <c r="AI1735" i="1" s="1"/>
  <c r="AI1733" i="1" s="1"/>
  <c r="AH1739" i="1"/>
  <c r="AH1738" i="1" s="1"/>
  <c r="AH1737" i="1" s="1"/>
  <c r="AH1736" i="1" s="1"/>
  <c r="AG1739" i="1"/>
  <c r="AG1738" i="1" s="1"/>
  <c r="AG1737" i="1" s="1"/>
  <c r="AG1736" i="1" s="1"/>
  <c r="AJ1730" i="1"/>
  <c r="AJ1729" i="1" s="1"/>
  <c r="AI1730" i="1"/>
  <c r="AI1729" i="1" s="1"/>
  <c r="AH1730" i="1"/>
  <c r="AH1729" i="1" s="1"/>
  <c r="AG1730" i="1"/>
  <c r="AG1729" i="1" s="1"/>
  <c r="AJ1727" i="1"/>
  <c r="AJ1726" i="1" s="1"/>
  <c r="AI1727" i="1"/>
  <c r="AI1726" i="1" s="1"/>
  <c r="AH1727" i="1"/>
  <c r="AH1726" i="1" s="1"/>
  <c r="AG1727" i="1"/>
  <c r="AG1726" i="1" s="1"/>
  <c r="AJ1724" i="1"/>
  <c r="AJ1723" i="1" s="1"/>
  <c r="AI1724" i="1"/>
  <c r="AI1723" i="1" s="1"/>
  <c r="AH1724" i="1"/>
  <c r="AH1723" i="1" s="1"/>
  <c r="AG1724" i="1"/>
  <c r="AG1723" i="1" s="1"/>
  <c r="AJ1721" i="1"/>
  <c r="AJ1720" i="1" s="1"/>
  <c r="AI1721" i="1"/>
  <c r="AH1721" i="1"/>
  <c r="AH1720" i="1" s="1"/>
  <c r="AG1721" i="1"/>
  <c r="AG1720" i="1" s="1"/>
  <c r="AI1720" i="1"/>
  <c r="AJ1718" i="1"/>
  <c r="AJ1717" i="1" s="1"/>
  <c r="AI1718" i="1"/>
  <c r="AI1717" i="1" s="1"/>
  <c r="AI1716" i="1" s="1"/>
  <c r="AH1718" i="1"/>
  <c r="AH1717" i="1" s="1"/>
  <c r="AG1718" i="1"/>
  <c r="AG1717" i="1" s="1"/>
  <c r="AG1716" i="1" s="1"/>
  <c r="AJ1714" i="1"/>
  <c r="AJ1713" i="1" s="1"/>
  <c r="AJ1712" i="1" s="1"/>
  <c r="AI1714" i="1"/>
  <c r="AI1713" i="1" s="1"/>
  <c r="AI1712" i="1" s="1"/>
  <c r="AH1714" i="1"/>
  <c r="AH1713" i="1" s="1"/>
  <c r="AH1712" i="1" s="1"/>
  <c r="AG1714" i="1"/>
  <c r="AG1713" i="1" s="1"/>
  <c r="AG1712" i="1" s="1"/>
  <c r="AJ1707" i="1"/>
  <c r="AJ1706" i="1" s="1"/>
  <c r="AJ1705" i="1" s="1"/>
  <c r="AJ1704" i="1" s="1"/>
  <c r="AI1707" i="1"/>
  <c r="AI1706" i="1" s="1"/>
  <c r="AI1705" i="1" s="1"/>
  <c r="AI1704" i="1" s="1"/>
  <c r="AH1707" i="1"/>
  <c r="AH1706" i="1" s="1"/>
  <c r="AH1705" i="1" s="1"/>
  <c r="AH1704" i="1" s="1"/>
  <c r="AG1707" i="1"/>
  <c r="AG1706" i="1" s="1"/>
  <c r="AG1705" i="1" s="1"/>
  <c r="AG1704" i="1" s="1"/>
  <c r="AJ1702" i="1"/>
  <c r="AI1702" i="1"/>
  <c r="AH1702" i="1"/>
  <c r="AG1702" i="1"/>
  <c r="AJ1700" i="1"/>
  <c r="AI1700" i="1"/>
  <c r="AI1699" i="1" s="1"/>
  <c r="AH1700" i="1"/>
  <c r="AH1699" i="1" s="1"/>
  <c r="AG1700" i="1"/>
  <c r="AG1699" i="1" s="1"/>
  <c r="AJ1697" i="1"/>
  <c r="AI1697" i="1"/>
  <c r="AH1697" i="1"/>
  <c r="AG1697" i="1"/>
  <c r="AH1695" i="1"/>
  <c r="AJ1695" i="1"/>
  <c r="AI1695" i="1"/>
  <c r="AG1695" i="1"/>
  <c r="AJ1693" i="1"/>
  <c r="AI1693" i="1"/>
  <c r="AH1693" i="1"/>
  <c r="AG1693" i="1"/>
  <c r="AG1692" i="1" s="1"/>
  <c r="AG1691" i="1" s="1"/>
  <c r="AJ1684" i="1"/>
  <c r="AJ1683" i="1" s="1"/>
  <c r="AJ1682" i="1" s="1"/>
  <c r="AJ1681" i="1" s="1"/>
  <c r="AJ1680" i="1" s="1"/>
  <c r="AI1684" i="1"/>
  <c r="AI1683" i="1" s="1"/>
  <c r="AI1682" i="1" s="1"/>
  <c r="AI1681" i="1" s="1"/>
  <c r="AI1680" i="1" s="1"/>
  <c r="AH1684" i="1"/>
  <c r="AH1683" i="1" s="1"/>
  <c r="AH1682" i="1" s="1"/>
  <c r="AH1681" i="1" s="1"/>
  <c r="AH1680" i="1" s="1"/>
  <c r="AG1684" i="1"/>
  <c r="AG1683" i="1" s="1"/>
  <c r="AG1682" i="1" s="1"/>
  <c r="AG1681" i="1" s="1"/>
  <c r="AG1680" i="1" s="1"/>
  <c r="AJ1677" i="1"/>
  <c r="AI1677" i="1"/>
  <c r="AI1676" i="1" s="1"/>
  <c r="AI1675" i="1" s="1"/>
  <c r="AI1674" i="1" s="1"/>
  <c r="AI1673" i="1" s="1"/>
  <c r="AH1677" i="1"/>
  <c r="AH1676" i="1" s="1"/>
  <c r="AH1675" i="1" s="1"/>
  <c r="AH1674" i="1" s="1"/>
  <c r="AH1673" i="1" s="1"/>
  <c r="AG1677" i="1"/>
  <c r="AG1676" i="1" s="1"/>
  <c r="AG1675" i="1" s="1"/>
  <c r="AG1674" i="1" s="1"/>
  <c r="AG1673" i="1" s="1"/>
  <c r="AJ1676" i="1"/>
  <c r="AJ1675" i="1" s="1"/>
  <c r="AJ1674" i="1" s="1"/>
  <c r="AJ1673" i="1" s="1"/>
  <c r="AJ1666" i="1"/>
  <c r="AJ1665" i="1" s="1"/>
  <c r="AJ1664" i="1" s="1"/>
  <c r="AI1666" i="1"/>
  <c r="AI1665" i="1" s="1"/>
  <c r="AI1664" i="1" s="1"/>
  <c r="AH1666" i="1"/>
  <c r="AH1665" i="1" s="1"/>
  <c r="AH1664" i="1" s="1"/>
  <c r="AG1666" i="1"/>
  <c r="AG1665" i="1" s="1"/>
  <c r="AG1664" i="1" s="1"/>
  <c r="AJ1658" i="1"/>
  <c r="AJ1657" i="1" s="1"/>
  <c r="AJ1656" i="1" s="1"/>
  <c r="AJ1655" i="1" s="1"/>
  <c r="AI1658" i="1"/>
  <c r="AI1657" i="1"/>
  <c r="AI1656" i="1" s="1"/>
  <c r="AI1655" i="1" s="1"/>
  <c r="AH1658" i="1"/>
  <c r="AH1657" i="1" s="1"/>
  <c r="AH1656" i="1" s="1"/>
  <c r="AH1655" i="1" s="1"/>
  <c r="AG1658" i="1"/>
  <c r="AG1657" i="1" s="1"/>
  <c r="AG1656" i="1" s="1"/>
  <c r="AG1655" i="1" s="1"/>
  <c r="AJ1653" i="1"/>
  <c r="AI1653" i="1"/>
  <c r="AH1653" i="1"/>
  <c r="AG1653" i="1"/>
  <c r="AJ1651" i="1"/>
  <c r="AJ1650" i="1" s="1"/>
  <c r="AI1651" i="1"/>
  <c r="AH1651" i="1"/>
  <c r="AH1650" i="1" s="1"/>
  <c r="AG1651" i="1"/>
  <c r="AG1650" i="1" s="1"/>
  <c r="AI1650" i="1"/>
  <c r="AJ1648" i="1"/>
  <c r="AI1648" i="1"/>
  <c r="AH1648" i="1"/>
  <c r="AG1648" i="1"/>
  <c r="AJ1646" i="1"/>
  <c r="AI1646" i="1"/>
  <c r="AH1646" i="1"/>
  <c r="AG1646" i="1"/>
  <c r="AJ1644" i="1"/>
  <c r="AJ1643" i="1" s="1"/>
  <c r="AI1644" i="1"/>
  <c r="AI1643" i="1" s="1"/>
  <c r="AH1644" i="1"/>
  <c r="AH1643" i="1" s="1"/>
  <c r="AG1644" i="1"/>
  <c r="AG1643" i="1" s="1"/>
  <c r="AJ1641" i="1"/>
  <c r="AI1641" i="1"/>
  <c r="AH1641" i="1"/>
  <c r="AG1641" i="1"/>
  <c r="AJ1639" i="1"/>
  <c r="AI1639" i="1"/>
  <c r="AH1639" i="1"/>
  <c r="AG1639" i="1"/>
  <c r="AJ1637" i="1"/>
  <c r="AJ1636" i="1" s="1"/>
  <c r="AI1637" i="1"/>
  <c r="AH1637" i="1"/>
  <c r="AH1636" i="1" s="1"/>
  <c r="AG1637" i="1"/>
  <c r="AG1636" i="1" s="1"/>
  <c r="AI1636" i="1"/>
  <c r="AJ1634" i="1"/>
  <c r="AJ1633" i="1" s="1"/>
  <c r="AI1634" i="1"/>
  <c r="AI1633" i="1" s="1"/>
  <c r="AH1634" i="1"/>
  <c r="AH1633" i="1" s="1"/>
  <c r="AG1634" i="1"/>
  <c r="AG1633" i="1" s="1"/>
  <c r="AJ1631" i="1"/>
  <c r="AI1631" i="1"/>
  <c r="AH1631" i="1"/>
  <c r="AG1631" i="1"/>
  <c r="AJ1629" i="1"/>
  <c r="AJ1628" i="1" s="1"/>
  <c r="AI1629" i="1"/>
  <c r="AI1628" i="1" s="1"/>
  <c r="AH1629" i="1"/>
  <c r="AH1628" i="1" s="1"/>
  <c r="AG1629" i="1"/>
  <c r="AG1628" i="1" s="1"/>
  <c r="AJ1626" i="1"/>
  <c r="AI1626" i="1"/>
  <c r="AH1626" i="1"/>
  <c r="AG1626" i="1"/>
  <c r="AJ1624" i="1"/>
  <c r="AJ1623" i="1" s="1"/>
  <c r="AI1624" i="1"/>
  <c r="AI1623" i="1" s="1"/>
  <c r="AH1624" i="1"/>
  <c r="AH1623" i="1" s="1"/>
  <c r="AG1624" i="1"/>
  <c r="AG1623" i="1" s="1"/>
  <c r="AJ1621" i="1"/>
  <c r="AJ1620" i="1" s="1"/>
  <c r="AI1621" i="1"/>
  <c r="AH1621" i="1"/>
  <c r="AH1620" i="1" s="1"/>
  <c r="AG1621" i="1"/>
  <c r="AG1620" i="1"/>
  <c r="AI1620" i="1"/>
  <c r="AJ1617" i="1"/>
  <c r="AI1617" i="1"/>
  <c r="AH1617" i="1"/>
  <c r="AG1617" i="1"/>
  <c r="AJ1615" i="1"/>
  <c r="AI1615" i="1"/>
  <c r="AH1615" i="1"/>
  <c r="AG1615" i="1"/>
  <c r="AJ1613" i="1"/>
  <c r="AJ1612" i="1" s="1"/>
  <c r="AI1613" i="1"/>
  <c r="AI1612" i="1" s="1"/>
  <c r="AH1613" i="1"/>
  <c r="AH1612" i="1" s="1"/>
  <c r="AG1613" i="1"/>
  <c r="AG1612" i="1" s="1"/>
  <c r="AJ1610" i="1"/>
  <c r="AI1610" i="1"/>
  <c r="AH1610" i="1"/>
  <c r="AG1610" i="1"/>
  <c r="AJ1608" i="1"/>
  <c r="AI1608" i="1"/>
  <c r="AH1608" i="1"/>
  <c r="AG1608" i="1"/>
  <c r="AJ1606" i="1"/>
  <c r="AJ1605" i="1" s="1"/>
  <c r="AI1606" i="1"/>
  <c r="AI1605" i="1"/>
  <c r="AH1606" i="1"/>
  <c r="AH1605" i="1" s="1"/>
  <c r="AH1604" i="1" s="1"/>
  <c r="AG1606" i="1"/>
  <c r="AG1605" i="1" s="1"/>
  <c r="AG1604" i="1" s="1"/>
  <c r="AJ1602" i="1"/>
  <c r="AI1602" i="1"/>
  <c r="AH1602" i="1"/>
  <c r="AG1602" i="1"/>
  <c r="AJ1600" i="1"/>
  <c r="AI1600" i="1"/>
  <c r="AH1600" i="1"/>
  <c r="AG1600" i="1"/>
  <c r="AJ1598" i="1"/>
  <c r="AJ1597" i="1" s="1"/>
  <c r="AJ1596" i="1" s="1"/>
  <c r="AI1598" i="1"/>
  <c r="AI1597" i="1" s="1"/>
  <c r="AI1596" i="1" s="1"/>
  <c r="AH1598" i="1"/>
  <c r="AH1597" i="1" s="1"/>
  <c r="AH1596" i="1" s="1"/>
  <c r="AG1598" i="1"/>
  <c r="AG1597" i="1" s="1"/>
  <c r="AG1596" i="1" s="1"/>
  <c r="AJ1593" i="1"/>
  <c r="AJ1592" i="1" s="1"/>
  <c r="AJ1591" i="1" s="1"/>
  <c r="AJ1590" i="1" s="1"/>
  <c r="AI1593" i="1"/>
  <c r="AI1592" i="1" s="1"/>
  <c r="AI1591" i="1" s="1"/>
  <c r="AI1590" i="1" s="1"/>
  <c r="AH1593" i="1"/>
  <c r="AH1592" i="1" s="1"/>
  <c r="AH1591" i="1" s="1"/>
  <c r="AH1590" i="1" s="1"/>
  <c r="AG1593" i="1"/>
  <c r="AG1592" i="1" s="1"/>
  <c r="AG1591" i="1" s="1"/>
  <c r="AG1590" i="1" s="1"/>
  <c r="AJ1586" i="1"/>
  <c r="AJ1585" i="1" s="1"/>
  <c r="AJ1584" i="1" s="1"/>
  <c r="AJ1583" i="1" s="1"/>
  <c r="AI1586" i="1"/>
  <c r="AI1585" i="1" s="1"/>
  <c r="AI1584" i="1" s="1"/>
  <c r="AI1583" i="1" s="1"/>
  <c r="AH1586" i="1"/>
  <c r="AH1585" i="1" s="1"/>
  <c r="AH1584" i="1" s="1"/>
  <c r="AH1583" i="1" s="1"/>
  <c r="AG1586" i="1"/>
  <c r="AG1585" i="1"/>
  <c r="AG1584" i="1" s="1"/>
  <c r="AG1583" i="1" s="1"/>
  <c r="AJ1579" i="1"/>
  <c r="AJ1578" i="1" s="1"/>
  <c r="AI1579" i="1"/>
  <c r="AI1578" i="1" s="1"/>
  <c r="AH1579" i="1"/>
  <c r="AH1578" i="1" s="1"/>
  <c r="AG1579" i="1"/>
  <c r="AG1578" i="1" s="1"/>
  <c r="AJ1570" i="1"/>
  <c r="AJ1569" i="1" s="1"/>
  <c r="AI1570" i="1"/>
  <c r="AI1569" i="1" s="1"/>
  <c r="AH1570" i="1"/>
  <c r="AH1569" i="1" s="1"/>
  <c r="AG1570" i="1"/>
  <c r="AG1569" i="1" s="1"/>
  <c r="AJ1567" i="1"/>
  <c r="AJ1566" i="1" s="1"/>
  <c r="AI1567" i="1"/>
  <c r="AI1566" i="1" s="1"/>
  <c r="AH1567" i="1"/>
  <c r="AH1566" i="1" s="1"/>
  <c r="AG1567" i="1"/>
  <c r="AG1566" i="1" s="1"/>
  <c r="AJ1563" i="1"/>
  <c r="AJ1562" i="1" s="1"/>
  <c r="AJ1561" i="1" s="1"/>
  <c r="AI1563" i="1"/>
  <c r="AI1562" i="1" s="1"/>
  <c r="AI1561" i="1" s="1"/>
  <c r="AH1563" i="1"/>
  <c r="AH1562" i="1" s="1"/>
  <c r="AH1561" i="1" s="1"/>
  <c r="AG1563" i="1"/>
  <c r="AG1562" i="1" s="1"/>
  <c r="AG1561" i="1" s="1"/>
  <c r="AJ1554" i="1"/>
  <c r="AI1554" i="1"/>
  <c r="AI1553" i="1" s="1"/>
  <c r="AI1552" i="1" s="1"/>
  <c r="AI1551" i="1" s="1"/>
  <c r="AI1550" i="1" s="1"/>
  <c r="AH1554" i="1"/>
  <c r="AH1553" i="1" s="1"/>
  <c r="AH1552" i="1" s="1"/>
  <c r="AH1551" i="1" s="1"/>
  <c r="AH1550" i="1" s="1"/>
  <c r="AG1554" i="1"/>
  <c r="AG1553" i="1" s="1"/>
  <c r="AG1552" i="1" s="1"/>
  <c r="AG1551" i="1" s="1"/>
  <c r="AG1550" i="1" s="1"/>
  <c r="AJ1553" i="1"/>
  <c r="AJ1552" i="1" s="1"/>
  <c r="AJ1551" i="1" s="1"/>
  <c r="AJ1550" i="1" s="1"/>
  <c r="AJ1547" i="1"/>
  <c r="AJ1546" i="1" s="1"/>
  <c r="AI1547" i="1"/>
  <c r="AH1547" i="1"/>
  <c r="AH1546" i="1" s="1"/>
  <c r="AG1547" i="1"/>
  <c r="AG1546" i="1" s="1"/>
  <c r="AI1546" i="1"/>
  <c r="AJ1544" i="1"/>
  <c r="AJ1543" i="1" s="1"/>
  <c r="AI1544" i="1"/>
  <c r="AI1543" i="1" s="1"/>
  <c r="AH1544" i="1"/>
  <c r="AH1543" i="1" s="1"/>
  <c r="AG1544" i="1"/>
  <c r="AG1543" i="1" s="1"/>
  <c r="AJ1541" i="1"/>
  <c r="AJ1540" i="1" s="1"/>
  <c r="AI1541" i="1"/>
  <c r="AI1540" i="1"/>
  <c r="AH1541" i="1"/>
  <c r="AH1540" i="1" s="1"/>
  <c r="AG1541" i="1"/>
  <c r="AG1540" i="1" s="1"/>
  <c r="AJ1538" i="1"/>
  <c r="AJ1537" i="1" s="1"/>
  <c r="AI1538" i="1"/>
  <c r="AI1537" i="1" s="1"/>
  <c r="AH1538" i="1"/>
  <c r="AH1537" i="1" s="1"/>
  <c r="AG1538" i="1"/>
  <c r="AG1537" i="1" s="1"/>
  <c r="AJ1535" i="1"/>
  <c r="AJ1534" i="1" s="1"/>
  <c r="AI1535" i="1"/>
  <c r="AH1535" i="1"/>
  <c r="AH1534" i="1" s="1"/>
  <c r="AG1535" i="1"/>
  <c r="AG1534" i="1"/>
  <c r="AI1534" i="1"/>
  <c r="AJ1532" i="1"/>
  <c r="AJ1531" i="1" s="1"/>
  <c r="AI1532" i="1"/>
  <c r="AI1531" i="1"/>
  <c r="AH1532" i="1"/>
  <c r="AH1531" i="1" s="1"/>
  <c r="AG1532" i="1"/>
  <c r="AG1531" i="1" s="1"/>
  <c r="AJ1529" i="1"/>
  <c r="AJ1528" i="1" s="1"/>
  <c r="AI1529" i="1"/>
  <c r="AI1528" i="1" s="1"/>
  <c r="AH1529" i="1"/>
  <c r="AH1528" i="1" s="1"/>
  <c r="AG1529" i="1"/>
  <c r="AG1528" i="1" s="1"/>
  <c r="AJ1526" i="1"/>
  <c r="AJ1525" i="1" s="1"/>
  <c r="AI1526" i="1"/>
  <c r="AI1525" i="1" s="1"/>
  <c r="AH1526" i="1"/>
  <c r="AH1525" i="1" s="1"/>
  <c r="AG1526" i="1"/>
  <c r="AG1525" i="1" s="1"/>
  <c r="AJ1523" i="1"/>
  <c r="AJ1522" i="1" s="1"/>
  <c r="AI1523" i="1"/>
  <c r="AH1523" i="1"/>
  <c r="AH1522" i="1" s="1"/>
  <c r="AG1523" i="1"/>
  <c r="AG1522" i="1" s="1"/>
  <c r="AI1522" i="1"/>
  <c r="AJ1520" i="1"/>
  <c r="AJ1519" i="1" s="1"/>
  <c r="AI1520" i="1"/>
  <c r="AI1519" i="1" s="1"/>
  <c r="AH1520" i="1"/>
  <c r="AH1519" i="1" s="1"/>
  <c r="AG1520" i="1"/>
  <c r="AG1519" i="1" s="1"/>
  <c r="AJ1517" i="1"/>
  <c r="AJ1516" i="1" s="1"/>
  <c r="AI1517" i="1"/>
  <c r="AH1517" i="1"/>
  <c r="AH1516" i="1" s="1"/>
  <c r="AG1517" i="1"/>
  <c r="AG1516" i="1" s="1"/>
  <c r="AI1516" i="1"/>
  <c r="AJ1514" i="1"/>
  <c r="AJ1513" i="1" s="1"/>
  <c r="AI1514" i="1"/>
  <c r="AI1513" i="1" s="1"/>
  <c r="AH1514" i="1"/>
  <c r="AH1513" i="1" s="1"/>
  <c r="AG1514" i="1"/>
  <c r="AG1513" i="1" s="1"/>
  <c r="AJ1511" i="1"/>
  <c r="AJ1510" i="1" s="1"/>
  <c r="AI1511" i="1"/>
  <c r="AI1510" i="1" s="1"/>
  <c r="AH1511" i="1"/>
  <c r="AH1510" i="1" s="1"/>
  <c r="AG1511" i="1"/>
  <c r="AG1510" i="1" s="1"/>
  <c r="AJ1508" i="1"/>
  <c r="AJ1507" i="1" s="1"/>
  <c r="AI1508" i="1"/>
  <c r="AI1507" i="1" s="1"/>
  <c r="AH1508" i="1"/>
  <c r="AH1507" i="1" s="1"/>
  <c r="AG1508" i="1"/>
  <c r="AG1507" i="1"/>
  <c r="AJ1505" i="1"/>
  <c r="AJ1504" i="1" s="1"/>
  <c r="AI1505" i="1"/>
  <c r="AI1504" i="1" s="1"/>
  <c r="AH1505" i="1"/>
  <c r="AH1504" i="1" s="1"/>
  <c r="AG1505" i="1"/>
  <c r="AG1504" i="1" s="1"/>
  <c r="AJ1502" i="1"/>
  <c r="AJ1501" i="1" s="1"/>
  <c r="AI1502" i="1"/>
  <c r="AI1501" i="1" s="1"/>
  <c r="AH1502" i="1"/>
  <c r="AH1501" i="1" s="1"/>
  <c r="AG1502" i="1"/>
  <c r="AG1501" i="1" s="1"/>
  <c r="AJ1499" i="1"/>
  <c r="AJ1498" i="1" s="1"/>
  <c r="AI1499" i="1"/>
  <c r="AI1498" i="1" s="1"/>
  <c r="AH1499" i="1"/>
  <c r="AH1498" i="1" s="1"/>
  <c r="AG1499" i="1"/>
  <c r="AG1498" i="1" s="1"/>
  <c r="AJ1496" i="1"/>
  <c r="AJ1495" i="1" s="1"/>
  <c r="AI1496" i="1"/>
  <c r="AI1495" i="1"/>
  <c r="AH1496" i="1"/>
  <c r="AH1495" i="1" s="1"/>
  <c r="AG1496" i="1"/>
  <c r="AG1495" i="1" s="1"/>
  <c r="AJ1493" i="1"/>
  <c r="AJ1492" i="1" s="1"/>
  <c r="AI1493" i="1"/>
  <c r="AI1492" i="1" s="1"/>
  <c r="AH1493" i="1"/>
  <c r="AH1492" i="1" s="1"/>
  <c r="AG1493" i="1"/>
  <c r="AG1492" i="1" s="1"/>
  <c r="AJ1490" i="1"/>
  <c r="AJ1489" i="1" s="1"/>
  <c r="AI1490" i="1"/>
  <c r="AI1489" i="1" s="1"/>
  <c r="AH1490" i="1"/>
  <c r="AH1489" i="1" s="1"/>
  <c r="AG1490" i="1"/>
  <c r="AG1489" i="1" s="1"/>
  <c r="AJ1487" i="1"/>
  <c r="AJ1486" i="1" s="1"/>
  <c r="AI1487" i="1"/>
  <c r="AI1486" i="1" s="1"/>
  <c r="AH1487" i="1"/>
  <c r="AH1486" i="1" s="1"/>
  <c r="AG1487" i="1"/>
  <c r="AG1486" i="1" s="1"/>
  <c r="AJ1484" i="1"/>
  <c r="AI1484" i="1"/>
  <c r="AH1484" i="1"/>
  <c r="AG1484" i="1"/>
  <c r="AJ1483" i="1"/>
  <c r="AI1483" i="1"/>
  <c r="AH1483" i="1"/>
  <c r="AG1483" i="1"/>
  <c r="AJ1481" i="1"/>
  <c r="AJ1480" i="1" s="1"/>
  <c r="AI1481" i="1"/>
  <c r="AI1480" i="1" s="1"/>
  <c r="AH1481" i="1"/>
  <c r="AH1480" i="1" s="1"/>
  <c r="AG1481" i="1"/>
  <c r="AG1480" i="1" s="1"/>
  <c r="AJ1478" i="1"/>
  <c r="AI1478" i="1"/>
  <c r="AH1478" i="1"/>
  <c r="AG1478" i="1"/>
  <c r="AJ1477" i="1"/>
  <c r="AI1477" i="1"/>
  <c r="AH1477" i="1"/>
  <c r="AG1477" i="1"/>
  <c r="AJ1475" i="1"/>
  <c r="AJ1474" i="1" s="1"/>
  <c r="AI1475" i="1"/>
  <c r="AI1474" i="1" s="1"/>
  <c r="AH1475" i="1"/>
  <c r="AH1474" i="1" s="1"/>
  <c r="AG1475" i="1"/>
  <c r="AG1474" i="1" s="1"/>
  <c r="AJ1472" i="1"/>
  <c r="AJ1471" i="1" s="1"/>
  <c r="AI1472" i="1"/>
  <c r="AI1471" i="1" s="1"/>
  <c r="AH1472" i="1"/>
  <c r="AH1471" i="1" s="1"/>
  <c r="AG1472" i="1"/>
  <c r="AG1471" i="1" s="1"/>
  <c r="AJ1469" i="1"/>
  <c r="AJ1468" i="1" s="1"/>
  <c r="AI1469" i="1"/>
  <c r="AI1468" i="1" s="1"/>
  <c r="AH1469" i="1"/>
  <c r="AH1468" i="1" s="1"/>
  <c r="AG1469" i="1"/>
  <c r="AG1468" i="1" s="1"/>
  <c r="AJ1462" i="1"/>
  <c r="AI1462" i="1"/>
  <c r="AH1462" i="1"/>
  <c r="AG1462" i="1"/>
  <c r="AJ1460" i="1"/>
  <c r="AI1460" i="1"/>
  <c r="AI1459" i="1" s="1"/>
  <c r="AI1458" i="1" s="1"/>
  <c r="AI1457" i="1" s="1"/>
  <c r="AI1456" i="1" s="1"/>
  <c r="AH1460" i="1"/>
  <c r="AH1459" i="1" s="1"/>
  <c r="AH1458" i="1" s="1"/>
  <c r="AH1457" i="1" s="1"/>
  <c r="AH1456" i="1" s="1"/>
  <c r="AG1460" i="1"/>
  <c r="AG1459" i="1" s="1"/>
  <c r="AG1458" i="1" s="1"/>
  <c r="AG1457" i="1" s="1"/>
  <c r="AG1456" i="1" s="1"/>
  <c r="AJ1459" i="1"/>
  <c r="AJ1458" i="1" s="1"/>
  <c r="AJ1457" i="1" s="1"/>
  <c r="AJ1456" i="1" s="1"/>
  <c r="AJ1438" i="1"/>
  <c r="AJ1437" i="1" s="1"/>
  <c r="AJ1436" i="1" s="1"/>
  <c r="AJ1435" i="1" s="1"/>
  <c r="AJ1434" i="1" s="1"/>
  <c r="AI1438" i="1"/>
  <c r="AH1438" i="1"/>
  <c r="AH1437" i="1" s="1"/>
  <c r="AH1436" i="1" s="1"/>
  <c r="AH1435" i="1" s="1"/>
  <c r="AH1434" i="1" s="1"/>
  <c r="AG1438" i="1"/>
  <c r="AG1437" i="1" s="1"/>
  <c r="AG1436" i="1" s="1"/>
  <c r="AG1435" i="1" s="1"/>
  <c r="AG1434" i="1" s="1"/>
  <c r="AI1437" i="1"/>
  <c r="AI1436" i="1" s="1"/>
  <c r="AI1435" i="1" s="1"/>
  <c r="AI1434" i="1" s="1"/>
  <c r="AJ1427" i="1"/>
  <c r="AJ1426" i="1" s="1"/>
  <c r="AJ1425" i="1" s="1"/>
  <c r="AJ1424" i="1" s="1"/>
  <c r="AI1427" i="1"/>
  <c r="AI1426" i="1" s="1"/>
  <c r="AI1425" i="1" s="1"/>
  <c r="AI1424" i="1" s="1"/>
  <c r="AH1427" i="1"/>
  <c r="AH1426" i="1" s="1"/>
  <c r="AH1425" i="1" s="1"/>
  <c r="AH1424" i="1" s="1"/>
  <c r="AG1427" i="1"/>
  <c r="AG1426" i="1" s="1"/>
  <c r="AG1425" i="1" s="1"/>
  <c r="AG1424" i="1" s="1"/>
  <c r="AJ1422" i="1"/>
  <c r="AJ1421" i="1" s="1"/>
  <c r="AI1422" i="1"/>
  <c r="AI1421" i="1" s="1"/>
  <c r="AH1422" i="1"/>
  <c r="AH1421" i="1" s="1"/>
  <c r="AG1422" i="1"/>
  <c r="AG1421" i="1" s="1"/>
  <c r="AJ1419" i="1"/>
  <c r="AI1419" i="1"/>
  <c r="AH1419" i="1"/>
  <c r="AG1419" i="1"/>
  <c r="AJ1418" i="1"/>
  <c r="AI1418" i="1"/>
  <c r="AH1418" i="1"/>
  <c r="AG1418" i="1"/>
  <c r="AJ1416" i="1"/>
  <c r="AJ1415" i="1" s="1"/>
  <c r="AI1416" i="1"/>
  <c r="AI1415" i="1" s="1"/>
  <c r="AH1416" i="1"/>
  <c r="AH1415" i="1" s="1"/>
  <c r="AG1416" i="1"/>
  <c r="AG1415" i="1" s="1"/>
  <c r="AJ1413" i="1"/>
  <c r="AI1413" i="1"/>
  <c r="AH1413" i="1"/>
  <c r="AG1413" i="1"/>
  <c r="AJ1412" i="1"/>
  <c r="AI1412" i="1"/>
  <c r="AH1412" i="1"/>
  <c r="AG1412" i="1"/>
  <c r="AJ1409" i="1"/>
  <c r="AJ1408" i="1" s="1"/>
  <c r="AI1409" i="1"/>
  <c r="AH1409" i="1"/>
  <c r="AH1408" i="1" s="1"/>
  <c r="AG1409" i="1"/>
  <c r="AG1408" i="1" s="1"/>
  <c r="AI1408" i="1"/>
  <c r="AJ1404" i="1"/>
  <c r="AJ1403" i="1" s="1"/>
  <c r="AI1404" i="1"/>
  <c r="AI1403" i="1" s="1"/>
  <c r="AH1404" i="1"/>
  <c r="AH1403" i="1" s="1"/>
  <c r="AG1404" i="1"/>
  <c r="AG1403" i="1" s="1"/>
  <c r="AJ1400" i="1"/>
  <c r="AJ1399" i="1" s="1"/>
  <c r="AJ1398" i="1" s="1"/>
  <c r="AI1400" i="1"/>
  <c r="AI1399" i="1" s="1"/>
  <c r="AI1398" i="1" s="1"/>
  <c r="AH1400" i="1"/>
  <c r="AH1399" i="1" s="1"/>
  <c r="AH1398" i="1" s="1"/>
  <c r="AG1400" i="1"/>
  <c r="AG1399" i="1" s="1"/>
  <c r="AG1398" i="1" s="1"/>
  <c r="AJ1350" i="1"/>
  <c r="AJ1349" i="1" s="1"/>
  <c r="AJ1348" i="1" s="1"/>
  <c r="AI1350" i="1"/>
  <c r="AI1349" i="1" s="1"/>
  <c r="AI1348" i="1" s="1"/>
  <c r="AH1350" i="1"/>
  <c r="AH1349" i="1" s="1"/>
  <c r="AH1348" i="1" s="1"/>
  <c r="AH1347" i="1" s="1"/>
  <c r="AH1346" i="1" s="1"/>
  <c r="AG1350" i="1"/>
  <c r="AG1349" i="1" s="1"/>
  <c r="AG1348" i="1" s="1"/>
  <c r="AJ1343" i="1"/>
  <c r="AJ1342" i="1" s="1"/>
  <c r="AJ1341" i="1" s="1"/>
  <c r="AJ1340" i="1" s="1"/>
  <c r="AJ1339" i="1" s="1"/>
  <c r="AI1343" i="1"/>
  <c r="AI1342" i="1" s="1"/>
  <c r="AI1341" i="1" s="1"/>
  <c r="AI1340" i="1" s="1"/>
  <c r="AI1339" i="1" s="1"/>
  <c r="AH1343" i="1"/>
  <c r="AH1342" i="1" s="1"/>
  <c r="AH1341" i="1" s="1"/>
  <c r="AH1340" i="1" s="1"/>
  <c r="AH1339" i="1" s="1"/>
  <c r="AG1343" i="1"/>
  <c r="AG1342" i="1" s="1"/>
  <c r="AG1341" i="1" s="1"/>
  <c r="AG1340" i="1" s="1"/>
  <c r="AG1339" i="1" s="1"/>
  <c r="AJ1336" i="1"/>
  <c r="AJ1335" i="1" s="1"/>
  <c r="AJ1334" i="1" s="1"/>
  <c r="AJ1333" i="1" s="1"/>
  <c r="AI1336" i="1"/>
  <c r="AI1335" i="1" s="1"/>
  <c r="AI1334" i="1" s="1"/>
  <c r="AI1333" i="1" s="1"/>
  <c r="AH1336" i="1"/>
  <c r="AH1335" i="1" s="1"/>
  <c r="AH1334" i="1" s="1"/>
  <c r="AH1333" i="1" s="1"/>
  <c r="AG1336" i="1"/>
  <c r="AG1335" i="1" s="1"/>
  <c r="AG1334" i="1" s="1"/>
  <c r="AG1333" i="1" s="1"/>
  <c r="AJ1331" i="1"/>
  <c r="AI1331" i="1"/>
  <c r="AH1331" i="1"/>
  <c r="AH1330" i="1" s="1"/>
  <c r="AH1329" i="1" s="1"/>
  <c r="AH1328" i="1" s="1"/>
  <c r="AG1331" i="1"/>
  <c r="AG1330" i="1" s="1"/>
  <c r="AG1329" i="1" s="1"/>
  <c r="AG1328" i="1" s="1"/>
  <c r="AJ1330" i="1"/>
  <c r="AJ1329" i="1" s="1"/>
  <c r="AJ1328" i="1" s="1"/>
  <c r="AI1330" i="1"/>
  <c r="AI1329" i="1" s="1"/>
  <c r="AI1328" i="1" s="1"/>
  <c r="AJ1326" i="1"/>
  <c r="AJ1325" i="1" s="1"/>
  <c r="AJ1324" i="1" s="1"/>
  <c r="AI1326" i="1"/>
  <c r="AI1325" i="1" s="1"/>
  <c r="AI1324" i="1" s="1"/>
  <c r="AH1326" i="1"/>
  <c r="AH1325" i="1" s="1"/>
  <c r="AH1324" i="1" s="1"/>
  <c r="AG1326" i="1"/>
  <c r="AG1325" i="1" s="1"/>
  <c r="AG1324" i="1" s="1"/>
  <c r="AJ1322" i="1"/>
  <c r="AJ1321" i="1" s="1"/>
  <c r="AJ1320" i="1" s="1"/>
  <c r="AI1322" i="1"/>
  <c r="AI1321" i="1" s="1"/>
  <c r="AI1320" i="1" s="1"/>
  <c r="AH1322" i="1"/>
  <c r="AH1321" i="1" s="1"/>
  <c r="AH1320" i="1" s="1"/>
  <c r="AG1322" i="1"/>
  <c r="AG1321" i="1" s="1"/>
  <c r="AG1320" i="1" s="1"/>
  <c r="AJ1313" i="1"/>
  <c r="AJ1312" i="1" s="1"/>
  <c r="AJ1311" i="1" s="1"/>
  <c r="AJ1310" i="1" s="1"/>
  <c r="AI1313" i="1"/>
  <c r="AI1312" i="1" s="1"/>
  <c r="AI1311" i="1" s="1"/>
  <c r="AI1310" i="1" s="1"/>
  <c r="AH1313" i="1"/>
  <c r="AH1312" i="1" s="1"/>
  <c r="AH1311" i="1" s="1"/>
  <c r="AH1310" i="1" s="1"/>
  <c r="AG1313" i="1"/>
  <c r="AG1312" i="1" s="1"/>
  <c r="AG1311" i="1" s="1"/>
  <c r="AG1310" i="1" s="1"/>
  <c r="AL1309" i="1"/>
  <c r="AL1308" i="1"/>
  <c r="AL1307" i="1" s="1"/>
  <c r="AL1306" i="1" s="1"/>
  <c r="AL1305" i="1" s="1"/>
  <c r="AK1309" i="1"/>
  <c r="AK1308" i="1" s="1"/>
  <c r="AK1307" i="1" s="1"/>
  <c r="AK1306" i="1" s="1"/>
  <c r="AK1305" i="1" s="1"/>
  <c r="AJ1309" i="1"/>
  <c r="AJ1308" i="1" s="1"/>
  <c r="AJ1307" i="1" s="1"/>
  <c r="AJ1306" i="1" s="1"/>
  <c r="AJ1305" i="1" s="1"/>
  <c r="AI1309" i="1"/>
  <c r="AI1308" i="1" s="1"/>
  <c r="AI1307" i="1" s="1"/>
  <c r="AI1306" i="1" s="1"/>
  <c r="AI1305" i="1" s="1"/>
  <c r="AH1309" i="1"/>
  <c r="AH1308" i="1"/>
  <c r="AH1307" i="1" s="1"/>
  <c r="AH1306" i="1" s="1"/>
  <c r="AH1305" i="1" s="1"/>
  <c r="AG1309" i="1"/>
  <c r="AG1308" i="1" s="1"/>
  <c r="AG1307" i="1" s="1"/>
  <c r="AG1306" i="1" s="1"/>
  <c r="AG1305" i="1" s="1"/>
  <c r="AJ1301" i="1"/>
  <c r="AJ1300" i="1" s="1"/>
  <c r="AJ1299" i="1" s="1"/>
  <c r="AJ1298" i="1" s="1"/>
  <c r="AI1301" i="1"/>
  <c r="AI1300" i="1" s="1"/>
  <c r="AI1299" i="1" s="1"/>
  <c r="AI1298" i="1" s="1"/>
  <c r="AH1301" i="1"/>
  <c r="AH1300" i="1" s="1"/>
  <c r="AH1299" i="1" s="1"/>
  <c r="AH1298" i="1" s="1"/>
  <c r="AG1301" i="1"/>
  <c r="AG1300" i="1" s="1"/>
  <c r="AG1299" i="1" s="1"/>
  <c r="AG1298" i="1" s="1"/>
  <c r="AJ1296" i="1"/>
  <c r="AI1296" i="1"/>
  <c r="AH1296" i="1"/>
  <c r="AG1296" i="1"/>
  <c r="AJ1294" i="1"/>
  <c r="AI1294" i="1"/>
  <c r="AI1293" i="1" s="1"/>
  <c r="AH1294" i="1"/>
  <c r="AH1293" i="1" s="1"/>
  <c r="AG1294" i="1"/>
  <c r="AJ1291" i="1"/>
  <c r="AJ1290" i="1" s="1"/>
  <c r="AI1291" i="1"/>
  <c r="AI1290" i="1" s="1"/>
  <c r="AH1291" i="1"/>
  <c r="AH1290" i="1" s="1"/>
  <c r="AG1291" i="1"/>
  <c r="AG1290" i="1" s="1"/>
  <c r="AJ1288" i="1"/>
  <c r="AI1288" i="1"/>
  <c r="AH1288" i="1"/>
  <c r="AG1288" i="1"/>
  <c r="AJ1286" i="1"/>
  <c r="AI1286" i="1"/>
  <c r="AH1286" i="1"/>
  <c r="AH1285" i="1" s="1"/>
  <c r="AG1286" i="1"/>
  <c r="AG1285" i="1" s="1"/>
  <c r="AL1283" i="1"/>
  <c r="AL1282" i="1" s="1"/>
  <c r="AL1281" i="1" s="1"/>
  <c r="AK1283" i="1"/>
  <c r="AK1282" i="1" s="1"/>
  <c r="AK1281" i="1" s="1"/>
  <c r="AJ1283" i="1"/>
  <c r="AJ1282" i="1" s="1"/>
  <c r="AJ1281" i="1" s="1"/>
  <c r="AI1283" i="1"/>
  <c r="AI1282" i="1" s="1"/>
  <c r="AI1281" i="1" s="1"/>
  <c r="AH1283" i="1"/>
  <c r="AH1282" i="1" s="1"/>
  <c r="AH1281" i="1" s="1"/>
  <c r="AH1280" i="1" s="1"/>
  <c r="AG1283" i="1"/>
  <c r="AG1282" i="1" s="1"/>
  <c r="AG1281" i="1" s="1"/>
  <c r="AJ1278" i="1"/>
  <c r="AI1278" i="1"/>
  <c r="AH1278" i="1"/>
  <c r="AG1278" i="1"/>
  <c r="AJ1277" i="1"/>
  <c r="AI1277" i="1"/>
  <c r="AH1277" i="1"/>
  <c r="AG1277" i="1"/>
  <c r="AJ1267" i="1"/>
  <c r="AI1267" i="1"/>
  <c r="AH1267" i="1"/>
  <c r="AG1267" i="1"/>
  <c r="AJ1265" i="1"/>
  <c r="AI1265" i="1"/>
  <c r="AI1264" i="1" s="1"/>
  <c r="AI1263" i="1" s="1"/>
  <c r="AI1262" i="1" s="1"/>
  <c r="AH1265" i="1"/>
  <c r="AH1264" i="1" s="1"/>
  <c r="AH1263" i="1" s="1"/>
  <c r="AH1262" i="1" s="1"/>
  <c r="AG1265" i="1"/>
  <c r="AG1264" i="1" s="1"/>
  <c r="AG1263" i="1" s="1"/>
  <c r="AG1262" i="1" s="1"/>
  <c r="AJ1264" i="1"/>
  <c r="AJ1263" i="1" s="1"/>
  <c r="AJ1262" i="1" s="1"/>
  <c r="AJ1260" i="1"/>
  <c r="AJ1259" i="1" s="1"/>
  <c r="AJ1258" i="1" s="1"/>
  <c r="AJ1257" i="1" s="1"/>
  <c r="AI1260" i="1"/>
  <c r="AI1259" i="1" s="1"/>
  <c r="AI1258" i="1" s="1"/>
  <c r="AI1257" i="1" s="1"/>
  <c r="AH1260" i="1"/>
  <c r="AH1259" i="1" s="1"/>
  <c r="AH1258" i="1" s="1"/>
  <c r="AH1257" i="1" s="1"/>
  <c r="AG1260" i="1"/>
  <c r="AG1259" i="1" s="1"/>
  <c r="AG1258" i="1" s="1"/>
  <c r="AG1257" i="1" s="1"/>
  <c r="AJ1255" i="1"/>
  <c r="AJ1254" i="1" s="1"/>
  <c r="AJ1253" i="1" s="1"/>
  <c r="AJ1252" i="1" s="1"/>
  <c r="AI1255" i="1"/>
  <c r="AI1254" i="1" s="1"/>
  <c r="AI1253" i="1" s="1"/>
  <c r="AI1252" i="1" s="1"/>
  <c r="AH1255" i="1"/>
  <c r="AH1254" i="1" s="1"/>
  <c r="AH1253" i="1" s="1"/>
  <c r="AH1252" i="1" s="1"/>
  <c r="AG1255" i="1"/>
  <c r="AG1254" i="1" s="1"/>
  <c r="AG1253" i="1" s="1"/>
  <c r="AG1252" i="1" s="1"/>
  <c r="AJ1250" i="1"/>
  <c r="AI1250" i="1"/>
  <c r="AI1249" i="1" s="1"/>
  <c r="AI1248" i="1" s="1"/>
  <c r="AI1247" i="1" s="1"/>
  <c r="AH1250" i="1"/>
  <c r="AH1249" i="1" s="1"/>
  <c r="AH1248" i="1" s="1"/>
  <c r="AH1247" i="1" s="1"/>
  <c r="AG1250" i="1"/>
  <c r="AG1249" i="1" s="1"/>
  <c r="AG1248" i="1" s="1"/>
  <c r="AG1247" i="1" s="1"/>
  <c r="AJ1249" i="1"/>
  <c r="AJ1248" i="1" s="1"/>
  <c r="AJ1247" i="1" s="1"/>
  <c r="AJ1243" i="1"/>
  <c r="AI1243" i="1"/>
  <c r="AI1242" i="1" s="1"/>
  <c r="AI1241" i="1" s="1"/>
  <c r="AI1240" i="1" s="1"/>
  <c r="AH1243" i="1"/>
  <c r="AH1242" i="1" s="1"/>
  <c r="AH1241" i="1" s="1"/>
  <c r="AH1240" i="1" s="1"/>
  <c r="AG1243" i="1"/>
  <c r="AG1242" i="1" s="1"/>
  <c r="AG1241" i="1" s="1"/>
  <c r="AG1240" i="1" s="1"/>
  <c r="AJ1242" i="1"/>
  <c r="AJ1241" i="1" s="1"/>
  <c r="AJ1240" i="1" s="1"/>
  <c r="AJ1238" i="1"/>
  <c r="AJ1237" i="1" s="1"/>
  <c r="AJ1236" i="1" s="1"/>
  <c r="AJ1235" i="1" s="1"/>
  <c r="AI1238" i="1"/>
  <c r="AI1237" i="1" s="1"/>
  <c r="AI1236" i="1" s="1"/>
  <c r="AI1235" i="1" s="1"/>
  <c r="AH1238" i="1"/>
  <c r="AH1237" i="1" s="1"/>
  <c r="AH1236" i="1" s="1"/>
  <c r="AH1235" i="1" s="1"/>
  <c r="AG1238" i="1"/>
  <c r="AG1237" i="1" s="1"/>
  <c r="AG1236" i="1" s="1"/>
  <c r="AG1235" i="1" s="1"/>
  <c r="AJ1233" i="1"/>
  <c r="AI1233" i="1"/>
  <c r="AI1232" i="1" s="1"/>
  <c r="AI1231" i="1" s="1"/>
  <c r="AI1230" i="1" s="1"/>
  <c r="AH1233" i="1"/>
  <c r="AH1232" i="1" s="1"/>
  <c r="AH1231" i="1" s="1"/>
  <c r="AH1230" i="1" s="1"/>
  <c r="AG1233" i="1"/>
  <c r="AG1232" i="1" s="1"/>
  <c r="AG1231" i="1" s="1"/>
  <c r="AG1230" i="1" s="1"/>
  <c r="AJ1232" i="1"/>
  <c r="AJ1231" i="1" s="1"/>
  <c r="AJ1230" i="1" s="1"/>
  <c r="AJ1228" i="1"/>
  <c r="AJ1227" i="1" s="1"/>
  <c r="AJ1226" i="1" s="1"/>
  <c r="AJ1225" i="1" s="1"/>
  <c r="AI1228" i="1"/>
  <c r="AI1227" i="1" s="1"/>
  <c r="AI1226" i="1" s="1"/>
  <c r="AI1225" i="1" s="1"/>
  <c r="AH1228" i="1"/>
  <c r="AH1227" i="1" s="1"/>
  <c r="AH1226" i="1" s="1"/>
  <c r="AH1225" i="1" s="1"/>
  <c r="AG1228" i="1"/>
  <c r="AG1227" i="1" s="1"/>
  <c r="AG1226" i="1" s="1"/>
  <c r="AG1225" i="1" s="1"/>
  <c r="AJ1221" i="1"/>
  <c r="AJ1220" i="1" s="1"/>
  <c r="AJ1219" i="1" s="1"/>
  <c r="AJ1218" i="1" s="1"/>
  <c r="AI1221" i="1"/>
  <c r="AI1220" i="1" s="1"/>
  <c r="AI1219" i="1" s="1"/>
  <c r="AI1218" i="1" s="1"/>
  <c r="AH1221" i="1"/>
  <c r="AH1220" i="1" s="1"/>
  <c r="AH1219" i="1" s="1"/>
  <c r="AH1218" i="1" s="1"/>
  <c r="AG1221" i="1"/>
  <c r="AG1220" i="1" s="1"/>
  <c r="AG1219" i="1" s="1"/>
  <c r="AG1218" i="1" s="1"/>
  <c r="AJ1216" i="1"/>
  <c r="AJ1215" i="1" s="1"/>
  <c r="AJ1214" i="1" s="1"/>
  <c r="AJ1213" i="1" s="1"/>
  <c r="AI1216" i="1"/>
  <c r="AI1215" i="1" s="1"/>
  <c r="AI1214" i="1" s="1"/>
  <c r="AI1213" i="1" s="1"/>
  <c r="AH1216" i="1"/>
  <c r="AH1215" i="1" s="1"/>
  <c r="AH1214" i="1" s="1"/>
  <c r="AH1213" i="1" s="1"/>
  <c r="AG1216" i="1"/>
  <c r="AG1215" i="1" s="1"/>
  <c r="AG1214" i="1" s="1"/>
  <c r="AG1213" i="1" s="1"/>
  <c r="AJ1211" i="1"/>
  <c r="AJ1210" i="1" s="1"/>
  <c r="AJ1209" i="1" s="1"/>
  <c r="AJ1208" i="1" s="1"/>
  <c r="AI1211" i="1"/>
  <c r="AI1210" i="1" s="1"/>
  <c r="AI1209" i="1" s="1"/>
  <c r="AI1208" i="1" s="1"/>
  <c r="AH1211" i="1"/>
  <c r="AH1210" i="1" s="1"/>
  <c r="AH1209" i="1" s="1"/>
  <c r="AH1208" i="1" s="1"/>
  <c r="AG1211" i="1"/>
  <c r="AG1210" i="1" s="1"/>
  <c r="AG1209" i="1" s="1"/>
  <c r="AG1208" i="1" s="1"/>
  <c r="AJ1206" i="1"/>
  <c r="AI1206" i="1"/>
  <c r="AI1205" i="1" s="1"/>
  <c r="AI1204" i="1" s="1"/>
  <c r="AI1203" i="1" s="1"/>
  <c r="AH1206" i="1"/>
  <c r="AH1205" i="1" s="1"/>
  <c r="AH1204" i="1" s="1"/>
  <c r="AH1203" i="1" s="1"/>
  <c r="AG1206" i="1"/>
  <c r="AG1205" i="1" s="1"/>
  <c r="AG1204" i="1" s="1"/>
  <c r="AG1203" i="1" s="1"/>
  <c r="AJ1205" i="1"/>
  <c r="AJ1204" i="1" s="1"/>
  <c r="AJ1203" i="1" s="1"/>
  <c r="AJ1189" i="1"/>
  <c r="AI1189" i="1"/>
  <c r="AI1188" i="1" s="1"/>
  <c r="AH1189" i="1"/>
  <c r="AH1188" i="1" s="1"/>
  <c r="AG1189" i="1"/>
  <c r="AG1188" i="1" s="1"/>
  <c r="AJ1188" i="1"/>
  <c r="AJ1186" i="1"/>
  <c r="AJ1185" i="1" s="1"/>
  <c r="AI1186" i="1"/>
  <c r="AI1185" i="1" s="1"/>
  <c r="AH1186" i="1"/>
  <c r="AH1185" i="1" s="1"/>
  <c r="AG1186" i="1"/>
  <c r="AG1185" i="1" s="1"/>
  <c r="AJ1183" i="1"/>
  <c r="AI1183" i="1"/>
  <c r="AI1182" i="1" s="1"/>
  <c r="AH1183" i="1"/>
  <c r="AH1182" i="1" s="1"/>
  <c r="AG1183" i="1"/>
  <c r="AG1182" i="1" s="1"/>
  <c r="AJ1182" i="1"/>
  <c r="AJ1180" i="1"/>
  <c r="AJ1179" i="1" s="1"/>
  <c r="AI1180" i="1"/>
  <c r="AI1179" i="1" s="1"/>
  <c r="AH1180" i="1"/>
  <c r="AH1179" i="1" s="1"/>
  <c r="AG1180" i="1"/>
  <c r="AG1179" i="1"/>
  <c r="AJ1175" i="1"/>
  <c r="AJ1172" i="1" s="1"/>
  <c r="AJ1171" i="1" s="1"/>
  <c r="AI1175" i="1"/>
  <c r="AI1172" i="1" s="1"/>
  <c r="AI1171" i="1" s="1"/>
  <c r="AH1175" i="1"/>
  <c r="AH1172" i="1" s="1"/>
  <c r="AH1171" i="1" s="1"/>
  <c r="AG1175" i="1"/>
  <c r="AG1172" i="1" s="1"/>
  <c r="AG1171" i="1" s="1"/>
  <c r="AJ1169" i="1"/>
  <c r="AJ1168" i="1" s="1"/>
  <c r="AJ1167" i="1" s="1"/>
  <c r="AI1169" i="1"/>
  <c r="AI1168" i="1" s="1"/>
  <c r="AI1167" i="1" s="1"/>
  <c r="AH1169" i="1"/>
  <c r="AH1168" i="1" s="1"/>
  <c r="AH1167" i="1" s="1"/>
  <c r="AG1169" i="1"/>
  <c r="AG1168" i="1" s="1"/>
  <c r="AG1167" i="1" s="1"/>
  <c r="AJ1162" i="1"/>
  <c r="AJ1161" i="1" s="1"/>
  <c r="AJ1160" i="1" s="1"/>
  <c r="AJ1159" i="1" s="1"/>
  <c r="AJ1158" i="1" s="1"/>
  <c r="AI1162" i="1"/>
  <c r="AI1161" i="1" s="1"/>
  <c r="AI1160" i="1" s="1"/>
  <c r="AI1159" i="1" s="1"/>
  <c r="AI1158" i="1" s="1"/>
  <c r="AH1162" i="1"/>
  <c r="AH1161" i="1" s="1"/>
  <c r="AH1160" i="1" s="1"/>
  <c r="AH1159" i="1" s="1"/>
  <c r="AH1158" i="1" s="1"/>
  <c r="AG1162" i="1"/>
  <c r="AG1161" i="1" s="1"/>
  <c r="AG1160" i="1" s="1"/>
  <c r="AG1159" i="1" s="1"/>
  <c r="AG1158" i="1" s="1"/>
  <c r="AJ1154" i="1"/>
  <c r="AI1154" i="1"/>
  <c r="AH1154" i="1"/>
  <c r="AG1154" i="1"/>
  <c r="AJ1152" i="1"/>
  <c r="AJ1151" i="1" s="1"/>
  <c r="AJ1150" i="1" s="1"/>
  <c r="AJ1149" i="1" s="1"/>
  <c r="AJ1148" i="1" s="1"/>
  <c r="AI1152" i="1"/>
  <c r="AI1151" i="1" s="1"/>
  <c r="AI1150" i="1" s="1"/>
  <c r="AI1149" i="1" s="1"/>
  <c r="AI1148" i="1" s="1"/>
  <c r="AH1152" i="1"/>
  <c r="AG1152" i="1"/>
  <c r="AJ1143" i="1"/>
  <c r="AJ1141" i="1" s="1"/>
  <c r="AI1143" i="1"/>
  <c r="AI1142" i="1" s="1"/>
  <c r="AH1143" i="1"/>
  <c r="AH1142" i="1" s="1"/>
  <c r="AG1143" i="1"/>
  <c r="AG1142" i="1" s="1"/>
  <c r="AJ1134" i="1"/>
  <c r="AJ1133" i="1" s="1"/>
  <c r="AJ1132" i="1" s="1"/>
  <c r="AJ1131" i="1" s="1"/>
  <c r="AJ1130" i="1" s="1"/>
  <c r="AI1134" i="1"/>
  <c r="AI1133" i="1" s="1"/>
  <c r="AI1132" i="1" s="1"/>
  <c r="AI1131" i="1" s="1"/>
  <c r="AI1130" i="1" s="1"/>
  <c r="AH1134" i="1"/>
  <c r="AH1133" i="1" s="1"/>
  <c r="AH1132" i="1" s="1"/>
  <c r="AH1131" i="1" s="1"/>
  <c r="AH1130" i="1" s="1"/>
  <c r="AG1134" i="1"/>
  <c r="AG1133" i="1" s="1"/>
  <c r="AG1132" i="1" s="1"/>
  <c r="AG1131" i="1" s="1"/>
  <c r="AG1130" i="1" s="1"/>
  <c r="AJ1122" i="1"/>
  <c r="AJ1121" i="1" s="1"/>
  <c r="AI1122" i="1"/>
  <c r="AI1121" i="1" s="1"/>
  <c r="AH1122" i="1"/>
  <c r="AH1121" i="1" s="1"/>
  <c r="AG1122" i="1"/>
  <c r="AG1121" i="1" s="1"/>
  <c r="AJ1120" i="1"/>
  <c r="AJ1119" i="1" s="1"/>
  <c r="AI1120" i="1"/>
  <c r="AI1119" i="1" s="1"/>
  <c r="AJ1117" i="1"/>
  <c r="AJ1116" i="1" s="1"/>
  <c r="AI1117" i="1"/>
  <c r="AI1116" i="1" s="1"/>
  <c r="AH1117" i="1"/>
  <c r="AH1116" i="1" s="1"/>
  <c r="AG1117" i="1"/>
  <c r="AG1116" i="1" s="1"/>
  <c r="AJ1114" i="1"/>
  <c r="AJ1113" i="1" s="1"/>
  <c r="AI1114" i="1"/>
  <c r="AI1113" i="1" s="1"/>
  <c r="AH1114" i="1"/>
  <c r="AH1113" i="1" s="1"/>
  <c r="AG1114" i="1"/>
  <c r="AG1113" i="1" s="1"/>
  <c r="AJ1110" i="1"/>
  <c r="AJ1109" i="1" s="1"/>
  <c r="AJ1108" i="1" s="1"/>
  <c r="AI1110" i="1"/>
  <c r="AI1109" i="1" s="1"/>
  <c r="AI1108" i="1" s="1"/>
  <c r="AH1110" i="1"/>
  <c r="AH1109" i="1" s="1"/>
  <c r="AH1108" i="1" s="1"/>
  <c r="AG1110" i="1"/>
  <c r="AG1109" i="1" s="1"/>
  <c r="AG1108" i="1" s="1"/>
  <c r="AJ1103" i="1"/>
  <c r="AJ1102" i="1" s="1"/>
  <c r="AJ1101" i="1" s="1"/>
  <c r="AJ1100" i="1" s="1"/>
  <c r="AI1103" i="1"/>
  <c r="AI1102" i="1" s="1"/>
  <c r="AI1101" i="1" s="1"/>
  <c r="AI1100" i="1" s="1"/>
  <c r="AH1103" i="1"/>
  <c r="AH1102" i="1" s="1"/>
  <c r="AH1101" i="1" s="1"/>
  <c r="AH1100" i="1" s="1"/>
  <c r="AG1103" i="1"/>
  <c r="AG1102" i="1" s="1"/>
  <c r="AG1101" i="1" s="1"/>
  <c r="AG1100" i="1" s="1"/>
  <c r="AJ1094" i="1"/>
  <c r="AJ1093" i="1" s="1"/>
  <c r="AJ1092" i="1" s="1"/>
  <c r="AJ1091" i="1" s="1"/>
  <c r="AI1094" i="1"/>
  <c r="AI1093" i="1" s="1"/>
  <c r="AI1092" i="1" s="1"/>
  <c r="AI1091" i="1" s="1"/>
  <c r="AH1094" i="1"/>
  <c r="AH1093" i="1" s="1"/>
  <c r="AH1092" i="1" s="1"/>
  <c r="AH1091" i="1" s="1"/>
  <c r="AG1094" i="1"/>
  <c r="AG1093" i="1" s="1"/>
  <c r="AG1092" i="1" s="1"/>
  <c r="AG1091" i="1" s="1"/>
  <c r="AJ1078" i="1"/>
  <c r="AJ1077" i="1" s="1"/>
  <c r="AI1078" i="1"/>
  <c r="AI1077" i="1" s="1"/>
  <c r="AH1078" i="1"/>
  <c r="AH1077" i="1" s="1"/>
  <c r="AG1078" i="1"/>
  <c r="AG1077" i="1" s="1"/>
  <c r="AJ1075" i="1"/>
  <c r="AI1075" i="1"/>
  <c r="AI1074" i="1" s="1"/>
  <c r="AH1075" i="1"/>
  <c r="AH1074" i="1" s="1"/>
  <c r="AG1075" i="1"/>
  <c r="AG1074" i="1" s="1"/>
  <c r="AJ1074" i="1"/>
  <c r="AJ1072" i="1"/>
  <c r="AJ1071" i="1" s="1"/>
  <c r="AJ1070" i="1" s="1"/>
  <c r="AI1072" i="1"/>
  <c r="AI1071" i="1" s="1"/>
  <c r="AI1070" i="1" s="1"/>
  <c r="AH1072" i="1"/>
  <c r="AH1071" i="1" s="1"/>
  <c r="AH1070" i="1" s="1"/>
  <c r="AG1072" i="1"/>
  <c r="AG1071" i="1" s="1"/>
  <c r="AG1070" i="1" s="1"/>
  <c r="AJ1068" i="1"/>
  <c r="AI1068" i="1"/>
  <c r="AH1068" i="1"/>
  <c r="AG1068" i="1"/>
  <c r="AL1066" i="1"/>
  <c r="AK1066" i="1"/>
  <c r="AJ1066" i="1"/>
  <c r="AI1066" i="1"/>
  <c r="AH1066" i="1"/>
  <c r="AG1066" i="1"/>
  <c r="AJ1062" i="1"/>
  <c r="AI1062" i="1"/>
  <c r="AI1061" i="1" s="1"/>
  <c r="AI1060" i="1" s="1"/>
  <c r="AH1062" i="1"/>
  <c r="AH1061" i="1" s="1"/>
  <c r="AH1060" i="1" s="1"/>
  <c r="AG1062" i="1"/>
  <c r="AG1061" i="1" s="1"/>
  <c r="AG1060" i="1" s="1"/>
  <c r="AJ1061" i="1"/>
  <c r="AJ1060" i="1" s="1"/>
  <c r="AJ1053" i="1"/>
  <c r="AJ1052" i="1" s="1"/>
  <c r="AI1053" i="1"/>
  <c r="AI1052" i="1" s="1"/>
  <c r="AH1053" i="1"/>
  <c r="AH1052" i="1" s="1"/>
  <c r="AG1053" i="1"/>
  <c r="AG1052" i="1" s="1"/>
  <c r="AJ1050" i="1"/>
  <c r="AI1050" i="1"/>
  <c r="AI1049" i="1" s="1"/>
  <c r="AH1050" i="1"/>
  <c r="AH1049" i="1" s="1"/>
  <c r="AG1050" i="1"/>
  <c r="AG1049" i="1" s="1"/>
  <c r="AJ1049" i="1"/>
  <c r="AJ1043" i="1"/>
  <c r="AI1043" i="1"/>
  <c r="AI1042" i="1" s="1"/>
  <c r="AI1041" i="1" s="1"/>
  <c r="AI1040" i="1" s="1"/>
  <c r="AI1039" i="1" s="1"/>
  <c r="AH1043" i="1"/>
  <c r="AH1042" i="1" s="1"/>
  <c r="AH1041" i="1" s="1"/>
  <c r="AH1040" i="1" s="1"/>
  <c r="AH1039" i="1" s="1"/>
  <c r="AG1043" i="1"/>
  <c r="AG1042" i="1" s="1"/>
  <c r="AG1041" i="1" s="1"/>
  <c r="AG1040" i="1" s="1"/>
  <c r="AG1039" i="1" s="1"/>
  <c r="AJ1042" i="1"/>
  <c r="AJ1041" i="1" s="1"/>
  <c r="AJ1040" i="1" s="1"/>
  <c r="AJ1039" i="1" s="1"/>
  <c r="AJ1036" i="1"/>
  <c r="AI1036" i="1"/>
  <c r="AI1035" i="1" s="1"/>
  <c r="AH1036" i="1"/>
  <c r="AH1035" i="1" s="1"/>
  <c r="AG1036" i="1"/>
  <c r="AG1035" i="1" s="1"/>
  <c r="AJ1035" i="1"/>
  <c r="AJ1033" i="1"/>
  <c r="AJ1032" i="1" s="1"/>
  <c r="AI1033" i="1"/>
  <c r="AI1032" i="1" s="1"/>
  <c r="AH1033" i="1"/>
  <c r="AH1032" i="1" s="1"/>
  <c r="AG1033" i="1"/>
  <c r="AG1032" i="1" s="1"/>
  <c r="AJ1030" i="1"/>
  <c r="AI1030" i="1"/>
  <c r="AI1029" i="1" s="1"/>
  <c r="AH1030" i="1"/>
  <c r="AH1029" i="1" s="1"/>
  <c r="AG1030" i="1"/>
  <c r="AG1029" i="1" s="1"/>
  <c r="AJ1029" i="1"/>
  <c r="AJ1027" i="1"/>
  <c r="AJ1026" i="1" s="1"/>
  <c r="AI1027" i="1"/>
  <c r="AI1026" i="1" s="1"/>
  <c r="AH1027" i="1"/>
  <c r="AH1026" i="1" s="1"/>
  <c r="AG1027" i="1"/>
  <c r="AG1026" i="1" s="1"/>
  <c r="AJ1024" i="1"/>
  <c r="AI1024" i="1"/>
  <c r="AI1023" i="1" s="1"/>
  <c r="AH1024" i="1"/>
  <c r="AH1023" i="1" s="1"/>
  <c r="AG1024" i="1"/>
  <c r="AG1023" i="1" s="1"/>
  <c r="AJ1023" i="1"/>
  <c r="AJ1021" i="1"/>
  <c r="AJ1020" i="1" s="1"/>
  <c r="AI1021" i="1"/>
  <c r="AI1020" i="1" s="1"/>
  <c r="AH1021" i="1"/>
  <c r="AH1020" i="1" s="1"/>
  <c r="AG1021" i="1"/>
  <c r="AG1020" i="1" s="1"/>
  <c r="AJ1018" i="1"/>
  <c r="AI1018" i="1"/>
  <c r="AI1017" i="1" s="1"/>
  <c r="AH1018" i="1"/>
  <c r="AH1017" i="1" s="1"/>
  <c r="AG1018" i="1"/>
  <c r="AG1017" i="1" s="1"/>
  <c r="AJ1017" i="1"/>
  <c r="AJ1009" i="1"/>
  <c r="AJ1008" i="1" s="1"/>
  <c r="AI1009" i="1"/>
  <c r="AI1008" i="1" s="1"/>
  <c r="AH1009" i="1"/>
  <c r="AH1008" i="1" s="1"/>
  <c r="AG1009" i="1"/>
  <c r="AG1008" i="1" s="1"/>
  <c r="AJ1006" i="1"/>
  <c r="AI1006" i="1"/>
  <c r="AI1005" i="1" s="1"/>
  <c r="AH1006" i="1"/>
  <c r="AH1005" i="1" s="1"/>
  <c r="AG1006" i="1"/>
  <c r="AG1005" i="1" s="1"/>
  <c r="AJ1005" i="1"/>
  <c r="AJ1003" i="1"/>
  <c r="AJ1002" i="1" s="1"/>
  <c r="AI1003" i="1"/>
  <c r="AI1002" i="1" s="1"/>
  <c r="AH1003" i="1"/>
  <c r="AH1002" i="1" s="1"/>
  <c r="AG1003" i="1"/>
  <c r="AG1002" i="1" s="1"/>
  <c r="AJ1000" i="1"/>
  <c r="AI1000" i="1"/>
  <c r="AI999" i="1" s="1"/>
  <c r="AH1000" i="1"/>
  <c r="AH999" i="1" s="1"/>
  <c r="AG1000" i="1"/>
  <c r="AG999" i="1" s="1"/>
  <c r="AJ999" i="1"/>
  <c r="AJ997" i="1"/>
  <c r="AI997" i="1"/>
  <c r="AI996" i="1" s="1"/>
  <c r="AI995" i="1" s="1"/>
  <c r="AH997" i="1"/>
  <c r="AH996" i="1" s="1"/>
  <c r="AH995" i="1" s="1"/>
  <c r="AG997" i="1"/>
  <c r="AG996" i="1" s="1"/>
  <c r="AG995" i="1" s="1"/>
  <c r="AJ996" i="1"/>
  <c r="AJ995" i="1" s="1"/>
  <c r="AJ990" i="1"/>
  <c r="AI990" i="1"/>
  <c r="AI989" i="1" s="1"/>
  <c r="AH990" i="1"/>
  <c r="AH989" i="1" s="1"/>
  <c r="AG990" i="1"/>
  <c r="AG989" i="1" s="1"/>
  <c r="AJ989" i="1"/>
  <c r="AJ987" i="1"/>
  <c r="AJ986" i="1" s="1"/>
  <c r="AJ985" i="1" s="1"/>
  <c r="AJ984" i="1" s="1"/>
  <c r="AJ983" i="1" s="1"/>
  <c r="AI987" i="1"/>
  <c r="AI986" i="1" s="1"/>
  <c r="AI985" i="1" s="1"/>
  <c r="AH987" i="1"/>
  <c r="AH986" i="1" s="1"/>
  <c r="AH985" i="1" s="1"/>
  <c r="AG987" i="1"/>
  <c r="AG986" i="1" s="1"/>
  <c r="AG985" i="1" s="1"/>
  <c r="AJ980" i="1"/>
  <c r="AJ979" i="1" s="1"/>
  <c r="AJ978" i="1" s="1"/>
  <c r="AJ977" i="1" s="1"/>
  <c r="AJ976" i="1" s="1"/>
  <c r="AI980" i="1"/>
  <c r="AI979" i="1" s="1"/>
  <c r="AI978" i="1" s="1"/>
  <c r="AI977" i="1" s="1"/>
  <c r="AI976" i="1" s="1"/>
  <c r="AH980" i="1"/>
  <c r="AH979" i="1" s="1"/>
  <c r="AH978" i="1" s="1"/>
  <c r="AH977" i="1" s="1"/>
  <c r="AH976" i="1" s="1"/>
  <c r="AG980" i="1"/>
  <c r="AG979" i="1" s="1"/>
  <c r="AG978" i="1" s="1"/>
  <c r="AG977" i="1" s="1"/>
  <c r="AG976" i="1" s="1"/>
  <c r="AJ970" i="1"/>
  <c r="AJ969" i="1" s="1"/>
  <c r="AI970" i="1"/>
  <c r="AI969" i="1" s="1"/>
  <c r="AH970" i="1"/>
  <c r="AH969" i="1" s="1"/>
  <c r="AG970" i="1"/>
  <c r="AG969" i="1" s="1"/>
  <c r="AJ967" i="1"/>
  <c r="AJ966" i="1" s="1"/>
  <c r="AI967" i="1"/>
  <c r="AI966" i="1" s="1"/>
  <c r="AH967" i="1"/>
  <c r="AH966" i="1" s="1"/>
  <c r="AG967" i="1"/>
  <c r="AG966" i="1" s="1"/>
  <c r="AJ964" i="1"/>
  <c r="AJ963" i="1" s="1"/>
  <c r="AI964" i="1"/>
  <c r="AI963" i="1" s="1"/>
  <c r="AH964" i="1"/>
  <c r="AH963" i="1" s="1"/>
  <c r="AG964" i="1"/>
  <c r="AG963" i="1" s="1"/>
  <c r="AJ961" i="1"/>
  <c r="AJ960" i="1" s="1"/>
  <c r="AI961" i="1"/>
  <c r="AI960" i="1" s="1"/>
  <c r="AH961" i="1"/>
  <c r="AH960" i="1" s="1"/>
  <c r="AG961" i="1"/>
  <c r="AG960" i="1" s="1"/>
  <c r="AJ958" i="1"/>
  <c r="AJ957" i="1" s="1"/>
  <c r="AJ956" i="1" s="1"/>
  <c r="AI958" i="1"/>
  <c r="AI957" i="1" s="1"/>
  <c r="AI956" i="1" s="1"/>
  <c r="AH958" i="1"/>
  <c r="AH957" i="1" s="1"/>
  <c r="AH956" i="1" s="1"/>
  <c r="AG958" i="1"/>
  <c r="AG957" i="1" s="1"/>
  <c r="AG956" i="1" s="1"/>
  <c r="AJ946" i="1"/>
  <c r="AJ945" i="1" s="1"/>
  <c r="AI946" i="1"/>
  <c r="AI945" i="1" s="1"/>
  <c r="AH946" i="1"/>
  <c r="AH945" i="1" s="1"/>
  <c r="AG946" i="1"/>
  <c r="AG945" i="1" s="1"/>
  <c r="AJ943" i="1"/>
  <c r="AJ942" i="1" s="1"/>
  <c r="AI943" i="1"/>
  <c r="AI942" i="1" s="1"/>
  <c r="AH943" i="1"/>
  <c r="AH942" i="1" s="1"/>
  <c r="AG943" i="1"/>
  <c r="AG942" i="1"/>
  <c r="AJ940" i="1"/>
  <c r="AJ939" i="1" s="1"/>
  <c r="AI940" i="1"/>
  <c r="AI939" i="1" s="1"/>
  <c r="AH940" i="1"/>
  <c r="AH939" i="1" s="1"/>
  <c r="AG940" i="1"/>
  <c r="AG939" i="1" s="1"/>
  <c r="AJ937" i="1"/>
  <c r="AJ936" i="1" s="1"/>
  <c r="AJ935" i="1" s="1"/>
  <c r="AI937" i="1"/>
  <c r="AI936" i="1" s="1"/>
  <c r="AI935" i="1" s="1"/>
  <c r="AH937" i="1"/>
  <c r="AH936" i="1" s="1"/>
  <c r="AH935" i="1" s="1"/>
  <c r="AG937" i="1"/>
  <c r="AG936" i="1" s="1"/>
  <c r="AG935" i="1" s="1"/>
  <c r="AJ921" i="1"/>
  <c r="AI921" i="1"/>
  <c r="AI920" i="1" s="1"/>
  <c r="AI919" i="1" s="1"/>
  <c r="AI918" i="1" s="1"/>
  <c r="AH921" i="1"/>
  <c r="AH920" i="1" s="1"/>
  <c r="AH919" i="1" s="1"/>
  <c r="AH918" i="1" s="1"/>
  <c r="AG921" i="1"/>
  <c r="AG920" i="1" s="1"/>
  <c r="AG919" i="1" s="1"/>
  <c r="AG918" i="1" s="1"/>
  <c r="AJ920" i="1"/>
  <c r="AJ919" i="1" s="1"/>
  <c r="AJ918" i="1" s="1"/>
  <c r="AJ916" i="1"/>
  <c r="AJ915" i="1" s="1"/>
  <c r="AI916" i="1"/>
  <c r="AI915" i="1" s="1"/>
  <c r="AH916" i="1"/>
  <c r="AH915" i="1" s="1"/>
  <c r="AG916" i="1"/>
  <c r="AG915" i="1"/>
  <c r="AJ913" i="1"/>
  <c r="AJ912" i="1" s="1"/>
  <c r="AI913" i="1"/>
  <c r="AI912" i="1" s="1"/>
  <c r="AH913" i="1"/>
  <c r="AH912" i="1" s="1"/>
  <c r="AG913" i="1"/>
  <c r="AG912" i="1" s="1"/>
  <c r="AJ909" i="1"/>
  <c r="AJ908" i="1" s="1"/>
  <c r="AJ907" i="1" s="1"/>
  <c r="AI909" i="1"/>
  <c r="AI908" i="1" s="1"/>
  <c r="AI907" i="1" s="1"/>
  <c r="AH909" i="1"/>
  <c r="AH908" i="1" s="1"/>
  <c r="AH907" i="1" s="1"/>
  <c r="AG909" i="1"/>
  <c r="AG908" i="1" s="1"/>
  <c r="AG907" i="1" s="1"/>
  <c r="AJ902" i="1"/>
  <c r="AJ901" i="1" s="1"/>
  <c r="AJ900" i="1" s="1"/>
  <c r="AJ899" i="1" s="1"/>
  <c r="AJ898" i="1" s="1"/>
  <c r="AI902" i="1"/>
  <c r="AI901" i="1" s="1"/>
  <c r="AI900" i="1" s="1"/>
  <c r="AI899" i="1" s="1"/>
  <c r="AI898" i="1" s="1"/>
  <c r="AH902" i="1"/>
  <c r="AH901" i="1" s="1"/>
  <c r="AH900" i="1" s="1"/>
  <c r="AH899" i="1" s="1"/>
  <c r="AH898" i="1" s="1"/>
  <c r="AG902" i="1"/>
  <c r="AG901" i="1" s="1"/>
  <c r="AG900" i="1" s="1"/>
  <c r="AG899" i="1" s="1"/>
  <c r="AG898" i="1" s="1"/>
  <c r="AJ893" i="1"/>
  <c r="AJ892" i="1" s="1"/>
  <c r="AJ891" i="1" s="1"/>
  <c r="AI893" i="1"/>
  <c r="AI892" i="1" s="1"/>
  <c r="AI891" i="1" s="1"/>
  <c r="AH893" i="1"/>
  <c r="AH892" i="1" s="1"/>
  <c r="AH891" i="1" s="1"/>
  <c r="AG893" i="1"/>
  <c r="AG892" i="1" s="1"/>
  <c r="AG891" i="1" s="1"/>
  <c r="AJ889" i="1"/>
  <c r="AJ888" i="1" s="1"/>
  <c r="AI889" i="1"/>
  <c r="AI888" i="1" s="1"/>
  <c r="AH889" i="1"/>
  <c r="AH888" i="1" s="1"/>
  <c r="AG889" i="1"/>
  <c r="AG888" i="1" s="1"/>
  <c r="AJ886" i="1"/>
  <c r="AI886" i="1"/>
  <c r="AI885" i="1" s="1"/>
  <c r="AH886" i="1"/>
  <c r="AH885" i="1" s="1"/>
  <c r="AG886" i="1"/>
  <c r="AG885" i="1" s="1"/>
  <c r="AJ885" i="1"/>
  <c r="AJ879" i="1"/>
  <c r="AJ878" i="1" s="1"/>
  <c r="AI879" i="1"/>
  <c r="AI878" i="1" s="1"/>
  <c r="AH879" i="1"/>
  <c r="AG879" i="1"/>
  <c r="AG878" i="1" s="1"/>
  <c r="AH878" i="1"/>
  <c r="AJ876" i="1"/>
  <c r="AI876" i="1"/>
  <c r="AI875" i="1" s="1"/>
  <c r="AH876" i="1"/>
  <c r="AH875" i="1" s="1"/>
  <c r="AG876" i="1"/>
  <c r="AG875" i="1" s="1"/>
  <c r="AJ875" i="1"/>
  <c r="AJ873" i="1"/>
  <c r="AJ872" i="1" s="1"/>
  <c r="AI873" i="1"/>
  <c r="AI872" i="1" s="1"/>
  <c r="AH873" i="1"/>
  <c r="AH872" i="1" s="1"/>
  <c r="AG873" i="1"/>
  <c r="AG872" i="1" s="1"/>
  <c r="AJ870" i="1"/>
  <c r="AI870" i="1"/>
  <c r="AI869" i="1" s="1"/>
  <c r="AH870" i="1"/>
  <c r="AH869" i="1" s="1"/>
  <c r="AG870" i="1"/>
  <c r="AG869" i="1" s="1"/>
  <c r="AJ869" i="1"/>
  <c r="AJ867" i="1"/>
  <c r="AI867" i="1"/>
  <c r="AH867" i="1"/>
  <c r="AG867" i="1"/>
  <c r="AJ863" i="1"/>
  <c r="AI863" i="1"/>
  <c r="AH863" i="1"/>
  <c r="AG863" i="1"/>
  <c r="AJ861" i="1"/>
  <c r="AI861" i="1"/>
  <c r="AI860" i="1" s="1"/>
  <c r="AI859" i="1" s="1"/>
  <c r="AH861" i="1"/>
  <c r="AH860" i="1" s="1"/>
  <c r="AH859" i="1" s="1"/>
  <c r="AG861" i="1"/>
  <c r="AG860" i="1" s="1"/>
  <c r="AG859" i="1" s="1"/>
  <c r="AJ857" i="1"/>
  <c r="AJ856" i="1" s="1"/>
  <c r="AJ855" i="1" s="1"/>
  <c r="AI857" i="1"/>
  <c r="AI856" i="1" s="1"/>
  <c r="AI855" i="1" s="1"/>
  <c r="AH857" i="1"/>
  <c r="AH856" i="1" s="1"/>
  <c r="AH855" i="1" s="1"/>
  <c r="AG857" i="1"/>
  <c r="AG856" i="1" s="1"/>
  <c r="AG855" i="1" s="1"/>
  <c r="AJ853" i="1"/>
  <c r="AJ852" i="1" s="1"/>
  <c r="AJ851" i="1" s="1"/>
  <c r="AI853" i="1"/>
  <c r="AI852" i="1" s="1"/>
  <c r="AI851" i="1" s="1"/>
  <c r="AH853" i="1"/>
  <c r="AH852" i="1" s="1"/>
  <c r="AH851" i="1" s="1"/>
  <c r="AG853" i="1"/>
  <c r="AG852" i="1" s="1"/>
  <c r="AG851" i="1" s="1"/>
  <c r="AJ833" i="1"/>
  <c r="AJ832" i="1" s="1"/>
  <c r="AJ831" i="1" s="1"/>
  <c r="AI833" i="1"/>
  <c r="AI832" i="1" s="1"/>
  <c r="AI831" i="1" s="1"/>
  <c r="AH833" i="1"/>
  <c r="AH832" i="1" s="1"/>
  <c r="AH831" i="1" s="1"/>
  <c r="AG833" i="1"/>
  <c r="AG832" i="1" s="1"/>
  <c r="AG831" i="1" s="1"/>
  <c r="AJ829" i="1"/>
  <c r="AJ828" i="1" s="1"/>
  <c r="AJ827" i="1" s="1"/>
  <c r="AI829" i="1"/>
  <c r="AI828" i="1" s="1"/>
  <c r="AI827" i="1" s="1"/>
  <c r="AH829" i="1"/>
  <c r="AH828" i="1" s="1"/>
  <c r="AH827" i="1" s="1"/>
  <c r="AG829" i="1"/>
  <c r="AG828" i="1" s="1"/>
  <c r="AG827" i="1" s="1"/>
  <c r="AJ806" i="1"/>
  <c r="AJ805" i="1" s="1"/>
  <c r="AJ804" i="1" s="1"/>
  <c r="AI806" i="1"/>
  <c r="AI805" i="1" s="1"/>
  <c r="AI804" i="1" s="1"/>
  <c r="AH806" i="1"/>
  <c r="AH805" i="1" s="1"/>
  <c r="AH804" i="1" s="1"/>
  <c r="AG806" i="1"/>
  <c r="AG805" i="1" s="1"/>
  <c r="AG804" i="1" s="1"/>
  <c r="AJ802" i="1"/>
  <c r="AJ801" i="1" s="1"/>
  <c r="AI802" i="1"/>
  <c r="AI801" i="1" s="1"/>
  <c r="AH802" i="1"/>
  <c r="AH801" i="1" s="1"/>
  <c r="AG802" i="1"/>
  <c r="AG801" i="1" s="1"/>
  <c r="AJ799" i="1"/>
  <c r="AJ798" i="1" s="1"/>
  <c r="AI799" i="1"/>
  <c r="AI798" i="1" s="1"/>
  <c r="AH799" i="1"/>
  <c r="AH798" i="1" s="1"/>
  <c r="AG799" i="1"/>
  <c r="AG798" i="1" s="1"/>
  <c r="AG797" i="1" s="1"/>
  <c r="AJ795" i="1"/>
  <c r="AJ794" i="1" s="1"/>
  <c r="AJ793" i="1" s="1"/>
  <c r="AI795" i="1"/>
  <c r="AI794" i="1" s="1"/>
  <c r="AI793" i="1" s="1"/>
  <c r="AH795" i="1"/>
  <c r="AH794" i="1" s="1"/>
  <c r="AH793" i="1" s="1"/>
  <c r="AG795" i="1"/>
  <c r="AG794" i="1" s="1"/>
  <c r="AG793" i="1" s="1"/>
  <c r="AJ791" i="1"/>
  <c r="AJ790" i="1" s="1"/>
  <c r="AJ789" i="1" s="1"/>
  <c r="AI791" i="1"/>
  <c r="AI790" i="1" s="1"/>
  <c r="AI789" i="1" s="1"/>
  <c r="AH791" i="1"/>
  <c r="AH790" i="1" s="1"/>
  <c r="AH789" i="1" s="1"/>
  <c r="AG791" i="1"/>
  <c r="AG790" i="1" s="1"/>
  <c r="AG789" i="1" s="1"/>
  <c r="AJ781" i="1"/>
  <c r="AJ780" i="1" s="1"/>
  <c r="AI781" i="1"/>
  <c r="AI780" i="1" s="1"/>
  <c r="AH781" i="1"/>
  <c r="AH780" i="1" s="1"/>
  <c r="AG781" i="1"/>
  <c r="AG780" i="1" s="1"/>
  <c r="AJ778" i="1"/>
  <c r="AJ777" i="1" s="1"/>
  <c r="AJ776" i="1" s="1"/>
  <c r="AI778" i="1"/>
  <c r="AI777" i="1" s="1"/>
  <c r="AI776" i="1" s="1"/>
  <c r="AI775" i="1" s="1"/>
  <c r="AH778" i="1"/>
  <c r="AH777" i="1" s="1"/>
  <c r="AH776" i="1" s="1"/>
  <c r="AG778" i="1"/>
  <c r="AG777" i="1" s="1"/>
  <c r="AG776" i="1" s="1"/>
  <c r="AJ770" i="1"/>
  <c r="AJ769" i="1" s="1"/>
  <c r="AI770" i="1"/>
  <c r="AI769" i="1" s="1"/>
  <c r="AH770" i="1"/>
  <c r="AH769" i="1" s="1"/>
  <c r="AG770" i="1"/>
  <c r="AG769" i="1" s="1"/>
  <c r="AJ764" i="1"/>
  <c r="AJ763" i="1" s="1"/>
  <c r="AI764" i="1"/>
  <c r="AI763" i="1" s="1"/>
  <c r="AH764" i="1"/>
  <c r="AH763" i="1" s="1"/>
  <c r="AG764" i="1"/>
  <c r="AG763" i="1"/>
  <c r="AJ761" i="1"/>
  <c r="AJ760" i="1" s="1"/>
  <c r="AI761" i="1"/>
  <c r="AI760" i="1" s="1"/>
  <c r="AH761" i="1"/>
  <c r="AH760" i="1"/>
  <c r="AG761" i="1"/>
  <c r="AG760" i="1" s="1"/>
  <c r="AJ757" i="1"/>
  <c r="AJ756" i="1" s="1"/>
  <c r="AI757" i="1"/>
  <c r="AI756" i="1" s="1"/>
  <c r="AH757" i="1"/>
  <c r="AH756" i="1" s="1"/>
  <c r="AG757" i="1"/>
  <c r="AG756" i="1" s="1"/>
  <c r="AJ754" i="1"/>
  <c r="AJ753" i="1" s="1"/>
  <c r="AI754" i="1"/>
  <c r="AI753" i="1" s="1"/>
  <c r="AH754" i="1"/>
  <c r="AH753" i="1" s="1"/>
  <c r="AG754" i="1"/>
  <c r="AG753" i="1" s="1"/>
  <c r="AJ750" i="1"/>
  <c r="AJ749" i="1" s="1"/>
  <c r="AJ748" i="1" s="1"/>
  <c r="AI750" i="1"/>
  <c r="AI749" i="1" s="1"/>
  <c r="AI748" i="1" s="1"/>
  <c r="AH750" i="1"/>
  <c r="AH749" i="1" s="1"/>
  <c r="AH748" i="1" s="1"/>
  <c r="AG750" i="1"/>
  <c r="AG749" i="1" s="1"/>
  <c r="AG748" i="1" s="1"/>
  <c r="AJ746" i="1"/>
  <c r="AJ745" i="1" s="1"/>
  <c r="AJ744" i="1" s="1"/>
  <c r="AI746" i="1"/>
  <c r="AI745" i="1" s="1"/>
  <c r="AI744" i="1" s="1"/>
  <c r="AH746" i="1"/>
  <c r="AH745" i="1" s="1"/>
  <c r="AH744" i="1" s="1"/>
  <c r="AG746" i="1"/>
  <c r="AG745" i="1" s="1"/>
  <c r="AG744" i="1" s="1"/>
  <c r="AJ742" i="1"/>
  <c r="AJ741" i="1" s="1"/>
  <c r="AJ740" i="1" s="1"/>
  <c r="AI742" i="1"/>
  <c r="AI741" i="1" s="1"/>
  <c r="AI740" i="1" s="1"/>
  <c r="AH742" i="1"/>
  <c r="AH741" i="1" s="1"/>
  <c r="AH740" i="1" s="1"/>
  <c r="AG742" i="1"/>
  <c r="AG741" i="1" s="1"/>
  <c r="AG740" i="1" s="1"/>
  <c r="AJ735" i="1"/>
  <c r="AJ734" i="1" s="1"/>
  <c r="AJ733" i="1" s="1"/>
  <c r="AJ732" i="1" s="1"/>
  <c r="AI735" i="1"/>
  <c r="AI734" i="1" s="1"/>
  <c r="AI733" i="1" s="1"/>
  <c r="AI732" i="1" s="1"/>
  <c r="AH735" i="1"/>
  <c r="AH734" i="1" s="1"/>
  <c r="AH733" i="1" s="1"/>
  <c r="AH732" i="1" s="1"/>
  <c r="AG735" i="1"/>
  <c r="AG734" i="1" s="1"/>
  <c r="AG733" i="1" s="1"/>
  <c r="AG732" i="1" s="1"/>
  <c r="AJ721" i="1"/>
  <c r="AJ720" i="1" s="1"/>
  <c r="AI721" i="1"/>
  <c r="AI720" i="1" s="1"/>
  <c r="AH721" i="1"/>
  <c r="AH720" i="1" s="1"/>
  <c r="AG721" i="1"/>
  <c r="AG720" i="1" s="1"/>
  <c r="AJ717" i="1"/>
  <c r="AJ716" i="1" s="1"/>
  <c r="AI717" i="1"/>
  <c r="AI716" i="1" s="1"/>
  <c r="AH717" i="1"/>
  <c r="AH716" i="1" s="1"/>
  <c r="AG717" i="1"/>
  <c r="AG716" i="1" s="1"/>
  <c r="AG715" i="1" s="1"/>
  <c r="AJ713" i="1"/>
  <c r="AJ712" i="1" s="1"/>
  <c r="AJ711" i="1" s="1"/>
  <c r="AI713" i="1"/>
  <c r="AI712" i="1" s="1"/>
  <c r="AI711" i="1" s="1"/>
  <c r="AH713" i="1"/>
  <c r="AH712" i="1" s="1"/>
  <c r="AH711" i="1" s="1"/>
  <c r="AG713" i="1"/>
  <c r="AG712" i="1" s="1"/>
  <c r="AG711" i="1" s="1"/>
  <c r="AJ708" i="1"/>
  <c r="AJ707" i="1" s="1"/>
  <c r="AJ706" i="1" s="1"/>
  <c r="AI708" i="1"/>
  <c r="AI707" i="1" s="1"/>
  <c r="AI706" i="1" s="1"/>
  <c r="AH708" i="1"/>
  <c r="AH707" i="1" s="1"/>
  <c r="AH706" i="1" s="1"/>
  <c r="AG708" i="1"/>
  <c r="AG707" i="1" s="1"/>
  <c r="AG706" i="1" s="1"/>
  <c r="AJ703" i="1"/>
  <c r="AJ702" i="1" s="1"/>
  <c r="AJ701" i="1" s="1"/>
  <c r="AI703" i="1"/>
  <c r="AI702" i="1" s="1"/>
  <c r="AI701" i="1" s="1"/>
  <c r="AH703" i="1"/>
  <c r="AH702" i="1" s="1"/>
  <c r="AH701" i="1" s="1"/>
  <c r="AG703" i="1"/>
  <c r="AG702" i="1" s="1"/>
  <c r="AG701" i="1" s="1"/>
  <c r="AJ694" i="1"/>
  <c r="AJ693" i="1" s="1"/>
  <c r="AJ692" i="1" s="1"/>
  <c r="AJ691" i="1" s="1"/>
  <c r="AJ690" i="1" s="1"/>
  <c r="AI694" i="1"/>
  <c r="AI693" i="1" s="1"/>
  <c r="AI692" i="1" s="1"/>
  <c r="AI691" i="1" s="1"/>
  <c r="AI690" i="1" s="1"/>
  <c r="AH694" i="1"/>
  <c r="AH693" i="1" s="1"/>
  <c r="AH692" i="1" s="1"/>
  <c r="AH691" i="1" s="1"/>
  <c r="AH690" i="1" s="1"/>
  <c r="AG694" i="1"/>
  <c r="AG693" i="1" s="1"/>
  <c r="AG692" i="1" s="1"/>
  <c r="AG691" i="1" s="1"/>
  <c r="AG690" i="1" s="1"/>
  <c r="AJ687" i="1"/>
  <c r="AJ686" i="1" s="1"/>
  <c r="AJ685" i="1" s="1"/>
  <c r="AJ684" i="1" s="1"/>
  <c r="AI687" i="1"/>
  <c r="AI686" i="1" s="1"/>
  <c r="AI685" i="1" s="1"/>
  <c r="AI684" i="1" s="1"/>
  <c r="AH687" i="1"/>
  <c r="AH686" i="1" s="1"/>
  <c r="AH685" i="1" s="1"/>
  <c r="AH684" i="1" s="1"/>
  <c r="AG687" i="1"/>
  <c r="AG686" i="1" s="1"/>
  <c r="AG685" i="1" s="1"/>
  <c r="AG684" i="1" s="1"/>
  <c r="AJ677" i="1"/>
  <c r="AJ676" i="1" s="1"/>
  <c r="AI677" i="1"/>
  <c r="AI676" i="1" s="1"/>
  <c r="AH677" i="1"/>
  <c r="AH676" i="1" s="1"/>
  <c r="AG677" i="1"/>
  <c r="AG676" i="1" s="1"/>
  <c r="AL674" i="1"/>
  <c r="AL673" i="1" s="1"/>
  <c r="AK674" i="1"/>
  <c r="AK673" i="1" s="1"/>
  <c r="AJ674" i="1"/>
  <c r="AJ673" i="1" s="1"/>
  <c r="AI674" i="1"/>
  <c r="AI673" i="1" s="1"/>
  <c r="AH674" i="1"/>
  <c r="AH673" i="1" s="1"/>
  <c r="AG674" i="1"/>
  <c r="AG673" i="1" s="1"/>
  <c r="AL671" i="1"/>
  <c r="AL670" i="1" s="1"/>
  <c r="AK671" i="1"/>
  <c r="AK670" i="1" s="1"/>
  <c r="AJ671" i="1"/>
  <c r="AJ670" i="1" s="1"/>
  <c r="AI671" i="1"/>
  <c r="AI670" i="1" s="1"/>
  <c r="AH671" i="1"/>
  <c r="AH670" i="1" s="1"/>
  <c r="AG671" i="1"/>
  <c r="AG670" i="1" s="1"/>
  <c r="AJ654" i="1"/>
  <c r="AJ653" i="1" s="1"/>
  <c r="AI654" i="1"/>
  <c r="AI653" i="1" s="1"/>
  <c r="AH654" i="1"/>
  <c r="AH653" i="1" s="1"/>
  <c r="AG654" i="1"/>
  <c r="AG653" i="1" s="1"/>
  <c r="AJ650" i="1"/>
  <c r="AJ649" i="1" s="1"/>
  <c r="AI650" i="1"/>
  <c r="AI649" i="1" s="1"/>
  <c r="AH650" i="1"/>
  <c r="AH649" i="1" s="1"/>
  <c r="AG650" i="1"/>
  <c r="AG649" i="1" s="1"/>
  <c r="AJ646" i="1"/>
  <c r="AI646" i="1"/>
  <c r="AI645" i="1" s="1"/>
  <c r="AI644" i="1" s="1"/>
  <c r="AH646" i="1"/>
  <c r="AH645" i="1" s="1"/>
  <c r="AH644" i="1" s="1"/>
  <c r="AG646" i="1"/>
  <c r="AG645" i="1" s="1"/>
  <c r="AG644" i="1" s="1"/>
  <c r="AJ645" i="1"/>
  <c r="AJ644" i="1" s="1"/>
  <c r="AJ635" i="1"/>
  <c r="AJ634" i="1" s="1"/>
  <c r="AI635" i="1"/>
  <c r="AI634" i="1" s="1"/>
  <c r="AH635" i="1"/>
  <c r="AH634" i="1" s="1"/>
  <c r="AG635" i="1"/>
  <c r="AG634" i="1" s="1"/>
  <c r="AJ627" i="1"/>
  <c r="AJ626" i="1" s="1"/>
  <c r="AI627" i="1"/>
  <c r="AI626" i="1" s="1"/>
  <c r="AH627" i="1"/>
  <c r="AH626" i="1" s="1"/>
  <c r="AG627" i="1"/>
  <c r="AG626" i="1" s="1"/>
  <c r="AJ623" i="1"/>
  <c r="AJ622" i="1" s="1"/>
  <c r="AI623" i="1"/>
  <c r="AI622" i="1" s="1"/>
  <c r="AH623" i="1"/>
  <c r="AH622" i="1" s="1"/>
  <c r="AG623" i="1"/>
  <c r="AG622" i="1" s="1"/>
  <c r="AJ620" i="1"/>
  <c r="AJ619" i="1" s="1"/>
  <c r="AI620" i="1"/>
  <c r="AI619" i="1" s="1"/>
  <c r="AH620" i="1"/>
  <c r="AH619" i="1" s="1"/>
  <c r="AG620" i="1"/>
  <c r="AG619" i="1" s="1"/>
  <c r="AJ616" i="1"/>
  <c r="AJ615" i="1" s="1"/>
  <c r="AI616" i="1"/>
  <c r="AI615" i="1" s="1"/>
  <c r="AH616" i="1"/>
  <c r="AH615" i="1" s="1"/>
  <c r="AG616" i="1"/>
  <c r="AG615" i="1" s="1"/>
  <c r="AJ613" i="1"/>
  <c r="AJ612" i="1" s="1"/>
  <c r="AI613" i="1"/>
  <c r="AI612" i="1" s="1"/>
  <c r="AH613" i="1"/>
  <c r="AH612" i="1" s="1"/>
  <c r="AG613" i="1"/>
  <c r="AG612" i="1" s="1"/>
  <c r="AJ608" i="1"/>
  <c r="AJ607" i="1" s="1"/>
  <c r="AI608" i="1"/>
  <c r="AI607" i="1" s="1"/>
  <c r="AH608" i="1"/>
  <c r="AH607" i="1" s="1"/>
  <c r="AG608" i="1"/>
  <c r="AG607" i="1" s="1"/>
  <c r="AJ604" i="1"/>
  <c r="AJ603" i="1" s="1"/>
  <c r="AI604" i="1"/>
  <c r="AI603" i="1" s="1"/>
  <c r="AH604" i="1"/>
  <c r="AH603" i="1" s="1"/>
  <c r="AG604" i="1"/>
  <c r="AG603" i="1" s="1"/>
  <c r="AJ601" i="1"/>
  <c r="AJ600" i="1" s="1"/>
  <c r="AI601" i="1"/>
  <c r="AI600" i="1" s="1"/>
  <c r="AH601" i="1"/>
  <c r="AH600" i="1" s="1"/>
  <c r="AG601" i="1"/>
  <c r="AG600" i="1" s="1"/>
  <c r="AJ597" i="1"/>
  <c r="AJ596" i="1" s="1"/>
  <c r="AI597" i="1"/>
  <c r="AI596" i="1" s="1"/>
  <c r="AH597" i="1"/>
  <c r="AH596" i="1" s="1"/>
  <c r="AG597" i="1"/>
  <c r="AG596" i="1" s="1"/>
  <c r="AJ594" i="1"/>
  <c r="AJ593" i="1" s="1"/>
  <c r="AI594" i="1"/>
  <c r="AI593" i="1" s="1"/>
  <c r="AH594" i="1"/>
  <c r="AH593" i="1" s="1"/>
  <c r="AG594" i="1"/>
  <c r="AG593" i="1" s="1"/>
  <c r="AJ582" i="1"/>
  <c r="AJ581" i="1" s="1"/>
  <c r="AI582" i="1"/>
  <c r="AI581" i="1" s="1"/>
  <c r="AH582" i="1"/>
  <c r="AH581" i="1" s="1"/>
  <c r="AG582" i="1"/>
  <c r="AG581" i="1" s="1"/>
  <c r="AJ579" i="1"/>
  <c r="AI579" i="1"/>
  <c r="AI578" i="1" s="1"/>
  <c r="AI577" i="1" s="1"/>
  <c r="AH579" i="1"/>
  <c r="AH578" i="1" s="1"/>
  <c r="AH577" i="1" s="1"/>
  <c r="AG579" i="1"/>
  <c r="AG578" i="1" s="1"/>
  <c r="AG577" i="1" s="1"/>
  <c r="AJ578" i="1"/>
  <c r="AJ577" i="1" s="1"/>
  <c r="AL575" i="1"/>
  <c r="AL574" i="1" s="1"/>
  <c r="AL573" i="1" s="1"/>
  <c r="AK575" i="1"/>
  <c r="AK574" i="1" s="1"/>
  <c r="AK573" i="1" s="1"/>
  <c r="AJ575" i="1"/>
  <c r="AJ574" i="1" s="1"/>
  <c r="AJ573" i="1" s="1"/>
  <c r="AI575" i="1"/>
  <c r="AI574" i="1" s="1"/>
  <c r="AI573" i="1" s="1"/>
  <c r="AH575" i="1"/>
  <c r="AH574" i="1" s="1"/>
  <c r="AH573" i="1" s="1"/>
  <c r="AG575" i="1"/>
  <c r="AG574" i="1" s="1"/>
  <c r="AG573" i="1" s="1"/>
  <c r="AG572" i="1" s="1"/>
  <c r="AG571" i="1" s="1"/>
  <c r="AJ568" i="1"/>
  <c r="AJ567" i="1" s="1"/>
  <c r="AJ566" i="1" s="1"/>
  <c r="AJ565" i="1" s="1"/>
  <c r="AI568" i="1"/>
  <c r="AI567" i="1" s="1"/>
  <c r="AI566" i="1" s="1"/>
  <c r="AI565" i="1" s="1"/>
  <c r="AH568" i="1"/>
  <c r="AH567" i="1" s="1"/>
  <c r="AH566" i="1" s="1"/>
  <c r="AH565" i="1" s="1"/>
  <c r="AG568" i="1"/>
  <c r="AG567" i="1" s="1"/>
  <c r="AG566" i="1" s="1"/>
  <c r="AG565" i="1" s="1"/>
  <c r="AJ555" i="1"/>
  <c r="AJ554" i="1" s="1"/>
  <c r="AI555" i="1"/>
  <c r="AI554" i="1" s="1"/>
  <c r="AH555" i="1"/>
  <c r="AH554" i="1" s="1"/>
  <c r="AG555" i="1"/>
  <c r="AG554" i="1" s="1"/>
  <c r="AJ552" i="1"/>
  <c r="AJ551" i="1" s="1"/>
  <c r="AJ550" i="1" s="1"/>
  <c r="AI552" i="1"/>
  <c r="AI551" i="1" s="1"/>
  <c r="AI550" i="1" s="1"/>
  <c r="AH552" i="1"/>
  <c r="AH551" i="1" s="1"/>
  <c r="AH550" i="1" s="1"/>
  <c r="AG552" i="1"/>
  <c r="AG551" i="1" s="1"/>
  <c r="AG550" i="1" s="1"/>
  <c r="AJ548" i="1"/>
  <c r="AJ547" i="1" s="1"/>
  <c r="AJ546" i="1" s="1"/>
  <c r="AI548" i="1"/>
  <c r="AI547" i="1" s="1"/>
  <c r="AI546" i="1" s="1"/>
  <c r="AH548" i="1"/>
  <c r="AH547" i="1" s="1"/>
  <c r="AH546" i="1" s="1"/>
  <c r="AG548" i="1"/>
  <c r="AG547" i="1" s="1"/>
  <c r="AG546" i="1" s="1"/>
  <c r="AJ544" i="1"/>
  <c r="AJ543" i="1" s="1"/>
  <c r="AJ542" i="1" s="1"/>
  <c r="AI544" i="1"/>
  <c r="AI543" i="1" s="1"/>
  <c r="AI542" i="1" s="1"/>
  <c r="AH544" i="1"/>
  <c r="AH543" i="1" s="1"/>
  <c r="AH542" i="1" s="1"/>
  <c r="AG544" i="1"/>
  <c r="AG543" i="1" s="1"/>
  <c r="AG542" i="1" s="1"/>
  <c r="AJ518" i="1"/>
  <c r="AJ517" i="1" s="1"/>
  <c r="AI518" i="1"/>
  <c r="AI517" i="1" s="1"/>
  <c r="AH518" i="1"/>
  <c r="AH517" i="1" s="1"/>
  <c r="AG518" i="1"/>
  <c r="AG517" i="1" s="1"/>
  <c r="AJ509" i="1"/>
  <c r="AI509" i="1"/>
  <c r="AH509" i="1"/>
  <c r="AG509" i="1"/>
  <c r="AJ507" i="1"/>
  <c r="AI507" i="1"/>
  <c r="AI506" i="1" s="1"/>
  <c r="AI505" i="1" s="1"/>
  <c r="AH507" i="1"/>
  <c r="AG507" i="1"/>
  <c r="AJ503" i="1"/>
  <c r="AJ502" i="1" s="1"/>
  <c r="AJ501" i="1" s="1"/>
  <c r="AI503" i="1"/>
  <c r="AI502" i="1" s="1"/>
  <c r="AI501" i="1" s="1"/>
  <c r="AH503" i="1"/>
  <c r="AH502" i="1" s="1"/>
  <c r="AH501" i="1" s="1"/>
  <c r="AG503" i="1"/>
  <c r="AG502" i="1" s="1"/>
  <c r="AG501" i="1" s="1"/>
  <c r="AJ496" i="1"/>
  <c r="AI496" i="1"/>
  <c r="AH496" i="1"/>
  <c r="AG496" i="1"/>
  <c r="AJ494" i="1"/>
  <c r="AJ493" i="1" s="1"/>
  <c r="AJ492" i="1" s="1"/>
  <c r="AJ491" i="1" s="1"/>
  <c r="AI494" i="1"/>
  <c r="AH494" i="1"/>
  <c r="AH493" i="1" s="1"/>
  <c r="AH492" i="1" s="1"/>
  <c r="AH491" i="1" s="1"/>
  <c r="AG494" i="1"/>
  <c r="AG493" i="1" s="1"/>
  <c r="AG492" i="1" s="1"/>
  <c r="AG491" i="1" s="1"/>
  <c r="AJ489" i="1"/>
  <c r="AJ488" i="1" s="1"/>
  <c r="AJ487" i="1" s="1"/>
  <c r="AJ486" i="1" s="1"/>
  <c r="AI489" i="1"/>
  <c r="AH489" i="1"/>
  <c r="AH488" i="1" s="1"/>
  <c r="AH487" i="1" s="1"/>
  <c r="AH486" i="1" s="1"/>
  <c r="AG489" i="1"/>
  <c r="AG488" i="1" s="1"/>
  <c r="AG487" i="1" s="1"/>
  <c r="AG486" i="1" s="1"/>
  <c r="AI488" i="1"/>
  <c r="AI487" i="1" s="1"/>
  <c r="AI486" i="1" s="1"/>
  <c r="AJ484" i="1"/>
  <c r="AJ483" i="1" s="1"/>
  <c r="AJ482" i="1" s="1"/>
  <c r="AJ481" i="1" s="1"/>
  <c r="AI484" i="1"/>
  <c r="AI483" i="1" s="1"/>
  <c r="AI482" i="1" s="1"/>
  <c r="AI481" i="1" s="1"/>
  <c r="AH484" i="1"/>
  <c r="AH483" i="1" s="1"/>
  <c r="AH482" i="1" s="1"/>
  <c r="AH481" i="1" s="1"/>
  <c r="AG484" i="1"/>
  <c r="AG483" i="1" s="1"/>
  <c r="AG482" i="1" s="1"/>
  <c r="AG481" i="1" s="1"/>
  <c r="AJ471" i="1"/>
  <c r="AJ470" i="1" s="1"/>
  <c r="AJ469" i="1" s="1"/>
  <c r="AJ468" i="1" s="1"/>
  <c r="AI471" i="1"/>
  <c r="AH471" i="1"/>
  <c r="AH470" i="1" s="1"/>
  <c r="AH469" i="1" s="1"/>
  <c r="AH468" i="1" s="1"/>
  <c r="AG471" i="1"/>
  <c r="AG470" i="1" s="1"/>
  <c r="AG469" i="1" s="1"/>
  <c r="AG468" i="1" s="1"/>
  <c r="AI470" i="1"/>
  <c r="AI469" i="1" s="1"/>
  <c r="AI468" i="1" s="1"/>
  <c r="AJ463" i="1"/>
  <c r="AJ462" i="1" s="1"/>
  <c r="AJ461" i="1" s="1"/>
  <c r="AJ460" i="1" s="1"/>
  <c r="AJ459" i="1" s="1"/>
  <c r="AJ458" i="1" s="1"/>
  <c r="AI463" i="1"/>
  <c r="AI462" i="1" s="1"/>
  <c r="AI461" i="1" s="1"/>
  <c r="AI460" i="1" s="1"/>
  <c r="AI459" i="1" s="1"/>
  <c r="AI458" i="1" s="1"/>
  <c r="AH463" i="1"/>
  <c r="AH462" i="1" s="1"/>
  <c r="AH461" i="1" s="1"/>
  <c r="AH460" i="1" s="1"/>
  <c r="AH459" i="1" s="1"/>
  <c r="AH458" i="1" s="1"/>
  <c r="AG463" i="1"/>
  <c r="AG462" i="1" s="1"/>
  <c r="AG461" i="1" s="1"/>
  <c r="AG460" i="1" s="1"/>
  <c r="AG459" i="1" s="1"/>
  <c r="AG458" i="1" s="1"/>
  <c r="AJ449" i="1"/>
  <c r="AI449" i="1"/>
  <c r="AH449" i="1"/>
  <c r="AG449" i="1"/>
  <c r="AJ447" i="1"/>
  <c r="AI447" i="1"/>
  <c r="AH447" i="1"/>
  <c r="AG447" i="1"/>
  <c r="AJ445" i="1"/>
  <c r="AJ444" i="1" s="1"/>
  <c r="AJ443" i="1" s="1"/>
  <c r="AI445" i="1"/>
  <c r="AI444" i="1" s="1"/>
  <c r="AI443" i="1" s="1"/>
  <c r="AH445" i="1"/>
  <c r="AH444" i="1" s="1"/>
  <c r="AH443" i="1" s="1"/>
  <c r="AG445" i="1"/>
  <c r="AJ441" i="1"/>
  <c r="AJ440" i="1" s="1"/>
  <c r="AJ439" i="1" s="1"/>
  <c r="AI441" i="1"/>
  <c r="AI440" i="1" s="1"/>
  <c r="AI439" i="1" s="1"/>
  <c r="AH441" i="1"/>
  <c r="AH440" i="1" s="1"/>
  <c r="AH439" i="1" s="1"/>
  <c r="AG441" i="1"/>
  <c r="AG440" i="1" s="1"/>
  <c r="AG439" i="1" s="1"/>
  <c r="AJ431" i="1"/>
  <c r="AI431" i="1"/>
  <c r="AH431" i="1"/>
  <c r="AG431" i="1"/>
  <c r="AJ429" i="1"/>
  <c r="AJ428" i="1" s="1"/>
  <c r="AI429" i="1"/>
  <c r="AI428" i="1" s="1"/>
  <c r="AH429" i="1"/>
  <c r="AH428" i="1" s="1"/>
  <c r="AG429" i="1"/>
  <c r="AG428" i="1" s="1"/>
  <c r="AJ426" i="1"/>
  <c r="AI426" i="1"/>
  <c r="AH426" i="1"/>
  <c r="AG426" i="1"/>
  <c r="AJ424" i="1"/>
  <c r="AJ423" i="1" s="1"/>
  <c r="AI424" i="1"/>
  <c r="AH424" i="1"/>
  <c r="AH423" i="1" s="1"/>
  <c r="AG424" i="1"/>
  <c r="AG423" i="1" s="1"/>
  <c r="AJ421" i="1"/>
  <c r="AJ420" i="1" s="1"/>
  <c r="AI421" i="1"/>
  <c r="AI420" i="1" s="1"/>
  <c r="AH421" i="1"/>
  <c r="AH420" i="1" s="1"/>
  <c r="AG421" i="1"/>
  <c r="AG420" i="1" s="1"/>
  <c r="AJ418" i="1"/>
  <c r="AJ417" i="1" s="1"/>
  <c r="AI418" i="1"/>
  <c r="AI417" i="1" s="1"/>
  <c r="AH418" i="1"/>
  <c r="AH417" i="1" s="1"/>
  <c r="AG418" i="1"/>
  <c r="AG417" i="1" s="1"/>
  <c r="AJ413" i="1"/>
  <c r="AJ412" i="1" s="1"/>
  <c r="AJ411" i="1" s="1"/>
  <c r="AJ410" i="1" s="1"/>
  <c r="AI413" i="1"/>
  <c r="AI412" i="1" s="1"/>
  <c r="AI411" i="1" s="1"/>
  <c r="AI410" i="1" s="1"/>
  <c r="AH413" i="1"/>
  <c r="AH412" i="1" s="1"/>
  <c r="AH411" i="1" s="1"/>
  <c r="AH410" i="1" s="1"/>
  <c r="AG413" i="1"/>
  <c r="AG412" i="1" s="1"/>
  <c r="AG411" i="1" s="1"/>
  <c r="AG410" i="1" s="1"/>
  <c r="AJ407" i="1"/>
  <c r="AJ406" i="1" s="1"/>
  <c r="AJ405" i="1" s="1"/>
  <c r="AJ404" i="1" s="1"/>
  <c r="AI407" i="1"/>
  <c r="AI406" i="1" s="1"/>
  <c r="AI405" i="1" s="1"/>
  <c r="AI404" i="1" s="1"/>
  <c r="AH407" i="1"/>
  <c r="AH406" i="1" s="1"/>
  <c r="AH405" i="1" s="1"/>
  <c r="AH404" i="1" s="1"/>
  <c r="AG407" i="1"/>
  <c r="AG406" i="1" s="1"/>
  <c r="AG405" i="1" s="1"/>
  <c r="AG404" i="1" s="1"/>
  <c r="AJ397" i="1"/>
  <c r="AJ396" i="1" s="1"/>
  <c r="AJ395" i="1" s="1"/>
  <c r="AI397" i="1"/>
  <c r="AI396" i="1"/>
  <c r="AI395" i="1" s="1"/>
  <c r="AH397" i="1"/>
  <c r="AH396" i="1" s="1"/>
  <c r="AH395" i="1" s="1"/>
  <c r="AG397" i="1"/>
  <c r="AG396" i="1" s="1"/>
  <c r="AG395" i="1" s="1"/>
  <c r="AJ390" i="1"/>
  <c r="AJ389" i="1" s="1"/>
  <c r="AI390" i="1"/>
  <c r="AI389" i="1" s="1"/>
  <c r="AH390" i="1"/>
  <c r="AH389" i="1" s="1"/>
  <c r="AG390" i="1"/>
  <c r="AG389" i="1" s="1"/>
  <c r="AJ387" i="1"/>
  <c r="AJ386" i="1" s="1"/>
  <c r="AI387" i="1"/>
  <c r="AI386" i="1"/>
  <c r="AH387" i="1"/>
  <c r="AH386" i="1" s="1"/>
  <c r="AG387" i="1"/>
  <c r="AG386" i="1" s="1"/>
  <c r="AJ384" i="1"/>
  <c r="AJ383" i="1" s="1"/>
  <c r="AI384" i="1"/>
  <c r="AI383" i="1" s="1"/>
  <c r="AH384" i="1"/>
  <c r="AH383" i="1" s="1"/>
  <c r="AG384" i="1"/>
  <c r="AG383" i="1" s="1"/>
  <c r="AJ381" i="1"/>
  <c r="AJ380" i="1" s="1"/>
  <c r="AI381" i="1"/>
  <c r="AI380" i="1"/>
  <c r="AH381" i="1"/>
  <c r="AH380" i="1" s="1"/>
  <c r="AG381" i="1"/>
  <c r="AG380" i="1" s="1"/>
  <c r="AJ374" i="1"/>
  <c r="AJ373" i="1" s="1"/>
  <c r="AJ372" i="1" s="1"/>
  <c r="AI374" i="1"/>
  <c r="AI373" i="1" s="1"/>
  <c r="AI372" i="1" s="1"/>
  <c r="AH374" i="1"/>
  <c r="AH373" i="1" s="1"/>
  <c r="AH372" i="1" s="1"/>
  <c r="AG374" i="1"/>
  <c r="AG373" i="1" s="1"/>
  <c r="AG372" i="1" s="1"/>
  <c r="AJ365" i="1"/>
  <c r="AJ364" i="1" s="1"/>
  <c r="AJ363" i="1" s="1"/>
  <c r="AJ362" i="1" s="1"/>
  <c r="AJ361" i="1" s="1"/>
  <c r="AI365" i="1"/>
  <c r="AI364" i="1" s="1"/>
  <c r="AI363" i="1" s="1"/>
  <c r="AI362" i="1" s="1"/>
  <c r="AI361" i="1" s="1"/>
  <c r="AH365" i="1"/>
  <c r="AH364" i="1" s="1"/>
  <c r="AH363" i="1" s="1"/>
  <c r="AH362" i="1" s="1"/>
  <c r="AH361" i="1" s="1"/>
  <c r="AG365" i="1"/>
  <c r="AG364" i="1" s="1"/>
  <c r="AG363" i="1" s="1"/>
  <c r="AG362" i="1" s="1"/>
  <c r="AG361" i="1" s="1"/>
  <c r="AJ352" i="1"/>
  <c r="AJ351" i="1" s="1"/>
  <c r="AJ350" i="1" s="1"/>
  <c r="AJ349" i="1" s="1"/>
  <c r="AJ348" i="1" s="1"/>
  <c r="AI352" i="1"/>
  <c r="AI351" i="1" s="1"/>
  <c r="AI350" i="1" s="1"/>
  <c r="AI349" i="1" s="1"/>
  <c r="AI348" i="1" s="1"/>
  <c r="AH352" i="1"/>
  <c r="AH351" i="1" s="1"/>
  <c r="AH350" i="1" s="1"/>
  <c r="AH349" i="1" s="1"/>
  <c r="AH348" i="1" s="1"/>
  <c r="AG352" i="1"/>
  <c r="AG351" i="1" s="1"/>
  <c r="AG350" i="1" s="1"/>
  <c r="AG349" i="1" s="1"/>
  <c r="AG348" i="1" s="1"/>
  <c r="AJ345" i="1"/>
  <c r="AJ344" i="1" s="1"/>
  <c r="AJ343" i="1" s="1"/>
  <c r="AJ342" i="1" s="1"/>
  <c r="AI345" i="1"/>
  <c r="AI344" i="1" s="1"/>
  <c r="AI343" i="1" s="1"/>
  <c r="AI342" i="1" s="1"/>
  <c r="AH345" i="1"/>
  <c r="AH344" i="1" s="1"/>
  <c r="AH343" i="1" s="1"/>
  <c r="AH342" i="1" s="1"/>
  <c r="AG345" i="1"/>
  <c r="AG344" i="1" s="1"/>
  <c r="AG343" i="1" s="1"/>
  <c r="AG342" i="1" s="1"/>
  <c r="AJ340" i="1"/>
  <c r="AJ339" i="1" s="1"/>
  <c r="AI340" i="1"/>
  <c r="AI339" i="1" s="1"/>
  <c r="AH340" i="1"/>
  <c r="AH339" i="1" s="1"/>
  <c r="AG340" i="1"/>
  <c r="AG339" i="1" s="1"/>
  <c r="AJ336" i="1"/>
  <c r="AI336" i="1"/>
  <c r="AH336" i="1"/>
  <c r="AG336" i="1"/>
  <c r="AJ334" i="1"/>
  <c r="AI334" i="1"/>
  <c r="AH334" i="1"/>
  <c r="AG334" i="1"/>
  <c r="AJ332" i="1"/>
  <c r="AJ331" i="1" s="1"/>
  <c r="AJ330" i="1" s="1"/>
  <c r="AI332" i="1"/>
  <c r="AI331" i="1" s="1"/>
  <c r="AI330" i="1" s="1"/>
  <c r="AH332" i="1"/>
  <c r="AG332" i="1"/>
  <c r="AG331" i="1" s="1"/>
  <c r="AG330" i="1" s="1"/>
  <c r="AJ328" i="1"/>
  <c r="AJ327" i="1" s="1"/>
  <c r="AJ326" i="1" s="1"/>
  <c r="AI328" i="1"/>
  <c r="AI327" i="1" s="1"/>
  <c r="AI326" i="1" s="1"/>
  <c r="AH328" i="1"/>
  <c r="AH327" i="1" s="1"/>
  <c r="AH326" i="1" s="1"/>
  <c r="AG328" i="1"/>
  <c r="AG327" i="1" s="1"/>
  <c r="AG326" i="1" s="1"/>
  <c r="AL324" i="1"/>
  <c r="AL323" i="1" s="1"/>
  <c r="AL322" i="1" s="1"/>
  <c r="AK324" i="1"/>
  <c r="AK323" i="1" s="1"/>
  <c r="AK322" i="1" s="1"/>
  <c r="AJ324" i="1"/>
  <c r="AJ323" i="1" s="1"/>
  <c r="AI324" i="1"/>
  <c r="AH324" i="1"/>
  <c r="AH323" i="1" s="1"/>
  <c r="AH322" i="1" s="1"/>
  <c r="AG324" i="1"/>
  <c r="AG323" i="1" s="1"/>
  <c r="AI323" i="1"/>
  <c r="AI322" i="1" s="1"/>
  <c r="AJ319" i="1"/>
  <c r="AJ318" i="1" s="1"/>
  <c r="AJ317" i="1" s="1"/>
  <c r="AJ316" i="1" s="1"/>
  <c r="AI319" i="1"/>
  <c r="AI318" i="1" s="1"/>
  <c r="AI317" i="1" s="1"/>
  <c r="AI316" i="1" s="1"/>
  <c r="AH319" i="1"/>
  <c r="AH318" i="1" s="1"/>
  <c r="AH317" i="1" s="1"/>
  <c r="AH316" i="1" s="1"/>
  <c r="AG319" i="1"/>
  <c r="AG318" i="1"/>
  <c r="AG317" i="1" s="1"/>
  <c r="AG316" i="1" s="1"/>
  <c r="AJ314" i="1"/>
  <c r="AI314" i="1"/>
  <c r="AH314" i="1"/>
  <c r="AH313" i="1" s="1"/>
  <c r="AH312" i="1" s="1"/>
  <c r="AH311" i="1" s="1"/>
  <c r="AG314" i="1"/>
  <c r="AG313" i="1" s="1"/>
  <c r="AG312" i="1" s="1"/>
  <c r="AG311" i="1" s="1"/>
  <c r="AJ313" i="1"/>
  <c r="AJ312" i="1" s="1"/>
  <c r="AJ311" i="1" s="1"/>
  <c r="AI313" i="1"/>
  <c r="AI312" i="1" s="1"/>
  <c r="AI311" i="1" s="1"/>
  <c r="AJ307" i="1"/>
  <c r="AI307" i="1"/>
  <c r="AI306" i="1" s="1"/>
  <c r="AI305" i="1" s="1"/>
  <c r="AI304" i="1" s="1"/>
  <c r="AI303" i="1" s="1"/>
  <c r="AH307" i="1"/>
  <c r="AH306" i="1" s="1"/>
  <c r="AH305" i="1" s="1"/>
  <c r="AH304" i="1" s="1"/>
  <c r="AH303" i="1" s="1"/>
  <c r="AG307" i="1"/>
  <c r="AG306" i="1" s="1"/>
  <c r="AG305" i="1" s="1"/>
  <c r="AG304" i="1" s="1"/>
  <c r="AG303" i="1" s="1"/>
  <c r="AJ306" i="1"/>
  <c r="AJ305" i="1" s="1"/>
  <c r="AJ304" i="1" s="1"/>
  <c r="AJ303" i="1" s="1"/>
  <c r="AJ299" i="1"/>
  <c r="AI299" i="1"/>
  <c r="AH299" i="1"/>
  <c r="AG299" i="1"/>
  <c r="AJ297" i="1"/>
  <c r="AI297" i="1"/>
  <c r="AH297" i="1"/>
  <c r="AG297" i="1"/>
  <c r="AJ295" i="1"/>
  <c r="AI295" i="1"/>
  <c r="AH295" i="1"/>
  <c r="AG295" i="1"/>
  <c r="AG294" i="1" s="1"/>
  <c r="AG293" i="1" s="1"/>
  <c r="AG292" i="1" s="1"/>
  <c r="AG291" i="1" s="1"/>
  <c r="AJ294" i="1"/>
  <c r="AJ293" i="1" s="1"/>
  <c r="AJ292" i="1" s="1"/>
  <c r="AJ291" i="1" s="1"/>
  <c r="AJ286" i="1"/>
  <c r="AJ285" i="1" s="1"/>
  <c r="AI286" i="1"/>
  <c r="AI285" i="1" s="1"/>
  <c r="AH286" i="1"/>
  <c r="AH285" i="1" s="1"/>
  <c r="AG286" i="1"/>
  <c r="AG285" i="1" s="1"/>
  <c r="AJ283" i="1"/>
  <c r="AJ282" i="1" s="1"/>
  <c r="AI283" i="1"/>
  <c r="AI282" i="1" s="1"/>
  <c r="AH283" i="1"/>
  <c r="AH282" i="1" s="1"/>
  <c r="AG283" i="1"/>
  <c r="AG282" i="1" s="1"/>
  <c r="AJ277" i="1"/>
  <c r="AJ276" i="1" s="1"/>
  <c r="AI277" i="1"/>
  <c r="AI276" i="1" s="1"/>
  <c r="AH277" i="1"/>
  <c r="AH276" i="1" s="1"/>
  <c r="AG277" i="1"/>
  <c r="AG276" i="1" s="1"/>
  <c r="AJ273" i="1"/>
  <c r="AI273" i="1"/>
  <c r="AH273" i="1"/>
  <c r="AH272" i="1" s="1"/>
  <c r="AG273" i="1"/>
  <c r="AG272" i="1" s="1"/>
  <c r="AJ272" i="1"/>
  <c r="AI272" i="1"/>
  <c r="AJ270" i="1"/>
  <c r="AJ269" i="1" s="1"/>
  <c r="AI270" i="1"/>
  <c r="AI269" i="1" s="1"/>
  <c r="AH270" i="1"/>
  <c r="AH269" i="1" s="1"/>
  <c r="AG270" i="1"/>
  <c r="AG269" i="1" s="1"/>
  <c r="AJ264" i="1"/>
  <c r="AJ263" i="1" s="1"/>
  <c r="AI264" i="1"/>
  <c r="AI263" i="1" s="1"/>
  <c r="AH264" i="1"/>
  <c r="AH263" i="1" s="1"/>
  <c r="AG264" i="1"/>
  <c r="AG263" i="1" s="1"/>
  <c r="AJ261" i="1"/>
  <c r="AJ260" i="1" s="1"/>
  <c r="AI261" i="1"/>
  <c r="AI260" i="1" s="1"/>
  <c r="AH261" i="1"/>
  <c r="AH260" i="1" s="1"/>
  <c r="AG261" i="1"/>
  <c r="AG260" i="1" s="1"/>
  <c r="AJ255" i="1"/>
  <c r="AJ254" i="1" s="1"/>
  <c r="AJ253" i="1" s="1"/>
  <c r="AI255" i="1"/>
  <c r="AI254" i="1" s="1"/>
  <c r="AI253" i="1" s="1"/>
  <c r="AH255" i="1"/>
  <c r="AH254" i="1" s="1"/>
  <c r="AH253" i="1" s="1"/>
  <c r="AG255" i="1"/>
  <c r="AG254" i="1" s="1"/>
  <c r="AG253" i="1" s="1"/>
  <c r="AJ251" i="1"/>
  <c r="AJ250" i="1" s="1"/>
  <c r="AI251" i="1"/>
  <c r="AI250" i="1" s="1"/>
  <c r="AH251" i="1"/>
  <c r="AH250" i="1" s="1"/>
  <c r="AG251" i="1"/>
  <c r="AG250" i="1" s="1"/>
  <c r="AJ248" i="1"/>
  <c r="AJ247" i="1" s="1"/>
  <c r="AI248" i="1"/>
  <c r="AI247" i="1" s="1"/>
  <c r="AH248" i="1"/>
  <c r="AH247" i="1" s="1"/>
  <c r="AG248" i="1"/>
  <c r="AG247" i="1"/>
  <c r="AJ245" i="1"/>
  <c r="AJ244" i="1" s="1"/>
  <c r="AI245" i="1"/>
  <c r="AI244" i="1" s="1"/>
  <c r="AH245" i="1"/>
  <c r="AH244" i="1" s="1"/>
  <c r="AG245" i="1"/>
  <c r="AG244" i="1" s="1"/>
  <c r="AJ241" i="1"/>
  <c r="AJ240" i="1" s="1"/>
  <c r="AI241" i="1"/>
  <c r="AI240" i="1" s="1"/>
  <c r="AH241" i="1"/>
  <c r="AH240" i="1" s="1"/>
  <c r="AG241" i="1"/>
  <c r="AG240" i="1" s="1"/>
  <c r="AJ238" i="1"/>
  <c r="AJ237" i="1" s="1"/>
  <c r="AJ236" i="1" s="1"/>
  <c r="AJ235" i="1" s="1"/>
  <c r="AI238" i="1"/>
  <c r="AI237" i="1" s="1"/>
  <c r="AI236" i="1" s="1"/>
  <c r="AH238" i="1"/>
  <c r="AH237" i="1" s="1"/>
  <c r="AH236" i="1" s="1"/>
  <c r="AG238" i="1"/>
  <c r="AG237" i="1" s="1"/>
  <c r="AG236" i="1" s="1"/>
  <c r="AJ224" i="1"/>
  <c r="AI224" i="1"/>
  <c r="AI223" i="1" s="1"/>
  <c r="AI222" i="1" s="1"/>
  <c r="AI221" i="1" s="1"/>
  <c r="AI220" i="1" s="1"/>
  <c r="AH224" i="1"/>
  <c r="AH223" i="1" s="1"/>
  <c r="AH222" i="1" s="1"/>
  <c r="AH221" i="1" s="1"/>
  <c r="AH220" i="1" s="1"/>
  <c r="AG224" i="1"/>
  <c r="AG223" i="1" s="1"/>
  <c r="AG222" i="1" s="1"/>
  <c r="AG221" i="1" s="1"/>
  <c r="AG220" i="1" s="1"/>
  <c r="AJ223" i="1"/>
  <c r="AJ222" i="1" s="1"/>
  <c r="AJ221" i="1" s="1"/>
  <c r="AJ220" i="1" s="1"/>
  <c r="AJ217" i="1"/>
  <c r="AJ216" i="1" s="1"/>
  <c r="AJ215" i="1" s="1"/>
  <c r="AJ214" i="1" s="1"/>
  <c r="AJ213" i="1" s="1"/>
  <c r="AI217" i="1"/>
  <c r="AI216" i="1" s="1"/>
  <c r="AI215" i="1" s="1"/>
  <c r="AI214" i="1" s="1"/>
  <c r="AI213" i="1" s="1"/>
  <c r="AH217" i="1"/>
  <c r="AH216" i="1" s="1"/>
  <c r="AH215" i="1" s="1"/>
  <c r="AH214" i="1" s="1"/>
  <c r="AH213" i="1" s="1"/>
  <c r="AG217" i="1"/>
  <c r="AG216" i="1" s="1"/>
  <c r="AG215" i="1" s="1"/>
  <c r="AG214" i="1" s="1"/>
  <c r="AG213" i="1" s="1"/>
  <c r="AJ210" i="1"/>
  <c r="AI210" i="1"/>
  <c r="AI209" i="1" s="1"/>
  <c r="AI208" i="1" s="1"/>
  <c r="AI207" i="1" s="1"/>
  <c r="AI206" i="1" s="1"/>
  <c r="AH210" i="1"/>
  <c r="AH209" i="1" s="1"/>
  <c r="AH208" i="1" s="1"/>
  <c r="AH207" i="1" s="1"/>
  <c r="AH206" i="1" s="1"/>
  <c r="AG210" i="1"/>
  <c r="AG209" i="1" s="1"/>
  <c r="AG208" i="1" s="1"/>
  <c r="AG207" i="1" s="1"/>
  <c r="AG206" i="1" s="1"/>
  <c r="AJ209" i="1"/>
  <c r="AJ208" i="1" s="1"/>
  <c r="AJ207" i="1" s="1"/>
  <c r="AJ206" i="1" s="1"/>
  <c r="AJ203" i="1"/>
  <c r="AI203" i="1"/>
  <c r="AI202" i="1" s="1"/>
  <c r="AI201" i="1" s="1"/>
  <c r="AI200" i="1" s="1"/>
  <c r="AI199" i="1" s="1"/>
  <c r="AH203" i="1"/>
  <c r="AH202" i="1" s="1"/>
  <c r="AH201" i="1" s="1"/>
  <c r="AH200" i="1" s="1"/>
  <c r="AH199" i="1" s="1"/>
  <c r="AG203" i="1"/>
  <c r="AG202" i="1" s="1"/>
  <c r="AG201" i="1" s="1"/>
  <c r="AG200" i="1" s="1"/>
  <c r="AG199" i="1" s="1"/>
  <c r="AJ202" i="1"/>
  <c r="AJ201" i="1" s="1"/>
  <c r="AJ200" i="1" s="1"/>
  <c r="AJ199" i="1" s="1"/>
  <c r="AJ191" i="1"/>
  <c r="AJ190" i="1" s="1"/>
  <c r="AJ189" i="1" s="1"/>
  <c r="AJ188" i="1" s="1"/>
  <c r="AI191" i="1"/>
  <c r="AI190" i="1" s="1"/>
  <c r="AI189" i="1" s="1"/>
  <c r="AI188" i="1" s="1"/>
  <c r="AH191" i="1"/>
  <c r="AH190" i="1" s="1"/>
  <c r="AH189" i="1" s="1"/>
  <c r="AH188" i="1" s="1"/>
  <c r="AG191" i="1"/>
  <c r="AG190" i="1" s="1"/>
  <c r="AG189" i="1" s="1"/>
  <c r="AG188" i="1" s="1"/>
  <c r="AJ186" i="1"/>
  <c r="AI186" i="1"/>
  <c r="AH186" i="1"/>
  <c r="AH185" i="1" s="1"/>
  <c r="AG186" i="1"/>
  <c r="AG185" i="1" s="1"/>
  <c r="AJ185" i="1"/>
  <c r="AI185" i="1"/>
  <c r="AJ183" i="1"/>
  <c r="AI183" i="1"/>
  <c r="AH183" i="1"/>
  <c r="AG183" i="1"/>
  <c r="AJ181" i="1"/>
  <c r="AJ180" i="1" s="1"/>
  <c r="AI181" i="1"/>
  <c r="AI180" i="1" s="1"/>
  <c r="AH181" i="1"/>
  <c r="AH180" i="1" s="1"/>
  <c r="AG181" i="1"/>
  <c r="AG180" i="1" s="1"/>
  <c r="AJ172" i="1"/>
  <c r="AJ171" i="1" s="1"/>
  <c r="AJ170" i="1" s="1"/>
  <c r="AI172" i="1"/>
  <c r="AI171" i="1" s="1"/>
  <c r="AI170" i="1" s="1"/>
  <c r="AH172" i="1"/>
  <c r="AH171" i="1" s="1"/>
  <c r="AH170" i="1" s="1"/>
  <c r="AG172" i="1"/>
  <c r="AG171" i="1" s="1"/>
  <c r="AG170" i="1" s="1"/>
  <c r="AJ168" i="1"/>
  <c r="AI168" i="1"/>
  <c r="AH168" i="1"/>
  <c r="AG168" i="1"/>
  <c r="AJ167" i="1"/>
  <c r="AI167" i="1"/>
  <c r="AH167" i="1"/>
  <c r="AG167" i="1"/>
  <c r="AJ157" i="1"/>
  <c r="AI157" i="1"/>
  <c r="AH157" i="1"/>
  <c r="AG157" i="1"/>
  <c r="AJ155" i="1"/>
  <c r="AI155" i="1"/>
  <c r="AH155" i="1"/>
  <c r="AG155" i="1"/>
  <c r="AJ154" i="1"/>
  <c r="AJ153" i="1" s="1"/>
  <c r="AJ152" i="1" s="1"/>
  <c r="AJ151" i="1" s="1"/>
  <c r="AI154" i="1"/>
  <c r="AI153" i="1" s="1"/>
  <c r="AI152" i="1" s="1"/>
  <c r="AI151" i="1" s="1"/>
  <c r="AJ148" i="1"/>
  <c r="AI148" i="1"/>
  <c r="AH148" i="1"/>
  <c r="AG148" i="1"/>
  <c r="AJ147" i="1"/>
  <c r="AI147" i="1"/>
  <c r="AH147" i="1"/>
  <c r="AG147" i="1"/>
  <c r="AJ146" i="1"/>
  <c r="AI146" i="1"/>
  <c r="AH146" i="1"/>
  <c r="AG146" i="1"/>
  <c r="AJ145" i="1"/>
  <c r="AI145" i="1"/>
  <c r="AH145" i="1"/>
  <c r="AG145" i="1"/>
  <c r="AJ144" i="1"/>
  <c r="AI144" i="1"/>
  <c r="AH144" i="1"/>
  <c r="AG144" i="1"/>
  <c r="AJ141" i="1"/>
  <c r="AI141" i="1"/>
  <c r="AH141" i="1"/>
  <c r="AG141" i="1"/>
  <c r="AJ139" i="1"/>
  <c r="AI139" i="1"/>
  <c r="AH139" i="1"/>
  <c r="AG139" i="1"/>
  <c r="AJ137" i="1"/>
  <c r="AI137" i="1"/>
  <c r="AH137" i="1"/>
  <c r="AH136" i="1" s="1"/>
  <c r="AG137" i="1"/>
  <c r="AG136" i="1" s="1"/>
  <c r="AJ136" i="1"/>
  <c r="AJ135" i="1" s="1"/>
  <c r="AI136" i="1"/>
  <c r="AI135" i="1" s="1"/>
  <c r="AJ128" i="1"/>
  <c r="AJ127" i="1" s="1"/>
  <c r="AJ126" i="1" s="1"/>
  <c r="AJ125" i="1" s="1"/>
  <c r="AI128" i="1"/>
  <c r="AI127" i="1" s="1"/>
  <c r="AI126" i="1" s="1"/>
  <c r="AI125" i="1" s="1"/>
  <c r="AH128" i="1"/>
  <c r="AH127" i="1" s="1"/>
  <c r="AH126" i="1" s="1"/>
  <c r="AH125" i="1" s="1"/>
  <c r="AG128" i="1"/>
  <c r="AG127" i="1" s="1"/>
  <c r="AG126" i="1" s="1"/>
  <c r="AG125" i="1" s="1"/>
  <c r="AJ119" i="1"/>
  <c r="AJ118" i="1" s="1"/>
  <c r="AJ117" i="1" s="1"/>
  <c r="AJ116" i="1" s="1"/>
  <c r="AJ115" i="1" s="1"/>
  <c r="AI119" i="1"/>
  <c r="AI118" i="1" s="1"/>
  <c r="AI117" i="1" s="1"/>
  <c r="AI116" i="1" s="1"/>
  <c r="AI115" i="1" s="1"/>
  <c r="AI114" i="1" s="1"/>
  <c r="AH119" i="1"/>
  <c r="AH118" i="1" s="1"/>
  <c r="AH117" i="1" s="1"/>
  <c r="AH116" i="1" s="1"/>
  <c r="AH115" i="1" s="1"/>
  <c r="AH114" i="1" s="1"/>
  <c r="AG119" i="1"/>
  <c r="AG118" i="1"/>
  <c r="AG117" i="1" s="1"/>
  <c r="AG116" i="1" s="1"/>
  <c r="AG115" i="1" s="1"/>
  <c r="AG114" i="1" s="1"/>
  <c r="AJ111" i="1"/>
  <c r="AJ110" i="1" s="1"/>
  <c r="AJ109" i="1" s="1"/>
  <c r="AI111" i="1"/>
  <c r="AI110" i="1" s="1"/>
  <c r="AI109" i="1" s="1"/>
  <c r="AH111" i="1"/>
  <c r="AH110" i="1" s="1"/>
  <c r="AH109" i="1" s="1"/>
  <c r="AG111" i="1"/>
  <c r="AG110" i="1" s="1"/>
  <c r="AG109" i="1" s="1"/>
  <c r="AJ107" i="1"/>
  <c r="AJ106" i="1" s="1"/>
  <c r="AI107" i="1"/>
  <c r="AI106" i="1" s="1"/>
  <c r="AH107" i="1"/>
  <c r="AH106" i="1" s="1"/>
  <c r="AG107" i="1"/>
  <c r="AG106" i="1" s="1"/>
  <c r="AJ104" i="1"/>
  <c r="AJ103" i="1" s="1"/>
  <c r="AI104" i="1"/>
  <c r="AI103" i="1" s="1"/>
  <c r="AH104" i="1"/>
  <c r="AH103" i="1" s="1"/>
  <c r="AG104" i="1"/>
  <c r="AG103" i="1" s="1"/>
  <c r="AJ101" i="1"/>
  <c r="AJ100" i="1" s="1"/>
  <c r="AI101" i="1"/>
  <c r="AI100" i="1" s="1"/>
  <c r="AH101" i="1"/>
  <c r="AH100" i="1" s="1"/>
  <c r="AG101" i="1"/>
  <c r="AG100" i="1" s="1"/>
  <c r="AJ96" i="1"/>
  <c r="AJ95" i="1" s="1"/>
  <c r="AI96" i="1"/>
  <c r="AH96" i="1"/>
  <c r="AH95" i="1" s="1"/>
  <c r="AG96" i="1"/>
  <c r="AG95" i="1" s="1"/>
  <c r="AI95" i="1"/>
  <c r="AJ93" i="1"/>
  <c r="AJ92" i="1" s="1"/>
  <c r="AI93" i="1"/>
  <c r="AI92" i="1" s="1"/>
  <c r="AH93" i="1"/>
  <c r="AH92" i="1" s="1"/>
  <c r="AG93" i="1"/>
  <c r="AG92" i="1" s="1"/>
  <c r="AJ90" i="1"/>
  <c r="AJ89" i="1" s="1"/>
  <c r="AI90" i="1"/>
  <c r="AI89" i="1" s="1"/>
  <c r="AH90" i="1"/>
  <c r="AH89" i="1" s="1"/>
  <c r="AG90" i="1"/>
  <c r="AG89" i="1"/>
  <c r="AJ87" i="1"/>
  <c r="AJ86" i="1" s="1"/>
  <c r="AI87" i="1"/>
  <c r="AI86" i="1" s="1"/>
  <c r="AH87" i="1"/>
  <c r="AH86" i="1" s="1"/>
  <c r="AG87" i="1"/>
  <c r="AG86" i="1" s="1"/>
  <c r="AJ84" i="1"/>
  <c r="AJ83" i="1" s="1"/>
  <c r="AI84" i="1"/>
  <c r="AI83" i="1" s="1"/>
  <c r="AH84" i="1"/>
  <c r="AH83" i="1" s="1"/>
  <c r="AG84" i="1"/>
  <c r="AG83" i="1" s="1"/>
  <c r="AJ80" i="1"/>
  <c r="AI80" i="1"/>
  <c r="AH80" i="1"/>
  <c r="AG80" i="1"/>
  <c r="AJ78" i="1"/>
  <c r="AI78" i="1"/>
  <c r="AH78" i="1"/>
  <c r="AG78" i="1"/>
  <c r="AJ76" i="1"/>
  <c r="AI76" i="1"/>
  <c r="AH76" i="1"/>
  <c r="AG76" i="1"/>
  <c r="AJ74" i="1"/>
  <c r="AJ73" i="1" s="1"/>
  <c r="AJ72" i="1" s="1"/>
  <c r="AI74" i="1"/>
  <c r="AI73" i="1" s="1"/>
  <c r="AI72" i="1" s="1"/>
  <c r="AH74" i="1"/>
  <c r="AH73" i="1" s="1"/>
  <c r="AH72" i="1" s="1"/>
  <c r="AG74" i="1"/>
  <c r="AJ67" i="1"/>
  <c r="AI67" i="1"/>
  <c r="AI66" i="1" s="1"/>
  <c r="AI65" i="1" s="1"/>
  <c r="AI64" i="1" s="1"/>
  <c r="AI63" i="1" s="1"/>
  <c r="AH67" i="1"/>
  <c r="AH66" i="1" s="1"/>
  <c r="AH65" i="1" s="1"/>
  <c r="AH64" i="1" s="1"/>
  <c r="AH63" i="1" s="1"/>
  <c r="AG67" i="1"/>
  <c r="AG66" i="1" s="1"/>
  <c r="AG65" i="1" s="1"/>
  <c r="AG64" i="1" s="1"/>
  <c r="AG63" i="1" s="1"/>
  <c r="AJ66" i="1"/>
  <c r="AJ65" i="1" s="1"/>
  <c r="AJ64" i="1" s="1"/>
  <c r="AJ63" i="1" s="1"/>
  <c r="AJ58" i="1"/>
  <c r="AJ57" i="1" s="1"/>
  <c r="AI58" i="1"/>
  <c r="AI57" i="1" s="1"/>
  <c r="AH58" i="1"/>
  <c r="AH57" i="1" s="1"/>
  <c r="AG58" i="1"/>
  <c r="AG57" i="1" s="1"/>
  <c r="AJ55" i="1"/>
  <c r="AI55" i="1"/>
  <c r="AH55" i="1"/>
  <c r="AG55" i="1"/>
  <c r="AJ53" i="1"/>
  <c r="AI53" i="1"/>
  <c r="AH53" i="1"/>
  <c r="AG53" i="1"/>
  <c r="AJ51" i="1"/>
  <c r="AI51" i="1"/>
  <c r="AH51" i="1"/>
  <c r="AG51" i="1"/>
  <c r="AJ50" i="1"/>
  <c r="AI50" i="1"/>
  <c r="AJ46" i="1"/>
  <c r="AJ45" i="1" s="1"/>
  <c r="AJ44" i="1" s="1"/>
  <c r="AJ43" i="1" s="1"/>
  <c r="AJ42" i="1" s="1"/>
  <c r="AI46" i="1"/>
  <c r="AI45" i="1" s="1"/>
  <c r="AI44" i="1" s="1"/>
  <c r="AI43" i="1" s="1"/>
  <c r="AI42" i="1" s="1"/>
  <c r="AH46" i="1"/>
  <c r="AH45" i="1" s="1"/>
  <c r="AH44" i="1" s="1"/>
  <c r="AH43" i="1" s="1"/>
  <c r="AH42" i="1" s="1"/>
  <c r="AG46" i="1"/>
  <c r="AG45" i="1" s="1"/>
  <c r="AG44" i="1" s="1"/>
  <c r="AG43" i="1" s="1"/>
  <c r="AG42" i="1" s="1"/>
  <c r="AJ37" i="1"/>
  <c r="AI37" i="1"/>
  <c r="AH37" i="1"/>
  <c r="AG37" i="1"/>
  <c r="AJ35" i="1"/>
  <c r="AI35" i="1"/>
  <c r="AH35" i="1"/>
  <c r="AG35" i="1"/>
  <c r="AJ33" i="1"/>
  <c r="AI33" i="1"/>
  <c r="AI32" i="1" s="1"/>
  <c r="AI31" i="1" s="1"/>
  <c r="AI30" i="1" s="1"/>
  <c r="AI29" i="1" s="1"/>
  <c r="AH33" i="1"/>
  <c r="AH32" i="1" s="1"/>
  <c r="AH31" i="1" s="1"/>
  <c r="AH30" i="1" s="1"/>
  <c r="AH29" i="1" s="1"/>
  <c r="AG33" i="1"/>
  <c r="AG32" i="1" s="1"/>
  <c r="AG31" i="1" s="1"/>
  <c r="AG30" i="1" s="1"/>
  <c r="AG29" i="1" s="1"/>
  <c r="AJ32" i="1"/>
  <c r="AJ31" i="1" s="1"/>
  <c r="AJ30" i="1" s="1"/>
  <c r="AJ29" i="1" s="1"/>
  <c r="AJ25" i="1"/>
  <c r="AI25" i="1"/>
  <c r="AH25" i="1"/>
  <c r="AG25" i="1"/>
  <c r="AJ23" i="1"/>
  <c r="AI23" i="1"/>
  <c r="AH23" i="1"/>
  <c r="AG23" i="1"/>
  <c r="AJ21" i="1"/>
  <c r="AI21" i="1"/>
  <c r="AH21" i="1"/>
  <c r="AG21" i="1"/>
  <c r="AJ19" i="1"/>
  <c r="AI19" i="1"/>
  <c r="AI18" i="1" s="1"/>
  <c r="AH19" i="1"/>
  <c r="AH18" i="1" s="1"/>
  <c r="AG19" i="1"/>
  <c r="AG18" i="1" s="1"/>
  <c r="AJ18" i="1"/>
  <c r="AJ16" i="1"/>
  <c r="AJ15" i="1" s="1"/>
  <c r="AI16" i="1"/>
  <c r="AI15" i="1" s="1"/>
  <c r="AH16" i="1"/>
  <c r="AH15" i="1" s="1"/>
  <c r="AG16" i="1"/>
  <c r="AG15" i="1" s="1"/>
  <c r="AJ13" i="1"/>
  <c r="AI13" i="1"/>
  <c r="AI12" i="1" s="1"/>
  <c r="AH13" i="1"/>
  <c r="AH12" i="1" s="1"/>
  <c r="AG13" i="1"/>
  <c r="AG12" i="1" s="1"/>
  <c r="AJ12" i="1"/>
  <c r="AB902" i="1"/>
  <c r="AB901" i="1" s="1"/>
  <c r="AB900" i="1" s="1"/>
  <c r="AB899" i="1" s="1"/>
  <c r="AB898" i="1" s="1"/>
  <c r="AC902" i="1"/>
  <c r="AC901" i="1" s="1"/>
  <c r="AC900" i="1" s="1"/>
  <c r="AC899" i="1" s="1"/>
  <c r="AC898" i="1" s="1"/>
  <c r="AD902" i="1"/>
  <c r="AD901" i="1" s="1"/>
  <c r="AD900" i="1" s="1"/>
  <c r="AD899" i="1" s="1"/>
  <c r="AD898" i="1" s="1"/>
  <c r="AA902" i="1"/>
  <c r="AA901" i="1" s="1"/>
  <c r="AA900" i="1" s="1"/>
  <c r="AA899" i="1" s="1"/>
  <c r="AA898" i="1" s="1"/>
  <c r="AB1707" i="1"/>
  <c r="AB1706" i="1" s="1"/>
  <c r="AB1705" i="1" s="1"/>
  <c r="AB1704" i="1" s="1"/>
  <c r="AC1707" i="1"/>
  <c r="AC1706" i="1" s="1"/>
  <c r="AC1705" i="1" s="1"/>
  <c r="AC1704" i="1" s="1"/>
  <c r="AD1707" i="1"/>
  <c r="AD1706" i="1" s="1"/>
  <c r="AD1705" i="1" s="1"/>
  <c r="AD1704" i="1" s="1"/>
  <c r="AA1707" i="1"/>
  <c r="AA1706" i="1" s="1"/>
  <c r="AA1705" i="1" s="1"/>
  <c r="AA1704" i="1" s="1"/>
  <c r="AC421" i="1"/>
  <c r="AC420" i="1" s="1"/>
  <c r="AD421" i="1"/>
  <c r="AD420" i="1" s="1"/>
  <c r="AF450" i="1"/>
  <c r="AL450" i="1" s="1"/>
  <c r="AR450" i="1" s="1"/>
  <c r="AX450" i="1" s="1"/>
  <c r="BD450" i="1" s="1"/>
  <c r="BJ450" i="1" s="1"/>
  <c r="AE450" i="1"/>
  <c r="AK450" i="1" s="1"/>
  <c r="AQ450" i="1" s="1"/>
  <c r="AW450" i="1" s="1"/>
  <c r="BC450" i="1" s="1"/>
  <c r="BI450" i="1" s="1"/>
  <c r="AF367" i="1"/>
  <c r="AL367" i="1" s="1"/>
  <c r="AR367" i="1" s="1"/>
  <c r="AX367" i="1" s="1"/>
  <c r="BD367" i="1" s="1"/>
  <c r="BJ367" i="1" s="1"/>
  <c r="AE367" i="1"/>
  <c r="AK367" i="1" s="1"/>
  <c r="AQ367" i="1" s="1"/>
  <c r="AW367" i="1" s="1"/>
  <c r="BC367" i="1" s="1"/>
  <c r="BI367" i="1" s="1"/>
  <c r="AB365" i="1"/>
  <c r="AC365" i="1"/>
  <c r="AD365" i="1"/>
  <c r="AA365" i="1"/>
  <c r="AB998" i="1"/>
  <c r="AF1010" i="1"/>
  <c r="AL1010" i="1" s="1"/>
  <c r="AE1010" i="1"/>
  <c r="AE1009" i="1" s="1"/>
  <c r="AE1008" i="1" s="1"/>
  <c r="AB1009" i="1"/>
  <c r="AB1008" i="1" s="1"/>
  <c r="AC1009" i="1"/>
  <c r="AC1008" i="1" s="1"/>
  <c r="AD1009" i="1"/>
  <c r="AD1008" i="1" s="1"/>
  <c r="AA1009" i="1"/>
  <c r="AA1008" i="1" s="1"/>
  <c r="AF991" i="1"/>
  <c r="AL991" i="1" s="1"/>
  <c r="AE991" i="1"/>
  <c r="AB990" i="1"/>
  <c r="AB989" i="1" s="1"/>
  <c r="AC990" i="1"/>
  <c r="AC989" i="1" s="1"/>
  <c r="AD990" i="1"/>
  <c r="AD989" i="1" s="1"/>
  <c r="AA990" i="1"/>
  <c r="AA989" i="1" s="1"/>
  <c r="AF988" i="1"/>
  <c r="AE988" i="1"/>
  <c r="AB987" i="1"/>
  <c r="AB986" i="1" s="1"/>
  <c r="AB985" i="1" s="1"/>
  <c r="AC987" i="1"/>
  <c r="AC986" i="1" s="1"/>
  <c r="AC985" i="1" s="1"/>
  <c r="AD987" i="1"/>
  <c r="AD986" i="1" s="1"/>
  <c r="AD985" i="1" s="1"/>
  <c r="AA987" i="1"/>
  <c r="AA986" i="1"/>
  <c r="AA985" i="1" s="1"/>
  <c r="AF959" i="1"/>
  <c r="AL959" i="1" s="1"/>
  <c r="AE959" i="1"/>
  <c r="AK959" i="1" s="1"/>
  <c r="AF944" i="1"/>
  <c r="AL944" i="1" s="1"/>
  <c r="AE944" i="1"/>
  <c r="AE943" i="1" s="1"/>
  <c r="AE942" i="1" s="1"/>
  <c r="AB943" i="1"/>
  <c r="AB942" i="1" s="1"/>
  <c r="AC943" i="1"/>
  <c r="AC942" i="1" s="1"/>
  <c r="AD943" i="1"/>
  <c r="AD942" i="1" s="1"/>
  <c r="AA943" i="1"/>
  <c r="AA942" i="1" s="1"/>
  <c r="AF903" i="1"/>
  <c r="AL903" i="1" s="1"/>
  <c r="AE903" i="1"/>
  <c r="AK903" i="1" s="1"/>
  <c r="AQ903" i="1" s="1"/>
  <c r="AF1279" i="1"/>
  <c r="AF1278" i="1" s="1"/>
  <c r="AF1277" i="1" s="1"/>
  <c r="AE1279" i="1"/>
  <c r="AB1278" i="1"/>
  <c r="AB1277" i="1" s="1"/>
  <c r="AC1278" i="1"/>
  <c r="AC1277" i="1" s="1"/>
  <c r="AD1278" i="1"/>
  <c r="AD1277" i="1" s="1"/>
  <c r="AA1278" i="1"/>
  <c r="AA1277" i="1" s="1"/>
  <c r="AB1154" i="1"/>
  <c r="AC1154" i="1"/>
  <c r="AD1154" i="1"/>
  <c r="AF1156" i="1"/>
  <c r="AL1156" i="1" s="1"/>
  <c r="AR1156" i="1" s="1"/>
  <c r="AX1156" i="1" s="1"/>
  <c r="BD1156" i="1" s="1"/>
  <c r="BJ1156" i="1" s="1"/>
  <c r="AE1156" i="1"/>
  <c r="AK1156" i="1" s="1"/>
  <c r="AQ1156" i="1" s="1"/>
  <c r="AW1156" i="1" s="1"/>
  <c r="BC1156" i="1" s="1"/>
  <c r="BI1156" i="1" s="1"/>
  <c r="AA1154" i="1"/>
  <c r="AB1294" i="1"/>
  <c r="AC1294" i="1"/>
  <c r="AD1294" i="1"/>
  <c r="AF1297" i="1"/>
  <c r="AF1296" i="1" s="1"/>
  <c r="AE1297" i="1"/>
  <c r="AF1295" i="1"/>
  <c r="AE1295" i="1"/>
  <c r="AB1296" i="1"/>
  <c r="AB1293" i="1" s="1"/>
  <c r="AC1296" i="1"/>
  <c r="AD1296" i="1"/>
  <c r="AA1296" i="1"/>
  <c r="AA1294" i="1"/>
  <c r="AH1402" i="1"/>
  <c r="AG1065" i="1"/>
  <c r="AG1064" i="1" s="1"/>
  <c r="AI1402" i="1"/>
  <c r="AG1402" i="1"/>
  <c r="AS905" i="1"/>
  <c r="AP1106" i="1"/>
  <c r="AJ1619" i="1"/>
  <c r="AJ1692" i="1"/>
  <c r="AJ1691" i="1" s="1"/>
  <c r="AT905" i="1"/>
  <c r="AJ1065" i="1"/>
  <c r="AJ1064" i="1" s="1"/>
  <c r="AO1280" i="1"/>
  <c r="AO1246" i="1" s="1"/>
  <c r="AI1619" i="1"/>
  <c r="AG1411" i="1"/>
  <c r="AI1065" i="1"/>
  <c r="AI1064" i="1" s="1"/>
  <c r="AJ1319" i="1"/>
  <c r="AI1411" i="1"/>
  <c r="AJ1565" i="1"/>
  <c r="AG1690" i="1"/>
  <c r="AV1397" i="1"/>
  <c r="AV1396" i="1" s="1"/>
  <c r="AV591" i="1"/>
  <c r="AV590" i="1" s="1"/>
  <c r="AI1604" i="1"/>
  <c r="AI1347" i="1"/>
  <c r="AI1346" i="1"/>
  <c r="AG1347" i="1"/>
  <c r="AG1346" i="1" s="1"/>
  <c r="AQ1353" i="1"/>
  <c r="AQ1352" i="1" s="1"/>
  <c r="AW1354" i="1"/>
  <c r="AW1353" i="1" s="1"/>
  <c r="AW1352" i="1" s="1"/>
  <c r="AJ1347" i="1"/>
  <c r="AJ1346" i="1" s="1"/>
  <c r="AJ134" i="1"/>
  <c r="AJ133" i="1" s="1"/>
  <c r="AU135" i="1"/>
  <c r="AH1065" i="1"/>
  <c r="AH1064" i="1" s="1"/>
  <c r="AG1141" i="1"/>
  <c r="AI294" i="1"/>
  <c r="AI293" i="1" s="1"/>
  <c r="AI292" i="1" s="1"/>
  <c r="AI291" i="1" s="1"/>
  <c r="AG1140" i="1"/>
  <c r="AG1139" i="1" s="1"/>
  <c r="AG1137" i="1" s="1"/>
  <c r="AH1411" i="1"/>
  <c r="AH294" i="1"/>
  <c r="AH293" i="1" s="1"/>
  <c r="AH292" i="1" s="1"/>
  <c r="AH291" i="1" s="1"/>
  <c r="AJ1293" i="1"/>
  <c r="AJ1411" i="1"/>
  <c r="AF1294" i="1"/>
  <c r="AF1293" i="1" s="1"/>
  <c r="AL1295" i="1"/>
  <c r="AL1294" i="1" s="1"/>
  <c r="AE1278" i="1"/>
  <c r="AE1277" i="1" s="1"/>
  <c r="AK1279" i="1"/>
  <c r="AK944" i="1"/>
  <c r="AE987" i="1"/>
  <c r="AE986" i="1" s="1"/>
  <c r="AE985" i="1" s="1"/>
  <c r="AK988" i="1"/>
  <c r="AE990" i="1"/>
  <c r="AE989" i="1" s="1"/>
  <c r="AK991" i="1"/>
  <c r="AK990" i="1" s="1"/>
  <c r="AK989" i="1" s="1"/>
  <c r="AK1010" i="1"/>
  <c r="AK1009" i="1" s="1"/>
  <c r="AK1008" i="1" s="1"/>
  <c r="AG154" i="1"/>
  <c r="AG153" i="1" s="1"/>
  <c r="AG152" i="1" s="1"/>
  <c r="AG151" i="1" s="1"/>
  <c r="AE902" i="1"/>
  <c r="AE901" i="1" s="1"/>
  <c r="AE900" i="1" s="1"/>
  <c r="AE899" i="1" s="1"/>
  <c r="AE898" i="1" s="1"/>
  <c r="AF902" i="1"/>
  <c r="AF901" i="1" s="1"/>
  <c r="AF900" i="1" s="1"/>
  <c r="AF899" i="1" s="1"/>
  <c r="AF898" i="1" s="1"/>
  <c r="AE1296" i="1"/>
  <c r="AK1297" i="1"/>
  <c r="AL1279" i="1"/>
  <c r="AF987" i="1"/>
  <c r="AF986" i="1" s="1"/>
  <c r="AF985" i="1" s="1"/>
  <c r="AL988" i="1"/>
  <c r="AL987" i="1" s="1"/>
  <c r="AL986" i="1" s="1"/>
  <c r="AL985" i="1" s="1"/>
  <c r="AH154" i="1"/>
  <c r="AH153" i="1" s="1"/>
  <c r="AH152" i="1" s="1"/>
  <c r="AH151" i="1" s="1"/>
  <c r="AJ860" i="1"/>
  <c r="AJ859" i="1" s="1"/>
  <c r="AJ1604" i="1"/>
  <c r="AG444" i="1"/>
  <c r="AG443" i="1" s="1"/>
  <c r="AI493" i="1"/>
  <c r="AI492" i="1" s="1"/>
  <c r="AI491" i="1" s="1"/>
  <c r="AH1120" i="1"/>
  <c r="AH1119" i="1" s="1"/>
  <c r="AJ1735" i="1"/>
  <c r="AJ1733" i="1" s="1"/>
  <c r="AJ506" i="1"/>
  <c r="AJ505" i="1" s="1"/>
  <c r="AG1120" i="1"/>
  <c r="AG1119" i="1" s="1"/>
  <c r="AJ1140" i="1"/>
  <c r="AJ1139" i="1" s="1"/>
  <c r="AJ1137" i="1" s="1"/>
  <c r="AH1692" i="1"/>
  <c r="AH1691" i="1" s="1"/>
  <c r="AH1690" i="1" s="1"/>
  <c r="AJ1699" i="1"/>
  <c r="AI1285" i="1"/>
  <c r="AI1280" i="1" s="1"/>
  <c r="AJ1285" i="1"/>
  <c r="AG1293" i="1"/>
  <c r="AG1280" i="1" s="1"/>
  <c r="AG1246" i="1" s="1"/>
  <c r="AH1151" i="1"/>
  <c r="AH1150" i="1" s="1"/>
  <c r="AH1149" i="1" s="1"/>
  <c r="AH1148" i="1" s="1"/>
  <c r="AG1151" i="1"/>
  <c r="AG1150" i="1" s="1"/>
  <c r="AG1149" i="1" s="1"/>
  <c r="AG1148" i="1" s="1"/>
  <c r="AI1140" i="1"/>
  <c r="AI1139" i="1" s="1"/>
  <c r="AI1137" i="1" s="1"/>
  <c r="AJ1467" i="1"/>
  <c r="AJ1466" i="1" s="1"/>
  <c r="AJ1465" i="1" s="1"/>
  <c r="AJ1595" i="1"/>
  <c r="AJ1582" i="1" s="1"/>
  <c r="AH1716" i="1"/>
  <c r="AH1711" i="1" s="1"/>
  <c r="AH1710" i="1" s="1"/>
  <c r="AH1140" i="1"/>
  <c r="AH1139" i="1" s="1"/>
  <c r="AH1137" i="1" s="1"/>
  <c r="AI1319" i="1"/>
  <c r="AI1304" i="1" s="1"/>
  <c r="AG1319" i="1"/>
  <c r="AH1735" i="1"/>
  <c r="AH1733" i="1" s="1"/>
  <c r="AG1735" i="1"/>
  <c r="AG1733" i="1"/>
  <c r="AC1293" i="1"/>
  <c r="AI1397" i="1"/>
  <c r="BC1354" i="1"/>
  <c r="BI1354" i="1" s="1"/>
  <c r="BI1353" i="1" s="1"/>
  <c r="BI1352" i="1" s="1"/>
  <c r="AQ1010" i="1"/>
  <c r="AK987" i="1"/>
  <c r="AK986" i="1" s="1"/>
  <c r="AK985" i="1" s="1"/>
  <c r="AQ988" i="1"/>
  <c r="AQ987" i="1" s="1"/>
  <c r="AQ986" i="1" s="1"/>
  <c r="AQ985" i="1" s="1"/>
  <c r="AK1278" i="1"/>
  <c r="AK1277" i="1" s="1"/>
  <c r="AQ1279" i="1"/>
  <c r="AW1279" i="1" s="1"/>
  <c r="AR988" i="1"/>
  <c r="AL1278" i="1"/>
  <c r="AL1277" i="1" s="1"/>
  <c r="AR1279" i="1"/>
  <c r="AX1279" i="1" s="1"/>
  <c r="BD1279" i="1" s="1"/>
  <c r="BJ1279" i="1" s="1"/>
  <c r="BJ1278" i="1" s="1"/>
  <c r="BJ1277" i="1" s="1"/>
  <c r="AQ991" i="1"/>
  <c r="AR1295" i="1"/>
  <c r="AR1294" i="1" s="1"/>
  <c r="AF287" i="1"/>
  <c r="AL287" i="1" s="1"/>
  <c r="AE287" i="1"/>
  <c r="AE286" i="1" s="1"/>
  <c r="AE285" i="1" s="1"/>
  <c r="AB286" i="1"/>
  <c r="AB285" i="1" s="1"/>
  <c r="AC286" i="1"/>
  <c r="AC285" i="1" s="1"/>
  <c r="AD286" i="1"/>
  <c r="AD285" i="1" s="1"/>
  <c r="AA286" i="1"/>
  <c r="AA285" i="1"/>
  <c r="AB283" i="1"/>
  <c r="AB282" i="1" s="1"/>
  <c r="AC283" i="1"/>
  <c r="AC282" i="1" s="1"/>
  <c r="AD283" i="1"/>
  <c r="AD282" i="1" s="1"/>
  <c r="AA283" i="1"/>
  <c r="AA282" i="1" s="1"/>
  <c r="AB277" i="1"/>
  <c r="AB276" i="1" s="1"/>
  <c r="AC277" i="1"/>
  <c r="AC276" i="1" s="1"/>
  <c r="AD277" i="1"/>
  <c r="AD276" i="1" s="1"/>
  <c r="AA277" i="1"/>
  <c r="AA276" i="1" s="1"/>
  <c r="AB273" i="1"/>
  <c r="AB272" i="1" s="1"/>
  <c r="AC273" i="1"/>
  <c r="AC272" i="1" s="1"/>
  <c r="AD273" i="1"/>
  <c r="AD272" i="1" s="1"/>
  <c r="AA273" i="1"/>
  <c r="AA272" i="1" s="1"/>
  <c r="AF284" i="1"/>
  <c r="AE284" i="1"/>
  <c r="AE283" i="1" s="1"/>
  <c r="AE282" i="1" s="1"/>
  <c r="AF278" i="1"/>
  <c r="AE278" i="1"/>
  <c r="AK278" i="1" s="1"/>
  <c r="AF274" i="1"/>
  <c r="AL274" i="1" s="1"/>
  <c r="AE274" i="1"/>
  <c r="AK274" i="1" s="1"/>
  <c r="AF271" i="1"/>
  <c r="AE271" i="1"/>
  <c r="AB270" i="1"/>
  <c r="AB269" i="1" s="1"/>
  <c r="AC270" i="1"/>
  <c r="AC269" i="1" s="1"/>
  <c r="AD270" i="1"/>
  <c r="AD269" i="1" s="1"/>
  <c r="AA270" i="1"/>
  <c r="AA269" i="1" s="1"/>
  <c r="AF265" i="1"/>
  <c r="AE265" i="1"/>
  <c r="AE264" i="1" s="1"/>
  <c r="AE263" i="1" s="1"/>
  <c r="AD264" i="1"/>
  <c r="AD263" i="1" s="1"/>
  <c r="AC264" i="1"/>
  <c r="AC263" i="1" s="1"/>
  <c r="AB264" i="1"/>
  <c r="AB263" i="1" s="1"/>
  <c r="AA264" i="1"/>
  <c r="AA263" i="1" s="1"/>
  <c r="AF256" i="1"/>
  <c r="AE256" i="1"/>
  <c r="AK256" i="1" s="1"/>
  <c r="AF262" i="1"/>
  <c r="AE262" i="1"/>
  <c r="AK262" i="1" s="1"/>
  <c r="AF252" i="1"/>
  <c r="AE252" i="1"/>
  <c r="AE251" i="1" s="1"/>
  <c r="AE250" i="1" s="1"/>
  <c r="AF249" i="1"/>
  <c r="AL249" i="1" s="1"/>
  <c r="AE249" i="1"/>
  <c r="AE248" i="1" s="1"/>
  <c r="AE247" i="1" s="1"/>
  <c r="AF246" i="1"/>
  <c r="AL246" i="1" s="1"/>
  <c r="AE246" i="1"/>
  <c r="AE245" i="1" s="1"/>
  <c r="AE244" i="1" s="1"/>
  <c r="AB261" i="1"/>
  <c r="AB260" i="1" s="1"/>
  <c r="AC261" i="1"/>
  <c r="AC260" i="1" s="1"/>
  <c r="AD261" i="1"/>
  <c r="AD260" i="1" s="1"/>
  <c r="AA261" i="1"/>
  <c r="AA260" i="1" s="1"/>
  <c r="AB245" i="1"/>
  <c r="AB244" i="1" s="1"/>
  <c r="AC245" i="1"/>
  <c r="AC244" i="1" s="1"/>
  <c r="AD245" i="1"/>
  <c r="AD244" i="1" s="1"/>
  <c r="AA245" i="1"/>
  <c r="AA244" i="1" s="1"/>
  <c r="AB248" i="1"/>
  <c r="AB247" i="1" s="1"/>
  <c r="AC248" i="1"/>
  <c r="AC247" i="1" s="1"/>
  <c r="AD248" i="1"/>
  <c r="AD247" i="1" s="1"/>
  <c r="AA248" i="1"/>
  <c r="AA247" i="1" s="1"/>
  <c r="AB251" i="1"/>
  <c r="AB250" i="1" s="1"/>
  <c r="AC251" i="1"/>
  <c r="AC250" i="1" s="1"/>
  <c r="AD251" i="1"/>
  <c r="AD250" i="1" s="1"/>
  <c r="AA251" i="1"/>
  <c r="AA250" i="1" s="1"/>
  <c r="AB255" i="1"/>
  <c r="AB254" i="1" s="1"/>
  <c r="AB253" i="1" s="1"/>
  <c r="AC255" i="1"/>
  <c r="AC254" i="1" s="1"/>
  <c r="AC253" i="1" s="1"/>
  <c r="AD255" i="1"/>
  <c r="AD254" i="1" s="1"/>
  <c r="AD253" i="1" s="1"/>
  <c r="AA255" i="1"/>
  <c r="AA254" i="1" s="1"/>
  <c r="AA253" i="1" s="1"/>
  <c r="AX988" i="1"/>
  <c r="AR987" i="1"/>
  <c r="AR986" i="1" s="1"/>
  <c r="AR985" i="1" s="1"/>
  <c r="AQ1278" i="1"/>
  <c r="AQ1277" i="1" s="1"/>
  <c r="AX1295" i="1"/>
  <c r="BD1295" i="1" s="1"/>
  <c r="BJ1295" i="1" s="1"/>
  <c r="BJ1294" i="1" s="1"/>
  <c r="AR1278" i="1"/>
  <c r="AR1277" i="1" s="1"/>
  <c r="AW988" i="1"/>
  <c r="AF286" i="1"/>
  <c r="AF285" i="1" s="1"/>
  <c r="AK249" i="1"/>
  <c r="AK248" i="1" s="1"/>
  <c r="AK247" i="1" s="1"/>
  <c r="AE270" i="1"/>
  <c r="AE269" i="1" s="1"/>
  <c r="AK271" i="1"/>
  <c r="AE277" i="1"/>
  <c r="AE276" i="1" s="1"/>
  <c r="AF273" i="1"/>
  <c r="AF272" i="1" s="1"/>
  <c r="AK246" i="1"/>
  <c r="AK245" i="1" s="1"/>
  <c r="AK244" i="1" s="1"/>
  <c r="AE255" i="1"/>
  <c r="AE254" i="1" s="1"/>
  <c r="AE253" i="1" s="1"/>
  <c r="AE273" i="1"/>
  <c r="AE272" i="1" s="1"/>
  <c r="AK284" i="1"/>
  <c r="AQ284" i="1" s="1"/>
  <c r="AQ283" i="1" s="1"/>
  <c r="AQ282" i="1" s="1"/>
  <c r="AK287" i="1"/>
  <c r="AK286" i="1" s="1"/>
  <c r="AF248" i="1"/>
  <c r="AF247" i="1" s="1"/>
  <c r="AF261" i="1"/>
  <c r="AF260" i="1" s="1"/>
  <c r="AL262" i="1"/>
  <c r="AF270" i="1"/>
  <c r="AF269" i="1" s="1"/>
  <c r="AL271" i="1"/>
  <c r="AL270" i="1" s="1"/>
  <c r="AL269" i="1" s="1"/>
  <c r="AF277" i="1"/>
  <c r="AF276" i="1" s="1"/>
  <c r="AL278" i="1"/>
  <c r="AR278" i="1" s="1"/>
  <c r="AX1278" i="1"/>
  <c r="AX1277" i="1" s="1"/>
  <c r="AX1294" i="1"/>
  <c r="AK285" i="1"/>
  <c r="AQ287" i="1"/>
  <c r="AQ286" i="1" s="1"/>
  <c r="AQ285" i="1" s="1"/>
  <c r="AQ249" i="1"/>
  <c r="AW287" i="1"/>
  <c r="AA191" i="1"/>
  <c r="AA190" i="1" s="1"/>
  <c r="AA189" i="1" s="1"/>
  <c r="AA188" i="1" s="1"/>
  <c r="AC191" i="1"/>
  <c r="AC190" i="1" s="1"/>
  <c r="AC189" i="1" s="1"/>
  <c r="AC188" i="1" s="1"/>
  <c r="AD191" i="1"/>
  <c r="AD190" i="1" s="1"/>
  <c r="AD189" i="1" s="1"/>
  <c r="AD188" i="1" s="1"/>
  <c r="AB191" i="1"/>
  <c r="AB190" i="1" s="1"/>
  <c r="AB189" i="1" s="1"/>
  <c r="AB188" i="1" s="1"/>
  <c r="AE193" i="1"/>
  <c r="AK193" i="1" s="1"/>
  <c r="AQ193" i="1" s="1"/>
  <c r="AF192" i="1"/>
  <c r="AF191" i="1" s="1"/>
  <c r="AF190" i="1" s="1"/>
  <c r="AF189" i="1" s="1"/>
  <c r="AF188" i="1" s="1"/>
  <c r="AE192" i="1"/>
  <c r="AK192" i="1" s="1"/>
  <c r="AQ192" i="1" s="1"/>
  <c r="AW192" i="1" s="1"/>
  <c r="AF1104" i="1"/>
  <c r="AL1104" i="1" s="1"/>
  <c r="AL1103" i="1" s="1"/>
  <c r="AL1102" i="1" s="1"/>
  <c r="AL1101" i="1" s="1"/>
  <c r="AL1100" i="1" s="1"/>
  <c r="AE1104" i="1"/>
  <c r="AE1103" i="1" s="1"/>
  <c r="AE1102" i="1" s="1"/>
  <c r="AE1101" i="1" s="1"/>
  <c r="AE1100" i="1" s="1"/>
  <c r="AB1103" i="1"/>
  <c r="AB1102" i="1" s="1"/>
  <c r="AB1101" i="1" s="1"/>
  <c r="AB1100" i="1" s="1"/>
  <c r="AC1103" i="1"/>
  <c r="AC1102" i="1" s="1"/>
  <c r="AC1101" i="1" s="1"/>
  <c r="AC1100" i="1" s="1"/>
  <c r="AD1103" i="1"/>
  <c r="AD1102" i="1" s="1"/>
  <c r="AD1101" i="1" s="1"/>
  <c r="AD1100" i="1" s="1"/>
  <c r="AA1103" i="1"/>
  <c r="AA1102" i="1" s="1"/>
  <c r="AA1101" i="1" s="1"/>
  <c r="AA1100" i="1" s="1"/>
  <c r="AF1703" i="1"/>
  <c r="AE1703" i="1"/>
  <c r="AK1703" i="1" s="1"/>
  <c r="AF1701" i="1"/>
  <c r="AE1701" i="1"/>
  <c r="AK1701" i="1" s="1"/>
  <c r="AB1702" i="1"/>
  <c r="AC1702" i="1"/>
  <c r="AD1702" i="1"/>
  <c r="AA1702" i="1"/>
  <c r="AB1700" i="1"/>
  <c r="AB1699" i="1" s="1"/>
  <c r="AC1700" i="1"/>
  <c r="AC1699" i="1" s="1"/>
  <c r="AD1700" i="1"/>
  <c r="AA1700" i="1"/>
  <c r="AA1699" i="1" s="1"/>
  <c r="AF1708" i="1"/>
  <c r="AF1707" i="1" s="1"/>
  <c r="AF1706" i="1" s="1"/>
  <c r="AF1705" i="1" s="1"/>
  <c r="AF1704" i="1" s="1"/>
  <c r="AE1708" i="1"/>
  <c r="AE1707" i="1" s="1"/>
  <c r="AE1706" i="1" s="1"/>
  <c r="AE1705" i="1" s="1"/>
  <c r="AE1704" i="1" s="1"/>
  <c r="AB1696" i="1"/>
  <c r="AF519" i="1"/>
  <c r="AF518" i="1" s="1"/>
  <c r="AF517" i="1" s="1"/>
  <c r="AE519" i="1"/>
  <c r="AE518" i="1" s="1"/>
  <c r="AE517" i="1" s="1"/>
  <c r="AB518" i="1"/>
  <c r="AB517" i="1" s="1"/>
  <c r="AC518" i="1"/>
  <c r="AC517" i="1" s="1"/>
  <c r="AD518" i="1"/>
  <c r="AD517" i="1" s="1"/>
  <c r="AA518" i="1"/>
  <c r="AA517" i="1" s="1"/>
  <c r="AF1700" i="1"/>
  <c r="AL1701" i="1"/>
  <c r="AR1701" i="1" s="1"/>
  <c r="AF1103" i="1"/>
  <c r="AF1102" i="1" s="1"/>
  <c r="AF1101" i="1" s="1"/>
  <c r="AF1100" i="1" s="1"/>
  <c r="AL519" i="1"/>
  <c r="AD1699" i="1"/>
  <c r="AL1700" i="1"/>
  <c r="AF56" i="1"/>
  <c r="AF55" i="1" s="1"/>
  <c r="AE56" i="1"/>
  <c r="AE55" i="1" s="1"/>
  <c r="AB55" i="1"/>
  <c r="AC55" i="1"/>
  <c r="AD55" i="1"/>
  <c r="AA55" i="1"/>
  <c r="AD722" i="1"/>
  <c r="AF782" i="1"/>
  <c r="AE782" i="1"/>
  <c r="AB781" i="1"/>
  <c r="AB780" i="1" s="1"/>
  <c r="AC781" i="1"/>
  <c r="AC780" i="1" s="1"/>
  <c r="AD781" i="1"/>
  <c r="AD780" i="1" s="1"/>
  <c r="AA781" i="1"/>
  <c r="AA780" i="1" s="1"/>
  <c r="AD1744" i="1"/>
  <c r="AD1743" i="1" s="1"/>
  <c r="AD1742" i="1" s="1"/>
  <c r="AD1741" i="1" s="1"/>
  <c r="AC1744" i="1"/>
  <c r="AC1743" i="1" s="1"/>
  <c r="AC1742" i="1" s="1"/>
  <c r="AC1741" i="1" s="1"/>
  <c r="AB1744" i="1"/>
  <c r="AB1743" i="1" s="1"/>
  <c r="AB1742" i="1" s="1"/>
  <c r="AB1741" i="1" s="1"/>
  <c r="AA1744" i="1"/>
  <c r="AA1743" i="1" s="1"/>
  <c r="AA1742" i="1" s="1"/>
  <c r="AA1741" i="1" s="1"/>
  <c r="AD1739" i="1"/>
  <c r="AD1738" i="1" s="1"/>
  <c r="AD1737" i="1" s="1"/>
  <c r="AD1736" i="1" s="1"/>
  <c r="AC1739" i="1"/>
  <c r="AC1738" i="1" s="1"/>
  <c r="AC1737" i="1" s="1"/>
  <c r="AC1736" i="1" s="1"/>
  <c r="AB1739" i="1"/>
  <c r="AB1738" i="1" s="1"/>
  <c r="AB1737" i="1" s="1"/>
  <c r="AB1736" i="1" s="1"/>
  <c r="AA1739" i="1"/>
  <c r="AA1738" i="1" s="1"/>
  <c r="AA1737" i="1" s="1"/>
  <c r="AA1736" i="1" s="1"/>
  <c r="AD1730" i="1"/>
  <c r="AC1730" i="1"/>
  <c r="AC1729" i="1" s="1"/>
  <c r="AB1730" i="1"/>
  <c r="AB1729" i="1" s="1"/>
  <c r="AA1730" i="1"/>
  <c r="AA1729" i="1" s="1"/>
  <c r="AD1729" i="1"/>
  <c r="AD1727" i="1"/>
  <c r="AD1726" i="1" s="1"/>
  <c r="AC1727" i="1"/>
  <c r="AC1726" i="1" s="1"/>
  <c r="AB1727" i="1"/>
  <c r="AB1726" i="1" s="1"/>
  <c r="AA1727" i="1"/>
  <c r="AA1726" i="1" s="1"/>
  <c r="AD1724" i="1"/>
  <c r="AD1723" i="1" s="1"/>
  <c r="AC1724" i="1"/>
  <c r="AC1723" i="1" s="1"/>
  <c r="AB1724" i="1"/>
  <c r="AB1723" i="1" s="1"/>
  <c r="AA1724" i="1"/>
  <c r="AA1723" i="1" s="1"/>
  <c r="AD1721" i="1"/>
  <c r="AD1720" i="1" s="1"/>
  <c r="AC1721" i="1"/>
  <c r="AC1720" i="1" s="1"/>
  <c r="AB1721" i="1"/>
  <c r="AB1720" i="1" s="1"/>
  <c r="AA1721" i="1"/>
  <c r="AA1720" i="1" s="1"/>
  <c r="AD1718" i="1"/>
  <c r="AD1717" i="1" s="1"/>
  <c r="AC1718" i="1"/>
  <c r="AC1717" i="1" s="1"/>
  <c r="AB1718" i="1"/>
  <c r="AB1717" i="1" s="1"/>
  <c r="AA1718" i="1"/>
  <c r="AA1717" i="1" s="1"/>
  <c r="AD1714" i="1"/>
  <c r="AD1713" i="1" s="1"/>
  <c r="AD1712" i="1" s="1"/>
  <c r="AC1714" i="1"/>
  <c r="AC1713" i="1" s="1"/>
  <c r="AC1712" i="1" s="1"/>
  <c r="AB1714" i="1"/>
  <c r="AB1713" i="1" s="1"/>
  <c r="AB1712" i="1" s="1"/>
  <c r="AA1714" i="1"/>
  <c r="AA1713" i="1" s="1"/>
  <c r="AA1712" i="1" s="1"/>
  <c r="AD1697" i="1"/>
  <c r="AC1697" i="1"/>
  <c r="AB1697" i="1"/>
  <c r="AA1697" i="1"/>
  <c r="AD1695" i="1"/>
  <c r="AC1695" i="1"/>
  <c r="AB1695" i="1"/>
  <c r="AA1695" i="1"/>
  <c r="AD1693" i="1"/>
  <c r="AD1692" i="1" s="1"/>
  <c r="AD1691" i="1" s="1"/>
  <c r="AD1690" i="1" s="1"/>
  <c r="AD1689" i="1" s="1"/>
  <c r="AC1693" i="1"/>
  <c r="AC1692" i="1" s="1"/>
  <c r="AC1691" i="1" s="1"/>
  <c r="AC1690" i="1" s="1"/>
  <c r="AC1689" i="1" s="1"/>
  <c r="AB1693" i="1"/>
  <c r="AA1693" i="1"/>
  <c r="AA1692" i="1" s="1"/>
  <c r="AA1691" i="1" s="1"/>
  <c r="AA1690" i="1" s="1"/>
  <c r="AA1689" i="1" s="1"/>
  <c r="AD1684" i="1"/>
  <c r="AD1683" i="1" s="1"/>
  <c r="AD1682" i="1" s="1"/>
  <c r="AD1681" i="1" s="1"/>
  <c r="AD1680" i="1" s="1"/>
  <c r="AC1684" i="1"/>
  <c r="AC1683" i="1" s="1"/>
  <c r="AC1682" i="1" s="1"/>
  <c r="AC1681" i="1" s="1"/>
  <c r="AC1680" i="1" s="1"/>
  <c r="AB1684" i="1"/>
  <c r="AB1683" i="1" s="1"/>
  <c r="AB1682" i="1" s="1"/>
  <c r="AB1681" i="1" s="1"/>
  <c r="AB1680" i="1" s="1"/>
  <c r="AA1684" i="1"/>
  <c r="AA1683" i="1" s="1"/>
  <c r="AA1682" i="1" s="1"/>
  <c r="AA1681" i="1" s="1"/>
  <c r="AA1680" i="1" s="1"/>
  <c r="AD1677" i="1"/>
  <c r="AC1677" i="1"/>
  <c r="AB1677" i="1"/>
  <c r="AB1676" i="1" s="1"/>
  <c r="AB1675" i="1" s="1"/>
  <c r="AB1674" i="1" s="1"/>
  <c r="AB1673" i="1" s="1"/>
  <c r="AA1677" i="1"/>
  <c r="AA1676" i="1" s="1"/>
  <c r="AA1675" i="1" s="1"/>
  <c r="AA1674" i="1" s="1"/>
  <c r="AA1673" i="1" s="1"/>
  <c r="AD1676" i="1"/>
  <c r="AD1675" i="1" s="1"/>
  <c r="AD1674" i="1" s="1"/>
  <c r="AD1673" i="1" s="1"/>
  <c r="AC1676" i="1"/>
  <c r="AC1675" i="1" s="1"/>
  <c r="AC1674" i="1" s="1"/>
  <c r="AC1673" i="1" s="1"/>
  <c r="AD1666" i="1"/>
  <c r="AC1666" i="1"/>
  <c r="AB1666" i="1"/>
  <c r="AA1666" i="1"/>
  <c r="AA1665" i="1" s="1"/>
  <c r="AA1664" i="1" s="1"/>
  <c r="AD1665" i="1"/>
  <c r="AD1664" i="1" s="1"/>
  <c r="AC1665" i="1"/>
  <c r="AC1664" i="1" s="1"/>
  <c r="AB1665" i="1"/>
  <c r="AB1664" i="1" s="1"/>
  <c r="AD1658" i="1"/>
  <c r="AC1658" i="1"/>
  <c r="AB1658" i="1"/>
  <c r="AB1657" i="1" s="1"/>
  <c r="AB1656" i="1" s="1"/>
  <c r="AB1655" i="1" s="1"/>
  <c r="AA1658" i="1"/>
  <c r="AA1657" i="1" s="1"/>
  <c r="AA1656" i="1" s="1"/>
  <c r="AA1655" i="1" s="1"/>
  <c r="AD1657" i="1"/>
  <c r="AD1656" i="1" s="1"/>
  <c r="AD1655" i="1" s="1"/>
  <c r="AC1657" i="1"/>
  <c r="AC1656" i="1" s="1"/>
  <c r="AC1655" i="1" s="1"/>
  <c r="AD1653" i="1"/>
  <c r="AC1653" i="1"/>
  <c r="AB1653" i="1"/>
  <c r="AA1653" i="1"/>
  <c r="AD1651" i="1"/>
  <c r="AC1651" i="1"/>
  <c r="AC1650" i="1" s="1"/>
  <c r="AB1651" i="1"/>
  <c r="AB1650" i="1" s="1"/>
  <c r="AA1651" i="1"/>
  <c r="AA1650" i="1" s="1"/>
  <c r="AD1650" i="1"/>
  <c r="AD1648" i="1"/>
  <c r="AC1648" i="1"/>
  <c r="AB1648" i="1"/>
  <c r="AA1648" i="1"/>
  <c r="AD1646" i="1"/>
  <c r="AC1646" i="1"/>
  <c r="AB1646" i="1"/>
  <c r="AA1646" i="1"/>
  <c r="AD1644" i="1"/>
  <c r="AD1643" i="1" s="1"/>
  <c r="AC1644" i="1"/>
  <c r="AC1643" i="1" s="1"/>
  <c r="AB1644" i="1"/>
  <c r="AB1643" i="1" s="1"/>
  <c r="AA1644" i="1"/>
  <c r="AA1643" i="1" s="1"/>
  <c r="AD1641" i="1"/>
  <c r="AC1641" i="1"/>
  <c r="AB1641" i="1"/>
  <c r="AA1641" i="1"/>
  <c r="AD1639" i="1"/>
  <c r="AC1639" i="1"/>
  <c r="AB1639" i="1"/>
  <c r="AA1639" i="1"/>
  <c r="AD1637" i="1"/>
  <c r="AD1636" i="1" s="1"/>
  <c r="AC1637" i="1"/>
  <c r="AC1636" i="1" s="1"/>
  <c r="AB1637" i="1"/>
  <c r="AB1636" i="1" s="1"/>
  <c r="AA1637" i="1"/>
  <c r="AA1636" i="1" s="1"/>
  <c r="AD1634" i="1"/>
  <c r="AD1633" i="1" s="1"/>
  <c r="AC1634" i="1"/>
  <c r="AB1634" i="1"/>
  <c r="AB1633" i="1" s="1"/>
  <c r="AA1634" i="1"/>
  <c r="AA1633" i="1" s="1"/>
  <c r="AC1633" i="1"/>
  <c r="AD1631" i="1"/>
  <c r="AC1631" i="1"/>
  <c r="AB1631" i="1"/>
  <c r="AA1631" i="1"/>
  <c r="AD1629" i="1"/>
  <c r="AD1628" i="1" s="1"/>
  <c r="AC1629" i="1"/>
  <c r="AC1628" i="1" s="1"/>
  <c r="AB1629" i="1"/>
  <c r="AB1628" i="1" s="1"/>
  <c r="AA1629" i="1"/>
  <c r="AA1628" i="1" s="1"/>
  <c r="AD1626" i="1"/>
  <c r="AC1626" i="1"/>
  <c r="AB1626" i="1"/>
  <c r="AA1626" i="1"/>
  <c r="AD1624" i="1"/>
  <c r="AC1624" i="1"/>
  <c r="AB1624" i="1"/>
  <c r="AB1623" i="1" s="1"/>
  <c r="AA1624" i="1"/>
  <c r="AA1623" i="1" s="1"/>
  <c r="AD1623" i="1"/>
  <c r="AC1623" i="1"/>
  <c r="AD1621" i="1"/>
  <c r="AD1620" i="1" s="1"/>
  <c r="AC1621" i="1"/>
  <c r="AC1620" i="1" s="1"/>
  <c r="AB1621" i="1"/>
  <c r="AB1620" i="1" s="1"/>
  <c r="AA1621" i="1"/>
  <c r="AA1620" i="1" s="1"/>
  <c r="AD1617" i="1"/>
  <c r="AC1617" i="1"/>
  <c r="AB1617" i="1"/>
  <c r="AA1617" i="1"/>
  <c r="AD1615" i="1"/>
  <c r="AC1615" i="1"/>
  <c r="AB1615" i="1"/>
  <c r="AA1615" i="1"/>
  <c r="AD1613" i="1"/>
  <c r="AC1613" i="1"/>
  <c r="AC1612" i="1" s="1"/>
  <c r="AB1613" i="1"/>
  <c r="AB1612" i="1" s="1"/>
  <c r="AA1613" i="1"/>
  <c r="AA1612" i="1" s="1"/>
  <c r="AD1610" i="1"/>
  <c r="AC1610" i="1"/>
  <c r="AB1610" i="1"/>
  <c r="AA1610" i="1"/>
  <c r="AD1608" i="1"/>
  <c r="AC1608" i="1"/>
  <c r="AB1608" i="1"/>
  <c r="AA1608" i="1"/>
  <c r="AD1606" i="1"/>
  <c r="AC1606" i="1"/>
  <c r="AC1605" i="1" s="1"/>
  <c r="AB1606" i="1"/>
  <c r="AB1605" i="1" s="1"/>
  <c r="AA1606" i="1"/>
  <c r="AD1602" i="1"/>
  <c r="AC1602" i="1"/>
  <c r="AB1602" i="1"/>
  <c r="AA1602" i="1"/>
  <c r="AD1600" i="1"/>
  <c r="AC1600" i="1"/>
  <c r="AB1600" i="1"/>
  <c r="AA1600" i="1"/>
  <c r="AD1598" i="1"/>
  <c r="AC1598" i="1"/>
  <c r="AC1597" i="1" s="1"/>
  <c r="AC1596" i="1" s="1"/>
  <c r="AB1598" i="1"/>
  <c r="AA1598" i="1"/>
  <c r="AA1597" i="1" s="1"/>
  <c r="AA1596" i="1" s="1"/>
  <c r="AD1597" i="1"/>
  <c r="AD1596" i="1" s="1"/>
  <c r="AB1597" i="1"/>
  <c r="AB1596" i="1" s="1"/>
  <c r="AD1593" i="1"/>
  <c r="AD1592" i="1" s="1"/>
  <c r="AD1591" i="1" s="1"/>
  <c r="AD1590" i="1" s="1"/>
  <c r="AC1593" i="1"/>
  <c r="AC1592" i="1" s="1"/>
  <c r="AC1591" i="1" s="1"/>
  <c r="AC1590" i="1" s="1"/>
  <c r="AB1593" i="1"/>
  <c r="AB1592" i="1" s="1"/>
  <c r="AB1591" i="1" s="1"/>
  <c r="AB1590" i="1" s="1"/>
  <c r="AA1593" i="1"/>
  <c r="AA1592" i="1"/>
  <c r="AA1591" i="1" s="1"/>
  <c r="AA1590" i="1" s="1"/>
  <c r="AD1586" i="1"/>
  <c r="AC1586" i="1"/>
  <c r="AC1585" i="1" s="1"/>
  <c r="AC1584" i="1" s="1"/>
  <c r="AC1583" i="1" s="1"/>
  <c r="AB1586" i="1"/>
  <c r="AB1585" i="1" s="1"/>
  <c r="AB1584" i="1" s="1"/>
  <c r="AB1583" i="1" s="1"/>
  <c r="AA1586" i="1"/>
  <c r="AA1585" i="1" s="1"/>
  <c r="AA1584" i="1" s="1"/>
  <c r="AA1583" i="1" s="1"/>
  <c r="AD1585" i="1"/>
  <c r="AD1584" i="1" s="1"/>
  <c r="AD1583" i="1" s="1"/>
  <c r="AD1579" i="1"/>
  <c r="AC1579" i="1"/>
  <c r="AC1578" i="1" s="1"/>
  <c r="AB1579" i="1"/>
  <c r="AB1578" i="1" s="1"/>
  <c r="AA1579" i="1"/>
  <c r="AA1578" i="1" s="1"/>
  <c r="AD1578" i="1"/>
  <c r="AD1570" i="1"/>
  <c r="AC1570" i="1"/>
  <c r="AC1569" i="1" s="1"/>
  <c r="AB1570" i="1"/>
  <c r="AB1569" i="1" s="1"/>
  <c r="AA1570" i="1"/>
  <c r="AA1569" i="1" s="1"/>
  <c r="AD1569" i="1"/>
  <c r="AD1567" i="1"/>
  <c r="AC1567" i="1"/>
  <c r="AC1566" i="1" s="1"/>
  <c r="AB1567" i="1"/>
  <c r="AB1566" i="1" s="1"/>
  <c r="AA1567" i="1"/>
  <c r="AA1566" i="1" s="1"/>
  <c r="AD1566" i="1"/>
  <c r="AD1563" i="1"/>
  <c r="AD1562" i="1" s="1"/>
  <c r="AD1561" i="1" s="1"/>
  <c r="AC1563" i="1"/>
  <c r="AC1562" i="1" s="1"/>
  <c r="AC1561" i="1" s="1"/>
  <c r="AB1563" i="1"/>
  <c r="AB1562" i="1" s="1"/>
  <c r="AB1561" i="1" s="1"/>
  <c r="AA1563" i="1"/>
  <c r="AA1562" i="1" s="1"/>
  <c r="AA1561" i="1" s="1"/>
  <c r="AD1554" i="1"/>
  <c r="AC1554" i="1"/>
  <c r="AC1553" i="1" s="1"/>
  <c r="AC1552" i="1" s="1"/>
  <c r="AC1551" i="1" s="1"/>
  <c r="AC1550" i="1" s="1"/>
  <c r="AB1554" i="1"/>
  <c r="AB1553" i="1" s="1"/>
  <c r="AB1552" i="1" s="1"/>
  <c r="AB1551" i="1" s="1"/>
  <c r="AB1550" i="1" s="1"/>
  <c r="AA1554" i="1"/>
  <c r="AA1553" i="1" s="1"/>
  <c r="AA1552" i="1" s="1"/>
  <c r="AA1551" i="1" s="1"/>
  <c r="AA1550" i="1" s="1"/>
  <c r="AD1553" i="1"/>
  <c r="AD1552" i="1" s="1"/>
  <c r="AD1551" i="1" s="1"/>
  <c r="AD1550" i="1" s="1"/>
  <c r="AD1547" i="1"/>
  <c r="AC1547" i="1"/>
  <c r="AC1546" i="1" s="1"/>
  <c r="AB1547" i="1"/>
  <c r="AB1546" i="1" s="1"/>
  <c r="AA1547" i="1"/>
  <c r="AA1546" i="1" s="1"/>
  <c r="AD1546" i="1"/>
  <c r="AD1544" i="1"/>
  <c r="AD1543" i="1" s="1"/>
  <c r="AC1544" i="1"/>
  <c r="AC1543" i="1" s="1"/>
  <c r="AB1544" i="1"/>
  <c r="AB1543" i="1" s="1"/>
  <c r="AA1544" i="1"/>
  <c r="AA1543" i="1" s="1"/>
  <c r="AD1541" i="1"/>
  <c r="AD1540" i="1" s="1"/>
  <c r="AC1541" i="1"/>
  <c r="AC1540" i="1" s="1"/>
  <c r="AB1541" i="1"/>
  <c r="AB1540" i="1"/>
  <c r="AA1541" i="1"/>
  <c r="AA1540" i="1" s="1"/>
  <c r="AD1538" i="1"/>
  <c r="AD1537" i="1" s="1"/>
  <c r="AC1538" i="1"/>
  <c r="AC1537" i="1" s="1"/>
  <c r="AB1538" i="1"/>
  <c r="AB1537" i="1" s="1"/>
  <c r="AA1538" i="1"/>
  <c r="AA1537" i="1" s="1"/>
  <c r="AD1535" i="1"/>
  <c r="AD1534" i="1" s="1"/>
  <c r="AC1535" i="1"/>
  <c r="AC1534" i="1" s="1"/>
  <c r="AB1535" i="1"/>
  <c r="AB1534" i="1" s="1"/>
  <c r="AA1535" i="1"/>
  <c r="AA1534" i="1" s="1"/>
  <c r="AD1532" i="1"/>
  <c r="AC1532" i="1"/>
  <c r="AC1531" i="1" s="1"/>
  <c r="AB1532" i="1"/>
  <c r="AB1531" i="1" s="1"/>
  <c r="AA1532" i="1"/>
  <c r="AA1531" i="1" s="1"/>
  <c r="AD1531" i="1"/>
  <c r="AD1529" i="1"/>
  <c r="AC1529" i="1"/>
  <c r="AC1528" i="1" s="1"/>
  <c r="AB1529" i="1"/>
  <c r="AB1528" i="1" s="1"/>
  <c r="AA1529" i="1"/>
  <c r="AA1528" i="1" s="1"/>
  <c r="AD1528" i="1"/>
  <c r="AD1526" i="1"/>
  <c r="AD1525" i="1" s="1"/>
  <c r="AC1526" i="1"/>
  <c r="AC1525" i="1" s="1"/>
  <c r="AB1526" i="1"/>
  <c r="AB1525" i="1" s="1"/>
  <c r="AA1526" i="1"/>
  <c r="AA1525" i="1" s="1"/>
  <c r="AD1523" i="1"/>
  <c r="AC1523" i="1"/>
  <c r="AC1522" i="1" s="1"/>
  <c r="AB1523" i="1"/>
  <c r="AB1522" i="1" s="1"/>
  <c r="AA1523" i="1"/>
  <c r="AA1522" i="1" s="1"/>
  <c r="AD1522" i="1"/>
  <c r="AD1520" i="1"/>
  <c r="AD1519" i="1" s="1"/>
  <c r="AC1520" i="1"/>
  <c r="AC1519" i="1" s="1"/>
  <c r="AB1520" i="1"/>
  <c r="AB1519" i="1" s="1"/>
  <c r="AA1520" i="1"/>
  <c r="AA1519" i="1" s="1"/>
  <c r="AD1517" i="1"/>
  <c r="AC1517" i="1"/>
  <c r="AC1516" i="1" s="1"/>
  <c r="AB1517" i="1"/>
  <c r="AB1516" i="1" s="1"/>
  <c r="AA1517" i="1"/>
  <c r="AA1516" i="1" s="1"/>
  <c r="AD1516" i="1"/>
  <c r="AD1514" i="1"/>
  <c r="AD1513" i="1" s="1"/>
  <c r="AC1514" i="1"/>
  <c r="AC1513" i="1" s="1"/>
  <c r="AB1514" i="1"/>
  <c r="AB1513" i="1" s="1"/>
  <c r="AA1514" i="1"/>
  <c r="AA1513" i="1" s="1"/>
  <c r="AD1511" i="1"/>
  <c r="AD1510" i="1" s="1"/>
  <c r="AC1511" i="1"/>
  <c r="AC1510" i="1" s="1"/>
  <c r="AB1511" i="1"/>
  <c r="AB1510" i="1" s="1"/>
  <c r="AA1511" i="1"/>
  <c r="AA1510" i="1" s="1"/>
  <c r="AD1508" i="1"/>
  <c r="AD1507" i="1" s="1"/>
  <c r="AC1508" i="1"/>
  <c r="AC1507" i="1" s="1"/>
  <c r="AB1508" i="1"/>
  <c r="AB1507" i="1" s="1"/>
  <c r="AA1508" i="1"/>
  <c r="AA1507" i="1" s="1"/>
  <c r="AD1505" i="1"/>
  <c r="AD1504" i="1" s="1"/>
  <c r="AC1505" i="1"/>
  <c r="AC1504" i="1" s="1"/>
  <c r="AB1505" i="1"/>
  <c r="AB1504" i="1" s="1"/>
  <c r="AA1505" i="1"/>
  <c r="AA1504" i="1" s="1"/>
  <c r="AD1502" i="1"/>
  <c r="AD1501" i="1" s="1"/>
  <c r="AC1502" i="1"/>
  <c r="AC1501" i="1" s="1"/>
  <c r="AB1502" i="1"/>
  <c r="AB1501" i="1" s="1"/>
  <c r="AA1502" i="1"/>
  <c r="AA1501" i="1" s="1"/>
  <c r="AD1499" i="1"/>
  <c r="AD1498" i="1" s="1"/>
  <c r="AC1499" i="1"/>
  <c r="AC1498" i="1" s="1"/>
  <c r="AB1499" i="1"/>
  <c r="AB1498" i="1" s="1"/>
  <c r="AA1499" i="1"/>
  <c r="AA1498" i="1" s="1"/>
  <c r="AD1496" i="1"/>
  <c r="AD1495" i="1" s="1"/>
  <c r="AC1496" i="1"/>
  <c r="AC1495" i="1" s="1"/>
  <c r="AB1496" i="1"/>
  <c r="AB1495" i="1" s="1"/>
  <c r="AA1496" i="1"/>
  <c r="AA1495" i="1" s="1"/>
  <c r="AD1493" i="1"/>
  <c r="AD1492" i="1" s="1"/>
  <c r="AC1493" i="1"/>
  <c r="AC1492" i="1" s="1"/>
  <c r="AB1493" i="1"/>
  <c r="AB1492" i="1" s="1"/>
  <c r="AA1493" i="1"/>
  <c r="AA1492" i="1" s="1"/>
  <c r="AD1490" i="1"/>
  <c r="AD1489" i="1" s="1"/>
  <c r="AC1490" i="1"/>
  <c r="AC1489" i="1" s="1"/>
  <c r="AB1490" i="1"/>
  <c r="AB1489" i="1" s="1"/>
  <c r="AA1490" i="1"/>
  <c r="AA1489" i="1" s="1"/>
  <c r="AD1487" i="1"/>
  <c r="AD1486" i="1" s="1"/>
  <c r="AC1487" i="1"/>
  <c r="AC1486" i="1" s="1"/>
  <c r="AB1487" i="1"/>
  <c r="AB1486" i="1" s="1"/>
  <c r="AA1487" i="1"/>
  <c r="AA1486" i="1" s="1"/>
  <c r="AD1484" i="1"/>
  <c r="AD1483" i="1" s="1"/>
  <c r="AC1484" i="1"/>
  <c r="AC1483" i="1" s="1"/>
  <c r="AB1484" i="1"/>
  <c r="AB1483" i="1" s="1"/>
  <c r="AA1484" i="1"/>
  <c r="AA1483" i="1" s="1"/>
  <c r="AD1481" i="1"/>
  <c r="AD1480" i="1" s="1"/>
  <c r="AC1481" i="1"/>
  <c r="AC1480" i="1" s="1"/>
  <c r="AB1481" i="1"/>
  <c r="AB1480" i="1" s="1"/>
  <c r="AA1481" i="1"/>
  <c r="AA1480" i="1" s="1"/>
  <c r="AD1478" i="1"/>
  <c r="AD1477" i="1"/>
  <c r="AC1478" i="1"/>
  <c r="AC1477" i="1" s="1"/>
  <c r="AB1478" i="1"/>
  <c r="AB1477" i="1" s="1"/>
  <c r="AA1478" i="1"/>
  <c r="AA1477" i="1" s="1"/>
  <c r="AD1475" i="1"/>
  <c r="AD1474" i="1" s="1"/>
  <c r="AC1475" i="1"/>
  <c r="AC1474" i="1" s="1"/>
  <c r="AB1475" i="1"/>
  <c r="AB1474" i="1" s="1"/>
  <c r="AA1475" i="1"/>
  <c r="AA1474" i="1" s="1"/>
  <c r="AD1472" i="1"/>
  <c r="AD1471" i="1" s="1"/>
  <c r="AC1472" i="1"/>
  <c r="AC1471" i="1" s="1"/>
  <c r="AB1472" i="1"/>
  <c r="AB1471" i="1" s="1"/>
  <c r="AA1472" i="1"/>
  <c r="AA1471" i="1" s="1"/>
  <c r="AD1469" i="1"/>
  <c r="AC1469" i="1"/>
  <c r="AC1468" i="1" s="1"/>
  <c r="AB1469" i="1"/>
  <c r="AB1468" i="1" s="1"/>
  <c r="AA1469" i="1"/>
  <c r="AA1468" i="1" s="1"/>
  <c r="AD1468" i="1"/>
  <c r="AD1462" i="1"/>
  <c r="AC1462" i="1"/>
  <c r="AB1462" i="1"/>
  <c r="AA1462" i="1"/>
  <c r="AD1460" i="1"/>
  <c r="AC1460" i="1"/>
  <c r="AC1459" i="1" s="1"/>
  <c r="AC1458" i="1" s="1"/>
  <c r="AC1457" i="1" s="1"/>
  <c r="AC1456" i="1" s="1"/>
  <c r="AB1460" i="1"/>
  <c r="AB1459" i="1" s="1"/>
  <c r="AB1458" i="1" s="1"/>
  <c r="AB1457" i="1" s="1"/>
  <c r="AB1456" i="1" s="1"/>
  <c r="AA1460" i="1"/>
  <c r="AA1459" i="1" s="1"/>
  <c r="AA1458" i="1" s="1"/>
  <c r="AA1457" i="1" s="1"/>
  <c r="AA1456" i="1" s="1"/>
  <c r="AD1459" i="1"/>
  <c r="AD1458" i="1" s="1"/>
  <c r="AD1457" i="1" s="1"/>
  <c r="AD1456" i="1" s="1"/>
  <c r="AD1438" i="1"/>
  <c r="AC1438" i="1"/>
  <c r="AC1437" i="1" s="1"/>
  <c r="AC1436" i="1" s="1"/>
  <c r="AC1435" i="1" s="1"/>
  <c r="AC1434" i="1" s="1"/>
  <c r="AB1438" i="1"/>
  <c r="AB1437" i="1" s="1"/>
  <c r="AB1436" i="1" s="1"/>
  <c r="AB1435" i="1" s="1"/>
  <c r="AB1434" i="1" s="1"/>
  <c r="AA1438" i="1"/>
  <c r="AA1437" i="1" s="1"/>
  <c r="AA1436" i="1" s="1"/>
  <c r="AA1435" i="1" s="1"/>
  <c r="AA1434" i="1" s="1"/>
  <c r="AD1437" i="1"/>
  <c r="AD1436" i="1" s="1"/>
  <c r="AD1435" i="1" s="1"/>
  <c r="AD1434" i="1" s="1"/>
  <c r="AD1427" i="1"/>
  <c r="AC1427" i="1"/>
  <c r="AB1427" i="1"/>
  <c r="AB1426" i="1" s="1"/>
  <c r="AB1425" i="1" s="1"/>
  <c r="AB1424" i="1" s="1"/>
  <c r="AA1427" i="1"/>
  <c r="AA1426" i="1" s="1"/>
  <c r="AA1425" i="1" s="1"/>
  <c r="AA1424" i="1" s="1"/>
  <c r="AD1426" i="1"/>
  <c r="AD1425" i="1" s="1"/>
  <c r="AD1424" i="1" s="1"/>
  <c r="AC1426" i="1"/>
  <c r="AC1425" i="1" s="1"/>
  <c r="AC1424" i="1" s="1"/>
  <c r="AD1422" i="1"/>
  <c r="AD1421" i="1" s="1"/>
  <c r="AC1422" i="1"/>
  <c r="AC1421" i="1" s="1"/>
  <c r="AB1422" i="1"/>
  <c r="AB1421" i="1" s="1"/>
  <c r="AA1422" i="1"/>
  <c r="AA1421" i="1" s="1"/>
  <c r="AD1419" i="1"/>
  <c r="AC1419" i="1"/>
  <c r="AC1418" i="1" s="1"/>
  <c r="AB1419" i="1"/>
  <c r="AB1418" i="1" s="1"/>
  <c r="AA1419" i="1"/>
  <c r="AA1418" i="1" s="1"/>
  <c r="AD1418" i="1"/>
  <c r="AD1416" i="1"/>
  <c r="AD1415" i="1" s="1"/>
  <c r="AC1416" i="1"/>
  <c r="AC1415" i="1" s="1"/>
  <c r="AB1416" i="1"/>
  <c r="AB1415" i="1" s="1"/>
  <c r="AA1416" i="1"/>
  <c r="AA1415" i="1" s="1"/>
  <c r="AD1413" i="1"/>
  <c r="AD1412" i="1" s="1"/>
  <c r="AC1413" i="1"/>
  <c r="AC1412" i="1" s="1"/>
  <c r="AB1413" i="1"/>
  <c r="AB1412" i="1" s="1"/>
  <c r="AA1413" i="1"/>
  <c r="AA1412" i="1" s="1"/>
  <c r="AD1409" i="1"/>
  <c r="AD1408" i="1" s="1"/>
  <c r="AC1409" i="1"/>
  <c r="AC1408" i="1" s="1"/>
  <c r="AB1409" i="1"/>
  <c r="AB1408" i="1" s="1"/>
  <c r="AA1409" i="1"/>
  <c r="AA1408" i="1" s="1"/>
  <c r="AD1404" i="1"/>
  <c r="AD1403" i="1" s="1"/>
  <c r="AC1404" i="1"/>
  <c r="AC1403" i="1" s="1"/>
  <c r="AB1404" i="1"/>
  <c r="AB1403" i="1" s="1"/>
  <c r="AA1404" i="1"/>
  <c r="AA1403" i="1" s="1"/>
  <c r="AD1400" i="1"/>
  <c r="AD1399" i="1" s="1"/>
  <c r="AD1398" i="1" s="1"/>
  <c r="AC1400" i="1"/>
  <c r="AC1399" i="1" s="1"/>
  <c r="AC1398" i="1" s="1"/>
  <c r="AB1400" i="1"/>
  <c r="AB1399" i="1" s="1"/>
  <c r="AB1398" i="1" s="1"/>
  <c r="AA1400" i="1"/>
  <c r="AA1399" i="1" s="1"/>
  <c r="AA1398" i="1" s="1"/>
  <c r="AD1350" i="1"/>
  <c r="AC1350" i="1"/>
  <c r="AC1349" i="1" s="1"/>
  <c r="AC1348" i="1" s="1"/>
  <c r="AC1347" i="1" s="1"/>
  <c r="AC1346" i="1" s="1"/>
  <c r="AB1350" i="1"/>
  <c r="AB1349" i="1" s="1"/>
  <c r="AB1348" i="1" s="1"/>
  <c r="AB1347" i="1" s="1"/>
  <c r="AB1346" i="1" s="1"/>
  <c r="AA1350" i="1"/>
  <c r="AA1349" i="1" s="1"/>
  <c r="AA1348" i="1" s="1"/>
  <c r="AA1347" i="1" s="1"/>
  <c r="AA1346" i="1" s="1"/>
  <c r="AD1349" i="1"/>
  <c r="AD1348" i="1" s="1"/>
  <c r="AD1347" i="1" s="1"/>
  <c r="AD1346" i="1" s="1"/>
  <c r="AD1343" i="1"/>
  <c r="AC1343" i="1"/>
  <c r="AC1342" i="1" s="1"/>
  <c r="AC1341" i="1" s="1"/>
  <c r="AC1340" i="1" s="1"/>
  <c r="AC1339" i="1" s="1"/>
  <c r="AB1343" i="1"/>
  <c r="AB1342" i="1" s="1"/>
  <c r="AB1341" i="1" s="1"/>
  <c r="AB1340" i="1" s="1"/>
  <c r="AB1339" i="1" s="1"/>
  <c r="AA1343" i="1"/>
  <c r="AA1342" i="1" s="1"/>
  <c r="AA1341" i="1" s="1"/>
  <c r="AA1340" i="1" s="1"/>
  <c r="AA1339" i="1" s="1"/>
  <c r="AD1342" i="1"/>
  <c r="AD1341" i="1" s="1"/>
  <c r="AD1340" i="1" s="1"/>
  <c r="AD1339" i="1" s="1"/>
  <c r="AD1336" i="1"/>
  <c r="AC1336" i="1"/>
  <c r="AB1336" i="1"/>
  <c r="AB1335" i="1" s="1"/>
  <c r="AB1334" i="1" s="1"/>
  <c r="AB1333" i="1" s="1"/>
  <c r="AA1336" i="1"/>
  <c r="AA1335" i="1" s="1"/>
  <c r="AA1334" i="1" s="1"/>
  <c r="AA1333" i="1" s="1"/>
  <c r="AD1335" i="1"/>
  <c r="AD1334" i="1" s="1"/>
  <c r="AD1333" i="1" s="1"/>
  <c r="AC1335" i="1"/>
  <c r="AC1334" i="1" s="1"/>
  <c r="AC1333" i="1" s="1"/>
  <c r="AD1331" i="1"/>
  <c r="AD1330" i="1" s="1"/>
  <c r="AD1329" i="1" s="1"/>
  <c r="AD1328" i="1" s="1"/>
  <c r="AC1331" i="1"/>
  <c r="AC1330" i="1"/>
  <c r="AC1329" i="1" s="1"/>
  <c r="AC1328" i="1" s="1"/>
  <c r="AB1331" i="1"/>
  <c r="AB1330" i="1" s="1"/>
  <c r="AB1329" i="1" s="1"/>
  <c r="AB1328" i="1" s="1"/>
  <c r="AA1331" i="1"/>
  <c r="AA1330" i="1" s="1"/>
  <c r="AA1329" i="1" s="1"/>
  <c r="AA1328" i="1" s="1"/>
  <c r="AD1326" i="1"/>
  <c r="AC1326" i="1"/>
  <c r="AC1325" i="1" s="1"/>
  <c r="AC1324" i="1" s="1"/>
  <c r="AB1326" i="1"/>
  <c r="AB1325" i="1" s="1"/>
  <c r="AB1324" i="1" s="1"/>
  <c r="AA1326" i="1"/>
  <c r="AA1325" i="1" s="1"/>
  <c r="AA1324" i="1" s="1"/>
  <c r="AD1325" i="1"/>
  <c r="AD1324" i="1" s="1"/>
  <c r="AD1322" i="1"/>
  <c r="AC1322" i="1"/>
  <c r="AC1321" i="1" s="1"/>
  <c r="AC1320" i="1" s="1"/>
  <c r="AC1319" i="1" s="1"/>
  <c r="AB1322" i="1"/>
  <c r="AB1321" i="1" s="1"/>
  <c r="AB1320" i="1" s="1"/>
  <c r="AA1322" i="1"/>
  <c r="AA1321" i="1" s="1"/>
  <c r="AA1320" i="1" s="1"/>
  <c r="AD1321" i="1"/>
  <c r="AD1320" i="1" s="1"/>
  <c r="AD1313" i="1"/>
  <c r="AD1312" i="1" s="1"/>
  <c r="AD1311" i="1" s="1"/>
  <c r="AD1310" i="1" s="1"/>
  <c r="AC1313" i="1"/>
  <c r="AC1312" i="1" s="1"/>
  <c r="AC1311" i="1" s="1"/>
  <c r="AC1310" i="1" s="1"/>
  <c r="AB1313" i="1"/>
  <c r="AB1312" i="1" s="1"/>
  <c r="AB1311" i="1" s="1"/>
  <c r="AB1310" i="1" s="1"/>
  <c r="AA1313" i="1"/>
  <c r="AA1312" i="1" s="1"/>
  <c r="AA1311" i="1" s="1"/>
  <c r="AA1310" i="1" s="1"/>
  <c r="AF1309" i="1"/>
  <c r="AF1308" i="1" s="1"/>
  <c r="AF1307" i="1" s="1"/>
  <c r="AF1306" i="1" s="1"/>
  <c r="AF1305" i="1" s="1"/>
  <c r="AE1309" i="1"/>
  <c r="AE1308" i="1" s="1"/>
  <c r="AE1307" i="1" s="1"/>
  <c r="AE1306" i="1" s="1"/>
  <c r="AE1305" i="1" s="1"/>
  <c r="AD1309" i="1"/>
  <c r="AD1308" i="1" s="1"/>
  <c r="AD1307" i="1" s="1"/>
  <c r="AD1306" i="1" s="1"/>
  <c r="AD1305" i="1" s="1"/>
  <c r="AC1309" i="1"/>
  <c r="AB1309" i="1"/>
  <c r="AB1308" i="1" s="1"/>
  <c r="AB1307" i="1" s="1"/>
  <c r="AB1306" i="1" s="1"/>
  <c r="AB1305" i="1" s="1"/>
  <c r="AA1309" i="1"/>
  <c r="AA1308" i="1" s="1"/>
  <c r="AA1307" i="1" s="1"/>
  <c r="AA1306" i="1" s="1"/>
  <c r="AA1305" i="1" s="1"/>
  <c r="AC1308" i="1"/>
  <c r="AC1307" i="1" s="1"/>
  <c r="AC1306" i="1" s="1"/>
  <c r="AC1305" i="1" s="1"/>
  <c r="AD1301" i="1"/>
  <c r="AC1301" i="1"/>
  <c r="AC1300" i="1" s="1"/>
  <c r="AC1299" i="1" s="1"/>
  <c r="AC1298" i="1" s="1"/>
  <c r="AB1301" i="1"/>
  <c r="AB1300" i="1" s="1"/>
  <c r="AB1299" i="1" s="1"/>
  <c r="AB1298" i="1" s="1"/>
  <c r="AA1301" i="1"/>
  <c r="AA1300" i="1" s="1"/>
  <c r="AA1299" i="1" s="1"/>
  <c r="AA1298" i="1" s="1"/>
  <c r="AD1300" i="1"/>
  <c r="AD1299" i="1" s="1"/>
  <c r="AD1298" i="1" s="1"/>
  <c r="AD1291" i="1"/>
  <c r="AD1290" i="1" s="1"/>
  <c r="AC1291" i="1"/>
  <c r="AC1290" i="1" s="1"/>
  <c r="AB1291" i="1"/>
  <c r="AB1290" i="1" s="1"/>
  <c r="AA1291" i="1"/>
  <c r="AA1290" i="1" s="1"/>
  <c r="AD1288" i="1"/>
  <c r="AC1288" i="1"/>
  <c r="AB1288" i="1"/>
  <c r="AA1288" i="1"/>
  <c r="AD1286" i="1"/>
  <c r="AC1286" i="1"/>
  <c r="AC1285" i="1" s="1"/>
  <c r="AB1286" i="1"/>
  <c r="AB1285" i="1" s="1"/>
  <c r="AA1286" i="1"/>
  <c r="AA1285" i="1" s="1"/>
  <c r="AF1283" i="1"/>
  <c r="AF1282" i="1" s="1"/>
  <c r="AF1281" i="1" s="1"/>
  <c r="AE1283" i="1"/>
  <c r="AE1282" i="1" s="1"/>
  <c r="AE1281" i="1" s="1"/>
  <c r="AD1283" i="1"/>
  <c r="AD1282" i="1" s="1"/>
  <c r="AD1281" i="1" s="1"/>
  <c r="AC1283" i="1"/>
  <c r="AC1282" i="1" s="1"/>
  <c r="AC1281" i="1" s="1"/>
  <c r="AB1283" i="1"/>
  <c r="AB1282" i="1" s="1"/>
  <c r="AB1281" i="1" s="1"/>
  <c r="AA1283" i="1"/>
  <c r="AA1282" i="1"/>
  <c r="AA1281" i="1" s="1"/>
  <c r="AD1267" i="1"/>
  <c r="AC1267" i="1"/>
  <c r="AB1267" i="1"/>
  <c r="AA1267" i="1"/>
  <c r="AD1265" i="1"/>
  <c r="AC1265" i="1"/>
  <c r="AC1264" i="1" s="1"/>
  <c r="AC1263" i="1" s="1"/>
  <c r="AC1262" i="1" s="1"/>
  <c r="AB1265" i="1"/>
  <c r="AB1264" i="1" s="1"/>
  <c r="AB1263" i="1" s="1"/>
  <c r="AA1265" i="1"/>
  <c r="AA1264" i="1" s="1"/>
  <c r="AA1263" i="1" s="1"/>
  <c r="AA1262" i="1" s="1"/>
  <c r="AD1260" i="1"/>
  <c r="AD1259" i="1" s="1"/>
  <c r="AD1258" i="1" s="1"/>
  <c r="AD1257" i="1" s="1"/>
  <c r="AC1260" i="1"/>
  <c r="AC1259" i="1" s="1"/>
  <c r="AC1258" i="1" s="1"/>
  <c r="AC1257" i="1" s="1"/>
  <c r="AB1260" i="1"/>
  <c r="AB1259" i="1" s="1"/>
  <c r="AB1258" i="1" s="1"/>
  <c r="AB1257" i="1" s="1"/>
  <c r="AA1260" i="1"/>
  <c r="AA1259" i="1" s="1"/>
  <c r="AA1258" i="1" s="1"/>
  <c r="AA1257" i="1" s="1"/>
  <c r="AD1255" i="1"/>
  <c r="AD1254" i="1" s="1"/>
  <c r="AD1253" i="1" s="1"/>
  <c r="AD1252" i="1" s="1"/>
  <c r="AC1255" i="1"/>
  <c r="AC1254" i="1" s="1"/>
  <c r="AC1253" i="1" s="1"/>
  <c r="AC1252" i="1" s="1"/>
  <c r="AB1255" i="1"/>
  <c r="AB1254" i="1" s="1"/>
  <c r="AB1253" i="1" s="1"/>
  <c r="AB1252" i="1" s="1"/>
  <c r="AA1255" i="1"/>
  <c r="AA1254" i="1" s="1"/>
  <c r="AA1253" i="1" s="1"/>
  <c r="AA1252" i="1" s="1"/>
  <c r="AD1250" i="1"/>
  <c r="AD1249" i="1" s="1"/>
  <c r="AD1248" i="1" s="1"/>
  <c r="AD1247" i="1" s="1"/>
  <c r="AC1250" i="1"/>
  <c r="AC1249" i="1" s="1"/>
  <c r="AC1248" i="1" s="1"/>
  <c r="AC1247" i="1" s="1"/>
  <c r="AB1250" i="1"/>
  <c r="AB1249" i="1" s="1"/>
  <c r="AB1248" i="1" s="1"/>
  <c r="AB1247" i="1" s="1"/>
  <c r="AA1250" i="1"/>
  <c r="AA1249" i="1" s="1"/>
  <c r="AA1248" i="1" s="1"/>
  <c r="AA1247" i="1" s="1"/>
  <c r="AD1243" i="1"/>
  <c r="AD1242" i="1" s="1"/>
  <c r="AD1241" i="1" s="1"/>
  <c r="AD1240" i="1" s="1"/>
  <c r="AC1243" i="1"/>
  <c r="AC1242" i="1" s="1"/>
  <c r="AC1241" i="1" s="1"/>
  <c r="AC1240" i="1" s="1"/>
  <c r="AB1243" i="1"/>
  <c r="AB1242" i="1" s="1"/>
  <c r="AB1241" i="1" s="1"/>
  <c r="AB1240" i="1" s="1"/>
  <c r="AA1243" i="1"/>
  <c r="AA1242" i="1" s="1"/>
  <c r="AA1241" i="1" s="1"/>
  <c r="AA1240" i="1" s="1"/>
  <c r="AD1238" i="1"/>
  <c r="AD1237" i="1" s="1"/>
  <c r="AD1236" i="1" s="1"/>
  <c r="AD1235" i="1" s="1"/>
  <c r="AC1238" i="1"/>
  <c r="AC1237" i="1" s="1"/>
  <c r="AC1236" i="1" s="1"/>
  <c r="AC1235" i="1" s="1"/>
  <c r="AB1238" i="1"/>
  <c r="AB1237" i="1" s="1"/>
  <c r="AB1236" i="1" s="1"/>
  <c r="AB1235" i="1" s="1"/>
  <c r="AA1238" i="1"/>
  <c r="AA1237" i="1" s="1"/>
  <c r="AA1236" i="1" s="1"/>
  <c r="AA1235" i="1" s="1"/>
  <c r="AD1233" i="1"/>
  <c r="AD1232" i="1" s="1"/>
  <c r="AD1231" i="1" s="1"/>
  <c r="AD1230" i="1" s="1"/>
  <c r="AC1233" i="1"/>
  <c r="AC1232" i="1" s="1"/>
  <c r="AC1231" i="1" s="1"/>
  <c r="AC1230" i="1" s="1"/>
  <c r="AB1233" i="1"/>
  <c r="AB1232" i="1" s="1"/>
  <c r="AB1231" i="1" s="1"/>
  <c r="AB1230" i="1" s="1"/>
  <c r="AA1233" i="1"/>
  <c r="AA1232" i="1" s="1"/>
  <c r="AA1231" i="1" s="1"/>
  <c r="AA1230" i="1" s="1"/>
  <c r="AD1228" i="1"/>
  <c r="AD1227" i="1" s="1"/>
  <c r="AD1226" i="1" s="1"/>
  <c r="AD1225" i="1" s="1"/>
  <c r="AD1224" i="1" s="1"/>
  <c r="AC1228" i="1"/>
  <c r="AC1227" i="1" s="1"/>
  <c r="AC1226" i="1" s="1"/>
  <c r="AC1225" i="1" s="1"/>
  <c r="AB1228" i="1"/>
  <c r="AB1227" i="1" s="1"/>
  <c r="AB1226" i="1" s="1"/>
  <c r="AB1225" i="1" s="1"/>
  <c r="AA1228" i="1"/>
  <c r="AA1227" i="1" s="1"/>
  <c r="AA1226" i="1" s="1"/>
  <c r="AA1225" i="1" s="1"/>
  <c r="AD1221" i="1"/>
  <c r="AD1220" i="1" s="1"/>
  <c r="AD1219" i="1" s="1"/>
  <c r="AD1218" i="1" s="1"/>
  <c r="AC1221" i="1"/>
  <c r="AC1220" i="1" s="1"/>
  <c r="AC1219" i="1" s="1"/>
  <c r="AC1218" i="1" s="1"/>
  <c r="AB1221" i="1"/>
  <c r="AB1220" i="1" s="1"/>
  <c r="AB1219" i="1" s="1"/>
  <c r="AB1218" i="1" s="1"/>
  <c r="AA1221" i="1"/>
  <c r="AA1220" i="1" s="1"/>
  <c r="AA1219" i="1" s="1"/>
  <c r="AA1218" i="1" s="1"/>
  <c r="AD1216" i="1"/>
  <c r="AD1215" i="1" s="1"/>
  <c r="AD1214" i="1" s="1"/>
  <c r="AD1213" i="1" s="1"/>
  <c r="AC1216" i="1"/>
  <c r="AC1215" i="1" s="1"/>
  <c r="AC1214" i="1" s="1"/>
  <c r="AC1213" i="1" s="1"/>
  <c r="AB1216" i="1"/>
  <c r="AB1215" i="1" s="1"/>
  <c r="AB1214" i="1" s="1"/>
  <c r="AB1213" i="1" s="1"/>
  <c r="AA1216" i="1"/>
  <c r="AA1215" i="1" s="1"/>
  <c r="AA1214" i="1" s="1"/>
  <c r="AA1213" i="1" s="1"/>
  <c r="AD1211" i="1"/>
  <c r="AD1210" i="1" s="1"/>
  <c r="AD1209" i="1" s="1"/>
  <c r="AD1208" i="1" s="1"/>
  <c r="AC1211" i="1"/>
  <c r="AC1210" i="1" s="1"/>
  <c r="AC1209" i="1" s="1"/>
  <c r="AC1208" i="1" s="1"/>
  <c r="AB1211" i="1"/>
  <c r="AB1210" i="1" s="1"/>
  <c r="AB1209" i="1" s="1"/>
  <c r="AB1208" i="1" s="1"/>
  <c r="AA1211" i="1"/>
  <c r="AA1210" i="1" s="1"/>
  <c r="AA1209" i="1" s="1"/>
  <c r="AA1208" i="1" s="1"/>
  <c r="AD1206" i="1"/>
  <c r="AD1205" i="1" s="1"/>
  <c r="AD1204" i="1" s="1"/>
  <c r="AD1203" i="1" s="1"/>
  <c r="AD1202" i="1" s="1"/>
  <c r="AC1206" i="1"/>
  <c r="AC1205" i="1" s="1"/>
  <c r="AC1204" i="1" s="1"/>
  <c r="AC1203" i="1" s="1"/>
  <c r="AC1202" i="1" s="1"/>
  <c r="AB1206" i="1"/>
  <c r="AB1205" i="1" s="1"/>
  <c r="AB1204" i="1" s="1"/>
  <c r="AB1203" i="1" s="1"/>
  <c r="AB1202" i="1" s="1"/>
  <c r="AA1206" i="1"/>
  <c r="AA1205" i="1" s="1"/>
  <c r="AA1204" i="1" s="1"/>
  <c r="AA1203" i="1" s="1"/>
  <c r="AA1202" i="1" s="1"/>
  <c r="AD1189" i="1"/>
  <c r="AD1188" i="1" s="1"/>
  <c r="AC1189" i="1"/>
  <c r="AC1188" i="1" s="1"/>
  <c r="AB1189" i="1"/>
  <c r="AB1188" i="1" s="1"/>
  <c r="AA1189" i="1"/>
  <c r="AA1188" i="1" s="1"/>
  <c r="AD1186" i="1"/>
  <c r="AD1185" i="1" s="1"/>
  <c r="AC1186" i="1"/>
  <c r="AC1185" i="1" s="1"/>
  <c r="AB1186" i="1"/>
  <c r="AB1185" i="1" s="1"/>
  <c r="AA1186" i="1"/>
  <c r="AA1185" i="1" s="1"/>
  <c r="AD1183" i="1"/>
  <c r="AD1182" i="1" s="1"/>
  <c r="AC1183" i="1"/>
  <c r="AC1182" i="1" s="1"/>
  <c r="AB1183" i="1"/>
  <c r="AB1182" i="1" s="1"/>
  <c r="AA1183" i="1"/>
  <c r="AA1182" i="1" s="1"/>
  <c r="AD1180" i="1"/>
  <c r="AD1179" i="1" s="1"/>
  <c r="AC1180" i="1"/>
  <c r="AC1179" i="1" s="1"/>
  <c r="AB1180" i="1"/>
  <c r="AB1179" i="1" s="1"/>
  <c r="AA1180" i="1"/>
  <c r="AA1179" i="1" s="1"/>
  <c r="AD1175" i="1"/>
  <c r="AD1172" i="1" s="1"/>
  <c r="AD1171" i="1" s="1"/>
  <c r="AC1175" i="1"/>
  <c r="AC1172" i="1" s="1"/>
  <c r="AC1171" i="1" s="1"/>
  <c r="AB1175" i="1"/>
  <c r="AB1172" i="1" s="1"/>
  <c r="AB1171" i="1" s="1"/>
  <c r="AA1175" i="1"/>
  <c r="AA1172" i="1" s="1"/>
  <c r="AA1171" i="1" s="1"/>
  <c r="AD1169" i="1"/>
  <c r="AD1168" i="1" s="1"/>
  <c r="AD1167" i="1" s="1"/>
  <c r="AC1169" i="1"/>
  <c r="AC1168" i="1" s="1"/>
  <c r="AC1167" i="1" s="1"/>
  <c r="AB1169" i="1"/>
  <c r="AB1168" i="1" s="1"/>
  <c r="AB1167" i="1" s="1"/>
  <c r="AA1169" i="1"/>
  <c r="AA1168" i="1" s="1"/>
  <c r="AA1167" i="1" s="1"/>
  <c r="AD1162" i="1"/>
  <c r="AD1161" i="1" s="1"/>
  <c r="AD1160" i="1" s="1"/>
  <c r="AD1159" i="1" s="1"/>
  <c r="AD1158" i="1" s="1"/>
  <c r="AC1162" i="1"/>
  <c r="AC1161" i="1" s="1"/>
  <c r="AC1160" i="1" s="1"/>
  <c r="AC1159" i="1" s="1"/>
  <c r="AC1158" i="1" s="1"/>
  <c r="AB1162" i="1"/>
  <c r="AB1161" i="1" s="1"/>
  <c r="AB1160" i="1" s="1"/>
  <c r="AB1159" i="1" s="1"/>
  <c r="AB1158" i="1" s="1"/>
  <c r="AA1162" i="1"/>
  <c r="AA1161" i="1" s="1"/>
  <c r="AA1160" i="1" s="1"/>
  <c r="AA1159" i="1" s="1"/>
  <c r="AA1158" i="1" s="1"/>
  <c r="AD1152" i="1"/>
  <c r="AC1152" i="1"/>
  <c r="AB1152" i="1"/>
  <c r="AA1152" i="1"/>
  <c r="AA1151" i="1"/>
  <c r="AA1150" i="1" s="1"/>
  <c r="AA1149" i="1" s="1"/>
  <c r="AA1148" i="1" s="1"/>
  <c r="AD1143" i="1"/>
  <c r="AD1141" i="1" s="1"/>
  <c r="AC1143" i="1"/>
  <c r="AC1141" i="1" s="1"/>
  <c r="AB1143" i="1"/>
  <c r="AB1142" i="1" s="1"/>
  <c r="AA1143" i="1"/>
  <c r="AA1142" i="1" s="1"/>
  <c r="AD1142" i="1"/>
  <c r="AC1142" i="1"/>
  <c r="AD1134" i="1"/>
  <c r="AD1133" i="1" s="1"/>
  <c r="AD1132" i="1" s="1"/>
  <c r="AD1131" i="1" s="1"/>
  <c r="AD1130" i="1" s="1"/>
  <c r="AC1134" i="1"/>
  <c r="AC1133" i="1" s="1"/>
  <c r="AC1132" i="1" s="1"/>
  <c r="AC1131" i="1" s="1"/>
  <c r="AC1130" i="1" s="1"/>
  <c r="AB1134" i="1"/>
  <c r="AB1133" i="1" s="1"/>
  <c r="AB1132" i="1" s="1"/>
  <c r="AB1131" i="1" s="1"/>
  <c r="AB1130" i="1" s="1"/>
  <c r="AA1134" i="1"/>
  <c r="AA1133" i="1" s="1"/>
  <c r="AA1132" i="1" s="1"/>
  <c r="AA1131" i="1" s="1"/>
  <c r="AA1130" i="1" s="1"/>
  <c r="AD1122" i="1"/>
  <c r="AD1121" i="1" s="1"/>
  <c r="AC1122" i="1"/>
  <c r="AC1121" i="1" s="1"/>
  <c r="AB1122" i="1"/>
  <c r="AB1121" i="1" s="1"/>
  <c r="AA1122" i="1"/>
  <c r="AA1121" i="1" s="1"/>
  <c r="AD1117" i="1"/>
  <c r="AD1116" i="1" s="1"/>
  <c r="AC1117" i="1"/>
  <c r="AC1116" i="1" s="1"/>
  <c r="AB1117" i="1"/>
  <c r="AB1116" i="1" s="1"/>
  <c r="AA1117" i="1"/>
  <c r="AA1116" i="1"/>
  <c r="AD1114" i="1"/>
  <c r="AD1113" i="1" s="1"/>
  <c r="AC1114" i="1"/>
  <c r="AC1113" i="1" s="1"/>
  <c r="AB1114" i="1"/>
  <c r="AB1113" i="1" s="1"/>
  <c r="AA1114" i="1"/>
  <c r="AA1113" i="1" s="1"/>
  <c r="AA1112" i="1" s="1"/>
  <c r="AD1110" i="1"/>
  <c r="AD1109" i="1" s="1"/>
  <c r="AD1108" i="1" s="1"/>
  <c r="AC1110" i="1"/>
  <c r="AC1109" i="1" s="1"/>
  <c r="AC1108" i="1" s="1"/>
  <c r="AB1110" i="1"/>
  <c r="AB1109" i="1" s="1"/>
  <c r="AB1108" i="1" s="1"/>
  <c r="AA1110" i="1"/>
  <c r="AA1109" i="1"/>
  <c r="AA1108" i="1" s="1"/>
  <c r="AD1094" i="1"/>
  <c r="AD1093" i="1" s="1"/>
  <c r="AD1092" i="1" s="1"/>
  <c r="AD1091" i="1" s="1"/>
  <c r="AC1094" i="1"/>
  <c r="AC1093" i="1" s="1"/>
  <c r="AC1092" i="1" s="1"/>
  <c r="AC1091" i="1" s="1"/>
  <c r="AB1094" i="1"/>
  <c r="AB1093" i="1" s="1"/>
  <c r="AB1092" i="1" s="1"/>
  <c r="AB1091" i="1" s="1"/>
  <c r="AA1094" i="1"/>
  <c r="AA1093" i="1" s="1"/>
  <c r="AA1092" i="1" s="1"/>
  <c r="AA1091" i="1" s="1"/>
  <c r="AD1078" i="1"/>
  <c r="AC1078" i="1"/>
  <c r="AB1078" i="1"/>
  <c r="AB1077" i="1" s="1"/>
  <c r="AA1078" i="1"/>
  <c r="AA1077" i="1" s="1"/>
  <c r="AD1077" i="1"/>
  <c r="AC1077" i="1"/>
  <c r="AD1075" i="1"/>
  <c r="AD1074" i="1" s="1"/>
  <c r="AC1075" i="1"/>
  <c r="AC1074" i="1" s="1"/>
  <c r="AB1075" i="1"/>
  <c r="AB1074" i="1" s="1"/>
  <c r="AA1075" i="1"/>
  <c r="AA1074" i="1" s="1"/>
  <c r="AD1072" i="1"/>
  <c r="AC1072" i="1"/>
  <c r="AC1071" i="1" s="1"/>
  <c r="AC1070" i="1" s="1"/>
  <c r="AB1072" i="1"/>
  <c r="AB1071" i="1" s="1"/>
  <c r="AB1070" i="1" s="1"/>
  <c r="AA1072" i="1"/>
  <c r="AA1071" i="1" s="1"/>
  <c r="AA1070" i="1" s="1"/>
  <c r="AD1071" i="1"/>
  <c r="AD1070" i="1" s="1"/>
  <c r="AD1068" i="1"/>
  <c r="AC1068" i="1"/>
  <c r="AB1068" i="1"/>
  <c r="AA1068" i="1"/>
  <c r="AF1066" i="1"/>
  <c r="AE1066" i="1"/>
  <c r="AD1066" i="1"/>
  <c r="AC1066" i="1"/>
  <c r="AB1066" i="1"/>
  <c r="AA1066" i="1"/>
  <c r="AD1062" i="1"/>
  <c r="AD1061" i="1" s="1"/>
  <c r="AD1060" i="1" s="1"/>
  <c r="AC1062" i="1"/>
  <c r="AC1061" i="1"/>
  <c r="AC1060" i="1" s="1"/>
  <c r="AB1062" i="1"/>
  <c r="AB1061" i="1" s="1"/>
  <c r="AB1060" i="1" s="1"/>
  <c r="AA1062" i="1"/>
  <c r="AA1061" i="1" s="1"/>
  <c r="AA1060" i="1" s="1"/>
  <c r="AD1053" i="1"/>
  <c r="AD1052" i="1" s="1"/>
  <c r="AC1053" i="1"/>
  <c r="AC1052" i="1" s="1"/>
  <c r="AB1053" i="1"/>
  <c r="AB1052" i="1" s="1"/>
  <c r="AA1053" i="1"/>
  <c r="AA1052" i="1" s="1"/>
  <c r="AD1050" i="1"/>
  <c r="AD1049" i="1" s="1"/>
  <c r="AC1050" i="1"/>
  <c r="AC1049" i="1" s="1"/>
  <c r="AB1050" i="1"/>
  <c r="AB1049" i="1" s="1"/>
  <c r="AA1050" i="1"/>
  <c r="AA1049" i="1" s="1"/>
  <c r="AD1043" i="1"/>
  <c r="AD1042" i="1" s="1"/>
  <c r="AD1041" i="1" s="1"/>
  <c r="AD1040" i="1" s="1"/>
  <c r="AD1039" i="1" s="1"/>
  <c r="AC1043" i="1"/>
  <c r="AC1042" i="1" s="1"/>
  <c r="AC1041" i="1" s="1"/>
  <c r="AC1040" i="1" s="1"/>
  <c r="AC1039" i="1" s="1"/>
  <c r="AB1043" i="1"/>
  <c r="AB1042" i="1" s="1"/>
  <c r="AB1041" i="1" s="1"/>
  <c r="AB1040" i="1" s="1"/>
  <c r="AB1039" i="1" s="1"/>
  <c r="AA1043" i="1"/>
  <c r="AA1042" i="1"/>
  <c r="AA1041" i="1" s="1"/>
  <c r="AA1040" i="1" s="1"/>
  <c r="AA1039" i="1" s="1"/>
  <c r="AD1036" i="1"/>
  <c r="AD1035" i="1" s="1"/>
  <c r="AC1036" i="1"/>
  <c r="AC1035" i="1" s="1"/>
  <c r="AB1036" i="1"/>
  <c r="AB1035" i="1" s="1"/>
  <c r="AA1036" i="1"/>
  <c r="AA1035" i="1" s="1"/>
  <c r="AD1033" i="1"/>
  <c r="AD1032" i="1" s="1"/>
  <c r="AC1033" i="1"/>
  <c r="AC1032" i="1" s="1"/>
  <c r="AB1033" i="1"/>
  <c r="AB1032" i="1" s="1"/>
  <c r="AA1033" i="1"/>
  <c r="AA1032" i="1" s="1"/>
  <c r="AD1030" i="1"/>
  <c r="AD1029" i="1" s="1"/>
  <c r="AC1030" i="1"/>
  <c r="AC1029" i="1" s="1"/>
  <c r="AB1030" i="1"/>
  <c r="AB1029" i="1" s="1"/>
  <c r="AA1030" i="1"/>
  <c r="AA1029" i="1" s="1"/>
  <c r="AD1027" i="1"/>
  <c r="AD1026" i="1" s="1"/>
  <c r="AC1027" i="1"/>
  <c r="AC1026" i="1" s="1"/>
  <c r="AB1027" i="1"/>
  <c r="AB1026" i="1" s="1"/>
  <c r="AA1027" i="1"/>
  <c r="AA1026" i="1" s="1"/>
  <c r="AD1024" i="1"/>
  <c r="AD1023" i="1" s="1"/>
  <c r="AC1024" i="1"/>
  <c r="AC1023" i="1" s="1"/>
  <c r="AB1024" i="1"/>
  <c r="AB1023" i="1" s="1"/>
  <c r="AA1024" i="1"/>
  <c r="AA1023" i="1" s="1"/>
  <c r="AD1021" i="1"/>
  <c r="AD1020" i="1" s="1"/>
  <c r="AC1021" i="1"/>
  <c r="AC1020" i="1" s="1"/>
  <c r="AB1021" i="1"/>
  <c r="AB1020" i="1" s="1"/>
  <c r="AA1021" i="1"/>
  <c r="AA1020" i="1" s="1"/>
  <c r="AD1018" i="1"/>
  <c r="AD1017" i="1" s="1"/>
  <c r="AC1018" i="1"/>
  <c r="AC1017" i="1" s="1"/>
  <c r="AB1018" i="1"/>
  <c r="AB1017" i="1" s="1"/>
  <c r="AB1016" i="1" s="1"/>
  <c r="AB1015" i="1" s="1"/>
  <c r="AB1014" i="1" s="1"/>
  <c r="AA1018" i="1"/>
  <c r="AA1017" i="1" s="1"/>
  <c r="AD1006" i="1"/>
  <c r="AD1005" i="1" s="1"/>
  <c r="AC1006" i="1"/>
  <c r="AC1005" i="1" s="1"/>
  <c r="AB1006" i="1"/>
  <c r="AB1005" i="1" s="1"/>
  <c r="AA1006" i="1"/>
  <c r="AA1005" i="1" s="1"/>
  <c r="AD1003" i="1"/>
  <c r="AD1002" i="1" s="1"/>
  <c r="AC1003" i="1"/>
  <c r="AC1002" i="1" s="1"/>
  <c r="AB1003" i="1"/>
  <c r="AB1002" i="1" s="1"/>
  <c r="AA1003" i="1"/>
  <c r="AA1002" i="1" s="1"/>
  <c r="AD1000" i="1"/>
  <c r="AD999" i="1" s="1"/>
  <c r="AC1000" i="1"/>
  <c r="AC999" i="1"/>
  <c r="AB1000" i="1"/>
  <c r="AB999" i="1" s="1"/>
  <c r="AA1000" i="1"/>
  <c r="AA999" i="1" s="1"/>
  <c r="AD997" i="1"/>
  <c r="AD996" i="1" s="1"/>
  <c r="AD995" i="1" s="1"/>
  <c r="AC997" i="1"/>
  <c r="AC996" i="1" s="1"/>
  <c r="AC995" i="1" s="1"/>
  <c r="AB997" i="1"/>
  <c r="AB996" i="1" s="1"/>
  <c r="AB995" i="1" s="1"/>
  <c r="AA997" i="1"/>
  <c r="AA996" i="1" s="1"/>
  <c r="AA995" i="1" s="1"/>
  <c r="AD980" i="1"/>
  <c r="AD979" i="1" s="1"/>
  <c r="AD978" i="1" s="1"/>
  <c r="AD977" i="1" s="1"/>
  <c r="AD976" i="1" s="1"/>
  <c r="AC980" i="1"/>
  <c r="AC979" i="1" s="1"/>
  <c r="AC978" i="1" s="1"/>
  <c r="AC977" i="1" s="1"/>
  <c r="AC976" i="1" s="1"/>
  <c r="AB980" i="1"/>
  <c r="AB979" i="1" s="1"/>
  <c r="AB978" i="1" s="1"/>
  <c r="AB977" i="1" s="1"/>
  <c r="AB976" i="1" s="1"/>
  <c r="AA980" i="1"/>
  <c r="AA979" i="1" s="1"/>
  <c r="AA978" i="1" s="1"/>
  <c r="AA977" i="1" s="1"/>
  <c r="AA976" i="1" s="1"/>
  <c r="AD970" i="1"/>
  <c r="AD969" i="1" s="1"/>
  <c r="AC970" i="1"/>
  <c r="AC969" i="1" s="1"/>
  <c r="AB970" i="1"/>
  <c r="AB969" i="1" s="1"/>
  <c r="AA970" i="1"/>
  <c r="AA969" i="1" s="1"/>
  <c r="AD967" i="1"/>
  <c r="AD966" i="1" s="1"/>
  <c r="AC967" i="1"/>
  <c r="AC966" i="1" s="1"/>
  <c r="AB967" i="1"/>
  <c r="AB966" i="1" s="1"/>
  <c r="AA967" i="1"/>
  <c r="AA966" i="1" s="1"/>
  <c r="AD964" i="1"/>
  <c r="AD963" i="1" s="1"/>
  <c r="AC964" i="1"/>
  <c r="AC963" i="1" s="1"/>
  <c r="AB964" i="1"/>
  <c r="AB963" i="1" s="1"/>
  <c r="AA964" i="1"/>
  <c r="AA963" i="1" s="1"/>
  <c r="AD961" i="1"/>
  <c r="AD960" i="1" s="1"/>
  <c r="AC961" i="1"/>
  <c r="AC960" i="1" s="1"/>
  <c r="AB961" i="1"/>
  <c r="AB960" i="1" s="1"/>
  <c r="AA961" i="1"/>
  <c r="AA960" i="1" s="1"/>
  <c r="AF958" i="1"/>
  <c r="AF957" i="1" s="1"/>
  <c r="AF956" i="1" s="1"/>
  <c r="AE958" i="1"/>
  <c r="AE957" i="1" s="1"/>
  <c r="AE956" i="1" s="1"/>
  <c r="AD958" i="1"/>
  <c r="AD957" i="1" s="1"/>
  <c r="AD956" i="1" s="1"/>
  <c r="AC958" i="1"/>
  <c r="AC957" i="1" s="1"/>
  <c r="AC956" i="1" s="1"/>
  <c r="AB958" i="1"/>
  <c r="AB957" i="1" s="1"/>
  <c r="AB956" i="1" s="1"/>
  <c r="AA958" i="1"/>
  <c r="AA957" i="1" s="1"/>
  <c r="AA956" i="1" s="1"/>
  <c r="AD946" i="1"/>
  <c r="AC946" i="1"/>
  <c r="AC945" i="1" s="1"/>
  <c r="AB946" i="1"/>
  <c r="AB945" i="1" s="1"/>
  <c r="AA946" i="1"/>
  <c r="AA945" i="1" s="1"/>
  <c r="AD945" i="1"/>
  <c r="AD940" i="1"/>
  <c r="AD939" i="1" s="1"/>
  <c r="AC940" i="1"/>
  <c r="AC939" i="1" s="1"/>
  <c r="AB940" i="1"/>
  <c r="AB939" i="1" s="1"/>
  <c r="AA940" i="1"/>
  <c r="AA939" i="1" s="1"/>
  <c r="AD937" i="1"/>
  <c r="AC937" i="1"/>
  <c r="AB937" i="1"/>
  <c r="AB936" i="1" s="1"/>
  <c r="AB935" i="1" s="1"/>
  <c r="AA937" i="1"/>
  <c r="AA936" i="1" s="1"/>
  <c r="AA935" i="1" s="1"/>
  <c r="AD936" i="1"/>
  <c r="AD935" i="1" s="1"/>
  <c r="AC936" i="1"/>
  <c r="AC935" i="1" s="1"/>
  <c r="AD921" i="1"/>
  <c r="AC921" i="1"/>
  <c r="AB921" i="1"/>
  <c r="AB920" i="1" s="1"/>
  <c r="AB919" i="1" s="1"/>
  <c r="AB918" i="1" s="1"/>
  <c r="AA921" i="1"/>
  <c r="AA920" i="1" s="1"/>
  <c r="AA919" i="1" s="1"/>
  <c r="AA918" i="1" s="1"/>
  <c r="AD920" i="1"/>
  <c r="AD919" i="1" s="1"/>
  <c r="AD918" i="1" s="1"/>
  <c r="AC920" i="1"/>
  <c r="AC919" i="1" s="1"/>
  <c r="AC918" i="1" s="1"/>
  <c r="AD916" i="1"/>
  <c r="AD915" i="1" s="1"/>
  <c r="AC916" i="1"/>
  <c r="AC915" i="1" s="1"/>
  <c r="AB916" i="1"/>
  <c r="AB915" i="1" s="1"/>
  <c r="AA916" i="1"/>
  <c r="AA915" i="1" s="1"/>
  <c r="AD913" i="1"/>
  <c r="AD912" i="1" s="1"/>
  <c r="AC913" i="1"/>
  <c r="AB913" i="1"/>
  <c r="AB912" i="1" s="1"/>
  <c r="AA913" i="1"/>
  <c r="AA912" i="1" s="1"/>
  <c r="AC912" i="1"/>
  <c r="AD909" i="1"/>
  <c r="AC909" i="1"/>
  <c r="AB909" i="1"/>
  <c r="AB908" i="1" s="1"/>
  <c r="AB907" i="1" s="1"/>
  <c r="AA909" i="1"/>
  <c r="AA908" i="1" s="1"/>
  <c r="AA907" i="1" s="1"/>
  <c r="AD908" i="1"/>
  <c r="AD907" i="1" s="1"/>
  <c r="AC908" i="1"/>
  <c r="AC907" i="1" s="1"/>
  <c r="AD893" i="1"/>
  <c r="AD892" i="1" s="1"/>
  <c r="AD891" i="1" s="1"/>
  <c r="AC893" i="1"/>
  <c r="AC892" i="1" s="1"/>
  <c r="AC891" i="1" s="1"/>
  <c r="AB893" i="1"/>
  <c r="AB892" i="1" s="1"/>
  <c r="AB891" i="1" s="1"/>
  <c r="AA893" i="1"/>
  <c r="AA892" i="1" s="1"/>
  <c r="AA891" i="1" s="1"/>
  <c r="AD889" i="1"/>
  <c r="AD888" i="1" s="1"/>
  <c r="AC889" i="1"/>
  <c r="AC888" i="1" s="1"/>
  <c r="AB889" i="1"/>
  <c r="AB888" i="1" s="1"/>
  <c r="AA889" i="1"/>
  <c r="AA888" i="1" s="1"/>
  <c r="AD886" i="1"/>
  <c r="AD885" i="1" s="1"/>
  <c r="AC886" i="1"/>
  <c r="AC885" i="1" s="1"/>
  <c r="AC884" i="1" s="1"/>
  <c r="AC883" i="1" s="1"/>
  <c r="AC882" i="1" s="1"/>
  <c r="AB886" i="1"/>
  <c r="AB885" i="1"/>
  <c r="AA886" i="1"/>
  <c r="AA885" i="1" s="1"/>
  <c r="AD879" i="1"/>
  <c r="AD878" i="1" s="1"/>
  <c r="AC879" i="1"/>
  <c r="AC878" i="1" s="1"/>
  <c r="AB879" i="1"/>
  <c r="AB878" i="1" s="1"/>
  <c r="AA879" i="1"/>
  <c r="AA878" i="1" s="1"/>
  <c r="AD876" i="1"/>
  <c r="AD875" i="1" s="1"/>
  <c r="AC876" i="1"/>
  <c r="AC875" i="1" s="1"/>
  <c r="AB876" i="1"/>
  <c r="AB875" i="1" s="1"/>
  <c r="AA876" i="1"/>
  <c r="AA875" i="1" s="1"/>
  <c r="AD873" i="1"/>
  <c r="AD872" i="1" s="1"/>
  <c r="AC873" i="1"/>
  <c r="AC872" i="1" s="1"/>
  <c r="AB873" i="1"/>
  <c r="AB872" i="1" s="1"/>
  <c r="AA873" i="1"/>
  <c r="AA872" i="1" s="1"/>
  <c r="AD870" i="1"/>
  <c r="AD869" i="1" s="1"/>
  <c r="AC870" i="1"/>
  <c r="AC869" i="1" s="1"/>
  <c r="AB870" i="1"/>
  <c r="AB869" i="1" s="1"/>
  <c r="AA870" i="1"/>
  <c r="AA869" i="1" s="1"/>
  <c r="AD867" i="1"/>
  <c r="AC867" i="1"/>
  <c r="AB867" i="1"/>
  <c r="AA867" i="1"/>
  <c r="AD863" i="1"/>
  <c r="AC863" i="1"/>
  <c r="AB863" i="1"/>
  <c r="AA863" i="1"/>
  <c r="AD861" i="1"/>
  <c r="AD860" i="1" s="1"/>
  <c r="AD859" i="1" s="1"/>
  <c r="AC861" i="1"/>
  <c r="AC860" i="1" s="1"/>
  <c r="AC859" i="1" s="1"/>
  <c r="AB861" i="1"/>
  <c r="AB860" i="1" s="1"/>
  <c r="AB859" i="1" s="1"/>
  <c r="AA861" i="1"/>
  <c r="AA860" i="1" s="1"/>
  <c r="AA859" i="1" s="1"/>
  <c r="AD857" i="1"/>
  <c r="AD856" i="1" s="1"/>
  <c r="AD855" i="1" s="1"/>
  <c r="AC857" i="1"/>
  <c r="AC856" i="1" s="1"/>
  <c r="AC855" i="1" s="1"/>
  <c r="AB857" i="1"/>
  <c r="AB856" i="1" s="1"/>
  <c r="AB855" i="1" s="1"/>
  <c r="AD853" i="1"/>
  <c r="AD852" i="1" s="1"/>
  <c r="AD851" i="1" s="1"/>
  <c r="AC853" i="1"/>
  <c r="AC852" i="1" s="1"/>
  <c r="AC851" i="1" s="1"/>
  <c r="AB853" i="1"/>
  <c r="AB852" i="1" s="1"/>
  <c r="AB851" i="1" s="1"/>
  <c r="AA853" i="1"/>
  <c r="AA852" i="1" s="1"/>
  <c r="AA851" i="1" s="1"/>
  <c r="AD833" i="1"/>
  <c r="AC833" i="1"/>
  <c r="AC832" i="1" s="1"/>
  <c r="AC831" i="1" s="1"/>
  <c r="AB833" i="1"/>
  <c r="AB832" i="1" s="1"/>
  <c r="AB831" i="1" s="1"/>
  <c r="AA833" i="1"/>
  <c r="AA832" i="1" s="1"/>
  <c r="AA831" i="1" s="1"/>
  <c r="AD832" i="1"/>
  <c r="AD831" i="1" s="1"/>
  <c r="AD829" i="1"/>
  <c r="AD828" i="1" s="1"/>
  <c r="AD827" i="1" s="1"/>
  <c r="AC829" i="1"/>
  <c r="AC828" i="1" s="1"/>
  <c r="AC827" i="1" s="1"/>
  <c r="AB829" i="1"/>
  <c r="AB828" i="1" s="1"/>
  <c r="AB827" i="1" s="1"/>
  <c r="AA829" i="1"/>
  <c r="AA828" i="1" s="1"/>
  <c r="AA827" i="1" s="1"/>
  <c r="AD806" i="1"/>
  <c r="AD805" i="1" s="1"/>
  <c r="AD804" i="1" s="1"/>
  <c r="AC806" i="1"/>
  <c r="AC805" i="1" s="1"/>
  <c r="AC804" i="1" s="1"/>
  <c r="AB806" i="1"/>
  <c r="AB805" i="1" s="1"/>
  <c r="AB804" i="1" s="1"/>
  <c r="AA806" i="1"/>
  <c r="AA805" i="1" s="1"/>
  <c r="AA804" i="1" s="1"/>
  <c r="AD802" i="1"/>
  <c r="AD801" i="1" s="1"/>
  <c r="AC802" i="1"/>
  <c r="AC801" i="1" s="1"/>
  <c r="AB802" i="1"/>
  <c r="AB801" i="1" s="1"/>
  <c r="AA802" i="1"/>
  <c r="AA801" i="1" s="1"/>
  <c r="AD799" i="1"/>
  <c r="AD798" i="1" s="1"/>
  <c r="AD797" i="1" s="1"/>
  <c r="AC799" i="1"/>
  <c r="AC798" i="1" s="1"/>
  <c r="AC797" i="1" s="1"/>
  <c r="AB799" i="1"/>
  <c r="AB798" i="1" s="1"/>
  <c r="AA799" i="1"/>
  <c r="AA798" i="1" s="1"/>
  <c r="AD795" i="1"/>
  <c r="AD794" i="1" s="1"/>
  <c r="AD793" i="1" s="1"/>
  <c r="AC795" i="1"/>
  <c r="AC794" i="1" s="1"/>
  <c r="AC793" i="1" s="1"/>
  <c r="AB795" i="1"/>
  <c r="AB794" i="1" s="1"/>
  <c r="AB793" i="1" s="1"/>
  <c r="AA795" i="1"/>
  <c r="AA794" i="1" s="1"/>
  <c r="AA793" i="1" s="1"/>
  <c r="AD791" i="1"/>
  <c r="AC791" i="1"/>
  <c r="AC790" i="1" s="1"/>
  <c r="AC789" i="1" s="1"/>
  <c r="AB791" i="1"/>
  <c r="AB790" i="1" s="1"/>
  <c r="AB789" i="1" s="1"/>
  <c r="AA791" i="1"/>
  <c r="AA790" i="1" s="1"/>
  <c r="AA789" i="1" s="1"/>
  <c r="AD790" i="1"/>
  <c r="AD789" i="1" s="1"/>
  <c r="AD778" i="1"/>
  <c r="AD777" i="1" s="1"/>
  <c r="AD776" i="1" s="1"/>
  <c r="AC778" i="1"/>
  <c r="AC777" i="1" s="1"/>
  <c r="AC776" i="1" s="1"/>
  <c r="AB778" i="1"/>
  <c r="AB777" i="1" s="1"/>
  <c r="AB776" i="1" s="1"/>
  <c r="AB775" i="1" s="1"/>
  <c r="AA778" i="1"/>
  <c r="AA777" i="1" s="1"/>
  <c r="AA776" i="1" s="1"/>
  <c r="AA775" i="1" s="1"/>
  <c r="AD770" i="1"/>
  <c r="AD769" i="1" s="1"/>
  <c r="AC770" i="1"/>
  <c r="AC769" i="1" s="1"/>
  <c r="AB770" i="1"/>
  <c r="AB769" i="1" s="1"/>
  <c r="AA770" i="1"/>
  <c r="AA769" i="1" s="1"/>
  <c r="AD764" i="1"/>
  <c r="AD763" i="1" s="1"/>
  <c r="AC764" i="1"/>
  <c r="AC763" i="1" s="1"/>
  <c r="AB764" i="1"/>
  <c r="AB763" i="1" s="1"/>
  <c r="AA764" i="1"/>
  <c r="AA763" i="1" s="1"/>
  <c r="AD761" i="1"/>
  <c r="AD760" i="1" s="1"/>
  <c r="AC761" i="1"/>
  <c r="AC760" i="1" s="1"/>
  <c r="AB761" i="1"/>
  <c r="AB760" i="1" s="1"/>
  <c r="AA761" i="1"/>
  <c r="AA760" i="1" s="1"/>
  <c r="AD757" i="1"/>
  <c r="AD756" i="1" s="1"/>
  <c r="AC757" i="1"/>
  <c r="AC756" i="1" s="1"/>
  <c r="AB757" i="1"/>
  <c r="AB756" i="1" s="1"/>
  <c r="AA757" i="1"/>
  <c r="AA756" i="1" s="1"/>
  <c r="AD754" i="1"/>
  <c r="AC754" i="1"/>
  <c r="AC753" i="1" s="1"/>
  <c r="AB754" i="1"/>
  <c r="AB753" i="1" s="1"/>
  <c r="AA754" i="1"/>
  <c r="AA753" i="1" s="1"/>
  <c r="AD753" i="1"/>
  <c r="AD750" i="1"/>
  <c r="AD749" i="1" s="1"/>
  <c r="AD748" i="1" s="1"/>
  <c r="AC750" i="1"/>
  <c r="AC749" i="1" s="1"/>
  <c r="AC748" i="1" s="1"/>
  <c r="AB750" i="1"/>
  <c r="AB749" i="1" s="1"/>
  <c r="AB748" i="1" s="1"/>
  <c r="AA750" i="1"/>
  <c r="AA749" i="1" s="1"/>
  <c r="AA748" i="1" s="1"/>
  <c r="AD746" i="1"/>
  <c r="AD745" i="1" s="1"/>
  <c r="AD744" i="1" s="1"/>
  <c r="AC746" i="1"/>
  <c r="AC745" i="1" s="1"/>
  <c r="AC744" i="1" s="1"/>
  <c r="AB746" i="1"/>
  <c r="AB745" i="1" s="1"/>
  <c r="AB744" i="1" s="1"/>
  <c r="AA746" i="1"/>
  <c r="AA745" i="1" s="1"/>
  <c r="AA744" i="1" s="1"/>
  <c r="AD742" i="1"/>
  <c r="AC742" i="1"/>
  <c r="AC741" i="1" s="1"/>
  <c r="AC740" i="1" s="1"/>
  <c r="AB742" i="1"/>
  <c r="AB741" i="1" s="1"/>
  <c r="AB740" i="1" s="1"/>
  <c r="AA742" i="1"/>
  <c r="AA741" i="1" s="1"/>
  <c r="AA740" i="1" s="1"/>
  <c r="AD741" i="1"/>
  <c r="AD740" i="1"/>
  <c r="AD735" i="1"/>
  <c r="AC735" i="1"/>
  <c r="AC734" i="1" s="1"/>
  <c r="AC733" i="1" s="1"/>
  <c r="AC732" i="1" s="1"/>
  <c r="AB735" i="1"/>
  <c r="AB734" i="1" s="1"/>
  <c r="AB733" i="1" s="1"/>
  <c r="AB732" i="1" s="1"/>
  <c r="AA735" i="1"/>
  <c r="AA734" i="1" s="1"/>
  <c r="AA733" i="1" s="1"/>
  <c r="AA732" i="1" s="1"/>
  <c r="AD734" i="1"/>
  <c r="AD733" i="1" s="1"/>
  <c r="AD732" i="1" s="1"/>
  <c r="AD721" i="1"/>
  <c r="AD720" i="1" s="1"/>
  <c r="AC721" i="1"/>
  <c r="AC720" i="1" s="1"/>
  <c r="AB721" i="1"/>
  <c r="AB720" i="1" s="1"/>
  <c r="AA721" i="1"/>
  <c r="AA720" i="1" s="1"/>
  <c r="AD717" i="1"/>
  <c r="AC717" i="1"/>
  <c r="AB717" i="1"/>
  <c r="AB716" i="1" s="1"/>
  <c r="AA717" i="1"/>
  <c r="AA716" i="1" s="1"/>
  <c r="AD716" i="1"/>
  <c r="AC716" i="1"/>
  <c r="AD713" i="1"/>
  <c r="AC713" i="1"/>
  <c r="AB713" i="1"/>
  <c r="AB712" i="1" s="1"/>
  <c r="AB711" i="1" s="1"/>
  <c r="AA713" i="1"/>
  <c r="AA712" i="1" s="1"/>
  <c r="AA711" i="1" s="1"/>
  <c r="AD712" i="1"/>
  <c r="AD711" i="1" s="1"/>
  <c r="AC712" i="1"/>
  <c r="AC711" i="1" s="1"/>
  <c r="AD708" i="1"/>
  <c r="AD707" i="1" s="1"/>
  <c r="AD706" i="1" s="1"/>
  <c r="AC708" i="1"/>
  <c r="AC707" i="1" s="1"/>
  <c r="AC706" i="1" s="1"/>
  <c r="AB708" i="1"/>
  <c r="AB707" i="1" s="1"/>
  <c r="AB706" i="1" s="1"/>
  <c r="AA708" i="1"/>
  <c r="AA707" i="1"/>
  <c r="AA706" i="1" s="1"/>
  <c r="AD703" i="1"/>
  <c r="AC703" i="1"/>
  <c r="AC702" i="1" s="1"/>
  <c r="AC701" i="1" s="1"/>
  <c r="AB703" i="1"/>
  <c r="AB702" i="1" s="1"/>
  <c r="AB701" i="1" s="1"/>
  <c r="AA703" i="1"/>
  <c r="AA702" i="1" s="1"/>
  <c r="AA701" i="1" s="1"/>
  <c r="AD702" i="1"/>
  <c r="AD701" i="1" s="1"/>
  <c r="AD694" i="1"/>
  <c r="AD693" i="1" s="1"/>
  <c r="AD692" i="1" s="1"/>
  <c r="AD691" i="1" s="1"/>
  <c r="AD690" i="1" s="1"/>
  <c r="AC694" i="1"/>
  <c r="AC693" i="1" s="1"/>
  <c r="AC692" i="1" s="1"/>
  <c r="AC691" i="1" s="1"/>
  <c r="AC690" i="1" s="1"/>
  <c r="AB694" i="1"/>
  <c r="AB693" i="1" s="1"/>
  <c r="AB692" i="1" s="1"/>
  <c r="AB691" i="1" s="1"/>
  <c r="AB690" i="1" s="1"/>
  <c r="AA694" i="1"/>
  <c r="AA693" i="1" s="1"/>
  <c r="AA692" i="1" s="1"/>
  <c r="AA691" i="1" s="1"/>
  <c r="AA690" i="1" s="1"/>
  <c r="AD687" i="1"/>
  <c r="AD686" i="1" s="1"/>
  <c r="AD685" i="1" s="1"/>
  <c r="AD684" i="1" s="1"/>
  <c r="AC687" i="1"/>
  <c r="AC686" i="1" s="1"/>
  <c r="AC685" i="1" s="1"/>
  <c r="AC684" i="1" s="1"/>
  <c r="AB687" i="1"/>
  <c r="AB686" i="1" s="1"/>
  <c r="AB685" i="1" s="1"/>
  <c r="AB684" i="1" s="1"/>
  <c r="AA687" i="1"/>
  <c r="AA686" i="1" s="1"/>
  <c r="AA685" i="1" s="1"/>
  <c r="AA684" i="1" s="1"/>
  <c r="AD677" i="1"/>
  <c r="AD676" i="1" s="1"/>
  <c r="AC677" i="1"/>
  <c r="AC676" i="1" s="1"/>
  <c r="AB677" i="1"/>
  <c r="AB676" i="1" s="1"/>
  <c r="AA677" i="1"/>
  <c r="AA676" i="1" s="1"/>
  <c r="AF674" i="1"/>
  <c r="AF673" i="1" s="1"/>
  <c r="AE674" i="1"/>
  <c r="AE673" i="1" s="1"/>
  <c r="AD674" i="1"/>
  <c r="AD673" i="1" s="1"/>
  <c r="AC674" i="1"/>
  <c r="AC673" i="1" s="1"/>
  <c r="AB674" i="1"/>
  <c r="AB673" i="1" s="1"/>
  <c r="AA674" i="1"/>
  <c r="AA673" i="1" s="1"/>
  <c r="AF671" i="1"/>
  <c r="AF670" i="1" s="1"/>
  <c r="AE671" i="1"/>
  <c r="AE670" i="1" s="1"/>
  <c r="AD671" i="1"/>
  <c r="AD670" i="1" s="1"/>
  <c r="AC671" i="1"/>
  <c r="AC670" i="1" s="1"/>
  <c r="AB671" i="1"/>
  <c r="AB670" i="1" s="1"/>
  <c r="AA671" i="1"/>
  <c r="AA670" i="1" s="1"/>
  <c r="AD654" i="1"/>
  <c r="AD653" i="1" s="1"/>
  <c r="AC654" i="1"/>
  <c r="AC653" i="1" s="1"/>
  <c r="AB654" i="1"/>
  <c r="AB653" i="1" s="1"/>
  <c r="AA654" i="1"/>
  <c r="AA653" i="1" s="1"/>
  <c r="AD650" i="1"/>
  <c r="AD649" i="1" s="1"/>
  <c r="AC650" i="1"/>
  <c r="AB650" i="1"/>
  <c r="AB649" i="1" s="1"/>
  <c r="AA650" i="1"/>
  <c r="AA649" i="1" s="1"/>
  <c r="AC649" i="1"/>
  <c r="AD646" i="1"/>
  <c r="AC646" i="1"/>
  <c r="AC645" i="1" s="1"/>
  <c r="AC644" i="1" s="1"/>
  <c r="AB646" i="1"/>
  <c r="AB645" i="1" s="1"/>
  <c r="AB644" i="1" s="1"/>
  <c r="AA646" i="1"/>
  <c r="AA645" i="1" s="1"/>
  <c r="AA644" i="1" s="1"/>
  <c r="AD645" i="1"/>
  <c r="AD644" i="1" s="1"/>
  <c r="AD635" i="1"/>
  <c r="AD634" i="1" s="1"/>
  <c r="AC635" i="1"/>
  <c r="AC634" i="1" s="1"/>
  <c r="AB635" i="1"/>
  <c r="AB634" i="1" s="1"/>
  <c r="AA635" i="1"/>
  <c r="AA634" i="1" s="1"/>
  <c r="AD627" i="1"/>
  <c r="AC627" i="1"/>
  <c r="AC626" i="1" s="1"/>
  <c r="AB627" i="1"/>
  <c r="AB626" i="1" s="1"/>
  <c r="AA627" i="1"/>
  <c r="AA626" i="1" s="1"/>
  <c r="AD626" i="1"/>
  <c r="AD623" i="1"/>
  <c r="AC623" i="1"/>
  <c r="AC622" i="1" s="1"/>
  <c r="AB623" i="1"/>
  <c r="AB622" i="1" s="1"/>
  <c r="AA623" i="1"/>
  <c r="AA622" i="1" s="1"/>
  <c r="AD622" i="1"/>
  <c r="AD620" i="1"/>
  <c r="AD619" i="1" s="1"/>
  <c r="AC620" i="1"/>
  <c r="AC619" i="1" s="1"/>
  <c r="AB620" i="1"/>
  <c r="AB619" i="1" s="1"/>
  <c r="AA620" i="1"/>
  <c r="AA619" i="1" s="1"/>
  <c r="AD616" i="1"/>
  <c r="AD615" i="1" s="1"/>
  <c r="AC616" i="1"/>
  <c r="AC615" i="1" s="1"/>
  <c r="AB616" i="1"/>
  <c r="AB615" i="1" s="1"/>
  <c r="AA616" i="1"/>
  <c r="AA615" i="1" s="1"/>
  <c r="AD613" i="1"/>
  <c r="AD612" i="1" s="1"/>
  <c r="AC613" i="1"/>
  <c r="AB613" i="1"/>
  <c r="AB612" i="1" s="1"/>
  <c r="AA613" i="1"/>
  <c r="AA612" i="1"/>
  <c r="AC612" i="1"/>
  <c r="AD608" i="1"/>
  <c r="AD607" i="1" s="1"/>
  <c r="AC608" i="1"/>
  <c r="AC607" i="1" s="1"/>
  <c r="AB608" i="1"/>
  <c r="AB607" i="1" s="1"/>
  <c r="AA608" i="1"/>
  <c r="AA607" i="1" s="1"/>
  <c r="AD604" i="1"/>
  <c r="AD603" i="1" s="1"/>
  <c r="AC604" i="1"/>
  <c r="AC603" i="1" s="1"/>
  <c r="AB604" i="1"/>
  <c r="AB603" i="1" s="1"/>
  <c r="AA604" i="1"/>
  <c r="AA603" i="1" s="1"/>
  <c r="AD601" i="1"/>
  <c r="AD600" i="1" s="1"/>
  <c r="AC601" i="1"/>
  <c r="AC600" i="1" s="1"/>
  <c r="AB601" i="1"/>
  <c r="AB600" i="1" s="1"/>
  <c r="AA601" i="1"/>
  <c r="AA600" i="1" s="1"/>
  <c r="AD597" i="1"/>
  <c r="AD596" i="1" s="1"/>
  <c r="AC597" i="1"/>
  <c r="AC596" i="1" s="1"/>
  <c r="AB597" i="1"/>
  <c r="AB596" i="1" s="1"/>
  <c r="AA597" i="1"/>
  <c r="AA596" i="1" s="1"/>
  <c r="AD594" i="1"/>
  <c r="AD593" i="1" s="1"/>
  <c r="AC594" i="1"/>
  <c r="AC593" i="1" s="1"/>
  <c r="AB594" i="1"/>
  <c r="AB593" i="1" s="1"/>
  <c r="AA594" i="1"/>
  <c r="AA593" i="1" s="1"/>
  <c r="AD582" i="1"/>
  <c r="AD581" i="1" s="1"/>
  <c r="AC582" i="1"/>
  <c r="AC581" i="1" s="1"/>
  <c r="AB582" i="1"/>
  <c r="AB581" i="1" s="1"/>
  <c r="AA582" i="1"/>
  <c r="AA581" i="1" s="1"/>
  <c r="AD579" i="1"/>
  <c r="AD578" i="1" s="1"/>
  <c r="AD577" i="1" s="1"/>
  <c r="AC579" i="1"/>
  <c r="AC578" i="1" s="1"/>
  <c r="AC577" i="1" s="1"/>
  <c r="AB579" i="1"/>
  <c r="AB578" i="1" s="1"/>
  <c r="AB577" i="1" s="1"/>
  <c r="AA579" i="1"/>
  <c r="AA578" i="1"/>
  <c r="AA577" i="1" s="1"/>
  <c r="AF575" i="1"/>
  <c r="AF574" i="1" s="1"/>
  <c r="AF573" i="1" s="1"/>
  <c r="AE575" i="1"/>
  <c r="AE574" i="1" s="1"/>
  <c r="AE573" i="1" s="1"/>
  <c r="AD575" i="1"/>
  <c r="AD574" i="1" s="1"/>
  <c r="AD573" i="1" s="1"/>
  <c r="AD572" i="1" s="1"/>
  <c r="AD571" i="1" s="1"/>
  <c r="AC575" i="1"/>
  <c r="AC574" i="1" s="1"/>
  <c r="AC573" i="1" s="1"/>
  <c r="AB575" i="1"/>
  <c r="AB574" i="1" s="1"/>
  <c r="AB573" i="1" s="1"/>
  <c r="AA575" i="1"/>
  <c r="AA574" i="1" s="1"/>
  <c r="AA573" i="1" s="1"/>
  <c r="AD568" i="1"/>
  <c r="AD567" i="1" s="1"/>
  <c r="AD566" i="1" s="1"/>
  <c r="AD565" i="1" s="1"/>
  <c r="AC568" i="1"/>
  <c r="AC567" i="1" s="1"/>
  <c r="AC566" i="1" s="1"/>
  <c r="AC565" i="1" s="1"/>
  <c r="AB568" i="1"/>
  <c r="AB567" i="1" s="1"/>
  <c r="AB566" i="1" s="1"/>
  <c r="AB565" i="1" s="1"/>
  <c r="AA568" i="1"/>
  <c r="AA567" i="1" s="1"/>
  <c r="AA566" i="1" s="1"/>
  <c r="AA565" i="1" s="1"/>
  <c r="AD555" i="1"/>
  <c r="AD554" i="1" s="1"/>
  <c r="AC555" i="1"/>
  <c r="AC554" i="1" s="1"/>
  <c r="AB555" i="1"/>
  <c r="AB554" i="1" s="1"/>
  <c r="AA555" i="1"/>
  <c r="AA554" i="1" s="1"/>
  <c r="AD552" i="1"/>
  <c r="AD551" i="1" s="1"/>
  <c r="AD550" i="1" s="1"/>
  <c r="AC552" i="1"/>
  <c r="AC551" i="1" s="1"/>
  <c r="AC550" i="1" s="1"/>
  <c r="AB552" i="1"/>
  <c r="AB551" i="1" s="1"/>
  <c r="AB550" i="1" s="1"/>
  <c r="AA552" i="1"/>
  <c r="AA551" i="1" s="1"/>
  <c r="AA550" i="1" s="1"/>
  <c r="AD548" i="1"/>
  <c r="AD547" i="1" s="1"/>
  <c r="AD546" i="1" s="1"/>
  <c r="AC548" i="1"/>
  <c r="AC547" i="1" s="1"/>
  <c r="AC546" i="1" s="1"/>
  <c r="AB548" i="1"/>
  <c r="AB547" i="1" s="1"/>
  <c r="AB546" i="1" s="1"/>
  <c r="AA548" i="1"/>
  <c r="AA547" i="1" s="1"/>
  <c r="AA546" i="1" s="1"/>
  <c r="AD544" i="1"/>
  <c r="AD543" i="1" s="1"/>
  <c r="AD542" i="1" s="1"/>
  <c r="AC544" i="1"/>
  <c r="AC543" i="1" s="1"/>
  <c r="AC542" i="1" s="1"/>
  <c r="AB544" i="1"/>
  <c r="AB543" i="1" s="1"/>
  <c r="AB542" i="1" s="1"/>
  <c r="AA544" i="1"/>
  <c r="AA543" i="1" s="1"/>
  <c r="AA542" i="1" s="1"/>
  <c r="AD509" i="1"/>
  <c r="AC509" i="1"/>
  <c r="AB509" i="1"/>
  <c r="AA509" i="1"/>
  <c r="AD507" i="1"/>
  <c r="AD506" i="1" s="1"/>
  <c r="AD505" i="1" s="1"/>
  <c r="AC507" i="1"/>
  <c r="AC506" i="1" s="1"/>
  <c r="AC505" i="1" s="1"/>
  <c r="AB507" i="1"/>
  <c r="AB506" i="1" s="1"/>
  <c r="AB505" i="1" s="1"/>
  <c r="AA507" i="1"/>
  <c r="AD503" i="1"/>
  <c r="AD502" i="1" s="1"/>
  <c r="AD501" i="1" s="1"/>
  <c r="AD500" i="1" s="1"/>
  <c r="AD499" i="1" s="1"/>
  <c r="AC503" i="1"/>
  <c r="AC502" i="1" s="1"/>
  <c r="AC501" i="1" s="1"/>
  <c r="AB503" i="1"/>
  <c r="AB502" i="1" s="1"/>
  <c r="AB501" i="1" s="1"/>
  <c r="AA503" i="1"/>
  <c r="AA502" i="1"/>
  <c r="AA501" i="1" s="1"/>
  <c r="AD496" i="1"/>
  <c r="AC496" i="1"/>
  <c r="AB496" i="1"/>
  <c r="AA496" i="1"/>
  <c r="AD494" i="1"/>
  <c r="AD493" i="1" s="1"/>
  <c r="AD492" i="1" s="1"/>
  <c r="AD491" i="1" s="1"/>
  <c r="AC494" i="1"/>
  <c r="AB494" i="1"/>
  <c r="AB493" i="1"/>
  <c r="AB492" i="1" s="1"/>
  <c r="AB491" i="1" s="1"/>
  <c r="AA494" i="1"/>
  <c r="AC493" i="1"/>
  <c r="AC492" i="1" s="1"/>
  <c r="AC491" i="1" s="1"/>
  <c r="AD489" i="1"/>
  <c r="AD488" i="1" s="1"/>
  <c r="AD487" i="1" s="1"/>
  <c r="AD486" i="1" s="1"/>
  <c r="AC489" i="1"/>
  <c r="AC488" i="1" s="1"/>
  <c r="AC487" i="1" s="1"/>
  <c r="AC486" i="1" s="1"/>
  <c r="AB489" i="1"/>
  <c r="AB488" i="1" s="1"/>
  <c r="AB487" i="1" s="1"/>
  <c r="AB486" i="1" s="1"/>
  <c r="AA489" i="1"/>
  <c r="AA488" i="1" s="1"/>
  <c r="AA487" i="1" s="1"/>
  <c r="AA486" i="1" s="1"/>
  <c r="AD484" i="1"/>
  <c r="AC484" i="1"/>
  <c r="AB484" i="1"/>
  <c r="AB483" i="1" s="1"/>
  <c r="AB482" i="1" s="1"/>
  <c r="AB481" i="1" s="1"/>
  <c r="AA484" i="1"/>
  <c r="AA483" i="1" s="1"/>
  <c r="AA482" i="1" s="1"/>
  <c r="AA481" i="1" s="1"/>
  <c r="AD483" i="1"/>
  <c r="AD482" i="1" s="1"/>
  <c r="AD481" i="1" s="1"/>
  <c r="AC483" i="1"/>
  <c r="AC482" i="1" s="1"/>
  <c r="AC481" i="1" s="1"/>
  <c r="AD471" i="1"/>
  <c r="AD470" i="1" s="1"/>
  <c r="AD469" i="1" s="1"/>
  <c r="AD468" i="1" s="1"/>
  <c r="AC471" i="1"/>
  <c r="AC470" i="1" s="1"/>
  <c r="AC469" i="1" s="1"/>
  <c r="AC468" i="1" s="1"/>
  <c r="AB471" i="1"/>
  <c r="AB470" i="1" s="1"/>
  <c r="AB469" i="1" s="1"/>
  <c r="AB468" i="1" s="1"/>
  <c r="AA471" i="1"/>
  <c r="AA470" i="1" s="1"/>
  <c r="AA469" i="1" s="1"/>
  <c r="AA468" i="1" s="1"/>
  <c r="AD463" i="1"/>
  <c r="AC463" i="1"/>
  <c r="AB463" i="1"/>
  <c r="AB462" i="1"/>
  <c r="AB461" i="1" s="1"/>
  <c r="AB460" i="1" s="1"/>
  <c r="AB459" i="1" s="1"/>
  <c r="AB458" i="1" s="1"/>
  <c r="AA463" i="1"/>
  <c r="AA462" i="1" s="1"/>
  <c r="AA461" i="1" s="1"/>
  <c r="AA460" i="1" s="1"/>
  <c r="AA459" i="1" s="1"/>
  <c r="AA458" i="1" s="1"/>
  <c r="AD462" i="1"/>
  <c r="AD461" i="1" s="1"/>
  <c r="AD460" i="1" s="1"/>
  <c r="AD459" i="1" s="1"/>
  <c r="AD458" i="1" s="1"/>
  <c r="AC462" i="1"/>
  <c r="AC461" i="1" s="1"/>
  <c r="AC460" i="1" s="1"/>
  <c r="AC459" i="1" s="1"/>
  <c r="AC458" i="1" s="1"/>
  <c r="AD449" i="1"/>
  <c r="AC449" i="1"/>
  <c r="AB449" i="1"/>
  <c r="AA449" i="1"/>
  <c r="AD447" i="1"/>
  <c r="AC447" i="1"/>
  <c r="AB447" i="1"/>
  <c r="AA447" i="1"/>
  <c r="AD445" i="1"/>
  <c r="AC445" i="1"/>
  <c r="AB445" i="1"/>
  <c r="AB444" i="1"/>
  <c r="AB443" i="1" s="1"/>
  <c r="AA445" i="1"/>
  <c r="AD441" i="1"/>
  <c r="AD440" i="1" s="1"/>
  <c r="AD439" i="1" s="1"/>
  <c r="AC441" i="1"/>
  <c r="AC440" i="1"/>
  <c r="AC439" i="1" s="1"/>
  <c r="AB441" i="1"/>
  <c r="AB440" i="1" s="1"/>
  <c r="AB439" i="1" s="1"/>
  <c r="AA441" i="1"/>
  <c r="AA440" i="1" s="1"/>
  <c r="AA439" i="1" s="1"/>
  <c r="AD431" i="1"/>
  <c r="AC431" i="1"/>
  <c r="AB431" i="1"/>
  <c r="AA431" i="1"/>
  <c r="AD429" i="1"/>
  <c r="AC429" i="1"/>
  <c r="AC428" i="1" s="1"/>
  <c r="AB429" i="1"/>
  <c r="AA429" i="1"/>
  <c r="AD426" i="1"/>
  <c r="AC426" i="1"/>
  <c r="AB426" i="1"/>
  <c r="AA426" i="1"/>
  <c r="AD424" i="1"/>
  <c r="AC424" i="1"/>
  <c r="AB424" i="1"/>
  <c r="AB423" i="1" s="1"/>
  <c r="AA424" i="1"/>
  <c r="AB421" i="1"/>
  <c r="AB420" i="1" s="1"/>
  <c r="AA421" i="1"/>
  <c r="AA420" i="1" s="1"/>
  <c r="AD418" i="1"/>
  <c r="AD417" i="1" s="1"/>
  <c r="AC418" i="1"/>
  <c r="AC417" i="1" s="1"/>
  <c r="AC416" i="1" s="1"/>
  <c r="AB418" i="1"/>
  <c r="AB417" i="1" s="1"/>
  <c r="AA418" i="1"/>
  <c r="AA417" i="1" s="1"/>
  <c r="AD413" i="1"/>
  <c r="AD412" i="1" s="1"/>
  <c r="AD411" i="1" s="1"/>
  <c r="AD410" i="1" s="1"/>
  <c r="AC413" i="1"/>
  <c r="AB413" i="1"/>
  <c r="AB412" i="1" s="1"/>
  <c r="AB411" i="1" s="1"/>
  <c r="AB410" i="1" s="1"/>
  <c r="AA413" i="1"/>
  <c r="AA412" i="1" s="1"/>
  <c r="AA411" i="1" s="1"/>
  <c r="AA410" i="1" s="1"/>
  <c r="AC412" i="1"/>
  <c r="AC411" i="1" s="1"/>
  <c r="AC410" i="1" s="1"/>
  <c r="AD407" i="1"/>
  <c r="AC407" i="1"/>
  <c r="AC406" i="1" s="1"/>
  <c r="AC405" i="1" s="1"/>
  <c r="AC404" i="1" s="1"/>
  <c r="AB407" i="1"/>
  <c r="AB406" i="1" s="1"/>
  <c r="AB405" i="1" s="1"/>
  <c r="AB404" i="1" s="1"/>
  <c r="AA407" i="1"/>
  <c r="AA406" i="1" s="1"/>
  <c r="AA405" i="1" s="1"/>
  <c r="AA404" i="1" s="1"/>
  <c r="AD406" i="1"/>
  <c r="AD405" i="1" s="1"/>
  <c r="AD404" i="1" s="1"/>
  <c r="AD397" i="1"/>
  <c r="AC397" i="1"/>
  <c r="AC396" i="1" s="1"/>
  <c r="AC395" i="1" s="1"/>
  <c r="AB397" i="1"/>
  <c r="AB396" i="1" s="1"/>
  <c r="AB395" i="1" s="1"/>
  <c r="AA397" i="1"/>
  <c r="AA396" i="1" s="1"/>
  <c r="AA395" i="1" s="1"/>
  <c r="AD396" i="1"/>
  <c r="AD395" i="1"/>
  <c r="AD390" i="1"/>
  <c r="AD389" i="1" s="1"/>
  <c r="AC390" i="1"/>
  <c r="AC389" i="1" s="1"/>
  <c r="AB390" i="1"/>
  <c r="AB389" i="1" s="1"/>
  <c r="AA390" i="1"/>
  <c r="AA389" i="1"/>
  <c r="AD387" i="1"/>
  <c r="AD386" i="1" s="1"/>
  <c r="AC387" i="1"/>
  <c r="AC386" i="1" s="1"/>
  <c r="AB387" i="1"/>
  <c r="AB386" i="1" s="1"/>
  <c r="AA387" i="1"/>
  <c r="AA386" i="1" s="1"/>
  <c r="AD384" i="1"/>
  <c r="AC384" i="1"/>
  <c r="AC383" i="1" s="1"/>
  <c r="AB384" i="1"/>
  <c r="AB383" i="1" s="1"/>
  <c r="AA384" i="1"/>
  <c r="AA383" i="1" s="1"/>
  <c r="AD383" i="1"/>
  <c r="AD381" i="1"/>
  <c r="AD380" i="1" s="1"/>
  <c r="AC381" i="1"/>
  <c r="AC380" i="1" s="1"/>
  <c r="AB381" i="1"/>
  <c r="AB380" i="1" s="1"/>
  <c r="AA381" i="1"/>
  <c r="AA380" i="1" s="1"/>
  <c r="AD374" i="1"/>
  <c r="AD373" i="1" s="1"/>
  <c r="AD372" i="1" s="1"/>
  <c r="AC374" i="1"/>
  <c r="AC373" i="1" s="1"/>
  <c r="AC372" i="1" s="1"/>
  <c r="AB374" i="1"/>
  <c r="AB373" i="1" s="1"/>
  <c r="AB372" i="1" s="1"/>
  <c r="AA374" i="1"/>
  <c r="AA373" i="1" s="1"/>
  <c r="AA372" i="1" s="1"/>
  <c r="AB364" i="1"/>
  <c r="AB363" i="1" s="1"/>
  <c r="AB362" i="1" s="1"/>
  <c r="AB361" i="1" s="1"/>
  <c r="AA364" i="1"/>
  <c r="AA363" i="1" s="1"/>
  <c r="AA362" i="1" s="1"/>
  <c r="AA361" i="1" s="1"/>
  <c r="AD364" i="1"/>
  <c r="AD363" i="1" s="1"/>
  <c r="AD362" i="1" s="1"/>
  <c r="AD361" i="1" s="1"/>
  <c r="AC364" i="1"/>
  <c r="AC363" i="1" s="1"/>
  <c r="AC362" i="1" s="1"/>
  <c r="AC361" i="1" s="1"/>
  <c r="AD352" i="1"/>
  <c r="AD351" i="1" s="1"/>
  <c r="AD350" i="1" s="1"/>
  <c r="AD349" i="1" s="1"/>
  <c r="AD348" i="1" s="1"/>
  <c r="AC352" i="1"/>
  <c r="AC351" i="1" s="1"/>
  <c r="AC350" i="1" s="1"/>
  <c r="AC349" i="1" s="1"/>
  <c r="AC348" i="1" s="1"/>
  <c r="AB352" i="1"/>
  <c r="AA352" i="1"/>
  <c r="AA351" i="1"/>
  <c r="AA350" i="1" s="1"/>
  <c r="AA349" i="1" s="1"/>
  <c r="AA348" i="1" s="1"/>
  <c r="AB351" i="1"/>
  <c r="AB350" i="1" s="1"/>
  <c r="AB349" i="1" s="1"/>
  <c r="AB348" i="1" s="1"/>
  <c r="AD345" i="1"/>
  <c r="AD344" i="1" s="1"/>
  <c r="AD343" i="1" s="1"/>
  <c r="AD342" i="1" s="1"/>
  <c r="AC345" i="1"/>
  <c r="AC344" i="1" s="1"/>
  <c r="AC343" i="1" s="1"/>
  <c r="AC342" i="1" s="1"/>
  <c r="AB345" i="1"/>
  <c r="AB344" i="1" s="1"/>
  <c r="AB343" i="1" s="1"/>
  <c r="AB342" i="1" s="1"/>
  <c r="AA345" i="1"/>
  <c r="AA344" i="1" s="1"/>
  <c r="AA343" i="1" s="1"/>
  <c r="AA342" i="1" s="1"/>
  <c r="AD340" i="1"/>
  <c r="AD339" i="1" s="1"/>
  <c r="AC340" i="1"/>
  <c r="AB340" i="1"/>
  <c r="AB339" i="1" s="1"/>
  <c r="AA340" i="1"/>
  <c r="AA339" i="1" s="1"/>
  <c r="AC339" i="1"/>
  <c r="AD336" i="1"/>
  <c r="AC336" i="1"/>
  <c r="AB336" i="1"/>
  <c r="AA336" i="1"/>
  <c r="AD334" i="1"/>
  <c r="AC334" i="1"/>
  <c r="AB334" i="1"/>
  <c r="AA334" i="1"/>
  <c r="AD332" i="1"/>
  <c r="AD331" i="1" s="1"/>
  <c r="AD330" i="1" s="1"/>
  <c r="AC332" i="1"/>
  <c r="AC331" i="1" s="1"/>
  <c r="AC330" i="1" s="1"/>
  <c r="AB332" i="1"/>
  <c r="AB331" i="1" s="1"/>
  <c r="AB330" i="1" s="1"/>
  <c r="AA332" i="1"/>
  <c r="AA331" i="1" s="1"/>
  <c r="AA330" i="1" s="1"/>
  <c r="AD328" i="1"/>
  <c r="AD327" i="1" s="1"/>
  <c r="AD326" i="1" s="1"/>
  <c r="AC328" i="1"/>
  <c r="AC327" i="1" s="1"/>
  <c r="AC326" i="1" s="1"/>
  <c r="AB328" i="1"/>
  <c r="AB327" i="1" s="1"/>
  <c r="AB326" i="1" s="1"/>
  <c r="AA328" i="1"/>
  <c r="AA327" i="1" s="1"/>
  <c r="AA326" i="1" s="1"/>
  <c r="AF324" i="1"/>
  <c r="AF323" i="1" s="1"/>
  <c r="AF322" i="1" s="1"/>
  <c r="AE324" i="1"/>
  <c r="AE323" i="1"/>
  <c r="AE322" i="1" s="1"/>
  <c r="AD324" i="1"/>
  <c r="AD323" i="1" s="1"/>
  <c r="AD322" i="1" s="1"/>
  <c r="AC324" i="1"/>
  <c r="AC323" i="1" s="1"/>
  <c r="AB324" i="1"/>
  <c r="AB323" i="1" s="1"/>
  <c r="AB322" i="1" s="1"/>
  <c r="AA324" i="1"/>
  <c r="AA323" i="1" s="1"/>
  <c r="AA322" i="1" s="1"/>
  <c r="AD319" i="1"/>
  <c r="AD318" i="1" s="1"/>
  <c r="AD317" i="1" s="1"/>
  <c r="AD316" i="1" s="1"/>
  <c r="AC319" i="1"/>
  <c r="AC318" i="1" s="1"/>
  <c r="AC317" i="1" s="1"/>
  <c r="AC316" i="1" s="1"/>
  <c r="AB319" i="1"/>
  <c r="AB318" i="1" s="1"/>
  <c r="AB317" i="1" s="1"/>
  <c r="AB316" i="1" s="1"/>
  <c r="AA319" i="1"/>
  <c r="AA318" i="1" s="1"/>
  <c r="AA317" i="1" s="1"/>
  <c r="AA316" i="1" s="1"/>
  <c r="AD314" i="1"/>
  <c r="AD313" i="1" s="1"/>
  <c r="AD312" i="1" s="1"/>
  <c r="AD311" i="1" s="1"/>
  <c r="AC314" i="1"/>
  <c r="AC313" i="1" s="1"/>
  <c r="AC312" i="1" s="1"/>
  <c r="AC311" i="1" s="1"/>
  <c r="AB314" i="1"/>
  <c r="AB313" i="1" s="1"/>
  <c r="AB312" i="1" s="1"/>
  <c r="AB311" i="1" s="1"/>
  <c r="AA314" i="1"/>
  <c r="AA313" i="1" s="1"/>
  <c r="AA312" i="1" s="1"/>
  <c r="AA311" i="1" s="1"/>
  <c r="AD307" i="1"/>
  <c r="AD306" i="1" s="1"/>
  <c r="AD305" i="1" s="1"/>
  <c r="AD304" i="1" s="1"/>
  <c r="AD303" i="1" s="1"/>
  <c r="AC307" i="1"/>
  <c r="AC306" i="1" s="1"/>
  <c r="AC305" i="1" s="1"/>
  <c r="AC304" i="1" s="1"/>
  <c r="AC303" i="1" s="1"/>
  <c r="AB307" i="1"/>
  <c r="AB306" i="1" s="1"/>
  <c r="AB305" i="1" s="1"/>
  <c r="AB304" i="1" s="1"/>
  <c r="AB303" i="1" s="1"/>
  <c r="AA307" i="1"/>
  <c r="AA306" i="1"/>
  <c r="AA305" i="1" s="1"/>
  <c r="AA304" i="1" s="1"/>
  <c r="AA303" i="1" s="1"/>
  <c r="AD299" i="1"/>
  <c r="AC299" i="1"/>
  <c r="AB299" i="1"/>
  <c r="AA299" i="1"/>
  <c r="AD297" i="1"/>
  <c r="AC297" i="1"/>
  <c r="AB297" i="1"/>
  <c r="AA297" i="1"/>
  <c r="AD295" i="1"/>
  <c r="AD294" i="1" s="1"/>
  <c r="AD293" i="1" s="1"/>
  <c r="AD292" i="1" s="1"/>
  <c r="AD291" i="1" s="1"/>
  <c r="AC295" i="1"/>
  <c r="AC294" i="1" s="1"/>
  <c r="AC293" i="1" s="1"/>
  <c r="AC292" i="1" s="1"/>
  <c r="AC291" i="1" s="1"/>
  <c r="AB295" i="1"/>
  <c r="AB294" i="1" s="1"/>
  <c r="AB293" i="1" s="1"/>
  <c r="AB292" i="1" s="1"/>
  <c r="AB291" i="1" s="1"/>
  <c r="AA295" i="1"/>
  <c r="AA294" i="1" s="1"/>
  <c r="AA293" i="1" s="1"/>
  <c r="AA292" i="1" s="1"/>
  <c r="AA291" i="1" s="1"/>
  <c r="AD241" i="1"/>
  <c r="AC241" i="1"/>
  <c r="AC240" i="1" s="1"/>
  <c r="AB241" i="1"/>
  <c r="AB240" i="1"/>
  <c r="AA241" i="1"/>
  <c r="AA240" i="1" s="1"/>
  <c r="AD240" i="1"/>
  <c r="AD238" i="1"/>
  <c r="AD237" i="1" s="1"/>
  <c r="AD236" i="1" s="1"/>
  <c r="AD235" i="1" s="1"/>
  <c r="AC238" i="1"/>
  <c r="AC237" i="1" s="1"/>
  <c r="AC236" i="1" s="1"/>
  <c r="AB238" i="1"/>
  <c r="AB237" i="1" s="1"/>
  <c r="AB236" i="1" s="1"/>
  <c r="AB235" i="1" s="1"/>
  <c r="AA238" i="1"/>
  <c r="AA237" i="1" s="1"/>
  <c r="AA236" i="1" s="1"/>
  <c r="AD224" i="1"/>
  <c r="AD223" i="1" s="1"/>
  <c r="AD222" i="1" s="1"/>
  <c r="AD221" i="1" s="1"/>
  <c r="AD220" i="1" s="1"/>
  <c r="AC224" i="1"/>
  <c r="AC223" i="1" s="1"/>
  <c r="AC222" i="1" s="1"/>
  <c r="AC221" i="1" s="1"/>
  <c r="AC220" i="1" s="1"/>
  <c r="AB224" i="1"/>
  <c r="AB223" i="1" s="1"/>
  <c r="AB222" i="1" s="1"/>
  <c r="AB221" i="1" s="1"/>
  <c r="AB220" i="1" s="1"/>
  <c r="AA224" i="1"/>
  <c r="AA223" i="1" s="1"/>
  <c r="AA222" i="1" s="1"/>
  <c r="AA221" i="1" s="1"/>
  <c r="AA220" i="1" s="1"/>
  <c r="AD217" i="1"/>
  <c r="AD216" i="1" s="1"/>
  <c r="AD215" i="1" s="1"/>
  <c r="AD214" i="1" s="1"/>
  <c r="AD213" i="1" s="1"/>
  <c r="AC217" i="1"/>
  <c r="AC216" i="1" s="1"/>
  <c r="AC215" i="1" s="1"/>
  <c r="AC214" i="1" s="1"/>
  <c r="AC213" i="1" s="1"/>
  <c r="AB217" i="1"/>
  <c r="AB216" i="1" s="1"/>
  <c r="AB215" i="1" s="1"/>
  <c r="AB214" i="1" s="1"/>
  <c r="AB213" i="1" s="1"/>
  <c r="AA217" i="1"/>
  <c r="AA216" i="1" s="1"/>
  <c r="AA215" i="1" s="1"/>
  <c r="AA214" i="1" s="1"/>
  <c r="AA213" i="1" s="1"/>
  <c r="AD210" i="1"/>
  <c r="AD209" i="1" s="1"/>
  <c r="AD208" i="1" s="1"/>
  <c r="AD207" i="1" s="1"/>
  <c r="AD206" i="1" s="1"/>
  <c r="AC210" i="1"/>
  <c r="AC209" i="1" s="1"/>
  <c r="AC208" i="1" s="1"/>
  <c r="AC207" i="1" s="1"/>
  <c r="AC206" i="1" s="1"/>
  <c r="AB210" i="1"/>
  <c r="AB209" i="1" s="1"/>
  <c r="AB208" i="1" s="1"/>
  <c r="AB207" i="1" s="1"/>
  <c r="AB206" i="1" s="1"/>
  <c r="AA210" i="1"/>
  <c r="AA209" i="1" s="1"/>
  <c r="AA208" i="1" s="1"/>
  <c r="AA207" i="1" s="1"/>
  <c r="AA206" i="1" s="1"/>
  <c r="AD203" i="1"/>
  <c r="AD202" i="1" s="1"/>
  <c r="AD201" i="1" s="1"/>
  <c r="AD200" i="1" s="1"/>
  <c r="AD199" i="1" s="1"/>
  <c r="AC203" i="1"/>
  <c r="AC202" i="1" s="1"/>
  <c r="AC201" i="1" s="1"/>
  <c r="AC200" i="1" s="1"/>
  <c r="AC199" i="1" s="1"/>
  <c r="AB203" i="1"/>
  <c r="AB202" i="1" s="1"/>
  <c r="AB201" i="1" s="1"/>
  <c r="AB200" i="1" s="1"/>
  <c r="AB199" i="1" s="1"/>
  <c r="AA203" i="1"/>
  <c r="AA202" i="1" s="1"/>
  <c r="AA201" i="1" s="1"/>
  <c r="AA200" i="1" s="1"/>
  <c r="AA199" i="1" s="1"/>
  <c r="AD186" i="1"/>
  <c r="AD185" i="1" s="1"/>
  <c r="AC186" i="1"/>
  <c r="AC185" i="1" s="1"/>
  <c r="AB186" i="1"/>
  <c r="AB185" i="1" s="1"/>
  <c r="AA186" i="1"/>
  <c r="AA185" i="1" s="1"/>
  <c r="AD183" i="1"/>
  <c r="AC183" i="1"/>
  <c r="AB183" i="1"/>
  <c r="AA183" i="1"/>
  <c r="AD181" i="1"/>
  <c r="AD180" i="1" s="1"/>
  <c r="AC181" i="1"/>
  <c r="AC180" i="1" s="1"/>
  <c r="AC179" i="1" s="1"/>
  <c r="AC178" i="1" s="1"/>
  <c r="AC177" i="1" s="1"/>
  <c r="AB181" i="1"/>
  <c r="AA181" i="1"/>
  <c r="AA180" i="1" s="1"/>
  <c r="AD172" i="1"/>
  <c r="AD171" i="1" s="1"/>
  <c r="AD170" i="1" s="1"/>
  <c r="AC172" i="1"/>
  <c r="AC171" i="1" s="1"/>
  <c r="AC170" i="1" s="1"/>
  <c r="AB172" i="1"/>
  <c r="AB171" i="1" s="1"/>
  <c r="AB170" i="1" s="1"/>
  <c r="AA172" i="1"/>
  <c r="AA171" i="1" s="1"/>
  <c r="AA170" i="1" s="1"/>
  <c r="AD168" i="1"/>
  <c r="AC168" i="1"/>
  <c r="AB168" i="1"/>
  <c r="AA168" i="1"/>
  <c r="AD167" i="1"/>
  <c r="AC167" i="1"/>
  <c r="AB167" i="1"/>
  <c r="AA167" i="1"/>
  <c r="AD157" i="1"/>
  <c r="AC157" i="1"/>
  <c r="AB157" i="1"/>
  <c r="AA157" i="1"/>
  <c r="AD155" i="1"/>
  <c r="AC155" i="1"/>
  <c r="AB155" i="1"/>
  <c r="AA155" i="1"/>
  <c r="AD148" i="1"/>
  <c r="AC148" i="1"/>
  <c r="AB148" i="1"/>
  <c r="AA148" i="1"/>
  <c r="AD147" i="1"/>
  <c r="AC147" i="1"/>
  <c r="AB147" i="1"/>
  <c r="AA147" i="1"/>
  <c r="AD146" i="1"/>
  <c r="AC146" i="1"/>
  <c r="AB146" i="1"/>
  <c r="AA146" i="1"/>
  <c r="AD145" i="1"/>
  <c r="AC145" i="1"/>
  <c r="AB145" i="1"/>
  <c r="AA145" i="1"/>
  <c r="AD144" i="1"/>
  <c r="AC144" i="1"/>
  <c r="AB144" i="1"/>
  <c r="AA144" i="1"/>
  <c r="AD141" i="1"/>
  <c r="AC141" i="1"/>
  <c r="AB141" i="1"/>
  <c r="AA141" i="1"/>
  <c r="AD139" i="1"/>
  <c r="AC139" i="1"/>
  <c r="AB139" i="1"/>
  <c r="AA139" i="1"/>
  <c r="AD137" i="1"/>
  <c r="AD136" i="1" s="1"/>
  <c r="AC137" i="1"/>
  <c r="AC136" i="1" s="1"/>
  <c r="AB137" i="1"/>
  <c r="AB136" i="1" s="1"/>
  <c r="AA137" i="1"/>
  <c r="AA136" i="1" s="1"/>
  <c r="AD128" i="1"/>
  <c r="AD127" i="1" s="1"/>
  <c r="AD126" i="1" s="1"/>
  <c r="AD125" i="1" s="1"/>
  <c r="AC128" i="1"/>
  <c r="AC127" i="1" s="1"/>
  <c r="AC126" i="1" s="1"/>
  <c r="AC125" i="1" s="1"/>
  <c r="AB128" i="1"/>
  <c r="AB127" i="1" s="1"/>
  <c r="AB126" i="1" s="1"/>
  <c r="AB125" i="1" s="1"/>
  <c r="AA128" i="1"/>
  <c r="AA127" i="1" s="1"/>
  <c r="AA126" i="1" s="1"/>
  <c r="AA125" i="1" s="1"/>
  <c r="AD119" i="1"/>
  <c r="AD118" i="1" s="1"/>
  <c r="AD117" i="1" s="1"/>
  <c r="AD116" i="1" s="1"/>
  <c r="AD115" i="1" s="1"/>
  <c r="AC119" i="1"/>
  <c r="AC118" i="1" s="1"/>
  <c r="AC117" i="1" s="1"/>
  <c r="AC116" i="1" s="1"/>
  <c r="AC115" i="1" s="1"/>
  <c r="AB119" i="1"/>
  <c r="AB118" i="1" s="1"/>
  <c r="AB117" i="1" s="1"/>
  <c r="AB116" i="1" s="1"/>
  <c r="AB115" i="1" s="1"/>
  <c r="AA119" i="1"/>
  <c r="AA118" i="1" s="1"/>
  <c r="AA117" i="1" s="1"/>
  <c r="AA116" i="1" s="1"/>
  <c r="AA115" i="1" s="1"/>
  <c r="AD111" i="1"/>
  <c r="AD110" i="1" s="1"/>
  <c r="AD109" i="1" s="1"/>
  <c r="AC111" i="1"/>
  <c r="AC110" i="1" s="1"/>
  <c r="AC109" i="1" s="1"/>
  <c r="AB111" i="1"/>
  <c r="AB110" i="1" s="1"/>
  <c r="AB109" i="1" s="1"/>
  <c r="AA111" i="1"/>
  <c r="AA110" i="1" s="1"/>
  <c r="AA109" i="1" s="1"/>
  <c r="AD107" i="1"/>
  <c r="AD106" i="1" s="1"/>
  <c r="AC107" i="1"/>
  <c r="AC106" i="1" s="1"/>
  <c r="AB107" i="1"/>
  <c r="AB106" i="1" s="1"/>
  <c r="AA107" i="1"/>
  <c r="AA106" i="1" s="1"/>
  <c r="AD104" i="1"/>
  <c r="AD103" i="1" s="1"/>
  <c r="AC104" i="1"/>
  <c r="AC103" i="1"/>
  <c r="AB104" i="1"/>
  <c r="AB103" i="1" s="1"/>
  <c r="AA104" i="1"/>
  <c r="AA103" i="1" s="1"/>
  <c r="AD101" i="1"/>
  <c r="AD100" i="1" s="1"/>
  <c r="AC101" i="1"/>
  <c r="AC100" i="1" s="1"/>
  <c r="AB101" i="1"/>
  <c r="AB100" i="1" s="1"/>
  <c r="AA101" i="1"/>
  <c r="AA100" i="1"/>
  <c r="AD96" i="1"/>
  <c r="AD95" i="1" s="1"/>
  <c r="AC96" i="1"/>
  <c r="AC95" i="1" s="1"/>
  <c r="AB96" i="1"/>
  <c r="AB95" i="1" s="1"/>
  <c r="AA96" i="1"/>
  <c r="AA95" i="1" s="1"/>
  <c r="AD93" i="1"/>
  <c r="AC93" i="1"/>
  <c r="AC92" i="1" s="1"/>
  <c r="AB93" i="1"/>
  <c r="AB92" i="1" s="1"/>
  <c r="AA93" i="1"/>
  <c r="AA92" i="1" s="1"/>
  <c r="AD92" i="1"/>
  <c r="AD90" i="1"/>
  <c r="AD89" i="1" s="1"/>
  <c r="AC90" i="1"/>
  <c r="AC89" i="1" s="1"/>
  <c r="AB90" i="1"/>
  <c r="AB89" i="1" s="1"/>
  <c r="AA90" i="1"/>
  <c r="AA89" i="1" s="1"/>
  <c r="AD87" i="1"/>
  <c r="AC87" i="1"/>
  <c r="AC86" i="1" s="1"/>
  <c r="AB87" i="1"/>
  <c r="AB86" i="1" s="1"/>
  <c r="AA87" i="1"/>
  <c r="AA86" i="1" s="1"/>
  <c r="AD86" i="1"/>
  <c r="AD84" i="1"/>
  <c r="AD83" i="1" s="1"/>
  <c r="AC84" i="1"/>
  <c r="AC83" i="1" s="1"/>
  <c r="AB84" i="1"/>
  <c r="AB83" i="1" s="1"/>
  <c r="AA84" i="1"/>
  <c r="AA83" i="1" s="1"/>
  <c r="AD80" i="1"/>
  <c r="AC80" i="1"/>
  <c r="AB80" i="1"/>
  <c r="AA80" i="1"/>
  <c r="AD78" i="1"/>
  <c r="AC78" i="1"/>
  <c r="AB78" i="1"/>
  <c r="AA78" i="1"/>
  <c r="AD76" i="1"/>
  <c r="AC76" i="1"/>
  <c r="AB76" i="1"/>
  <c r="AA76" i="1"/>
  <c r="AD74" i="1"/>
  <c r="AC74" i="1"/>
  <c r="AC73" i="1" s="1"/>
  <c r="AC72" i="1" s="1"/>
  <c r="AB74" i="1"/>
  <c r="AB73" i="1" s="1"/>
  <c r="AB72" i="1" s="1"/>
  <c r="AA74" i="1"/>
  <c r="AD67" i="1"/>
  <c r="AD66" i="1" s="1"/>
  <c r="AD65" i="1" s="1"/>
  <c r="AD64" i="1" s="1"/>
  <c r="AD63" i="1" s="1"/>
  <c r="AC67" i="1"/>
  <c r="AC66" i="1" s="1"/>
  <c r="AC65" i="1" s="1"/>
  <c r="AC64" i="1" s="1"/>
  <c r="AC63" i="1" s="1"/>
  <c r="AB67" i="1"/>
  <c r="AB66" i="1" s="1"/>
  <c r="AB65" i="1" s="1"/>
  <c r="AB64" i="1" s="1"/>
  <c r="AB63" i="1" s="1"/>
  <c r="AA67" i="1"/>
  <c r="AA66" i="1" s="1"/>
  <c r="AA65" i="1" s="1"/>
  <c r="AA64" i="1" s="1"/>
  <c r="AA63" i="1" s="1"/>
  <c r="AD58" i="1"/>
  <c r="AD57" i="1" s="1"/>
  <c r="AC58" i="1"/>
  <c r="AC57" i="1" s="1"/>
  <c r="AB58" i="1"/>
  <c r="AB57" i="1" s="1"/>
  <c r="AA58" i="1"/>
  <c r="AA57" i="1" s="1"/>
  <c r="AD53" i="1"/>
  <c r="AC53" i="1"/>
  <c r="AB53" i="1"/>
  <c r="AA53" i="1"/>
  <c r="AD51" i="1"/>
  <c r="AC51" i="1"/>
  <c r="AB51" i="1"/>
  <c r="AA51" i="1"/>
  <c r="AD46" i="1"/>
  <c r="AC46" i="1"/>
  <c r="AC45" i="1" s="1"/>
  <c r="AC44" i="1" s="1"/>
  <c r="AC43" i="1" s="1"/>
  <c r="AC42" i="1" s="1"/>
  <c r="AB46" i="1"/>
  <c r="AB45" i="1" s="1"/>
  <c r="AB44" i="1" s="1"/>
  <c r="AB43" i="1" s="1"/>
  <c r="AB42" i="1" s="1"/>
  <c r="AA46" i="1"/>
  <c r="AA45" i="1" s="1"/>
  <c r="AA44" i="1" s="1"/>
  <c r="AA43" i="1" s="1"/>
  <c r="AA42" i="1" s="1"/>
  <c r="AD45" i="1"/>
  <c r="AD44" i="1" s="1"/>
  <c r="AD43" i="1" s="1"/>
  <c r="AD42" i="1" s="1"/>
  <c r="AD37" i="1"/>
  <c r="AC37" i="1"/>
  <c r="AB37" i="1"/>
  <c r="AA37" i="1"/>
  <c r="AD35" i="1"/>
  <c r="AC35" i="1"/>
  <c r="AB35" i="1"/>
  <c r="AA35" i="1"/>
  <c r="AD33" i="1"/>
  <c r="AD32" i="1" s="1"/>
  <c r="AD31" i="1" s="1"/>
  <c r="AD30" i="1" s="1"/>
  <c r="AD29" i="1" s="1"/>
  <c r="AC33" i="1"/>
  <c r="AC32" i="1" s="1"/>
  <c r="AC31" i="1" s="1"/>
  <c r="AC30" i="1" s="1"/>
  <c r="AC29" i="1" s="1"/>
  <c r="AB33" i="1"/>
  <c r="AB32" i="1" s="1"/>
  <c r="AB31" i="1" s="1"/>
  <c r="AB30" i="1" s="1"/>
  <c r="AB29" i="1" s="1"/>
  <c r="AA33" i="1"/>
  <c r="AA32" i="1" s="1"/>
  <c r="AA31" i="1" s="1"/>
  <c r="AA30" i="1" s="1"/>
  <c r="AA29" i="1" s="1"/>
  <c r="AD25" i="1"/>
  <c r="AC25" i="1"/>
  <c r="AB25" i="1"/>
  <c r="AA25" i="1"/>
  <c r="AD23" i="1"/>
  <c r="AC23" i="1"/>
  <c r="AB23" i="1"/>
  <c r="AA23" i="1"/>
  <c r="AD21" i="1"/>
  <c r="AC21" i="1"/>
  <c r="AB21" i="1"/>
  <c r="AA21" i="1"/>
  <c r="AD19" i="1"/>
  <c r="AD18" i="1" s="1"/>
  <c r="AC19" i="1"/>
  <c r="AC18" i="1" s="1"/>
  <c r="AB19" i="1"/>
  <c r="AA19" i="1"/>
  <c r="AD16" i="1"/>
  <c r="AC16" i="1"/>
  <c r="AC15" i="1" s="1"/>
  <c r="AB16" i="1"/>
  <c r="AB15" i="1" s="1"/>
  <c r="AA16" i="1"/>
  <c r="AA15" i="1" s="1"/>
  <c r="AD15" i="1"/>
  <c r="AD13" i="1"/>
  <c r="AD12" i="1" s="1"/>
  <c r="AC13" i="1"/>
  <c r="AC12" i="1" s="1"/>
  <c r="AB13" i="1"/>
  <c r="AB12" i="1" s="1"/>
  <c r="AA13" i="1"/>
  <c r="AA12" i="1" s="1"/>
  <c r="V431" i="1"/>
  <c r="W431" i="1"/>
  <c r="X431" i="1"/>
  <c r="U431" i="1"/>
  <c r="V429" i="1"/>
  <c r="V428" i="1" s="1"/>
  <c r="W429" i="1"/>
  <c r="X429" i="1"/>
  <c r="U429" i="1"/>
  <c r="U428" i="1"/>
  <c r="Z432" i="1"/>
  <c r="Z431" i="1" s="1"/>
  <c r="Y432" i="1"/>
  <c r="AE432" i="1" s="1"/>
  <c r="Z430" i="1"/>
  <c r="AF430" i="1" s="1"/>
  <c r="Y430" i="1"/>
  <c r="AE430" i="1" s="1"/>
  <c r="Z366" i="1"/>
  <c r="AF366" i="1" s="1"/>
  <c r="Y366" i="1"/>
  <c r="Y365" i="1" s="1"/>
  <c r="Y364" i="1" s="1"/>
  <c r="Y363" i="1" s="1"/>
  <c r="Y362" i="1" s="1"/>
  <c r="Y361" i="1" s="1"/>
  <c r="V365" i="1"/>
  <c r="V364" i="1" s="1"/>
  <c r="V363" i="1" s="1"/>
  <c r="V362" i="1" s="1"/>
  <c r="V361" i="1" s="1"/>
  <c r="W365" i="1"/>
  <c r="W364" i="1" s="1"/>
  <c r="W363" i="1" s="1"/>
  <c r="W362" i="1" s="1"/>
  <c r="W361" i="1" s="1"/>
  <c r="X365" i="1"/>
  <c r="X364" i="1" s="1"/>
  <c r="X363" i="1" s="1"/>
  <c r="X362" i="1" s="1"/>
  <c r="X361" i="1" s="1"/>
  <c r="U365" i="1"/>
  <c r="U364" i="1" s="1"/>
  <c r="U363" i="1" s="1"/>
  <c r="U362" i="1" s="1"/>
  <c r="U361" i="1" s="1"/>
  <c r="AA18" i="1"/>
  <c r="AC1065" i="1"/>
  <c r="AC1064" i="1" s="1"/>
  <c r="AD1140" i="1"/>
  <c r="AD1139" i="1" s="1"/>
  <c r="AD1137" i="1" s="1"/>
  <c r="AD1065" i="1"/>
  <c r="AD1064" i="1" s="1"/>
  <c r="AF781" i="1"/>
  <c r="AF780" i="1" s="1"/>
  <c r="AL782" i="1"/>
  <c r="AE781" i="1"/>
  <c r="AE780" i="1" s="1"/>
  <c r="AK782" i="1"/>
  <c r="AQ782" i="1" s="1"/>
  <c r="AA1605" i="1"/>
  <c r="AC1140" i="1"/>
  <c r="AC1139" i="1" s="1"/>
  <c r="AC1137" i="1" s="1"/>
  <c r="AD1565" i="1"/>
  <c r="AB1120" i="1"/>
  <c r="AB1119" i="1" s="1"/>
  <c r="AB154" i="1"/>
  <c r="AB153" i="1" s="1"/>
  <c r="AB152" i="1" s="1"/>
  <c r="AB151" i="1" s="1"/>
  <c r="AA1120" i="1"/>
  <c r="AA1119" i="1" s="1"/>
  <c r="Z365" i="1"/>
  <c r="Z364" i="1" s="1"/>
  <c r="Z363" i="1" s="1"/>
  <c r="Z362" i="1" s="1"/>
  <c r="Z361" i="1" s="1"/>
  <c r="AB18" i="1"/>
  <c r="AA1141" i="1"/>
  <c r="AC50" i="1"/>
  <c r="AD154" i="1"/>
  <c r="AD153" i="1" s="1"/>
  <c r="AD152" i="1" s="1"/>
  <c r="AD151" i="1" s="1"/>
  <c r="AC154" i="1"/>
  <c r="AC153" i="1" s="1"/>
  <c r="AC152" i="1" s="1"/>
  <c r="AC151" i="1" s="1"/>
  <c r="AB1065" i="1"/>
  <c r="AB1064" i="1" s="1"/>
  <c r="AB1141" i="1"/>
  <c r="AA1065" i="1"/>
  <c r="AA1064" i="1" s="1"/>
  <c r="AD1285" i="1"/>
  <c r="AD1612" i="1"/>
  <c r="AD428" i="1"/>
  <c r="AE366" i="1"/>
  <c r="AK366" i="1" s="1"/>
  <c r="AF432" i="1"/>
  <c r="AL432" i="1" s="1"/>
  <c r="Y431" i="1"/>
  <c r="AA50" i="1"/>
  <c r="AD50" i="1"/>
  <c r="AD73" i="1"/>
  <c r="AD72" i="1" s="1"/>
  <c r="AA154" i="1"/>
  <c r="AA153" i="1" s="1"/>
  <c r="AA152" i="1" s="1"/>
  <c r="AA151" i="1" s="1"/>
  <c r="AD1120" i="1"/>
  <c r="AD1119" i="1" s="1"/>
  <c r="AD1151" i="1"/>
  <c r="AD1150" i="1" s="1"/>
  <c r="AD1149" i="1" s="1"/>
  <c r="AD1148" i="1" s="1"/>
  <c r="AC1120" i="1"/>
  <c r="AC1119" i="1" s="1"/>
  <c r="AC1151" i="1"/>
  <c r="AC1150" i="1" s="1"/>
  <c r="AC1149" i="1" s="1"/>
  <c r="AC1148" i="1" s="1"/>
  <c r="AD1264" i="1"/>
  <c r="AD1263" i="1" s="1"/>
  <c r="AD1605" i="1"/>
  <c r="AA73" i="1"/>
  <c r="AA72" i="1" s="1"/>
  <c r="AC423" i="1"/>
  <c r="AC444" i="1"/>
  <c r="AC443" i="1" s="1"/>
  <c r="AD423" i="1"/>
  <c r="AD444" i="1"/>
  <c r="AD443" i="1" s="1"/>
  <c r="AA857" i="1"/>
  <c r="AA856" i="1" s="1"/>
  <c r="AA855" i="1" s="1"/>
  <c r="AB1140" i="1"/>
  <c r="AB1139" i="1" s="1"/>
  <c r="AB1137" i="1" s="1"/>
  <c r="AA1140" i="1"/>
  <c r="AA1139" i="1" s="1"/>
  <c r="AA1137" i="1" s="1"/>
  <c r="W428" i="1"/>
  <c r="X428" i="1"/>
  <c r="AL781" i="1"/>
  <c r="AL780" i="1" s="1"/>
  <c r="AR782" i="1"/>
  <c r="AR781" i="1" s="1"/>
  <c r="AR780" i="1" s="1"/>
  <c r="AK781" i="1"/>
  <c r="AK780" i="1" s="1"/>
  <c r="AD1604" i="1"/>
  <c r="AF431" i="1"/>
  <c r="V1152" i="1"/>
  <c r="W1152" i="1"/>
  <c r="X1152" i="1"/>
  <c r="Z1155" i="1"/>
  <c r="Y1155" i="1"/>
  <c r="AE1155" i="1" s="1"/>
  <c r="V1154" i="1"/>
  <c r="W1154" i="1"/>
  <c r="X1154" i="1"/>
  <c r="U1154" i="1"/>
  <c r="U169" i="1"/>
  <c r="AX782" i="1"/>
  <c r="BD782" i="1" s="1"/>
  <c r="BJ782" i="1" s="1"/>
  <c r="BJ781" i="1" s="1"/>
  <c r="BJ780" i="1" s="1"/>
  <c r="X1151" i="1"/>
  <c r="Z1154" i="1"/>
  <c r="AF1155" i="1"/>
  <c r="AL1155" i="1" s="1"/>
  <c r="AX781" i="1"/>
  <c r="AX780" i="1" s="1"/>
  <c r="AF1154" i="1"/>
  <c r="Z583" i="1"/>
  <c r="Y583" i="1"/>
  <c r="AE583" i="1" s="1"/>
  <c r="V582" i="1"/>
  <c r="V581" i="1" s="1"/>
  <c r="W582" i="1"/>
  <c r="W581" i="1" s="1"/>
  <c r="X582" i="1"/>
  <c r="X581" i="1" s="1"/>
  <c r="U582" i="1"/>
  <c r="U581" i="1" s="1"/>
  <c r="B583" i="1"/>
  <c r="Z636" i="1"/>
  <c r="Z635" i="1" s="1"/>
  <c r="Z634" i="1" s="1"/>
  <c r="Y636" i="1"/>
  <c r="V635" i="1"/>
  <c r="V634" i="1"/>
  <c r="W635" i="1"/>
  <c r="W634" i="1" s="1"/>
  <c r="X635" i="1"/>
  <c r="X634" i="1" s="1"/>
  <c r="U635" i="1"/>
  <c r="U634" i="1" s="1"/>
  <c r="V555" i="1"/>
  <c r="V554" i="1" s="1"/>
  <c r="W555" i="1"/>
  <c r="W554" i="1" s="1"/>
  <c r="X555" i="1"/>
  <c r="X554" i="1" s="1"/>
  <c r="U555" i="1"/>
  <c r="U554" i="1" s="1"/>
  <c r="Z556" i="1"/>
  <c r="AF556" i="1" s="1"/>
  <c r="Y556" i="1"/>
  <c r="AE556" i="1" s="1"/>
  <c r="Z655" i="1"/>
  <c r="Y655" i="1"/>
  <c r="V654" i="1"/>
  <c r="V653" i="1" s="1"/>
  <c r="W654" i="1"/>
  <c r="W653" i="1" s="1"/>
  <c r="X654" i="1"/>
  <c r="X653" i="1" s="1"/>
  <c r="U654" i="1"/>
  <c r="U653" i="1" s="1"/>
  <c r="Z968" i="1"/>
  <c r="Z967" i="1" s="1"/>
  <c r="Z966" i="1" s="1"/>
  <c r="Y968" i="1"/>
  <c r="Y967" i="1" s="1"/>
  <c r="Y966" i="1" s="1"/>
  <c r="V967" i="1"/>
  <c r="V966" i="1" s="1"/>
  <c r="W967" i="1"/>
  <c r="W966" i="1" s="1"/>
  <c r="X967" i="1"/>
  <c r="X966" i="1" s="1"/>
  <c r="U967" i="1"/>
  <c r="U966" i="1" s="1"/>
  <c r="Z971" i="1"/>
  <c r="Z970" i="1" s="1"/>
  <c r="Z969" i="1" s="1"/>
  <c r="Y971" i="1"/>
  <c r="Y970" i="1" s="1"/>
  <c r="Y969" i="1" s="1"/>
  <c r="V970" i="1"/>
  <c r="V969" i="1" s="1"/>
  <c r="W970" i="1"/>
  <c r="W969" i="1" s="1"/>
  <c r="X970" i="1"/>
  <c r="X969" i="1" s="1"/>
  <c r="U970" i="1"/>
  <c r="U969" i="1" s="1"/>
  <c r="Y654" i="1"/>
  <c r="Y653" i="1" s="1"/>
  <c r="AE655" i="1"/>
  <c r="AE654" i="1" s="1"/>
  <c r="AE653" i="1" s="1"/>
  <c r="Y635" i="1"/>
  <c r="Y634" i="1" s="1"/>
  <c r="AE636" i="1"/>
  <c r="Z582" i="1"/>
  <c r="Z581" i="1" s="1"/>
  <c r="AF583" i="1"/>
  <c r="AL583" i="1" s="1"/>
  <c r="AF968" i="1"/>
  <c r="AF967" i="1" s="1"/>
  <c r="AF966" i="1" s="1"/>
  <c r="Y582" i="1"/>
  <c r="Y581" i="1" s="1"/>
  <c r="Y555" i="1"/>
  <c r="Y554" i="1" s="1"/>
  <c r="Z654" i="1"/>
  <c r="Z653" i="1" s="1"/>
  <c r="AF655" i="1"/>
  <c r="AF636" i="1"/>
  <c r="AL636" i="1" s="1"/>
  <c r="Z346" i="1"/>
  <c r="Y346" i="1"/>
  <c r="V345" i="1"/>
  <c r="V344" i="1" s="1"/>
  <c r="V343" i="1" s="1"/>
  <c r="V342" i="1" s="1"/>
  <c r="W345" i="1"/>
  <c r="W344" i="1" s="1"/>
  <c r="W343" i="1" s="1"/>
  <c r="W342" i="1" s="1"/>
  <c r="X345" i="1"/>
  <c r="X344" i="1" s="1"/>
  <c r="X343" i="1" s="1"/>
  <c r="X342" i="1" s="1"/>
  <c r="U345" i="1"/>
  <c r="U344" i="1" s="1"/>
  <c r="U343" i="1" s="1"/>
  <c r="U342" i="1" s="1"/>
  <c r="Z337" i="1"/>
  <c r="AF337" i="1" s="1"/>
  <c r="AL337" i="1" s="1"/>
  <c r="AR337" i="1" s="1"/>
  <c r="AX337" i="1" s="1"/>
  <c r="BD337" i="1" s="1"/>
  <c r="BJ337" i="1" s="1"/>
  <c r="Y337" i="1"/>
  <c r="AE337" i="1" s="1"/>
  <c r="AK337" i="1" s="1"/>
  <c r="AQ337" i="1" s="1"/>
  <c r="AW337" i="1" s="1"/>
  <c r="BC337" i="1" s="1"/>
  <c r="BI337" i="1" s="1"/>
  <c r="AF654" i="1"/>
  <c r="AF653" i="1" s="1"/>
  <c r="AL655" i="1"/>
  <c r="AL654" i="1" s="1"/>
  <c r="AL653" i="1" s="1"/>
  <c r="AL968" i="1"/>
  <c r="AR968" i="1" s="1"/>
  <c r="AE635" i="1"/>
  <c r="AE634" i="1" s="1"/>
  <c r="AK636" i="1"/>
  <c r="AK635" i="1" s="1"/>
  <c r="AK634" i="1" s="1"/>
  <c r="Z345" i="1"/>
  <c r="Z344" i="1" s="1"/>
  <c r="Z343" i="1" s="1"/>
  <c r="Z342" i="1" s="1"/>
  <c r="AF346" i="1"/>
  <c r="AF345" i="1" s="1"/>
  <c r="AF344" i="1" s="1"/>
  <c r="AF343" i="1" s="1"/>
  <c r="AF342" i="1" s="1"/>
  <c r="Y345" i="1"/>
  <c r="Y344" i="1" s="1"/>
  <c r="Y343" i="1" s="1"/>
  <c r="Y342" i="1" s="1"/>
  <c r="AE346" i="1"/>
  <c r="AK346" i="1" s="1"/>
  <c r="Z112" i="1"/>
  <c r="AF112" i="1" s="1"/>
  <c r="Y112" i="1"/>
  <c r="Y111" i="1" s="1"/>
  <c r="Y110" i="1" s="1"/>
  <c r="Y109" i="1" s="1"/>
  <c r="V111" i="1"/>
  <c r="V110" i="1" s="1"/>
  <c r="V109" i="1" s="1"/>
  <c r="W111" i="1"/>
  <c r="W110" i="1" s="1"/>
  <c r="W109" i="1" s="1"/>
  <c r="X111" i="1"/>
  <c r="X110" i="1" s="1"/>
  <c r="X109" i="1" s="1"/>
  <c r="U111" i="1"/>
  <c r="U110" i="1" s="1"/>
  <c r="U109" i="1" s="1"/>
  <c r="AE345" i="1"/>
  <c r="AE344" i="1" s="1"/>
  <c r="AE343" i="1" s="1"/>
  <c r="AE342" i="1" s="1"/>
  <c r="AL346" i="1"/>
  <c r="AR346" i="1" s="1"/>
  <c r="AE112" i="1"/>
  <c r="AK112" i="1" s="1"/>
  <c r="B339" i="1"/>
  <c r="B341" i="1" s="1"/>
  <c r="B343" i="1" s="1"/>
  <c r="B345" i="1" s="1"/>
  <c r="Z341" i="1"/>
  <c r="AF341" i="1" s="1"/>
  <c r="Y341" i="1"/>
  <c r="AE341" i="1" s="1"/>
  <c r="V340" i="1"/>
  <c r="V339" i="1" s="1"/>
  <c r="W340" i="1"/>
  <c r="W339" i="1" s="1"/>
  <c r="X340" i="1"/>
  <c r="X339" i="1" s="1"/>
  <c r="U340" i="1"/>
  <c r="U339" i="1" s="1"/>
  <c r="U858" i="1"/>
  <c r="Z880" i="1"/>
  <c r="Z879" i="1" s="1"/>
  <c r="Z878" i="1" s="1"/>
  <c r="Y880" i="1"/>
  <c r="Y879" i="1" s="1"/>
  <c r="Y878" i="1" s="1"/>
  <c r="X879" i="1"/>
  <c r="X878" i="1" s="1"/>
  <c r="W879" i="1"/>
  <c r="W878" i="1" s="1"/>
  <c r="V879" i="1"/>
  <c r="V878" i="1" s="1"/>
  <c r="U879" i="1"/>
  <c r="U878" i="1" s="1"/>
  <c r="H879" i="1"/>
  <c r="H878" i="1" s="1"/>
  <c r="G879" i="1"/>
  <c r="G878" i="1" s="1"/>
  <c r="Z877" i="1"/>
  <c r="Z876" i="1" s="1"/>
  <c r="Z875" i="1" s="1"/>
  <c r="Y877" i="1"/>
  <c r="Y876" i="1" s="1"/>
  <c r="Y875" i="1" s="1"/>
  <c r="V876" i="1"/>
  <c r="V875" i="1" s="1"/>
  <c r="W876" i="1"/>
  <c r="W875" i="1" s="1"/>
  <c r="X876" i="1"/>
  <c r="X875" i="1" s="1"/>
  <c r="U876" i="1"/>
  <c r="U875" i="1" s="1"/>
  <c r="H876" i="1"/>
  <c r="H875" i="1" s="1"/>
  <c r="G876" i="1"/>
  <c r="G875" i="1" s="1"/>
  <c r="AL345" i="1"/>
  <c r="AL344" i="1" s="1"/>
  <c r="AL343" i="1" s="1"/>
  <c r="AL342" i="1" s="1"/>
  <c r="AE111" i="1"/>
  <c r="AE110" i="1" s="1"/>
  <c r="AE109" i="1" s="1"/>
  <c r="Z340" i="1"/>
  <c r="Z339" i="1" s="1"/>
  <c r="AF877" i="1"/>
  <c r="Y340" i="1"/>
  <c r="Y339" i="1" s="1"/>
  <c r="AF880" i="1"/>
  <c r="AL880" i="1" s="1"/>
  <c r="AR880" i="1" s="1"/>
  <c r="AR879" i="1" s="1"/>
  <c r="V873" i="1"/>
  <c r="V872" i="1" s="1"/>
  <c r="W873" i="1"/>
  <c r="W872" i="1" s="1"/>
  <c r="X873" i="1"/>
  <c r="X872" i="1" s="1"/>
  <c r="U873" i="1"/>
  <c r="U872" i="1" s="1"/>
  <c r="Z874" i="1"/>
  <c r="Y874" i="1"/>
  <c r="Z871" i="1"/>
  <c r="AF871" i="1" s="1"/>
  <c r="AF870" i="1" s="1"/>
  <c r="AF869" i="1" s="1"/>
  <c r="Y871" i="1"/>
  <c r="AE871" i="1" s="1"/>
  <c r="V870" i="1"/>
  <c r="V869" i="1" s="1"/>
  <c r="W870" i="1"/>
  <c r="W869" i="1" s="1"/>
  <c r="X870" i="1"/>
  <c r="X869" i="1" s="1"/>
  <c r="U870" i="1"/>
  <c r="U869" i="1" s="1"/>
  <c r="V770" i="1"/>
  <c r="V769" i="1" s="1"/>
  <c r="W770" i="1"/>
  <c r="W769" i="1" s="1"/>
  <c r="X770" i="1"/>
  <c r="X769" i="1" s="1"/>
  <c r="U770" i="1"/>
  <c r="U769" i="1" s="1"/>
  <c r="AF876" i="1"/>
  <c r="AF875" i="1" s="1"/>
  <c r="AL877" i="1"/>
  <c r="Z870" i="1"/>
  <c r="Z869" i="1" s="1"/>
  <c r="Z873" i="1"/>
  <c r="Z872" i="1" s="1"/>
  <c r="AF874" i="1"/>
  <c r="Y873" i="1"/>
  <c r="Y872" i="1" s="1"/>
  <c r="AE874" i="1"/>
  <c r="X1744" i="1"/>
  <c r="X1743" i="1" s="1"/>
  <c r="X1742" i="1" s="1"/>
  <c r="X1741" i="1" s="1"/>
  <c r="W1744" i="1"/>
  <c r="W1743" i="1" s="1"/>
  <c r="W1742" i="1" s="1"/>
  <c r="W1741" i="1" s="1"/>
  <c r="V1744" i="1"/>
  <c r="V1743" i="1" s="1"/>
  <c r="V1742" i="1" s="1"/>
  <c r="V1741" i="1" s="1"/>
  <c r="U1744" i="1"/>
  <c r="U1743" i="1" s="1"/>
  <c r="U1742" i="1" s="1"/>
  <c r="U1741" i="1" s="1"/>
  <c r="X1739" i="1"/>
  <c r="X1738" i="1" s="1"/>
  <c r="X1737" i="1" s="1"/>
  <c r="X1736" i="1" s="1"/>
  <c r="W1739" i="1"/>
  <c r="W1738" i="1"/>
  <c r="W1737" i="1" s="1"/>
  <c r="W1736" i="1" s="1"/>
  <c r="V1739" i="1"/>
  <c r="V1738" i="1" s="1"/>
  <c r="V1737" i="1" s="1"/>
  <c r="V1736" i="1" s="1"/>
  <c r="U1739" i="1"/>
  <c r="U1738" i="1" s="1"/>
  <c r="U1737" i="1" s="1"/>
  <c r="U1736" i="1" s="1"/>
  <c r="X1730" i="1"/>
  <c r="X1729" i="1" s="1"/>
  <c r="W1730" i="1"/>
  <c r="W1729" i="1" s="1"/>
  <c r="V1730" i="1"/>
  <c r="V1729" i="1" s="1"/>
  <c r="U1730" i="1"/>
  <c r="U1729" i="1" s="1"/>
  <c r="X1727" i="1"/>
  <c r="W1727" i="1"/>
  <c r="W1726" i="1" s="1"/>
  <c r="V1727" i="1"/>
  <c r="V1726" i="1" s="1"/>
  <c r="U1727" i="1"/>
  <c r="U1726" i="1" s="1"/>
  <c r="X1726" i="1"/>
  <c r="X1724" i="1"/>
  <c r="X1723" i="1" s="1"/>
  <c r="W1724" i="1"/>
  <c r="W1723" i="1" s="1"/>
  <c r="V1724" i="1"/>
  <c r="V1723" i="1" s="1"/>
  <c r="U1724" i="1"/>
  <c r="U1723" i="1" s="1"/>
  <c r="X1721" i="1"/>
  <c r="X1720" i="1" s="1"/>
  <c r="W1721" i="1"/>
  <c r="W1720" i="1" s="1"/>
  <c r="V1721" i="1"/>
  <c r="V1720" i="1" s="1"/>
  <c r="U1721" i="1"/>
  <c r="U1720" i="1" s="1"/>
  <c r="X1718" i="1"/>
  <c r="X1717" i="1" s="1"/>
  <c r="W1718" i="1"/>
  <c r="W1717" i="1" s="1"/>
  <c r="V1718" i="1"/>
  <c r="V1717" i="1"/>
  <c r="U1718" i="1"/>
  <c r="U1717" i="1" s="1"/>
  <c r="X1714" i="1"/>
  <c r="X1713" i="1" s="1"/>
  <c r="X1712" i="1" s="1"/>
  <c r="W1714" i="1"/>
  <c r="W1713" i="1"/>
  <c r="W1712" i="1" s="1"/>
  <c r="V1714" i="1"/>
  <c r="V1713" i="1" s="1"/>
  <c r="V1712" i="1" s="1"/>
  <c r="U1714" i="1"/>
  <c r="U1713" i="1" s="1"/>
  <c r="U1712" i="1" s="1"/>
  <c r="X1697" i="1"/>
  <c r="W1697" i="1"/>
  <c r="V1697" i="1"/>
  <c r="U1697" i="1"/>
  <c r="X1695" i="1"/>
  <c r="W1695" i="1"/>
  <c r="V1695" i="1"/>
  <c r="U1695" i="1"/>
  <c r="X1693" i="1"/>
  <c r="X1692" i="1" s="1"/>
  <c r="X1691" i="1" s="1"/>
  <c r="X1690" i="1" s="1"/>
  <c r="X1689" i="1" s="1"/>
  <c r="W1693" i="1"/>
  <c r="V1693" i="1"/>
  <c r="V1692" i="1" s="1"/>
  <c r="V1691" i="1" s="1"/>
  <c r="V1690" i="1" s="1"/>
  <c r="V1689" i="1" s="1"/>
  <c r="U1693" i="1"/>
  <c r="U1692" i="1" s="1"/>
  <c r="U1691" i="1" s="1"/>
  <c r="U1690" i="1" s="1"/>
  <c r="U1689" i="1" s="1"/>
  <c r="X1684" i="1"/>
  <c r="W1684" i="1"/>
  <c r="V1684" i="1"/>
  <c r="V1683" i="1" s="1"/>
  <c r="V1682" i="1" s="1"/>
  <c r="V1681" i="1" s="1"/>
  <c r="V1680" i="1" s="1"/>
  <c r="U1684" i="1"/>
  <c r="U1683" i="1" s="1"/>
  <c r="U1682" i="1" s="1"/>
  <c r="U1681" i="1" s="1"/>
  <c r="U1680" i="1" s="1"/>
  <c r="X1683" i="1"/>
  <c r="X1682" i="1" s="1"/>
  <c r="X1681" i="1" s="1"/>
  <c r="X1680" i="1" s="1"/>
  <c r="W1683" i="1"/>
  <c r="W1682" i="1" s="1"/>
  <c r="W1681" i="1" s="1"/>
  <c r="W1680" i="1" s="1"/>
  <c r="X1677" i="1"/>
  <c r="X1676" i="1" s="1"/>
  <c r="X1675" i="1" s="1"/>
  <c r="X1674" i="1" s="1"/>
  <c r="X1673" i="1" s="1"/>
  <c r="W1677" i="1"/>
  <c r="V1677" i="1"/>
  <c r="V1676" i="1" s="1"/>
  <c r="V1675" i="1" s="1"/>
  <c r="V1674" i="1" s="1"/>
  <c r="V1673" i="1" s="1"/>
  <c r="U1677" i="1"/>
  <c r="U1676" i="1"/>
  <c r="U1675" i="1" s="1"/>
  <c r="U1674" i="1" s="1"/>
  <c r="U1673" i="1" s="1"/>
  <c r="W1676" i="1"/>
  <c r="W1675" i="1" s="1"/>
  <c r="W1674" i="1" s="1"/>
  <c r="W1673" i="1" s="1"/>
  <c r="X1666" i="1"/>
  <c r="W1666" i="1"/>
  <c r="W1665" i="1" s="1"/>
  <c r="W1664" i="1" s="1"/>
  <c r="V1666" i="1"/>
  <c r="V1665" i="1" s="1"/>
  <c r="V1664" i="1" s="1"/>
  <c r="U1666" i="1"/>
  <c r="U1665" i="1" s="1"/>
  <c r="U1664" i="1" s="1"/>
  <c r="X1665" i="1"/>
  <c r="X1664" i="1" s="1"/>
  <c r="X1658" i="1"/>
  <c r="X1657" i="1"/>
  <c r="X1656" i="1" s="1"/>
  <c r="X1655" i="1" s="1"/>
  <c r="W1658" i="1"/>
  <c r="W1657" i="1" s="1"/>
  <c r="W1656" i="1" s="1"/>
  <c r="W1655" i="1" s="1"/>
  <c r="V1658" i="1"/>
  <c r="V1657" i="1" s="1"/>
  <c r="V1656" i="1" s="1"/>
  <c r="V1655" i="1" s="1"/>
  <c r="U1658" i="1"/>
  <c r="U1657" i="1"/>
  <c r="U1656" i="1" s="1"/>
  <c r="U1655" i="1" s="1"/>
  <c r="X1653" i="1"/>
  <c r="W1653" i="1"/>
  <c r="V1653" i="1"/>
  <c r="U1653" i="1"/>
  <c r="X1651" i="1"/>
  <c r="X1650" i="1" s="1"/>
  <c r="W1651" i="1"/>
  <c r="V1651" i="1"/>
  <c r="V1650" i="1" s="1"/>
  <c r="U1651" i="1"/>
  <c r="X1648" i="1"/>
  <c r="W1648" i="1"/>
  <c r="V1648" i="1"/>
  <c r="U1648" i="1"/>
  <c r="X1646" i="1"/>
  <c r="W1646" i="1"/>
  <c r="V1646" i="1"/>
  <c r="U1646" i="1"/>
  <c r="X1644" i="1"/>
  <c r="W1644" i="1"/>
  <c r="W1643" i="1" s="1"/>
  <c r="V1644" i="1"/>
  <c r="V1643" i="1" s="1"/>
  <c r="U1644" i="1"/>
  <c r="U1643" i="1" s="1"/>
  <c r="X1643" i="1"/>
  <c r="X1641" i="1"/>
  <c r="W1641" i="1"/>
  <c r="V1641" i="1"/>
  <c r="U1641" i="1"/>
  <c r="X1639" i="1"/>
  <c r="W1639" i="1"/>
  <c r="V1639" i="1"/>
  <c r="U1639" i="1"/>
  <c r="X1637" i="1"/>
  <c r="X1636" i="1" s="1"/>
  <c r="W1637" i="1"/>
  <c r="V1637" i="1"/>
  <c r="U1637" i="1"/>
  <c r="X1634" i="1"/>
  <c r="W1634" i="1"/>
  <c r="W1633" i="1" s="1"/>
  <c r="V1634" i="1"/>
  <c r="V1633" i="1" s="1"/>
  <c r="U1634" i="1"/>
  <c r="U1633" i="1" s="1"/>
  <c r="X1633" i="1"/>
  <c r="X1631" i="1"/>
  <c r="W1631" i="1"/>
  <c r="V1631" i="1"/>
  <c r="U1631" i="1"/>
  <c r="X1629" i="1"/>
  <c r="X1628" i="1" s="1"/>
  <c r="W1629" i="1"/>
  <c r="V1629" i="1"/>
  <c r="V1628" i="1" s="1"/>
  <c r="U1629" i="1"/>
  <c r="X1626" i="1"/>
  <c r="W1626" i="1"/>
  <c r="V1626" i="1"/>
  <c r="U1626" i="1"/>
  <c r="X1624" i="1"/>
  <c r="X1623" i="1" s="1"/>
  <c r="W1624" i="1"/>
  <c r="W1623" i="1" s="1"/>
  <c r="V1624" i="1"/>
  <c r="V1623" i="1" s="1"/>
  <c r="U1624" i="1"/>
  <c r="U1623" i="1" s="1"/>
  <c r="X1621" i="1"/>
  <c r="X1620" i="1" s="1"/>
  <c r="W1621" i="1"/>
  <c r="W1620" i="1" s="1"/>
  <c r="V1621" i="1"/>
  <c r="V1620" i="1" s="1"/>
  <c r="U1621" i="1"/>
  <c r="U1620" i="1" s="1"/>
  <c r="X1617" i="1"/>
  <c r="W1617" i="1"/>
  <c r="V1617" i="1"/>
  <c r="U1617" i="1"/>
  <c r="X1615" i="1"/>
  <c r="W1615" i="1"/>
  <c r="V1615" i="1"/>
  <c r="U1615" i="1"/>
  <c r="X1613" i="1"/>
  <c r="X1612" i="1" s="1"/>
  <c r="W1613" i="1"/>
  <c r="W1612" i="1" s="1"/>
  <c r="V1613" i="1"/>
  <c r="V1612" i="1" s="1"/>
  <c r="U1613" i="1"/>
  <c r="U1612" i="1" s="1"/>
  <c r="X1610" i="1"/>
  <c r="W1610" i="1"/>
  <c r="V1610" i="1"/>
  <c r="U1610" i="1"/>
  <c r="X1608" i="1"/>
  <c r="W1608" i="1"/>
  <c r="V1608" i="1"/>
  <c r="U1608" i="1"/>
  <c r="X1606" i="1"/>
  <c r="W1606" i="1"/>
  <c r="W1605" i="1" s="1"/>
  <c r="V1606" i="1"/>
  <c r="V1605" i="1" s="1"/>
  <c r="U1606" i="1"/>
  <c r="U1605" i="1" s="1"/>
  <c r="X1605" i="1"/>
  <c r="X1602" i="1"/>
  <c r="W1602" i="1"/>
  <c r="V1602" i="1"/>
  <c r="U1602" i="1"/>
  <c r="X1600" i="1"/>
  <c r="W1600" i="1"/>
  <c r="V1600" i="1"/>
  <c r="U1600" i="1"/>
  <c r="X1598" i="1"/>
  <c r="X1597" i="1" s="1"/>
  <c r="X1596" i="1" s="1"/>
  <c r="W1598" i="1"/>
  <c r="W1597" i="1" s="1"/>
  <c r="W1596" i="1" s="1"/>
  <c r="V1598" i="1"/>
  <c r="U1598" i="1"/>
  <c r="X1593" i="1"/>
  <c r="X1592" i="1" s="1"/>
  <c r="X1591" i="1" s="1"/>
  <c r="X1590" i="1" s="1"/>
  <c r="W1593" i="1"/>
  <c r="W1592" i="1" s="1"/>
  <c r="W1591" i="1" s="1"/>
  <c r="W1590" i="1" s="1"/>
  <c r="V1593" i="1"/>
  <c r="V1592" i="1" s="1"/>
  <c r="V1591" i="1" s="1"/>
  <c r="V1590" i="1" s="1"/>
  <c r="U1593" i="1"/>
  <c r="U1592" i="1" s="1"/>
  <c r="U1591" i="1" s="1"/>
  <c r="U1590" i="1" s="1"/>
  <c r="X1586" i="1"/>
  <c r="W1586" i="1"/>
  <c r="W1585" i="1" s="1"/>
  <c r="W1584" i="1" s="1"/>
  <c r="W1583" i="1" s="1"/>
  <c r="V1586" i="1"/>
  <c r="V1585" i="1" s="1"/>
  <c r="V1584" i="1" s="1"/>
  <c r="V1583" i="1" s="1"/>
  <c r="U1586" i="1"/>
  <c r="U1585" i="1" s="1"/>
  <c r="U1584" i="1" s="1"/>
  <c r="U1583" i="1" s="1"/>
  <c r="X1585" i="1"/>
  <c r="X1584" i="1" s="1"/>
  <c r="X1583" i="1" s="1"/>
  <c r="X1579" i="1"/>
  <c r="X1578" i="1" s="1"/>
  <c r="W1579" i="1"/>
  <c r="W1578" i="1" s="1"/>
  <c r="V1579" i="1"/>
  <c r="V1578" i="1" s="1"/>
  <c r="U1579" i="1"/>
  <c r="U1578" i="1" s="1"/>
  <c r="X1570" i="1"/>
  <c r="X1569" i="1" s="1"/>
  <c r="W1570" i="1"/>
  <c r="W1569" i="1" s="1"/>
  <c r="V1570" i="1"/>
  <c r="V1569" i="1" s="1"/>
  <c r="U1570" i="1"/>
  <c r="U1569" i="1" s="1"/>
  <c r="X1567" i="1"/>
  <c r="X1566" i="1" s="1"/>
  <c r="W1567" i="1"/>
  <c r="W1566" i="1" s="1"/>
  <c r="V1567" i="1"/>
  <c r="V1566" i="1" s="1"/>
  <c r="U1567" i="1"/>
  <c r="U1566" i="1" s="1"/>
  <c r="X1563" i="1"/>
  <c r="W1563" i="1"/>
  <c r="W1562" i="1" s="1"/>
  <c r="W1561" i="1" s="1"/>
  <c r="V1563" i="1"/>
  <c r="V1562" i="1" s="1"/>
  <c r="V1561" i="1" s="1"/>
  <c r="U1563" i="1"/>
  <c r="U1562" i="1" s="1"/>
  <c r="U1561" i="1" s="1"/>
  <c r="X1562" i="1"/>
  <c r="X1561" i="1" s="1"/>
  <c r="X1554" i="1"/>
  <c r="X1553" i="1" s="1"/>
  <c r="X1552" i="1" s="1"/>
  <c r="X1551" i="1" s="1"/>
  <c r="X1550" i="1" s="1"/>
  <c r="W1554" i="1"/>
  <c r="W1553" i="1" s="1"/>
  <c r="W1552" i="1" s="1"/>
  <c r="W1551" i="1" s="1"/>
  <c r="W1550" i="1" s="1"/>
  <c r="V1554" i="1"/>
  <c r="V1553" i="1" s="1"/>
  <c r="V1552" i="1" s="1"/>
  <c r="V1551" i="1" s="1"/>
  <c r="V1550" i="1" s="1"/>
  <c r="U1554" i="1"/>
  <c r="U1553" i="1" s="1"/>
  <c r="U1552" i="1" s="1"/>
  <c r="U1551" i="1" s="1"/>
  <c r="U1550" i="1" s="1"/>
  <c r="X1547" i="1"/>
  <c r="X1546" i="1" s="1"/>
  <c r="W1547" i="1"/>
  <c r="W1546" i="1" s="1"/>
  <c r="V1547" i="1"/>
  <c r="V1546" i="1" s="1"/>
  <c r="U1547" i="1"/>
  <c r="U1546" i="1" s="1"/>
  <c r="X1544" i="1"/>
  <c r="W1544" i="1"/>
  <c r="W1543" i="1" s="1"/>
  <c r="V1544" i="1"/>
  <c r="V1543" i="1" s="1"/>
  <c r="U1544" i="1"/>
  <c r="U1543" i="1" s="1"/>
  <c r="X1543" i="1"/>
  <c r="X1541" i="1"/>
  <c r="X1540" i="1" s="1"/>
  <c r="W1541" i="1"/>
  <c r="W1540" i="1" s="1"/>
  <c r="V1541" i="1"/>
  <c r="V1540" i="1" s="1"/>
  <c r="U1541" i="1"/>
  <c r="U1540" i="1" s="1"/>
  <c r="X1538" i="1"/>
  <c r="X1537" i="1" s="1"/>
  <c r="W1538" i="1"/>
  <c r="W1537" i="1" s="1"/>
  <c r="V1538" i="1"/>
  <c r="V1537" i="1" s="1"/>
  <c r="U1538" i="1"/>
  <c r="U1537" i="1" s="1"/>
  <c r="X1535" i="1"/>
  <c r="X1534" i="1" s="1"/>
  <c r="W1535" i="1"/>
  <c r="W1534" i="1" s="1"/>
  <c r="V1535" i="1"/>
  <c r="V1534" i="1" s="1"/>
  <c r="U1535" i="1"/>
  <c r="U1534" i="1" s="1"/>
  <c r="X1532" i="1"/>
  <c r="W1532" i="1"/>
  <c r="W1531" i="1" s="1"/>
  <c r="V1532" i="1"/>
  <c r="V1531" i="1" s="1"/>
  <c r="U1532" i="1"/>
  <c r="U1531" i="1" s="1"/>
  <c r="X1531" i="1"/>
  <c r="X1529" i="1"/>
  <c r="X1528" i="1" s="1"/>
  <c r="W1529" i="1"/>
  <c r="W1528" i="1" s="1"/>
  <c r="V1529" i="1"/>
  <c r="V1528" i="1" s="1"/>
  <c r="U1529" i="1"/>
  <c r="U1528" i="1" s="1"/>
  <c r="X1526" i="1"/>
  <c r="X1525" i="1" s="1"/>
  <c r="W1526" i="1"/>
  <c r="W1525" i="1" s="1"/>
  <c r="V1526" i="1"/>
  <c r="V1525" i="1" s="1"/>
  <c r="U1526" i="1"/>
  <c r="U1525" i="1" s="1"/>
  <c r="X1523" i="1"/>
  <c r="X1522" i="1" s="1"/>
  <c r="W1523" i="1"/>
  <c r="W1522" i="1" s="1"/>
  <c r="V1523" i="1"/>
  <c r="V1522" i="1" s="1"/>
  <c r="U1523" i="1"/>
  <c r="U1522" i="1" s="1"/>
  <c r="X1520" i="1"/>
  <c r="W1520" i="1"/>
  <c r="V1520" i="1"/>
  <c r="V1519" i="1" s="1"/>
  <c r="U1520" i="1"/>
  <c r="U1519" i="1" s="1"/>
  <c r="X1519" i="1"/>
  <c r="W1519" i="1"/>
  <c r="X1517" i="1"/>
  <c r="X1516" i="1" s="1"/>
  <c r="W1517" i="1"/>
  <c r="W1516" i="1" s="1"/>
  <c r="V1517" i="1"/>
  <c r="V1516" i="1" s="1"/>
  <c r="U1517" i="1"/>
  <c r="U1516" i="1" s="1"/>
  <c r="X1514" i="1"/>
  <c r="W1514" i="1"/>
  <c r="V1514" i="1"/>
  <c r="V1513" i="1" s="1"/>
  <c r="U1514" i="1"/>
  <c r="U1513" i="1" s="1"/>
  <c r="X1513" i="1"/>
  <c r="W1513" i="1"/>
  <c r="X1511" i="1"/>
  <c r="X1510" i="1" s="1"/>
  <c r="W1511" i="1"/>
  <c r="W1510" i="1" s="1"/>
  <c r="V1511" i="1"/>
  <c r="V1510" i="1" s="1"/>
  <c r="U1511" i="1"/>
  <c r="U1510" i="1" s="1"/>
  <c r="X1508" i="1"/>
  <c r="W1508" i="1"/>
  <c r="V1508" i="1"/>
  <c r="V1507" i="1" s="1"/>
  <c r="U1508" i="1"/>
  <c r="U1507" i="1" s="1"/>
  <c r="X1507" i="1"/>
  <c r="W1507" i="1"/>
  <c r="X1505" i="1"/>
  <c r="X1504" i="1" s="1"/>
  <c r="W1505" i="1"/>
  <c r="W1504" i="1" s="1"/>
  <c r="V1505" i="1"/>
  <c r="V1504" i="1" s="1"/>
  <c r="U1505" i="1"/>
  <c r="U1504" i="1" s="1"/>
  <c r="X1502" i="1"/>
  <c r="W1502" i="1"/>
  <c r="V1502" i="1"/>
  <c r="V1501" i="1" s="1"/>
  <c r="U1502" i="1"/>
  <c r="U1501" i="1" s="1"/>
  <c r="X1501" i="1"/>
  <c r="W1501" i="1"/>
  <c r="X1499" i="1"/>
  <c r="X1498" i="1" s="1"/>
  <c r="W1499" i="1"/>
  <c r="W1498" i="1" s="1"/>
  <c r="V1499" i="1"/>
  <c r="V1498" i="1" s="1"/>
  <c r="U1499" i="1"/>
  <c r="U1498" i="1" s="1"/>
  <c r="X1496" i="1"/>
  <c r="W1496" i="1"/>
  <c r="W1495" i="1" s="1"/>
  <c r="V1496" i="1"/>
  <c r="V1495" i="1" s="1"/>
  <c r="U1496" i="1"/>
  <c r="U1495" i="1" s="1"/>
  <c r="X1495" i="1"/>
  <c r="X1493" i="1"/>
  <c r="X1492" i="1" s="1"/>
  <c r="W1493" i="1"/>
  <c r="W1492" i="1" s="1"/>
  <c r="V1493" i="1"/>
  <c r="V1492" i="1" s="1"/>
  <c r="U1493" i="1"/>
  <c r="U1492" i="1" s="1"/>
  <c r="X1490" i="1"/>
  <c r="X1489" i="1" s="1"/>
  <c r="W1490" i="1"/>
  <c r="W1489" i="1" s="1"/>
  <c r="V1490" i="1"/>
  <c r="U1490" i="1"/>
  <c r="U1489" i="1" s="1"/>
  <c r="V1489" i="1"/>
  <c r="X1487" i="1"/>
  <c r="W1487" i="1"/>
  <c r="W1486" i="1" s="1"/>
  <c r="V1487" i="1"/>
  <c r="V1486" i="1" s="1"/>
  <c r="U1487" i="1"/>
  <c r="U1486" i="1" s="1"/>
  <c r="X1486" i="1"/>
  <c r="X1484" i="1"/>
  <c r="X1483" i="1" s="1"/>
  <c r="W1484" i="1"/>
  <c r="W1483" i="1" s="1"/>
  <c r="V1484" i="1"/>
  <c r="V1483" i="1" s="1"/>
  <c r="U1484" i="1"/>
  <c r="U1483" i="1"/>
  <c r="X1481" i="1"/>
  <c r="W1481" i="1"/>
  <c r="W1480" i="1" s="1"/>
  <c r="V1481" i="1"/>
  <c r="V1480" i="1" s="1"/>
  <c r="U1481" i="1"/>
  <c r="U1480" i="1" s="1"/>
  <c r="X1480" i="1"/>
  <c r="X1478" i="1"/>
  <c r="X1477" i="1" s="1"/>
  <c r="W1478" i="1"/>
  <c r="W1477" i="1" s="1"/>
  <c r="V1478" i="1"/>
  <c r="V1477" i="1" s="1"/>
  <c r="U1478" i="1"/>
  <c r="U1477" i="1" s="1"/>
  <c r="X1475" i="1"/>
  <c r="W1475" i="1"/>
  <c r="W1474" i="1" s="1"/>
  <c r="V1475" i="1"/>
  <c r="V1474" i="1" s="1"/>
  <c r="U1475" i="1"/>
  <c r="U1474" i="1" s="1"/>
  <c r="X1474" i="1"/>
  <c r="X1472" i="1"/>
  <c r="X1471" i="1" s="1"/>
  <c r="W1472" i="1"/>
  <c r="W1471" i="1" s="1"/>
  <c r="V1472" i="1"/>
  <c r="V1471" i="1" s="1"/>
  <c r="U1472" i="1"/>
  <c r="U1471" i="1" s="1"/>
  <c r="X1469" i="1"/>
  <c r="X1468" i="1"/>
  <c r="W1469" i="1"/>
  <c r="W1468" i="1" s="1"/>
  <c r="V1469" i="1"/>
  <c r="V1468" i="1" s="1"/>
  <c r="U1469" i="1"/>
  <c r="U1468" i="1" s="1"/>
  <c r="X1462" i="1"/>
  <c r="W1462" i="1"/>
  <c r="V1462" i="1"/>
  <c r="U1462" i="1"/>
  <c r="X1460" i="1"/>
  <c r="W1460" i="1"/>
  <c r="W1459" i="1" s="1"/>
  <c r="W1458" i="1" s="1"/>
  <c r="W1457" i="1" s="1"/>
  <c r="W1456" i="1" s="1"/>
  <c r="V1460" i="1"/>
  <c r="V1459" i="1" s="1"/>
  <c r="V1458" i="1" s="1"/>
  <c r="V1457" i="1" s="1"/>
  <c r="V1456" i="1" s="1"/>
  <c r="U1460" i="1"/>
  <c r="U1459" i="1" s="1"/>
  <c r="U1458" i="1" s="1"/>
  <c r="U1457" i="1" s="1"/>
  <c r="U1456" i="1" s="1"/>
  <c r="X1459" i="1"/>
  <c r="X1458" i="1" s="1"/>
  <c r="X1457" i="1" s="1"/>
  <c r="X1456" i="1" s="1"/>
  <c r="X1438" i="1"/>
  <c r="W1438" i="1"/>
  <c r="W1437" i="1" s="1"/>
  <c r="W1436" i="1" s="1"/>
  <c r="W1435" i="1" s="1"/>
  <c r="W1434" i="1" s="1"/>
  <c r="V1438" i="1"/>
  <c r="V1437" i="1" s="1"/>
  <c r="V1436" i="1" s="1"/>
  <c r="V1435" i="1" s="1"/>
  <c r="V1434" i="1" s="1"/>
  <c r="U1438" i="1"/>
  <c r="U1437" i="1" s="1"/>
  <c r="U1436" i="1" s="1"/>
  <c r="U1435" i="1" s="1"/>
  <c r="U1434" i="1" s="1"/>
  <c r="X1437" i="1"/>
  <c r="X1436" i="1" s="1"/>
  <c r="X1435" i="1" s="1"/>
  <c r="X1434" i="1" s="1"/>
  <c r="X1427" i="1"/>
  <c r="X1426" i="1" s="1"/>
  <c r="X1425" i="1" s="1"/>
  <c r="X1424" i="1" s="1"/>
  <c r="W1427" i="1"/>
  <c r="W1426" i="1"/>
  <c r="W1425" i="1" s="1"/>
  <c r="W1424" i="1" s="1"/>
  <c r="V1427" i="1"/>
  <c r="V1426" i="1" s="1"/>
  <c r="V1425" i="1" s="1"/>
  <c r="V1424" i="1" s="1"/>
  <c r="U1427" i="1"/>
  <c r="U1426" i="1" s="1"/>
  <c r="U1425" i="1" s="1"/>
  <c r="U1424" i="1" s="1"/>
  <c r="X1422" i="1"/>
  <c r="X1421" i="1" s="1"/>
  <c r="W1422" i="1"/>
  <c r="W1421" i="1" s="1"/>
  <c r="V1422" i="1"/>
  <c r="U1422" i="1"/>
  <c r="U1421" i="1" s="1"/>
  <c r="V1421" i="1"/>
  <c r="X1419" i="1"/>
  <c r="W1419" i="1"/>
  <c r="W1418" i="1" s="1"/>
  <c r="V1419" i="1"/>
  <c r="V1418" i="1" s="1"/>
  <c r="U1419" i="1"/>
  <c r="U1418" i="1" s="1"/>
  <c r="X1418" i="1"/>
  <c r="X1416" i="1"/>
  <c r="X1415" i="1" s="1"/>
  <c r="W1416" i="1"/>
  <c r="W1415" i="1" s="1"/>
  <c r="V1416" i="1"/>
  <c r="V1415" i="1" s="1"/>
  <c r="U1416" i="1"/>
  <c r="U1415" i="1" s="1"/>
  <c r="X1413" i="1"/>
  <c r="X1412" i="1" s="1"/>
  <c r="W1413" i="1"/>
  <c r="W1412" i="1" s="1"/>
  <c r="V1413" i="1"/>
  <c r="V1412" i="1" s="1"/>
  <c r="V1411" i="1" s="1"/>
  <c r="U1413" i="1"/>
  <c r="U1412" i="1" s="1"/>
  <c r="X1409" i="1"/>
  <c r="W1409" i="1"/>
  <c r="W1408" i="1" s="1"/>
  <c r="V1409" i="1"/>
  <c r="V1408" i="1" s="1"/>
  <c r="U1409" i="1"/>
  <c r="U1408" i="1" s="1"/>
  <c r="X1408" i="1"/>
  <c r="X1404" i="1"/>
  <c r="W1404" i="1"/>
  <c r="W1403" i="1" s="1"/>
  <c r="V1404" i="1"/>
  <c r="V1403" i="1" s="1"/>
  <c r="U1404" i="1"/>
  <c r="U1403" i="1" s="1"/>
  <c r="X1403" i="1"/>
  <c r="X1400" i="1"/>
  <c r="W1400" i="1"/>
  <c r="W1399" i="1" s="1"/>
  <c r="W1398" i="1" s="1"/>
  <c r="V1400" i="1"/>
  <c r="V1399" i="1" s="1"/>
  <c r="V1398" i="1" s="1"/>
  <c r="U1400" i="1"/>
  <c r="U1399" i="1" s="1"/>
  <c r="U1398" i="1" s="1"/>
  <c r="X1399" i="1"/>
  <c r="X1398" i="1" s="1"/>
  <c r="X1350" i="1"/>
  <c r="X1349" i="1" s="1"/>
  <c r="X1348" i="1" s="1"/>
  <c r="X1347" i="1" s="1"/>
  <c r="X1346" i="1" s="1"/>
  <c r="W1350" i="1"/>
  <c r="W1349" i="1" s="1"/>
  <c r="W1348" i="1" s="1"/>
  <c r="W1347" i="1" s="1"/>
  <c r="W1346" i="1" s="1"/>
  <c r="V1350" i="1"/>
  <c r="V1349" i="1" s="1"/>
  <c r="V1348" i="1" s="1"/>
  <c r="V1347" i="1" s="1"/>
  <c r="V1346" i="1" s="1"/>
  <c r="U1350" i="1"/>
  <c r="U1349" i="1" s="1"/>
  <c r="U1348" i="1" s="1"/>
  <c r="U1347" i="1" s="1"/>
  <c r="U1346" i="1" s="1"/>
  <c r="X1343" i="1"/>
  <c r="X1342" i="1" s="1"/>
  <c r="X1341" i="1" s="1"/>
  <c r="X1340" i="1" s="1"/>
  <c r="X1339" i="1" s="1"/>
  <c r="W1343" i="1"/>
  <c r="W1342" i="1" s="1"/>
  <c r="W1341" i="1" s="1"/>
  <c r="W1340" i="1" s="1"/>
  <c r="W1339" i="1" s="1"/>
  <c r="V1343" i="1"/>
  <c r="V1342" i="1" s="1"/>
  <c r="V1341" i="1" s="1"/>
  <c r="V1340" i="1" s="1"/>
  <c r="V1339" i="1" s="1"/>
  <c r="U1343" i="1"/>
  <c r="U1342" i="1" s="1"/>
  <c r="U1341" i="1" s="1"/>
  <c r="U1340" i="1" s="1"/>
  <c r="U1339" i="1" s="1"/>
  <c r="X1336" i="1"/>
  <c r="W1336" i="1"/>
  <c r="W1335" i="1" s="1"/>
  <c r="W1334" i="1" s="1"/>
  <c r="W1333" i="1" s="1"/>
  <c r="V1336" i="1"/>
  <c r="V1335" i="1" s="1"/>
  <c r="V1334" i="1" s="1"/>
  <c r="V1333" i="1" s="1"/>
  <c r="U1336" i="1"/>
  <c r="U1335" i="1" s="1"/>
  <c r="U1334" i="1" s="1"/>
  <c r="U1333" i="1" s="1"/>
  <c r="X1335" i="1"/>
  <c r="X1334" i="1" s="1"/>
  <c r="X1333" i="1" s="1"/>
  <c r="X1331" i="1"/>
  <c r="X1330" i="1" s="1"/>
  <c r="X1329" i="1" s="1"/>
  <c r="X1328" i="1" s="1"/>
  <c r="W1331" i="1"/>
  <c r="W1330" i="1" s="1"/>
  <c r="W1329" i="1" s="1"/>
  <c r="W1328" i="1" s="1"/>
  <c r="V1331" i="1"/>
  <c r="V1330" i="1" s="1"/>
  <c r="V1329" i="1" s="1"/>
  <c r="V1328" i="1" s="1"/>
  <c r="U1331" i="1"/>
  <c r="U1330" i="1" s="1"/>
  <c r="U1329" i="1" s="1"/>
  <c r="U1328" i="1" s="1"/>
  <c r="X1326" i="1"/>
  <c r="X1325" i="1" s="1"/>
  <c r="X1324" i="1" s="1"/>
  <c r="W1326" i="1"/>
  <c r="W1325" i="1" s="1"/>
  <c r="W1324" i="1" s="1"/>
  <c r="V1326" i="1"/>
  <c r="V1325" i="1" s="1"/>
  <c r="V1324" i="1" s="1"/>
  <c r="U1326" i="1"/>
  <c r="U1325" i="1"/>
  <c r="U1324" i="1" s="1"/>
  <c r="X1322" i="1"/>
  <c r="W1322" i="1"/>
  <c r="W1321" i="1" s="1"/>
  <c r="W1320" i="1" s="1"/>
  <c r="V1322" i="1"/>
  <c r="V1321" i="1" s="1"/>
  <c r="V1320" i="1" s="1"/>
  <c r="U1322" i="1"/>
  <c r="U1321" i="1" s="1"/>
  <c r="U1320" i="1" s="1"/>
  <c r="X1321" i="1"/>
  <c r="X1320" i="1" s="1"/>
  <c r="X1313" i="1"/>
  <c r="X1312" i="1" s="1"/>
  <c r="X1311" i="1" s="1"/>
  <c r="X1310" i="1" s="1"/>
  <c r="W1313" i="1"/>
  <c r="W1312" i="1" s="1"/>
  <c r="W1311" i="1" s="1"/>
  <c r="W1310" i="1" s="1"/>
  <c r="V1313" i="1"/>
  <c r="V1312" i="1" s="1"/>
  <c r="V1311" i="1" s="1"/>
  <c r="V1310" i="1" s="1"/>
  <c r="U1313" i="1"/>
  <c r="U1312" i="1" s="1"/>
  <c r="U1311" i="1" s="1"/>
  <c r="U1310" i="1" s="1"/>
  <c r="Z1309" i="1"/>
  <c r="Z1308" i="1" s="1"/>
  <c r="Z1307" i="1" s="1"/>
  <c r="Z1306" i="1" s="1"/>
  <c r="Z1305" i="1" s="1"/>
  <c r="Y1309" i="1"/>
  <c r="Y1308" i="1" s="1"/>
  <c r="Y1307" i="1" s="1"/>
  <c r="Y1306" i="1" s="1"/>
  <c r="Y1305" i="1" s="1"/>
  <c r="X1309" i="1"/>
  <c r="X1308" i="1" s="1"/>
  <c r="X1307" i="1" s="1"/>
  <c r="X1306" i="1" s="1"/>
  <c r="X1305" i="1" s="1"/>
  <c r="W1309" i="1"/>
  <c r="W1308" i="1" s="1"/>
  <c r="W1307" i="1" s="1"/>
  <c r="W1306" i="1" s="1"/>
  <c r="W1305" i="1" s="1"/>
  <c r="V1309" i="1"/>
  <c r="V1308" i="1" s="1"/>
  <c r="V1307" i="1" s="1"/>
  <c r="V1306" i="1" s="1"/>
  <c r="V1305" i="1" s="1"/>
  <c r="U1309" i="1"/>
  <c r="U1308" i="1" s="1"/>
  <c r="U1307" i="1" s="1"/>
  <c r="U1306" i="1" s="1"/>
  <c r="U1305" i="1" s="1"/>
  <c r="X1301" i="1"/>
  <c r="W1301" i="1"/>
  <c r="W1300" i="1" s="1"/>
  <c r="W1299" i="1" s="1"/>
  <c r="W1298" i="1" s="1"/>
  <c r="V1301" i="1"/>
  <c r="V1300" i="1" s="1"/>
  <c r="V1299" i="1" s="1"/>
  <c r="V1298" i="1" s="1"/>
  <c r="U1301" i="1"/>
  <c r="U1300" i="1" s="1"/>
  <c r="U1299" i="1" s="1"/>
  <c r="U1298" i="1" s="1"/>
  <c r="X1300" i="1"/>
  <c r="X1299" i="1" s="1"/>
  <c r="X1298" i="1" s="1"/>
  <c r="X1291" i="1"/>
  <c r="X1290" i="1" s="1"/>
  <c r="W1291" i="1"/>
  <c r="W1290" i="1" s="1"/>
  <c r="V1291" i="1"/>
  <c r="V1290" i="1" s="1"/>
  <c r="U1291" i="1"/>
  <c r="U1290" i="1" s="1"/>
  <c r="X1288" i="1"/>
  <c r="W1288" i="1"/>
  <c r="V1288" i="1"/>
  <c r="U1288" i="1"/>
  <c r="X1286" i="1"/>
  <c r="W1286" i="1"/>
  <c r="W1285" i="1" s="1"/>
  <c r="V1286" i="1"/>
  <c r="V1285" i="1" s="1"/>
  <c r="U1286" i="1"/>
  <c r="X1285" i="1"/>
  <c r="Z1283" i="1"/>
  <c r="Z1282" i="1" s="1"/>
  <c r="Z1281" i="1" s="1"/>
  <c r="Y1283" i="1"/>
  <c r="Y1282" i="1" s="1"/>
  <c r="Y1281" i="1" s="1"/>
  <c r="X1283" i="1"/>
  <c r="W1283" i="1"/>
  <c r="W1282" i="1" s="1"/>
  <c r="W1281" i="1" s="1"/>
  <c r="V1283" i="1"/>
  <c r="V1282" i="1" s="1"/>
  <c r="V1281" i="1" s="1"/>
  <c r="U1283" i="1"/>
  <c r="U1282" i="1" s="1"/>
  <c r="U1281" i="1" s="1"/>
  <c r="X1282" i="1"/>
  <c r="X1281" i="1" s="1"/>
  <c r="X1280" i="1" s="1"/>
  <c r="X1267" i="1"/>
  <c r="W1267" i="1"/>
  <c r="V1267" i="1"/>
  <c r="U1267" i="1"/>
  <c r="X1265" i="1"/>
  <c r="W1265" i="1"/>
  <c r="W1264" i="1" s="1"/>
  <c r="W1263" i="1" s="1"/>
  <c r="W1262" i="1" s="1"/>
  <c r="V1265" i="1"/>
  <c r="V1264" i="1" s="1"/>
  <c r="V1263" i="1" s="1"/>
  <c r="V1262" i="1" s="1"/>
  <c r="U1265" i="1"/>
  <c r="U1264" i="1" s="1"/>
  <c r="U1263" i="1" s="1"/>
  <c r="U1262" i="1" s="1"/>
  <c r="X1260" i="1"/>
  <c r="W1260" i="1"/>
  <c r="W1259" i="1" s="1"/>
  <c r="W1258" i="1" s="1"/>
  <c r="W1257" i="1" s="1"/>
  <c r="V1260" i="1"/>
  <c r="V1259" i="1" s="1"/>
  <c r="V1258" i="1" s="1"/>
  <c r="V1257" i="1" s="1"/>
  <c r="U1260" i="1"/>
  <c r="U1259" i="1" s="1"/>
  <c r="U1258" i="1" s="1"/>
  <c r="U1257" i="1" s="1"/>
  <c r="X1259" i="1"/>
  <c r="X1258" i="1" s="1"/>
  <c r="X1257" i="1" s="1"/>
  <c r="X1255" i="1"/>
  <c r="X1254" i="1" s="1"/>
  <c r="X1253" i="1" s="1"/>
  <c r="X1252" i="1" s="1"/>
  <c r="W1255" i="1"/>
  <c r="W1254" i="1" s="1"/>
  <c r="W1253" i="1" s="1"/>
  <c r="W1252" i="1" s="1"/>
  <c r="V1255" i="1"/>
  <c r="V1254" i="1" s="1"/>
  <c r="V1253" i="1" s="1"/>
  <c r="V1252" i="1" s="1"/>
  <c r="U1255" i="1"/>
  <c r="U1254" i="1" s="1"/>
  <c r="U1253" i="1" s="1"/>
  <c r="U1252" i="1" s="1"/>
  <c r="X1250" i="1"/>
  <c r="X1249" i="1" s="1"/>
  <c r="X1248" i="1" s="1"/>
  <c r="X1247" i="1" s="1"/>
  <c r="W1250" i="1"/>
  <c r="W1249" i="1" s="1"/>
  <c r="W1248" i="1" s="1"/>
  <c r="W1247" i="1" s="1"/>
  <c r="V1250" i="1"/>
  <c r="V1249" i="1" s="1"/>
  <c r="V1248" i="1" s="1"/>
  <c r="V1247" i="1" s="1"/>
  <c r="U1250" i="1"/>
  <c r="U1249" i="1"/>
  <c r="U1248" i="1" s="1"/>
  <c r="U1247" i="1" s="1"/>
  <c r="X1243" i="1"/>
  <c r="X1242" i="1" s="1"/>
  <c r="X1241" i="1" s="1"/>
  <c r="X1240" i="1" s="1"/>
  <c r="W1243" i="1"/>
  <c r="W1242" i="1" s="1"/>
  <c r="W1241" i="1" s="1"/>
  <c r="W1240" i="1" s="1"/>
  <c r="V1243" i="1"/>
  <c r="V1242" i="1" s="1"/>
  <c r="V1241" i="1" s="1"/>
  <c r="V1240" i="1" s="1"/>
  <c r="U1243" i="1"/>
  <c r="U1242" i="1" s="1"/>
  <c r="U1241" i="1" s="1"/>
  <c r="U1240" i="1" s="1"/>
  <c r="X1238" i="1"/>
  <c r="X1237" i="1" s="1"/>
  <c r="X1236" i="1" s="1"/>
  <c r="X1235" i="1" s="1"/>
  <c r="W1238" i="1"/>
  <c r="W1237" i="1" s="1"/>
  <c r="W1236" i="1" s="1"/>
  <c r="W1235" i="1" s="1"/>
  <c r="V1238" i="1"/>
  <c r="V1237" i="1" s="1"/>
  <c r="V1236" i="1" s="1"/>
  <c r="V1235" i="1" s="1"/>
  <c r="U1238" i="1"/>
  <c r="U1237" i="1" s="1"/>
  <c r="U1236" i="1" s="1"/>
  <c r="U1235" i="1" s="1"/>
  <c r="X1233" i="1"/>
  <c r="X1232" i="1" s="1"/>
  <c r="X1231" i="1" s="1"/>
  <c r="X1230" i="1" s="1"/>
  <c r="W1233" i="1"/>
  <c r="W1232" i="1" s="1"/>
  <c r="W1231" i="1" s="1"/>
  <c r="W1230" i="1" s="1"/>
  <c r="V1233" i="1"/>
  <c r="V1232" i="1" s="1"/>
  <c r="V1231" i="1" s="1"/>
  <c r="V1230" i="1" s="1"/>
  <c r="U1233" i="1"/>
  <c r="U1232" i="1" s="1"/>
  <c r="U1231" i="1" s="1"/>
  <c r="U1230" i="1" s="1"/>
  <c r="X1228" i="1"/>
  <c r="X1227" i="1" s="1"/>
  <c r="X1226" i="1" s="1"/>
  <c r="X1225" i="1" s="1"/>
  <c r="W1228" i="1"/>
  <c r="W1227" i="1" s="1"/>
  <c r="W1226" i="1" s="1"/>
  <c r="W1225" i="1" s="1"/>
  <c r="V1228" i="1"/>
  <c r="V1227" i="1" s="1"/>
  <c r="V1226" i="1" s="1"/>
  <c r="V1225" i="1" s="1"/>
  <c r="U1228" i="1"/>
  <c r="U1227" i="1" s="1"/>
  <c r="U1226" i="1" s="1"/>
  <c r="U1225" i="1" s="1"/>
  <c r="X1221" i="1"/>
  <c r="X1220" i="1" s="1"/>
  <c r="X1219" i="1" s="1"/>
  <c r="X1218" i="1" s="1"/>
  <c r="W1221" i="1"/>
  <c r="W1220" i="1" s="1"/>
  <c r="W1219" i="1" s="1"/>
  <c r="W1218" i="1" s="1"/>
  <c r="V1221" i="1"/>
  <c r="V1220" i="1" s="1"/>
  <c r="V1219" i="1" s="1"/>
  <c r="V1218" i="1" s="1"/>
  <c r="U1221" i="1"/>
  <c r="U1220" i="1" s="1"/>
  <c r="U1219" i="1" s="1"/>
  <c r="U1218" i="1" s="1"/>
  <c r="X1216" i="1"/>
  <c r="X1215" i="1" s="1"/>
  <c r="X1214" i="1" s="1"/>
  <c r="X1213" i="1" s="1"/>
  <c r="W1216" i="1"/>
  <c r="W1215" i="1" s="1"/>
  <c r="W1214" i="1" s="1"/>
  <c r="W1213" i="1" s="1"/>
  <c r="V1216" i="1"/>
  <c r="V1215" i="1" s="1"/>
  <c r="V1214" i="1" s="1"/>
  <c r="V1213" i="1" s="1"/>
  <c r="U1216" i="1"/>
  <c r="U1215" i="1" s="1"/>
  <c r="U1214" i="1" s="1"/>
  <c r="U1213" i="1" s="1"/>
  <c r="X1211" i="1"/>
  <c r="X1210" i="1" s="1"/>
  <c r="X1209" i="1" s="1"/>
  <c r="X1208" i="1" s="1"/>
  <c r="W1211" i="1"/>
  <c r="W1210" i="1" s="1"/>
  <c r="W1209" i="1" s="1"/>
  <c r="W1208" i="1" s="1"/>
  <c r="V1211" i="1"/>
  <c r="V1210" i="1" s="1"/>
  <c r="V1209" i="1" s="1"/>
  <c r="V1208" i="1" s="1"/>
  <c r="U1211" i="1"/>
  <c r="U1210" i="1" s="1"/>
  <c r="U1209" i="1" s="1"/>
  <c r="U1208" i="1" s="1"/>
  <c r="X1206" i="1"/>
  <c r="X1205" i="1" s="1"/>
  <c r="X1204" i="1" s="1"/>
  <c r="X1203" i="1" s="1"/>
  <c r="X1202" i="1" s="1"/>
  <c r="W1206" i="1"/>
  <c r="W1205" i="1" s="1"/>
  <c r="W1204" i="1" s="1"/>
  <c r="W1203" i="1" s="1"/>
  <c r="V1206" i="1"/>
  <c r="V1205" i="1" s="1"/>
  <c r="V1204" i="1" s="1"/>
  <c r="V1203" i="1" s="1"/>
  <c r="U1206" i="1"/>
  <c r="U1205" i="1" s="1"/>
  <c r="U1204" i="1" s="1"/>
  <c r="U1203" i="1" s="1"/>
  <c r="U1202" i="1" s="1"/>
  <c r="X1189" i="1"/>
  <c r="W1189" i="1"/>
  <c r="W1188" i="1" s="1"/>
  <c r="V1189" i="1"/>
  <c r="V1188" i="1" s="1"/>
  <c r="U1189" i="1"/>
  <c r="U1188" i="1" s="1"/>
  <c r="X1188" i="1"/>
  <c r="X1186" i="1"/>
  <c r="X1185" i="1" s="1"/>
  <c r="W1186" i="1"/>
  <c r="W1185" i="1" s="1"/>
  <c r="V1186" i="1"/>
  <c r="V1185" i="1" s="1"/>
  <c r="U1186" i="1"/>
  <c r="U1185" i="1" s="1"/>
  <c r="X1183" i="1"/>
  <c r="X1182" i="1" s="1"/>
  <c r="W1183" i="1"/>
  <c r="W1182" i="1" s="1"/>
  <c r="V1183" i="1"/>
  <c r="V1182" i="1" s="1"/>
  <c r="U1183" i="1"/>
  <c r="U1182" i="1" s="1"/>
  <c r="X1180" i="1"/>
  <c r="X1179" i="1" s="1"/>
  <c r="W1180" i="1"/>
  <c r="W1179" i="1" s="1"/>
  <c r="V1180" i="1"/>
  <c r="V1179" i="1" s="1"/>
  <c r="U1180" i="1"/>
  <c r="U1179" i="1"/>
  <c r="X1175" i="1"/>
  <c r="X1172" i="1" s="1"/>
  <c r="X1171" i="1" s="1"/>
  <c r="W1175" i="1"/>
  <c r="W1172" i="1" s="1"/>
  <c r="W1171" i="1" s="1"/>
  <c r="V1175" i="1"/>
  <c r="V1172" i="1" s="1"/>
  <c r="V1171" i="1" s="1"/>
  <c r="U1175" i="1"/>
  <c r="U1172" i="1" s="1"/>
  <c r="U1171" i="1" s="1"/>
  <c r="X1169" i="1"/>
  <c r="X1168" i="1" s="1"/>
  <c r="X1167" i="1" s="1"/>
  <c r="W1169" i="1"/>
  <c r="W1168" i="1" s="1"/>
  <c r="W1167" i="1" s="1"/>
  <c r="V1169" i="1"/>
  <c r="V1168" i="1" s="1"/>
  <c r="V1167" i="1" s="1"/>
  <c r="U1169" i="1"/>
  <c r="U1168" i="1" s="1"/>
  <c r="U1167" i="1" s="1"/>
  <c r="X1162" i="1"/>
  <c r="X1161" i="1" s="1"/>
  <c r="X1160" i="1" s="1"/>
  <c r="X1159" i="1" s="1"/>
  <c r="X1158" i="1" s="1"/>
  <c r="W1162" i="1"/>
  <c r="W1161" i="1" s="1"/>
  <c r="W1160" i="1" s="1"/>
  <c r="W1159" i="1" s="1"/>
  <c r="W1158" i="1" s="1"/>
  <c r="V1162" i="1"/>
  <c r="V1161" i="1" s="1"/>
  <c r="V1160" i="1" s="1"/>
  <c r="V1159" i="1" s="1"/>
  <c r="V1158" i="1" s="1"/>
  <c r="U1162" i="1"/>
  <c r="U1161" i="1" s="1"/>
  <c r="U1160" i="1" s="1"/>
  <c r="U1159" i="1" s="1"/>
  <c r="U1158" i="1" s="1"/>
  <c r="U1152" i="1"/>
  <c r="U1151" i="1" s="1"/>
  <c r="U1150" i="1" s="1"/>
  <c r="U1149" i="1" s="1"/>
  <c r="U1148" i="1" s="1"/>
  <c r="X1150" i="1"/>
  <c r="X1149" i="1" s="1"/>
  <c r="X1148" i="1" s="1"/>
  <c r="X1143" i="1"/>
  <c r="X1142" i="1" s="1"/>
  <c r="W1143" i="1"/>
  <c r="W1142" i="1" s="1"/>
  <c r="V1143" i="1"/>
  <c r="V1142" i="1" s="1"/>
  <c r="U1143" i="1"/>
  <c r="U1142" i="1" s="1"/>
  <c r="X1134" i="1"/>
  <c r="X1133" i="1" s="1"/>
  <c r="X1132" i="1" s="1"/>
  <c r="X1131" i="1" s="1"/>
  <c r="X1130" i="1" s="1"/>
  <c r="W1134" i="1"/>
  <c r="W1133" i="1" s="1"/>
  <c r="W1132" i="1" s="1"/>
  <c r="W1131" i="1" s="1"/>
  <c r="W1130" i="1" s="1"/>
  <c r="V1134" i="1"/>
  <c r="V1133" i="1" s="1"/>
  <c r="V1132" i="1" s="1"/>
  <c r="V1131" i="1" s="1"/>
  <c r="V1130" i="1" s="1"/>
  <c r="U1134" i="1"/>
  <c r="U1133" i="1"/>
  <c r="U1132" i="1" s="1"/>
  <c r="U1131" i="1" s="1"/>
  <c r="U1130" i="1" s="1"/>
  <c r="X1122" i="1"/>
  <c r="X1121" i="1" s="1"/>
  <c r="W1122" i="1"/>
  <c r="W1121" i="1" s="1"/>
  <c r="V1122" i="1"/>
  <c r="V1121" i="1"/>
  <c r="U1122" i="1"/>
  <c r="U1120" i="1" s="1"/>
  <c r="U1119" i="1" s="1"/>
  <c r="X1117" i="1"/>
  <c r="X1116" i="1" s="1"/>
  <c r="W1117" i="1"/>
  <c r="W1116" i="1"/>
  <c r="V1117" i="1"/>
  <c r="V1116" i="1" s="1"/>
  <c r="U1117" i="1"/>
  <c r="U1116" i="1" s="1"/>
  <c r="X1114" i="1"/>
  <c r="X1113" i="1" s="1"/>
  <c r="W1114" i="1"/>
  <c r="W1113" i="1" s="1"/>
  <c r="W1112" i="1" s="1"/>
  <c r="V1114" i="1"/>
  <c r="V1113" i="1" s="1"/>
  <c r="U1114" i="1"/>
  <c r="U1113" i="1" s="1"/>
  <c r="X1110" i="1"/>
  <c r="X1109" i="1" s="1"/>
  <c r="X1108" i="1" s="1"/>
  <c r="W1110" i="1"/>
  <c r="W1109" i="1" s="1"/>
  <c r="W1108" i="1" s="1"/>
  <c r="V1110" i="1"/>
  <c r="V1109" i="1"/>
  <c r="V1108" i="1" s="1"/>
  <c r="U1110" i="1"/>
  <c r="U1109" i="1" s="1"/>
  <c r="U1108" i="1" s="1"/>
  <c r="X1094" i="1"/>
  <c r="X1093" i="1" s="1"/>
  <c r="X1092" i="1" s="1"/>
  <c r="X1091" i="1" s="1"/>
  <c r="W1094" i="1"/>
  <c r="W1093" i="1" s="1"/>
  <c r="W1092" i="1" s="1"/>
  <c r="W1091" i="1" s="1"/>
  <c r="V1094" i="1"/>
  <c r="V1093" i="1" s="1"/>
  <c r="V1092" i="1" s="1"/>
  <c r="V1091" i="1" s="1"/>
  <c r="U1094" i="1"/>
  <c r="U1093" i="1" s="1"/>
  <c r="U1092" i="1" s="1"/>
  <c r="U1091" i="1" s="1"/>
  <c r="X1078" i="1"/>
  <c r="X1077" i="1" s="1"/>
  <c r="W1078" i="1"/>
  <c r="W1077" i="1" s="1"/>
  <c r="V1078" i="1"/>
  <c r="V1077" i="1" s="1"/>
  <c r="U1078" i="1"/>
  <c r="U1077" i="1" s="1"/>
  <c r="X1075" i="1"/>
  <c r="X1074" i="1" s="1"/>
  <c r="W1075" i="1"/>
  <c r="V1075" i="1"/>
  <c r="V1074" i="1" s="1"/>
  <c r="U1075" i="1"/>
  <c r="U1074" i="1" s="1"/>
  <c r="W1074" i="1"/>
  <c r="X1072" i="1"/>
  <c r="X1071" i="1" s="1"/>
  <c r="X1070" i="1" s="1"/>
  <c r="W1072" i="1"/>
  <c r="W1071" i="1" s="1"/>
  <c r="W1070" i="1" s="1"/>
  <c r="V1072" i="1"/>
  <c r="V1071" i="1"/>
  <c r="V1070" i="1" s="1"/>
  <c r="U1072" i="1"/>
  <c r="U1071" i="1" s="1"/>
  <c r="U1070" i="1" s="1"/>
  <c r="X1068" i="1"/>
  <c r="W1068" i="1"/>
  <c r="V1068" i="1"/>
  <c r="U1068" i="1"/>
  <c r="Z1066" i="1"/>
  <c r="Y1066" i="1"/>
  <c r="X1066" i="1"/>
  <c r="W1066" i="1"/>
  <c r="V1066" i="1"/>
  <c r="U1066" i="1"/>
  <c r="X1062" i="1"/>
  <c r="X1061" i="1" s="1"/>
  <c r="X1060" i="1" s="1"/>
  <c r="W1062" i="1"/>
  <c r="W1061" i="1" s="1"/>
  <c r="W1060" i="1" s="1"/>
  <c r="V1062" i="1"/>
  <c r="V1061" i="1" s="1"/>
  <c r="V1060" i="1" s="1"/>
  <c r="U1062" i="1"/>
  <c r="U1061" i="1" s="1"/>
  <c r="U1060" i="1" s="1"/>
  <c r="X1053" i="1"/>
  <c r="X1052" i="1" s="1"/>
  <c r="W1053" i="1"/>
  <c r="W1052" i="1" s="1"/>
  <c r="V1053" i="1"/>
  <c r="V1052" i="1" s="1"/>
  <c r="U1053" i="1"/>
  <c r="U1052" i="1" s="1"/>
  <c r="X1050" i="1"/>
  <c r="X1049" i="1" s="1"/>
  <c r="W1050" i="1"/>
  <c r="W1049" i="1" s="1"/>
  <c r="V1050" i="1"/>
  <c r="V1049" i="1" s="1"/>
  <c r="U1050" i="1"/>
  <c r="U1049" i="1" s="1"/>
  <c r="X1043" i="1"/>
  <c r="X1042" i="1" s="1"/>
  <c r="X1041" i="1" s="1"/>
  <c r="X1040" i="1" s="1"/>
  <c r="X1039" i="1" s="1"/>
  <c r="W1043" i="1"/>
  <c r="W1042" i="1" s="1"/>
  <c r="W1041" i="1" s="1"/>
  <c r="W1040" i="1" s="1"/>
  <c r="W1039" i="1" s="1"/>
  <c r="V1043" i="1"/>
  <c r="V1042" i="1" s="1"/>
  <c r="V1041" i="1" s="1"/>
  <c r="V1040" i="1" s="1"/>
  <c r="V1039" i="1" s="1"/>
  <c r="U1043" i="1"/>
  <c r="U1042" i="1" s="1"/>
  <c r="U1041" i="1" s="1"/>
  <c r="U1040" i="1" s="1"/>
  <c r="U1039" i="1" s="1"/>
  <c r="X1036" i="1"/>
  <c r="X1035" i="1" s="1"/>
  <c r="W1036" i="1"/>
  <c r="W1035" i="1" s="1"/>
  <c r="V1036" i="1"/>
  <c r="V1035" i="1" s="1"/>
  <c r="U1036" i="1"/>
  <c r="U1035" i="1"/>
  <c r="X1033" i="1"/>
  <c r="X1032" i="1" s="1"/>
  <c r="W1033" i="1"/>
  <c r="W1032" i="1" s="1"/>
  <c r="V1033" i="1"/>
  <c r="V1032" i="1" s="1"/>
  <c r="U1033" i="1"/>
  <c r="U1032" i="1" s="1"/>
  <c r="X1030" i="1"/>
  <c r="X1029" i="1" s="1"/>
  <c r="W1030" i="1"/>
  <c r="W1029" i="1" s="1"/>
  <c r="V1030" i="1"/>
  <c r="V1029" i="1" s="1"/>
  <c r="U1030" i="1"/>
  <c r="U1029" i="1" s="1"/>
  <c r="X1027" i="1"/>
  <c r="X1026" i="1" s="1"/>
  <c r="W1027" i="1"/>
  <c r="W1026" i="1" s="1"/>
  <c r="V1027" i="1"/>
  <c r="V1026" i="1" s="1"/>
  <c r="U1027" i="1"/>
  <c r="U1026" i="1" s="1"/>
  <c r="X1024" i="1"/>
  <c r="X1023" i="1" s="1"/>
  <c r="W1024" i="1"/>
  <c r="W1023" i="1" s="1"/>
  <c r="V1024" i="1"/>
  <c r="V1023" i="1" s="1"/>
  <c r="U1024" i="1"/>
  <c r="U1023" i="1" s="1"/>
  <c r="X1021" i="1"/>
  <c r="X1020" i="1" s="1"/>
  <c r="W1021" i="1"/>
  <c r="W1020" i="1" s="1"/>
  <c r="V1021" i="1"/>
  <c r="V1020" i="1" s="1"/>
  <c r="U1021" i="1"/>
  <c r="U1020" i="1" s="1"/>
  <c r="X1018" i="1"/>
  <c r="X1017" i="1" s="1"/>
  <c r="W1018" i="1"/>
  <c r="W1017" i="1" s="1"/>
  <c r="V1018" i="1"/>
  <c r="V1017" i="1" s="1"/>
  <c r="U1018" i="1"/>
  <c r="U1017" i="1" s="1"/>
  <c r="X1006" i="1"/>
  <c r="X1005" i="1"/>
  <c r="W1006" i="1"/>
  <c r="W1005" i="1" s="1"/>
  <c r="V1006" i="1"/>
  <c r="V1005" i="1" s="1"/>
  <c r="U1006" i="1"/>
  <c r="U1005" i="1" s="1"/>
  <c r="X1003" i="1"/>
  <c r="X1002" i="1" s="1"/>
  <c r="W1003" i="1"/>
  <c r="W1002" i="1" s="1"/>
  <c r="V1003" i="1"/>
  <c r="V1002" i="1" s="1"/>
  <c r="U1003" i="1"/>
  <c r="U1002" i="1" s="1"/>
  <c r="X1000" i="1"/>
  <c r="X999" i="1" s="1"/>
  <c r="W1000" i="1"/>
  <c r="W999" i="1" s="1"/>
  <c r="V1000" i="1"/>
  <c r="V999" i="1" s="1"/>
  <c r="U1000" i="1"/>
  <c r="U999" i="1" s="1"/>
  <c r="X997" i="1"/>
  <c r="X996" i="1" s="1"/>
  <c r="X995" i="1" s="1"/>
  <c r="W997" i="1"/>
  <c r="W996" i="1" s="1"/>
  <c r="W995" i="1" s="1"/>
  <c r="W994" i="1" s="1"/>
  <c r="W993" i="1" s="1"/>
  <c r="V997" i="1"/>
  <c r="V996" i="1" s="1"/>
  <c r="V995" i="1" s="1"/>
  <c r="U997" i="1"/>
  <c r="U996" i="1" s="1"/>
  <c r="U995" i="1" s="1"/>
  <c r="X980" i="1"/>
  <c r="X979" i="1" s="1"/>
  <c r="X978" i="1" s="1"/>
  <c r="X977" i="1" s="1"/>
  <c r="X976" i="1" s="1"/>
  <c r="W980" i="1"/>
  <c r="W979" i="1" s="1"/>
  <c r="W978" i="1" s="1"/>
  <c r="W977" i="1" s="1"/>
  <c r="W976" i="1" s="1"/>
  <c r="V980" i="1"/>
  <c r="V979" i="1" s="1"/>
  <c r="V978" i="1" s="1"/>
  <c r="V977" i="1" s="1"/>
  <c r="V976" i="1" s="1"/>
  <c r="U980" i="1"/>
  <c r="U979" i="1" s="1"/>
  <c r="U978" i="1" s="1"/>
  <c r="U977" i="1" s="1"/>
  <c r="U976" i="1" s="1"/>
  <c r="X964" i="1"/>
  <c r="X963" i="1" s="1"/>
  <c r="W964" i="1"/>
  <c r="W963" i="1" s="1"/>
  <c r="V964" i="1"/>
  <c r="V963" i="1" s="1"/>
  <c r="U964" i="1"/>
  <c r="U963" i="1" s="1"/>
  <c r="X961" i="1"/>
  <c r="X960" i="1" s="1"/>
  <c r="W961" i="1"/>
  <c r="W960" i="1" s="1"/>
  <c r="V961" i="1"/>
  <c r="V960" i="1" s="1"/>
  <c r="U961" i="1"/>
  <c r="U960" i="1" s="1"/>
  <c r="Z958" i="1"/>
  <c r="Z957" i="1" s="1"/>
  <c r="Z956" i="1" s="1"/>
  <c r="Y958" i="1"/>
  <c r="Y957" i="1" s="1"/>
  <c r="Y956" i="1" s="1"/>
  <c r="X958" i="1"/>
  <c r="X957" i="1" s="1"/>
  <c r="X956" i="1" s="1"/>
  <c r="W958" i="1"/>
  <c r="W957" i="1" s="1"/>
  <c r="W956" i="1" s="1"/>
  <c r="V958" i="1"/>
  <c r="V957" i="1" s="1"/>
  <c r="V956" i="1" s="1"/>
  <c r="U958" i="1"/>
  <c r="U957" i="1" s="1"/>
  <c r="U956" i="1" s="1"/>
  <c r="X946" i="1"/>
  <c r="X945" i="1" s="1"/>
  <c r="W946" i="1"/>
  <c r="W945" i="1" s="1"/>
  <c r="V946" i="1"/>
  <c r="V945" i="1" s="1"/>
  <c r="U946" i="1"/>
  <c r="U945" i="1" s="1"/>
  <c r="X940" i="1"/>
  <c r="X939" i="1" s="1"/>
  <c r="W940" i="1"/>
  <c r="W939" i="1" s="1"/>
  <c r="V940" i="1"/>
  <c r="V939" i="1" s="1"/>
  <c r="U940" i="1"/>
  <c r="U939" i="1" s="1"/>
  <c r="X937" i="1"/>
  <c r="X936" i="1" s="1"/>
  <c r="X935" i="1" s="1"/>
  <c r="W937" i="1"/>
  <c r="W936" i="1" s="1"/>
  <c r="W935" i="1" s="1"/>
  <c r="V937" i="1"/>
  <c r="V936" i="1" s="1"/>
  <c r="V935" i="1" s="1"/>
  <c r="U937" i="1"/>
  <c r="U936" i="1" s="1"/>
  <c r="U935" i="1" s="1"/>
  <c r="U934" i="1" s="1"/>
  <c r="U933" i="1" s="1"/>
  <c r="X921" i="1"/>
  <c r="X920" i="1" s="1"/>
  <c r="X919" i="1" s="1"/>
  <c r="X918" i="1" s="1"/>
  <c r="W921" i="1"/>
  <c r="W920" i="1" s="1"/>
  <c r="W919" i="1" s="1"/>
  <c r="W918" i="1" s="1"/>
  <c r="V921" i="1"/>
  <c r="V920" i="1" s="1"/>
  <c r="V919" i="1" s="1"/>
  <c r="V918" i="1" s="1"/>
  <c r="U921" i="1"/>
  <c r="U920" i="1" s="1"/>
  <c r="U919" i="1" s="1"/>
  <c r="U918" i="1" s="1"/>
  <c r="X916" i="1"/>
  <c r="X915" i="1" s="1"/>
  <c r="W916" i="1"/>
  <c r="W915" i="1" s="1"/>
  <c r="V916" i="1"/>
  <c r="V915" i="1" s="1"/>
  <c r="U916" i="1"/>
  <c r="U915" i="1" s="1"/>
  <c r="X913" i="1"/>
  <c r="X912" i="1" s="1"/>
  <c r="W913" i="1"/>
  <c r="W912" i="1" s="1"/>
  <c r="V913" i="1"/>
  <c r="V912" i="1" s="1"/>
  <c r="U913" i="1"/>
  <c r="U912" i="1"/>
  <c r="X909" i="1"/>
  <c r="X908" i="1" s="1"/>
  <c r="X907" i="1" s="1"/>
  <c r="W909" i="1"/>
  <c r="W908" i="1" s="1"/>
  <c r="W907" i="1" s="1"/>
  <c r="V909" i="1"/>
  <c r="V908" i="1" s="1"/>
  <c r="V907" i="1" s="1"/>
  <c r="U909" i="1"/>
  <c r="U908" i="1" s="1"/>
  <c r="U907" i="1" s="1"/>
  <c r="X893" i="1"/>
  <c r="X892" i="1" s="1"/>
  <c r="X891" i="1" s="1"/>
  <c r="W893" i="1"/>
  <c r="W892" i="1" s="1"/>
  <c r="W891" i="1" s="1"/>
  <c r="V893" i="1"/>
  <c r="V892" i="1" s="1"/>
  <c r="V891" i="1" s="1"/>
  <c r="U893" i="1"/>
  <c r="U892" i="1" s="1"/>
  <c r="U891" i="1" s="1"/>
  <c r="X889" i="1"/>
  <c r="X888" i="1" s="1"/>
  <c r="W889" i="1"/>
  <c r="W888" i="1" s="1"/>
  <c r="V889" i="1"/>
  <c r="V888" i="1" s="1"/>
  <c r="U889" i="1"/>
  <c r="U888" i="1" s="1"/>
  <c r="X886" i="1"/>
  <c r="X885" i="1" s="1"/>
  <c r="X884" i="1" s="1"/>
  <c r="W886" i="1"/>
  <c r="W885" i="1" s="1"/>
  <c r="V886" i="1"/>
  <c r="V885" i="1" s="1"/>
  <c r="U886" i="1"/>
  <c r="U885" i="1" s="1"/>
  <c r="X867" i="1"/>
  <c r="W867" i="1"/>
  <c r="V867" i="1"/>
  <c r="U867" i="1"/>
  <c r="X863" i="1"/>
  <c r="W863" i="1"/>
  <c r="V863" i="1"/>
  <c r="U863" i="1"/>
  <c r="X861" i="1"/>
  <c r="X860" i="1" s="1"/>
  <c r="X859" i="1" s="1"/>
  <c r="W861" i="1"/>
  <c r="W860" i="1" s="1"/>
  <c r="W859" i="1" s="1"/>
  <c r="V861" i="1"/>
  <c r="U861" i="1"/>
  <c r="U860" i="1" s="1"/>
  <c r="U859" i="1" s="1"/>
  <c r="X857" i="1"/>
  <c r="X856" i="1" s="1"/>
  <c r="X855" i="1" s="1"/>
  <c r="W857" i="1"/>
  <c r="W856" i="1" s="1"/>
  <c r="W855" i="1" s="1"/>
  <c r="V857" i="1"/>
  <c r="V856" i="1" s="1"/>
  <c r="V855" i="1" s="1"/>
  <c r="U857" i="1"/>
  <c r="U856" i="1" s="1"/>
  <c r="U855" i="1" s="1"/>
  <c r="X853" i="1"/>
  <c r="X852" i="1" s="1"/>
  <c r="X851" i="1" s="1"/>
  <c r="W853" i="1"/>
  <c r="W852" i="1" s="1"/>
  <c r="W851" i="1" s="1"/>
  <c r="V853" i="1"/>
  <c r="V852" i="1" s="1"/>
  <c r="V851" i="1" s="1"/>
  <c r="U853" i="1"/>
  <c r="U852" i="1" s="1"/>
  <c r="U851" i="1" s="1"/>
  <c r="X833" i="1"/>
  <c r="X832" i="1" s="1"/>
  <c r="X831" i="1" s="1"/>
  <c r="W833" i="1"/>
  <c r="W832" i="1" s="1"/>
  <c r="W831" i="1" s="1"/>
  <c r="V833" i="1"/>
  <c r="V832" i="1" s="1"/>
  <c r="V831" i="1" s="1"/>
  <c r="U833" i="1"/>
  <c r="U832" i="1" s="1"/>
  <c r="U831" i="1" s="1"/>
  <c r="X829" i="1"/>
  <c r="X828" i="1" s="1"/>
  <c r="X827" i="1" s="1"/>
  <c r="W829" i="1"/>
  <c r="W828" i="1"/>
  <c r="W827" i="1" s="1"/>
  <c r="V829" i="1"/>
  <c r="V828" i="1" s="1"/>
  <c r="V827" i="1" s="1"/>
  <c r="U829" i="1"/>
  <c r="U828" i="1" s="1"/>
  <c r="U827" i="1" s="1"/>
  <c r="X806" i="1"/>
  <c r="X805" i="1" s="1"/>
  <c r="X804" i="1" s="1"/>
  <c r="W806" i="1"/>
  <c r="W805" i="1" s="1"/>
  <c r="W804" i="1" s="1"/>
  <c r="V806" i="1"/>
  <c r="V805" i="1" s="1"/>
  <c r="V804" i="1" s="1"/>
  <c r="U806" i="1"/>
  <c r="U805" i="1" s="1"/>
  <c r="U804" i="1" s="1"/>
  <c r="X802" i="1"/>
  <c r="X801" i="1" s="1"/>
  <c r="W802" i="1"/>
  <c r="W801" i="1" s="1"/>
  <c r="V802" i="1"/>
  <c r="V801" i="1" s="1"/>
  <c r="U802" i="1"/>
  <c r="U801" i="1" s="1"/>
  <c r="X799" i="1"/>
  <c r="X798" i="1" s="1"/>
  <c r="W799" i="1"/>
  <c r="W798" i="1" s="1"/>
  <c r="V799" i="1"/>
  <c r="V798" i="1" s="1"/>
  <c r="U799" i="1"/>
  <c r="U798" i="1" s="1"/>
  <c r="X795" i="1"/>
  <c r="X794" i="1" s="1"/>
  <c r="X793" i="1" s="1"/>
  <c r="W795" i="1"/>
  <c r="W794" i="1" s="1"/>
  <c r="W793" i="1" s="1"/>
  <c r="V795" i="1"/>
  <c r="V794" i="1" s="1"/>
  <c r="V793" i="1" s="1"/>
  <c r="U795" i="1"/>
  <c r="U794" i="1" s="1"/>
  <c r="U793" i="1" s="1"/>
  <c r="X791" i="1"/>
  <c r="X790" i="1" s="1"/>
  <c r="X789" i="1" s="1"/>
  <c r="W791" i="1"/>
  <c r="W790" i="1" s="1"/>
  <c r="W789" i="1" s="1"/>
  <c r="V791" i="1"/>
  <c r="V790" i="1" s="1"/>
  <c r="V789" i="1" s="1"/>
  <c r="U791" i="1"/>
  <c r="U790" i="1" s="1"/>
  <c r="U789" i="1" s="1"/>
  <c r="X778" i="1"/>
  <c r="X777" i="1" s="1"/>
  <c r="X776" i="1" s="1"/>
  <c r="X775" i="1" s="1"/>
  <c r="W778" i="1"/>
  <c r="W777" i="1" s="1"/>
  <c r="W776" i="1" s="1"/>
  <c r="W775" i="1" s="1"/>
  <c r="V778" i="1"/>
  <c r="V777" i="1" s="1"/>
  <c r="V776" i="1" s="1"/>
  <c r="V775" i="1" s="1"/>
  <c r="U778" i="1"/>
  <c r="U777" i="1" s="1"/>
  <c r="U776" i="1" s="1"/>
  <c r="U775" i="1" s="1"/>
  <c r="X764" i="1"/>
  <c r="X763" i="1" s="1"/>
  <c r="W764" i="1"/>
  <c r="W763" i="1" s="1"/>
  <c r="V764" i="1"/>
  <c r="V763" i="1" s="1"/>
  <c r="U764" i="1"/>
  <c r="U763" i="1" s="1"/>
  <c r="X761" i="1"/>
  <c r="X760" i="1" s="1"/>
  <c r="W761" i="1"/>
  <c r="W760" i="1" s="1"/>
  <c r="V761" i="1"/>
  <c r="V760" i="1" s="1"/>
  <c r="U761" i="1"/>
  <c r="U760" i="1" s="1"/>
  <c r="X757" i="1"/>
  <c r="X756" i="1" s="1"/>
  <c r="W757" i="1"/>
  <c r="W756" i="1" s="1"/>
  <c r="V757" i="1"/>
  <c r="V756" i="1" s="1"/>
  <c r="U757" i="1"/>
  <c r="U756" i="1" s="1"/>
  <c r="X754" i="1"/>
  <c r="X753" i="1" s="1"/>
  <c r="W754" i="1"/>
  <c r="W753" i="1" s="1"/>
  <c r="V754" i="1"/>
  <c r="V753" i="1" s="1"/>
  <c r="U754" i="1"/>
  <c r="U753" i="1" s="1"/>
  <c r="X750" i="1"/>
  <c r="X749" i="1" s="1"/>
  <c r="X748" i="1" s="1"/>
  <c r="W750" i="1"/>
  <c r="W749" i="1" s="1"/>
  <c r="W748" i="1" s="1"/>
  <c r="V750" i="1"/>
  <c r="V749" i="1" s="1"/>
  <c r="V748" i="1" s="1"/>
  <c r="U750" i="1"/>
  <c r="U749" i="1" s="1"/>
  <c r="U748" i="1" s="1"/>
  <c r="X746" i="1"/>
  <c r="X745" i="1" s="1"/>
  <c r="X744" i="1" s="1"/>
  <c r="W746" i="1"/>
  <c r="W745" i="1" s="1"/>
  <c r="W744" i="1" s="1"/>
  <c r="V746" i="1"/>
  <c r="V745" i="1" s="1"/>
  <c r="V744" i="1" s="1"/>
  <c r="U746" i="1"/>
  <c r="U745" i="1" s="1"/>
  <c r="U744" i="1" s="1"/>
  <c r="X742" i="1"/>
  <c r="X741" i="1" s="1"/>
  <c r="X740" i="1" s="1"/>
  <c r="W742" i="1"/>
  <c r="W741" i="1" s="1"/>
  <c r="W740" i="1" s="1"/>
  <c r="V742" i="1"/>
  <c r="V741" i="1" s="1"/>
  <c r="V740" i="1" s="1"/>
  <c r="U742" i="1"/>
  <c r="U741" i="1" s="1"/>
  <c r="U740" i="1" s="1"/>
  <c r="X735" i="1"/>
  <c r="X734" i="1" s="1"/>
  <c r="X733" i="1" s="1"/>
  <c r="X732" i="1" s="1"/>
  <c r="W735" i="1"/>
  <c r="W734" i="1" s="1"/>
  <c r="W733" i="1" s="1"/>
  <c r="W732" i="1" s="1"/>
  <c r="V735" i="1"/>
  <c r="V734" i="1" s="1"/>
  <c r="V733" i="1" s="1"/>
  <c r="V732" i="1" s="1"/>
  <c r="U735" i="1"/>
  <c r="U734" i="1" s="1"/>
  <c r="U733" i="1" s="1"/>
  <c r="U732" i="1" s="1"/>
  <c r="X721" i="1"/>
  <c r="X720" i="1" s="1"/>
  <c r="W721" i="1"/>
  <c r="W720" i="1" s="1"/>
  <c r="V721" i="1"/>
  <c r="V720" i="1" s="1"/>
  <c r="U721" i="1"/>
  <c r="U720" i="1"/>
  <c r="U715" i="1" s="1"/>
  <c r="X717" i="1"/>
  <c r="X716" i="1" s="1"/>
  <c r="W717" i="1"/>
  <c r="W716" i="1" s="1"/>
  <c r="V717" i="1"/>
  <c r="V716" i="1"/>
  <c r="U717" i="1"/>
  <c r="U716" i="1" s="1"/>
  <c r="X713" i="1"/>
  <c r="X712" i="1" s="1"/>
  <c r="X711" i="1" s="1"/>
  <c r="W713" i="1"/>
  <c r="W712" i="1" s="1"/>
  <c r="W711" i="1" s="1"/>
  <c r="V713" i="1"/>
  <c r="V712" i="1" s="1"/>
  <c r="V711" i="1" s="1"/>
  <c r="U713" i="1"/>
  <c r="U712" i="1" s="1"/>
  <c r="U711" i="1" s="1"/>
  <c r="X708" i="1"/>
  <c r="X707" i="1" s="1"/>
  <c r="X706" i="1" s="1"/>
  <c r="W708" i="1"/>
  <c r="W707" i="1" s="1"/>
  <c r="W706" i="1" s="1"/>
  <c r="V708" i="1"/>
  <c r="V707" i="1" s="1"/>
  <c r="V706" i="1" s="1"/>
  <c r="U708" i="1"/>
  <c r="U707" i="1" s="1"/>
  <c r="U706" i="1" s="1"/>
  <c r="X703" i="1"/>
  <c r="X702" i="1" s="1"/>
  <c r="X701" i="1" s="1"/>
  <c r="W703" i="1"/>
  <c r="W702" i="1" s="1"/>
  <c r="W701" i="1" s="1"/>
  <c r="V703" i="1"/>
  <c r="V702" i="1" s="1"/>
  <c r="V701" i="1" s="1"/>
  <c r="U703" i="1"/>
  <c r="U702" i="1" s="1"/>
  <c r="U701" i="1" s="1"/>
  <c r="X694" i="1"/>
  <c r="X693" i="1" s="1"/>
  <c r="X692" i="1" s="1"/>
  <c r="X691" i="1" s="1"/>
  <c r="X690" i="1" s="1"/>
  <c r="W694" i="1"/>
  <c r="W693" i="1" s="1"/>
  <c r="W692" i="1" s="1"/>
  <c r="W691" i="1" s="1"/>
  <c r="W690" i="1" s="1"/>
  <c r="V694" i="1"/>
  <c r="V693" i="1" s="1"/>
  <c r="V692" i="1" s="1"/>
  <c r="V691" i="1" s="1"/>
  <c r="V690" i="1" s="1"/>
  <c r="U694" i="1"/>
  <c r="U693" i="1" s="1"/>
  <c r="U692" i="1" s="1"/>
  <c r="U691" i="1" s="1"/>
  <c r="U690" i="1" s="1"/>
  <c r="X687" i="1"/>
  <c r="X686" i="1" s="1"/>
  <c r="X685" i="1" s="1"/>
  <c r="X684" i="1" s="1"/>
  <c r="W687" i="1"/>
  <c r="W686" i="1" s="1"/>
  <c r="W685" i="1" s="1"/>
  <c r="W684" i="1" s="1"/>
  <c r="V687" i="1"/>
  <c r="V686" i="1" s="1"/>
  <c r="V685" i="1" s="1"/>
  <c r="V684" i="1" s="1"/>
  <c r="U687" i="1"/>
  <c r="U686" i="1" s="1"/>
  <c r="U685" i="1" s="1"/>
  <c r="U684" i="1" s="1"/>
  <c r="X677" i="1"/>
  <c r="X676" i="1" s="1"/>
  <c r="W677" i="1"/>
  <c r="W676" i="1" s="1"/>
  <c r="V677" i="1"/>
  <c r="V676" i="1" s="1"/>
  <c r="U677" i="1"/>
  <c r="U676" i="1"/>
  <c r="Z674" i="1"/>
  <c r="Z673" i="1" s="1"/>
  <c r="Y674" i="1"/>
  <c r="Y673" i="1" s="1"/>
  <c r="X674" i="1"/>
  <c r="X673" i="1" s="1"/>
  <c r="W674" i="1"/>
  <c r="W673" i="1" s="1"/>
  <c r="V674" i="1"/>
  <c r="V673" i="1" s="1"/>
  <c r="U674" i="1"/>
  <c r="U673" i="1" s="1"/>
  <c r="Z671" i="1"/>
  <c r="Z670" i="1" s="1"/>
  <c r="Y671" i="1"/>
  <c r="Y670" i="1" s="1"/>
  <c r="X671" i="1"/>
  <c r="X670" i="1" s="1"/>
  <c r="W671" i="1"/>
  <c r="W670" i="1" s="1"/>
  <c r="V671" i="1"/>
  <c r="V670" i="1" s="1"/>
  <c r="U671" i="1"/>
  <c r="U670" i="1" s="1"/>
  <c r="X650" i="1"/>
  <c r="X649" i="1" s="1"/>
  <c r="W650" i="1"/>
  <c r="W649" i="1" s="1"/>
  <c r="V650" i="1"/>
  <c r="V649" i="1" s="1"/>
  <c r="U650" i="1"/>
  <c r="U649" i="1" s="1"/>
  <c r="X646" i="1"/>
  <c r="X645" i="1" s="1"/>
  <c r="X644" i="1" s="1"/>
  <c r="W646" i="1"/>
  <c r="W645" i="1" s="1"/>
  <c r="W644" i="1" s="1"/>
  <c r="V646" i="1"/>
  <c r="V645" i="1" s="1"/>
  <c r="V644" i="1" s="1"/>
  <c r="U646" i="1"/>
  <c r="U645" i="1" s="1"/>
  <c r="U644" i="1" s="1"/>
  <c r="X627" i="1"/>
  <c r="X626" i="1" s="1"/>
  <c r="W627" i="1"/>
  <c r="W626" i="1" s="1"/>
  <c r="V627" i="1"/>
  <c r="V626" i="1" s="1"/>
  <c r="U627" i="1"/>
  <c r="U626" i="1" s="1"/>
  <c r="X623" i="1"/>
  <c r="X622" i="1" s="1"/>
  <c r="W623" i="1"/>
  <c r="W622" i="1" s="1"/>
  <c r="V623" i="1"/>
  <c r="V622" i="1" s="1"/>
  <c r="U623" i="1"/>
  <c r="U622" i="1" s="1"/>
  <c r="X620" i="1"/>
  <c r="X619" i="1" s="1"/>
  <c r="W620" i="1"/>
  <c r="W619" i="1" s="1"/>
  <c r="V620" i="1"/>
  <c r="V619" i="1" s="1"/>
  <c r="U620" i="1"/>
  <c r="U619" i="1" s="1"/>
  <c r="X616" i="1"/>
  <c r="X615" i="1" s="1"/>
  <c r="W616" i="1"/>
  <c r="W615" i="1" s="1"/>
  <c r="V616" i="1"/>
  <c r="V615" i="1" s="1"/>
  <c r="U616" i="1"/>
  <c r="U615" i="1" s="1"/>
  <c r="X613" i="1"/>
  <c r="X612" i="1" s="1"/>
  <c r="W613" i="1"/>
  <c r="W612" i="1" s="1"/>
  <c r="V613" i="1"/>
  <c r="V612" i="1" s="1"/>
  <c r="U613" i="1"/>
  <c r="U612" i="1" s="1"/>
  <c r="X608" i="1"/>
  <c r="X607" i="1" s="1"/>
  <c r="W608" i="1"/>
  <c r="W607" i="1" s="1"/>
  <c r="V608" i="1"/>
  <c r="V607" i="1" s="1"/>
  <c r="U608" i="1"/>
  <c r="U607" i="1" s="1"/>
  <c r="X604" i="1"/>
  <c r="X603" i="1" s="1"/>
  <c r="W604" i="1"/>
  <c r="W603" i="1" s="1"/>
  <c r="V604" i="1"/>
  <c r="V603" i="1" s="1"/>
  <c r="U604" i="1"/>
  <c r="U603" i="1" s="1"/>
  <c r="X601" i="1"/>
  <c r="X600" i="1" s="1"/>
  <c r="W601" i="1"/>
  <c r="W600" i="1" s="1"/>
  <c r="V601" i="1"/>
  <c r="V600" i="1" s="1"/>
  <c r="U601" i="1"/>
  <c r="U600" i="1"/>
  <c r="X597" i="1"/>
  <c r="X596" i="1" s="1"/>
  <c r="W597" i="1"/>
  <c r="W596" i="1" s="1"/>
  <c r="V597" i="1"/>
  <c r="V596" i="1" s="1"/>
  <c r="U597" i="1"/>
  <c r="U596" i="1" s="1"/>
  <c r="X594" i="1"/>
  <c r="X593" i="1" s="1"/>
  <c r="W594" i="1"/>
  <c r="W593" i="1" s="1"/>
  <c r="V594" i="1"/>
  <c r="V593" i="1" s="1"/>
  <c r="U594" i="1"/>
  <c r="U593" i="1" s="1"/>
  <c r="X579" i="1"/>
  <c r="X578" i="1" s="1"/>
  <c r="X577" i="1" s="1"/>
  <c r="W579" i="1"/>
  <c r="W578" i="1" s="1"/>
  <c r="W577" i="1" s="1"/>
  <c r="V579" i="1"/>
  <c r="V578" i="1" s="1"/>
  <c r="V577" i="1" s="1"/>
  <c r="U579" i="1"/>
  <c r="U578" i="1" s="1"/>
  <c r="U577" i="1" s="1"/>
  <c r="Z575" i="1"/>
  <c r="Z574" i="1" s="1"/>
  <c r="Z573" i="1" s="1"/>
  <c r="Y575" i="1"/>
  <c r="Y574" i="1" s="1"/>
  <c r="Y573" i="1" s="1"/>
  <c r="X575" i="1"/>
  <c r="X574" i="1" s="1"/>
  <c r="X573" i="1" s="1"/>
  <c r="X572" i="1" s="1"/>
  <c r="X571" i="1" s="1"/>
  <c r="W575" i="1"/>
  <c r="W574" i="1" s="1"/>
  <c r="W573" i="1" s="1"/>
  <c r="W572" i="1" s="1"/>
  <c r="W571" i="1" s="1"/>
  <c r="V575" i="1"/>
  <c r="V574" i="1" s="1"/>
  <c r="V573" i="1" s="1"/>
  <c r="V572" i="1" s="1"/>
  <c r="V571" i="1" s="1"/>
  <c r="U575" i="1"/>
  <c r="U574" i="1" s="1"/>
  <c r="U573" i="1" s="1"/>
  <c r="X568" i="1"/>
  <c r="X567" i="1" s="1"/>
  <c r="X566" i="1" s="1"/>
  <c r="X565" i="1" s="1"/>
  <c r="W568" i="1"/>
  <c r="W567" i="1" s="1"/>
  <c r="W566" i="1" s="1"/>
  <c r="W565" i="1" s="1"/>
  <c r="V568" i="1"/>
  <c r="V567" i="1" s="1"/>
  <c r="V566" i="1" s="1"/>
  <c r="V565" i="1" s="1"/>
  <c r="U568" i="1"/>
  <c r="U567" i="1" s="1"/>
  <c r="U566" i="1" s="1"/>
  <c r="U565" i="1" s="1"/>
  <c r="X552" i="1"/>
  <c r="X551" i="1" s="1"/>
  <c r="X550" i="1" s="1"/>
  <c r="W552" i="1"/>
  <c r="W551" i="1" s="1"/>
  <c r="W550" i="1" s="1"/>
  <c r="V552" i="1"/>
  <c r="V551" i="1" s="1"/>
  <c r="V550" i="1" s="1"/>
  <c r="U552" i="1"/>
  <c r="U551" i="1" s="1"/>
  <c r="U550" i="1" s="1"/>
  <c r="X548" i="1"/>
  <c r="X547" i="1" s="1"/>
  <c r="X546" i="1" s="1"/>
  <c r="W548" i="1"/>
  <c r="W547" i="1" s="1"/>
  <c r="W546" i="1" s="1"/>
  <c r="V548" i="1"/>
  <c r="V547" i="1" s="1"/>
  <c r="V546" i="1" s="1"/>
  <c r="U548" i="1"/>
  <c r="U547" i="1" s="1"/>
  <c r="U546" i="1" s="1"/>
  <c r="X544" i="1"/>
  <c r="X543" i="1" s="1"/>
  <c r="X542" i="1" s="1"/>
  <c r="W544" i="1"/>
  <c r="W543" i="1" s="1"/>
  <c r="W542" i="1" s="1"/>
  <c r="V544" i="1"/>
  <c r="V543" i="1" s="1"/>
  <c r="V542" i="1" s="1"/>
  <c r="U544" i="1"/>
  <c r="U543" i="1" s="1"/>
  <c r="U542" i="1" s="1"/>
  <c r="X509" i="1"/>
  <c r="W509" i="1"/>
  <c r="V509" i="1"/>
  <c r="U509" i="1"/>
  <c r="X507" i="1"/>
  <c r="X506" i="1" s="1"/>
  <c r="X505" i="1" s="1"/>
  <c r="W507" i="1"/>
  <c r="W506" i="1"/>
  <c r="W505" i="1" s="1"/>
  <c r="V507" i="1"/>
  <c r="U507" i="1"/>
  <c r="X503" i="1"/>
  <c r="X502" i="1" s="1"/>
  <c r="X501" i="1" s="1"/>
  <c r="W503" i="1"/>
  <c r="W502" i="1" s="1"/>
  <c r="W501" i="1" s="1"/>
  <c r="V503" i="1"/>
  <c r="V502" i="1" s="1"/>
  <c r="V501" i="1" s="1"/>
  <c r="U503" i="1"/>
  <c r="U502" i="1" s="1"/>
  <c r="U501" i="1" s="1"/>
  <c r="X496" i="1"/>
  <c r="W496" i="1"/>
  <c r="V496" i="1"/>
  <c r="U496" i="1"/>
  <c r="X494" i="1"/>
  <c r="X493" i="1" s="1"/>
  <c r="X492" i="1" s="1"/>
  <c r="X491" i="1" s="1"/>
  <c r="W494" i="1"/>
  <c r="W493" i="1" s="1"/>
  <c r="W492" i="1" s="1"/>
  <c r="W491" i="1" s="1"/>
  <c r="V494" i="1"/>
  <c r="V493" i="1" s="1"/>
  <c r="V492" i="1" s="1"/>
  <c r="V491" i="1" s="1"/>
  <c r="U494" i="1"/>
  <c r="X489" i="1"/>
  <c r="X488" i="1" s="1"/>
  <c r="X487" i="1" s="1"/>
  <c r="X486" i="1" s="1"/>
  <c r="W489" i="1"/>
  <c r="W488" i="1" s="1"/>
  <c r="W487" i="1" s="1"/>
  <c r="W486" i="1" s="1"/>
  <c r="V489" i="1"/>
  <c r="V488" i="1" s="1"/>
  <c r="V487" i="1" s="1"/>
  <c r="V486" i="1" s="1"/>
  <c r="U489" i="1"/>
  <c r="U488" i="1" s="1"/>
  <c r="U487" i="1" s="1"/>
  <c r="U486" i="1" s="1"/>
  <c r="X484" i="1"/>
  <c r="X483" i="1" s="1"/>
  <c r="X482" i="1" s="1"/>
  <c r="X481" i="1" s="1"/>
  <c r="W484" i="1"/>
  <c r="W483" i="1" s="1"/>
  <c r="W482" i="1" s="1"/>
  <c r="W481" i="1" s="1"/>
  <c r="V484" i="1"/>
  <c r="V483" i="1" s="1"/>
  <c r="V482" i="1" s="1"/>
  <c r="V481" i="1" s="1"/>
  <c r="U484" i="1"/>
  <c r="U483" i="1" s="1"/>
  <c r="U482" i="1" s="1"/>
  <c r="U481" i="1" s="1"/>
  <c r="X471" i="1"/>
  <c r="X470" i="1" s="1"/>
  <c r="X469" i="1" s="1"/>
  <c r="X468" i="1" s="1"/>
  <c r="W471" i="1"/>
  <c r="W470" i="1" s="1"/>
  <c r="W469" i="1" s="1"/>
  <c r="W468" i="1" s="1"/>
  <c r="V471" i="1"/>
  <c r="V470" i="1" s="1"/>
  <c r="V469" i="1" s="1"/>
  <c r="V468" i="1" s="1"/>
  <c r="U471" i="1"/>
  <c r="U470" i="1" s="1"/>
  <c r="U469" i="1" s="1"/>
  <c r="U468" i="1" s="1"/>
  <c r="X463" i="1"/>
  <c r="X462" i="1" s="1"/>
  <c r="X461" i="1" s="1"/>
  <c r="X460" i="1" s="1"/>
  <c r="X459" i="1" s="1"/>
  <c r="X458" i="1" s="1"/>
  <c r="W463" i="1"/>
  <c r="W462" i="1" s="1"/>
  <c r="W461" i="1" s="1"/>
  <c r="W460" i="1" s="1"/>
  <c r="W459" i="1" s="1"/>
  <c r="W458" i="1" s="1"/>
  <c r="V463" i="1"/>
  <c r="V462" i="1" s="1"/>
  <c r="V461" i="1" s="1"/>
  <c r="V460" i="1" s="1"/>
  <c r="V459" i="1" s="1"/>
  <c r="V458" i="1" s="1"/>
  <c r="U463" i="1"/>
  <c r="U462" i="1" s="1"/>
  <c r="U461" i="1" s="1"/>
  <c r="U460" i="1" s="1"/>
  <c r="U459" i="1" s="1"/>
  <c r="U458" i="1" s="1"/>
  <c r="X449" i="1"/>
  <c r="W449" i="1"/>
  <c r="V449" i="1"/>
  <c r="U449" i="1"/>
  <c r="X447" i="1"/>
  <c r="W447" i="1"/>
  <c r="V447" i="1"/>
  <c r="U447" i="1"/>
  <c r="X445" i="1"/>
  <c r="W445" i="1"/>
  <c r="W444" i="1" s="1"/>
  <c r="W443" i="1" s="1"/>
  <c r="V445" i="1"/>
  <c r="U445" i="1"/>
  <c r="X441" i="1"/>
  <c r="X440" i="1" s="1"/>
  <c r="X439" i="1" s="1"/>
  <c r="W441" i="1"/>
  <c r="W440" i="1" s="1"/>
  <c r="W439" i="1" s="1"/>
  <c r="V441" i="1"/>
  <c r="V440" i="1" s="1"/>
  <c r="V439" i="1" s="1"/>
  <c r="U441" i="1"/>
  <c r="U440" i="1" s="1"/>
  <c r="U439" i="1" s="1"/>
  <c r="X426" i="1"/>
  <c r="W426" i="1"/>
  <c r="V426" i="1"/>
  <c r="U426" i="1"/>
  <c r="X424" i="1"/>
  <c r="X423" i="1" s="1"/>
  <c r="W424" i="1"/>
  <c r="V424" i="1"/>
  <c r="U424" i="1"/>
  <c r="X421" i="1"/>
  <c r="X420" i="1" s="1"/>
  <c r="W421" i="1"/>
  <c r="W420" i="1" s="1"/>
  <c r="V421" i="1"/>
  <c r="V420" i="1" s="1"/>
  <c r="U421" i="1"/>
  <c r="U420" i="1" s="1"/>
  <c r="X418" i="1"/>
  <c r="X417" i="1" s="1"/>
  <c r="W418" i="1"/>
  <c r="W417" i="1" s="1"/>
  <c r="V418" i="1"/>
  <c r="V417" i="1" s="1"/>
  <c r="U418" i="1"/>
  <c r="U417" i="1"/>
  <c r="X413" i="1"/>
  <c r="X412" i="1" s="1"/>
  <c r="X411" i="1" s="1"/>
  <c r="X410" i="1" s="1"/>
  <c r="W413" i="1"/>
  <c r="W412" i="1" s="1"/>
  <c r="W411" i="1" s="1"/>
  <c r="W410" i="1" s="1"/>
  <c r="V413" i="1"/>
  <c r="V412" i="1" s="1"/>
  <c r="V411" i="1" s="1"/>
  <c r="V410" i="1" s="1"/>
  <c r="U413" i="1"/>
  <c r="U412" i="1" s="1"/>
  <c r="U411" i="1" s="1"/>
  <c r="U410" i="1" s="1"/>
  <c r="X407" i="1"/>
  <c r="X406" i="1" s="1"/>
  <c r="X405" i="1" s="1"/>
  <c r="X404" i="1" s="1"/>
  <c r="W407" i="1"/>
  <c r="W406" i="1" s="1"/>
  <c r="W405" i="1" s="1"/>
  <c r="W404" i="1" s="1"/>
  <c r="V407" i="1"/>
  <c r="V406" i="1" s="1"/>
  <c r="V405" i="1" s="1"/>
  <c r="V404" i="1" s="1"/>
  <c r="U407" i="1"/>
  <c r="U406" i="1" s="1"/>
  <c r="U405" i="1" s="1"/>
  <c r="U404" i="1" s="1"/>
  <c r="X397" i="1"/>
  <c r="X396" i="1" s="1"/>
  <c r="X395" i="1" s="1"/>
  <c r="W397" i="1"/>
  <c r="W396" i="1" s="1"/>
  <c r="W395" i="1" s="1"/>
  <c r="V397" i="1"/>
  <c r="V396" i="1" s="1"/>
  <c r="V395" i="1" s="1"/>
  <c r="U397" i="1"/>
  <c r="U396" i="1" s="1"/>
  <c r="U395" i="1" s="1"/>
  <c r="X390" i="1"/>
  <c r="X389" i="1" s="1"/>
  <c r="W390" i="1"/>
  <c r="W389" i="1" s="1"/>
  <c r="V390" i="1"/>
  <c r="V389" i="1" s="1"/>
  <c r="U390" i="1"/>
  <c r="U389" i="1"/>
  <c r="X387" i="1"/>
  <c r="X386" i="1" s="1"/>
  <c r="W387" i="1"/>
  <c r="W386" i="1" s="1"/>
  <c r="V387" i="1"/>
  <c r="V386" i="1" s="1"/>
  <c r="U387" i="1"/>
  <c r="U386" i="1" s="1"/>
  <c r="X384" i="1"/>
  <c r="X383" i="1"/>
  <c r="W384" i="1"/>
  <c r="W383" i="1" s="1"/>
  <c r="V384" i="1"/>
  <c r="V383" i="1" s="1"/>
  <c r="U384" i="1"/>
  <c r="U383" i="1" s="1"/>
  <c r="X381" i="1"/>
  <c r="X380" i="1" s="1"/>
  <c r="W381" i="1"/>
  <c r="W380" i="1" s="1"/>
  <c r="V381" i="1"/>
  <c r="V380" i="1" s="1"/>
  <c r="U381" i="1"/>
  <c r="U380" i="1" s="1"/>
  <c r="X374" i="1"/>
  <c r="X373" i="1" s="1"/>
  <c r="X372" i="1" s="1"/>
  <c r="W374" i="1"/>
  <c r="W373" i="1" s="1"/>
  <c r="W372" i="1" s="1"/>
  <c r="V374" i="1"/>
  <c r="V373" i="1" s="1"/>
  <c r="V372" i="1" s="1"/>
  <c r="U374" i="1"/>
  <c r="U373" i="1" s="1"/>
  <c r="U372" i="1" s="1"/>
  <c r="X352" i="1"/>
  <c r="X351" i="1" s="1"/>
  <c r="X350" i="1" s="1"/>
  <c r="X349" i="1" s="1"/>
  <c r="X348" i="1" s="1"/>
  <c r="W352" i="1"/>
  <c r="W351" i="1" s="1"/>
  <c r="W350" i="1" s="1"/>
  <c r="W349" i="1" s="1"/>
  <c r="W348" i="1" s="1"/>
  <c r="V352" i="1"/>
  <c r="V351" i="1" s="1"/>
  <c r="V350" i="1" s="1"/>
  <c r="V349" i="1" s="1"/>
  <c r="V348" i="1" s="1"/>
  <c r="U352" i="1"/>
  <c r="U351" i="1" s="1"/>
  <c r="U350" i="1" s="1"/>
  <c r="U349" i="1" s="1"/>
  <c r="U348" i="1" s="1"/>
  <c r="X336" i="1"/>
  <c r="W336" i="1"/>
  <c r="V336" i="1"/>
  <c r="U336" i="1"/>
  <c r="X334" i="1"/>
  <c r="W334" i="1"/>
  <c r="V334" i="1"/>
  <c r="U334" i="1"/>
  <c r="X332" i="1"/>
  <c r="X331" i="1" s="1"/>
  <c r="X330" i="1" s="1"/>
  <c r="W332" i="1"/>
  <c r="W331" i="1" s="1"/>
  <c r="W330" i="1" s="1"/>
  <c r="V332" i="1"/>
  <c r="V331" i="1" s="1"/>
  <c r="V330" i="1" s="1"/>
  <c r="U332" i="1"/>
  <c r="U331" i="1"/>
  <c r="U330" i="1" s="1"/>
  <c r="X328" i="1"/>
  <c r="X327" i="1" s="1"/>
  <c r="X326" i="1" s="1"/>
  <c r="W328" i="1"/>
  <c r="W327" i="1" s="1"/>
  <c r="W326" i="1" s="1"/>
  <c r="V328" i="1"/>
  <c r="V327" i="1" s="1"/>
  <c r="V326" i="1" s="1"/>
  <c r="U328" i="1"/>
  <c r="U327" i="1" s="1"/>
  <c r="U326" i="1" s="1"/>
  <c r="Z324" i="1"/>
  <c r="Z323" i="1" s="1"/>
  <c r="Z322" i="1" s="1"/>
  <c r="Y324" i="1"/>
  <c r="Y323" i="1" s="1"/>
  <c r="Y322" i="1" s="1"/>
  <c r="X324" i="1"/>
  <c r="X323" i="1" s="1"/>
  <c r="X322" i="1" s="1"/>
  <c r="W324" i="1"/>
  <c r="W323" i="1" s="1"/>
  <c r="V324" i="1"/>
  <c r="V323" i="1" s="1"/>
  <c r="V322" i="1" s="1"/>
  <c r="U324" i="1"/>
  <c r="U323" i="1" s="1"/>
  <c r="X319" i="1"/>
  <c r="W319" i="1"/>
  <c r="W318" i="1" s="1"/>
  <c r="W317" i="1" s="1"/>
  <c r="W316" i="1" s="1"/>
  <c r="V319" i="1"/>
  <c r="V318" i="1" s="1"/>
  <c r="V317" i="1" s="1"/>
  <c r="V316" i="1" s="1"/>
  <c r="U319" i="1"/>
  <c r="U318" i="1" s="1"/>
  <c r="U317" i="1" s="1"/>
  <c r="U316" i="1" s="1"/>
  <c r="X318" i="1"/>
  <c r="X317" i="1" s="1"/>
  <c r="X316" i="1" s="1"/>
  <c r="X314" i="1"/>
  <c r="X313" i="1" s="1"/>
  <c r="X312" i="1" s="1"/>
  <c r="X311" i="1" s="1"/>
  <c r="W314" i="1"/>
  <c r="W313" i="1" s="1"/>
  <c r="W312" i="1" s="1"/>
  <c r="W311" i="1" s="1"/>
  <c r="V314" i="1"/>
  <c r="V313" i="1" s="1"/>
  <c r="V312" i="1" s="1"/>
  <c r="V311" i="1" s="1"/>
  <c r="U314" i="1"/>
  <c r="U313" i="1" s="1"/>
  <c r="U312" i="1" s="1"/>
  <c r="U311" i="1" s="1"/>
  <c r="X307" i="1"/>
  <c r="X306" i="1" s="1"/>
  <c r="X305" i="1" s="1"/>
  <c r="X304" i="1" s="1"/>
  <c r="X303" i="1" s="1"/>
  <c r="W307" i="1"/>
  <c r="W306" i="1" s="1"/>
  <c r="W305" i="1" s="1"/>
  <c r="W304" i="1" s="1"/>
  <c r="W303" i="1" s="1"/>
  <c r="V307" i="1"/>
  <c r="V306" i="1" s="1"/>
  <c r="V305" i="1" s="1"/>
  <c r="V304" i="1" s="1"/>
  <c r="V303" i="1" s="1"/>
  <c r="U307" i="1"/>
  <c r="U306" i="1" s="1"/>
  <c r="U305" i="1" s="1"/>
  <c r="U304" i="1" s="1"/>
  <c r="U303" i="1" s="1"/>
  <c r="X299" i="1"/>
  <c r="W299" i="1"/>
  <c r="V299" i="1"/>
  <c r="U299" i="1"/>
  <c r="X297" i="1"/>
  <c r="W297" i="1"/>
  <c r="V297" i="1"/>
  <c r="U297" i="1"/>
  <c r="X295" i="1"/>
  <c r="X294" i="1" s="1"/>
  <c r="X293" i="1" s="1"/>
  <c r="X292" i="1" s="1"/>
  <c r="X291" i="1" s="1"/>
  <c r="W295" i="1"/>
  <c r="W294" i="1" s="1"/>
  <c r="W293" i="1" s="1"/>
  <c r="W292" i="1" s="1"/>
  <c r="W291" i="1" s="1"/>
  <c r="V295" i="1"/>
  <c r="U295" i="1"/>
  <c r="U294" i="1" s="1"/>
  <c r="U293" i="1" s="1"/>
  <c r="U292" i="1" s="1"/>
  <c r="U291" i="1" s="1"/>
  <c r="X241" i="1"/>
  <c r="X240" i="1" s="1"/>
  <c r="W241" i="1"/>
  <c r="W240" i="1" s="1"/>
  <c r="V241" i="1"/>
  <c r="V240" i="1" s="1"/>
  <c r="U241" i="1"/>
  <c r="U240" i="1" s="1"/>
  <c r="X238" i="1"/>
  <c r="X237" i="1" s="1"/>
  <c r="X236" i="1" s="1"/>
  <c r="W238" i="1"/>
  <c r="W237" i="1" s="1"/>
  <c r="W236" i="1" s="1"/>
  <c r="V238" i="1"/>
  <c r="V237" i="1" s="1"/>
  <c r="V236" i="1" s="1"/>
  <c r="U238" i="1"/>
  <c r="U237" i="1" s="1"/>
  <c r="U236" i="1" s="1"/>
  <c r="X224" i="1"/>
  <c r="X223" i="1" s="1"/>
  <c r="X222" i="1" s="1"/>
  <c r="X221" i="1" s="1"/>
  <c r="X220" i="1" s="1"/>
  <c r="W224" i="1"/>
  <c r="W223" i="1" s="1"/>
  <c r="W222" i="1" s="1"/>
  <c r="W221" i="1" s="1"/>
  <c r="W220" i="1" s="1"/>
  <c r="V224" i="1"/>
  <c r="V223" i="1" s="1"/>
  <c r="V222" i="1" s="1"/>
  <c r="V221" i="1" s="1"/>
  <c r="V220" i="1" s="1"/>
  <c r="U224" i="1"/>
  <c r="U223" i="1" s="1"/>
  <c r="U222" i="1" s="1"/>
  <c r="U221" i="1" s="1"/>
  <c r="U220" i="1" s="1"/>
  <c r="X217" i="1"/>
  <c r="X216" i="1" s="1"/>
  <c r="X215" i="1" s="1"/>
  <c r="X214" i="1" s="1"/>
  <c r="X213" i="1" s="1"/>
  <c r="W217" i="1"/>
  <c r="W216" i="1" s="1"/>
  <c r="W215" i="1" s="1"/>
  <c r="W214" i="1" s="1"/>
  <c r="W213" i="1" s="1"/>
  <c r="V217" i="1"/>
  <c r="V216" i="1" s="1"/>
  <c r="V215" i="1" s="1"/>
  <c r="V214" i="1" s="1"/>
  <c r="V213" i="1" s="1"/>
  <c r="U217" i="1"/>
  <c r="U216" i="1" s="1"/>
  <c r="U215" i="1" s="1"/>
  <c r="U214" i="1" s="1"/>
  <c r="U213" i="1" s="1"/>
  <c r="X210" i="1"/>
  <c r="X209" i="1" s="1"/>
  <c r="X208" i="1" s="1"/>
  <c r="X207" i="1" s="1"/>
  <c r="X206" i="1" s="1"/>
  <c r="W210" i="1"/>
  <c r="W209" i="1" s="1"/>
  <c r="W208" i="1" s="1"/>
  <c r="W207" i="1" s="1"/>
  <c r="W206" i="1" s="1"/>
  <c r="V210" i="1"/>
  <c r="V209" i="1" s="1"/>
  <c r="V208" i="1" s="1"/>
  <c r="V207" i="1" s="1"/>
  <c r="V206" i="1" s="1"/>
  <c r="U210" i="1"/>
  <c r="U209" i="1" s="1"/>
  <c r="U208" i="1" s="1"/>
  <c r="U207" i="1" s="1"/>
  <c r="U206" i="1" s="1"/>
  <c r="X203" i="1"/>
  <c r="X202" i="1" s="1"/>
  <c r="X201" i="1" s="1"/>
  <c r="X200" i="1" s="1"/>
  <c r="X199" i="1" s="1"/>
  <c r="W203" i="1"/>
  <c r="W202" i="1" s="1"/>
  <c r="W201" i="1" s="1"/>
  <c r="W200" i="1" s="1"/>
  <c r="W199" i="1" s="1"/>
  <c r="V203" i="1"/>
  <c r="V202" i="1" s="1"/>
  <c r="V201" i="1" s="1"/>
  <c r="V200" i="1" s="1"/>
  <c r="V199" i="1" s="1"/>
  <c r="U203" i="1"/>
  <c r="U202" i="1" s="1"/>
  <c r="U201" i="1" s="1"/>
  <c r="U200" i="1" s="1"/>
  <c r="U199" i="1" s="1"/>
  <c r="X186" i="1"/>
  <c r="X185" i="1" s="1"/>
  <c r="W186" i="1"/>
  <c r="W185" i="1" s="1"/>
  <c r="V186" i="1"/>
  <c r="V185" i="1" s="1"/>
  <c r="U186" i="1"/>
  <c r="U185" i="1" s="1"/>
  <c r="X183" i="1"/>
  <c r="W183" i="1"/>
  <c r="V183" i="1"/>
  <c r="U183" i="1"/>
  <c r="X181" i="1"/>
  <c r="X180" i="1" s="1"/>
  <c r="X179" i="1" s="1"/>
  <c r="X178" i="1" s="1"/>
  <c r="X177" i="1" s="1"/>
  <c r="W181" i="1"/>
  <c r="W180" i="1" s="1"/>
  <c r="V181" i="1"/>
  <c r="V180" i="1" s="1"/>
  <c r="U181" i="1"/>
  <c r="U180" i="1"/>
  <c r="X172" i="1"/>
  <c r="X171" i="1" s="1"/>
  <c r="X170" i="1" s="1"/>
  <c r="W172" i="1"/>
  <c r="W171" i="1" s="1"/>
  <c r="W170" i="1" s="1"/>
  <c r="V172" i="1"/>
  <c r="V171" i="1" s="1"/>
  <c r="V170" i="1" s="1"/>
  <c r="U172" i="1"/>
  <c r="U171" i="1" s="1"/>
  <c r="U170" i="1" s="1"/>
  <c r="X168" i="1"/>
  <c r="W168" i="1"/>
  <c r="V168" i="1"/>
  <c r="U168" i="1"/>
  <c r="X167" i="1"/>
  <c r="W167" i="1"/>
  <c r="V167" i="1"/>
  <c r="U167" i="1"/>
  <c r="X157" i="1"/>
  <c r="W157" i="1"/>
  <c r="V157" i="1"/>
  <c r="U157" i="1"/>
  <c r="X155" i="1"/>
  <c r="W155" i="1"/>
  <c r="V155" i="1"/>
  <c r="U155" i="1"/>
  <c r="X148" i="1"/>
  <c r="W148" i="1"/>
  <c r="V148" i="1"/>
  <c r="U148" i="1"/>
  <c r="X147" i="1"/>
  <c r="W147" i="1"/>
  <c r="V147" i="1"/>
  <c r="U147" i="1"/>
  <c r="X146" i="1"/>
  <c r="W146" i="1"/>
  <c r="V146" i="1"/>
  <c r="U146" i="1"/>
  <c r="X145" i="1"/>
  <c r="W145" i="1"/>
  <c r="V145" i="1"/>
  <c r="U145" i="1"/>
  <c r="X144" i="1"/>
  <c r="W144" i="1"/>
  <c r="V144" i="1"/>
  <c r="U144" i="1"/>
  <c r="X141" i="1"/>
  <c r="W141" i="1"/>
  <c r="V141" i="1"/>
  <c r="U141" i="1"/>
  <c r="X139" i="1"/>
  <c r="W139" i="1"/>
  <c r="V139" i="1"/>
  <c r="U139" i="1"/>
  <c r="X137" i="1"/>
  <c r="X136" i="1"/>
  <c r="X134" i="1" s="1"/>
  <c r="X133" i="1" s="1"/>
  <c r="W137" i="1"/>
  <c r="V137" i="1"/>
  <c r="U137" i="1"/>
  <c r="X128" i="1"/>
  <c r="X127" i="1" s="1"/>
  <c r="X126" i="1" s="1"/>
  <c r="X125" i="1" s="1"/>
  <c r="W128" i="1"/>
  <c r="W127" i="1" s="1"/>
  <c r="W126" i="1" s="1"/>
  <c r="W125" i="1" s="1"/>
  <c r="V128" i="1"/>
  <c r="V127" i="1" s="1"/>
  <c r="V126" i="1" s="1"/>
  <c r="V125" i="1" s="1"/>
  <c r="U128" i="1"/>
  <c r="U127" i="1"/>
  <c r="U126" i="1" s="1"/>
  <c r="U125" i="1" s="1"/>
  <c r="X119" i="1"/>
  <c r="X118" i="1" s="1"/>
  <c r="X117" i="1" s="1"/>
  <c r="X116" i="1" s="1"/>
  <c r="X115" i="1" s="1"/>
  <c r="W119" i="1"/>
  <c r="W118" i="1" s="1"/>
  <c r="W117" i="1" s="1"/>
  <c r="W116" i="1" s="1"/>
  <c r="W115" i="1" s="1"/>
  <c r="V119" i="1"/>
  <c r="V118" i="1"/>
  <c r="V117" i="1" s="1"/>
  <c r="V116" i="1" s="1"/>
  <c r="V115" i="1" s="1"/>
  <c r="U119" i="1"/>
  <c r="U118" i="1" s="1"/>
  <c r="U117" i="1" s="1"/>
  <c r="U116" i="1" s="1"/>
  <c r="U115" i="1" s="1"/>
  <c r="X107" i="1"/>
  <c r="X106" i="1" s="1"/>
  <c r="W107" i="1"/>
  <c r="W106" i="1" s="1"/>
  <c r="V107" i="1"/>
  <c r="V106" i="1" s="1"/>
  <c r="U107" i="1"/>
  <c r="U106" i="1" s="1"/>
  <c r="X104" i="1"/>
  <c r="X103" i="1" s="1"/>
  <c r="W104" i="1"/>
  <c r="W103" i="1"/>
  <c r="V104" i="1"/>
  <c r="V103" i="1" s="1"/>
  <c r="U104" i="1"/>
  <c r="U103" i="1" s="1"/>
  <c r="X101" i="1"/>
  <c r="X100" i="1" s="1"/>
  <c r="W101" i="1"/>
  <c r="W100" i="1" s="1"/>
  <c r="V101" i="1"/>
  <c r="V100" i="1" s="1"/>
  <c r="U101" i="1"/>
  <c r="U100" i="1" s="1"/>
  <c r="X96" i="1"/>
  <c r="X95" i="1" s="1"/>
  <c r="W96" i="1"/>
  <c r="W95" i="1" s="1"/>
  <c r="V96" i="1"/>
  <c r="V95" i="1" s="1"/>
  <c r="U96" i="1"/>
  <c r="U95" i="1" s="1"/>
  <c r="X93" i="1"/>
  <c r="X92" i="1" s="1"/>
  <c r="W93" i="1"/>
  <c r="W92" i="1"/>
  <c r="V93" i="1"/>
  <c r="V92" i="1" s="1"/>
  <c r="U93" i="1"/>
  <c r="U92" i="1" s="1"/>
  <c r="X90" i="1"/>
  <c r="X89" i="1" s="1"/>
  <c r="W90" i="1"/>
  <c r="W89" i="1" s="1"/>
  <c r="V90" i="1"/>
  <c r="V89" i="1" s="1"/>
  <c r="U90" i="1"/>
  <c r="U89" i="1" s="1"/>
  <c r="X87" i="1"/>
  <c r="X86" i="1" s="1"/>
  <c r="W87" i="1"/>
  <c r="W86" i="1" s="1"/>
  <c r="V87" i="1"/>
  <c r="V86" i="1" s="1"/>
  <c r="U87" i="1"/>
  <c r="U86" i="1" s="1"/>
  <c r="X84" i="1"/>
  <c r="X83" i="1" s="1"/>
  <c r="W84" i="1"/>
  <c r="W83" i="1" s="1"/>
  <c r="V84" i="1"/>
  <c r="V83" i="1" s="1"/>
  <c r="U84" i="1"/>
  <c r="U83" i="1" s="1"/>
  <c r="X80" i="1"/>
  <c r="W80" i="1"/>
  <c r="V80" i="1"/>
  <c r="U80" i="1"/>
  <c r="X78" i="1"/>
  <c r="W78" i="1"/>
  <c r="V78" i="1"/>
  <c r="U78" i="1"/>
  <c r="X76" i="1"/>
  <c r="W76" i="1"/>
  <c r="V76" i="1"/>
  <c r="U76" i="1"/>
  <c r="X74" i="1"/>
  <c r="X73" i="1" s="1"/>
  <c r="X72" i="1" s="1"/>
  <c r="W74" i="1"/>
  <c r="W73" i="1" s="1"/>
  <c r="W72" i="1" s="1"/>
  <c r="V74" i="1"/>
  <c r="U74" i="1"/>
  <c r="U73" i="1" s="1"/>
  <c r="U72" i="1" s="1"/>
  <c r="X67" i="1"/>
  <c r="X66" i="1" s="1"/>
  <c r="X65" i="1" s="1"/>
  <c r="X64" i="1" s="1"/>
  <c r="X63" i="1" s="1"/>
  <c r="W67" i="1"/>
  <c r="W66" i="1" s="1"/>
  <c r="W65" i="1" s="1"/>
  <c r="W64" i="1" s="1"/>
  <c r="W63" i="1" s="1"/>
  <c r="V67" i="1"/>
  <c r="V66" i="1" s="1"/>
  <c r="V65" i="1" s="1"/>
  <c r="V64" i="1" s="1"/>
  <c r="V63" i="1" s="1"/>
  <c r="U67" i="1"/>
  <c r="U66" i="1" s="1"/>
  <c r="U65" i="1" s="1"/>
  <c r="U64" i="1" s="1"/>
  <c r="U63" i="1" s="1"/>
  <c r="X58" i="1"/>
  <c r="X57" i="1" s="1"/>
  <c r="W58" i="1"/>
  <c r="W57" i="1"/>
  <c r="V58" i="1"/>
  <c r="V57" i="1" s="1"/>
  <c r="U58" i="1"/>
  <c r="U57" i="1" s="1"/>
  <c r="X53" i="1"/>
  <c r="W53" i="1"/>
  <c r="V53" i="1"/>
  <c r="U53" i="1"/>
  <c r="X51" i="1"/>
  <c r="W51" i="1"/>
  <c r="V51" i="1"/>
  <c r="V50" i="1"/>
  <c r="U51" i="1"/>
  <c r="X46" i="1"/>
  <c r="X45" i="1" s="1"/>
  <c r="X44" i="1" s="1"/>
  <c r="X43" i="1" s="1"/>
  <c r="X42" i="1" s="1"/>
  <c r="W46" i="1"/>
  <c r="W45" i="1" s="1"/>
  <c r="W44" i="1" s="1"/>
  <c r="W43" i="1" s="1"/>
  <c r="W42" i="1" s="1"/>
  <c r="V46" i="1"/>
  <c r="V45" i="1" s="1"/>
  <c r="V44" i="1" s="1"/>
  <c r="V43" i="1" s="1"/>
  <c r="V42" i="1" s="1"/>
  <c r="U46" i="1"/>
  <c r="U45" i="1" s="1"/>
  <c r="U44" i="1"/>
  <c r="U43" i="1" s="1"/>
  <c r="U42" i="1" s="1"/>
  <c r="X37" i="1"/>
  <c r="W37" i="1"/>
  <c r="V37" i="1"/>
  <c r="U37" i="1"/>
  <c r="X35" i="1"/>
  <c r="W35" i="1"/>
  <c r="V35" i="1"/>
  <c r="U35" i="1"/>
  <c r="X33" i="1"/>
  <c r="X32" i="1" s="1"/>
  <c r="X31" i="1" s="1"/>
  <c r="X30" i="1" s="1"/>
  <c r="X29" i="1" s="1"/>
  <c r="W33" i="1"/>
  <c r="W32" i="1" s="1"/>
  <c r="W31" i="1" s="1"/>
  <c r="W30" i="1" s="1"/>
  <c r="W29" i="1" s="1"/>
  <c r="V33" i="1"/>
  <c r="V32" i="1" s="1"/>
  <c r="V31" i="1" s="1"/>
  <c r="V30" i="1" s="1"/>
  <c r="V29" i="1" s="1"/>
  <c r="U33" i="1"/>
  <c r="U32" i="1" s="1"/>
  <c r="U31" i="1" s="1"/>
  <c r="U30" i="1" s="1"/>
  <c r="U29" i="1" s="1"/>
  <c r="X25" i="1"/>
  <c r="W25" i="1"/>
  <c r="V25" i="1"/>
  <c r="U25" i="1"/>
  <c r="X23" i="1"/>
  <c r="W23" i="1"/>
  <c r="V23" i="1"/>
  <c r="U23" i="1"/>
  <c r="X21" i="1"/>
  <c r="W21" i="1"/>
  <c r="V21" i="1"/>
  <c r="U21" i="1"/>
  <c r="X19" i="1"/>
  <c r="X18" i="1" s="1"/>
  <c r="W19" i="1"/>
  <c r="W18" i="1" s="1"/>
  <c r="V19" i="1"/>
  <c r="V18" i="1" s="1"/>
  <c r="U19" i="1"/>
  <c r="X16" i="1"/>
  <c r="X15" i="1" s="1"/>
  <c r="W16" i="1"/>
  <c r="W15" i="1" s="1"/>
  <c r="V16" i="1"/>
  <c r="V15" i="1" s="1"/>
  <c r="U16" i="1"/>
  <c r="U15" i="1" s="1"/>
  <c r="X13" i="1"/>
  <c r="X12" i="1" s="1"/>
  <c r="W13" i="1"/>
  <c r="W12" i="1" s="1"/>
  <c r="V13" i="1"/>
  <c r="V12" i="1" s="1"/>
  <c r="U13" i="1"/>
  <c r="U12" i="1" s="1"/>
  <c r="P203" i="1"/>
  <c r="P202" i="1" s="1"/>
  <c r="P201" i="1" s="1"/>
  <c r="P200" i="1" s="1"/>
  <c r="P199" i="1" s="1"/>
  <c r="Q203" i="1"/>
  <c r="Q202" i="1" s="1"/>
  <c r="Q201" i="1" s="1"/>
  <c r="Q200" i="1" s="1"/>
  <c r="Q199" i="1" s="1"/>
  <c r="R203" i="1"/>
  <c r="R202" i="1" s="1"/>
  <c r="R201" i="1" s="1"/>
  <c r="R200" i="1" s="1"/>
  <c r="R199" i="1" s="1"/>
  <c r="O203" i="1"/>
  <c r="O202" i="1" s="1"/>
  <c r="O201" i="1" s="1"/>
  <c r="O200" i="1" s="1"/>
  <c r="O199" i="1" s="1"/>
  <c r="T204" i="1"/>
  <c r="S204" i="1"/>
  <c r="Y204" i="1" s="1"/>
  <c r="H203" i="1"/>
  <c r="H202" i="1" s="1"/>
  <c r="H200" i="1" s="1"/>
  <c r="G203" i="1"/>
  <c r="G202" i="1" s="1"/>
  <c r="G200" i="1" s="1"/>
  <c r="AL879" i="1"/>
  <c r="AL878" i="1" s="1"/>
  <c r="AL876" i="1"/>
  <c r="AL875" i="1" s="1"/>
  <c r="AR877" i="1"/>
  <c r="AR876" i="1" s="1"/>
  <c r="AR875" i="1" s="1"/>
  <c r="AE873" i="1"/>
  <c r="AE872" i="1" s="1"/>
  <c r="AK874" i="1"/>
  <c r="AQ874" i="1" s="1"/>
  <c r="AQ873" i="1" s="1"/>
  <c r="AQ872" i="1" s="1"/>
  <c r="AE870" i="1"/>
  <c r="AE869" i="1" s="1"/>
  <c r="AK871" i="1"/>
  <c r="AK870" i="1" s="1"/>
  <c r="AK869" i="1" s="1"/>
  <c r="AF873" i="1"/>
  <c r="AF872" i="1" s="1"/>
  <c r="AL874" i="1"/>
  <c r="AR874" i="1" s="1"/>
  <c r="AR873" i="1" s="1"/>
  <c r="AR872" i="1" s="1"/>
  <c r="X1411" i="1"/>
  <c r="V1120" i="1"/>
  <c r="V1119" i="1" s="1"/>
  <c r="V1319" i="1"/>
  <c r="V1304" i="1" s="1"/>
  <c r="U1402" i="1"/>
  <c r="W1565" i="1"/>
  <c r="W1560" i="1" s="1"/>
  <c r="W1559" i="1" s="1"/>
  <c r="W1280" i="1"/>
  <c r="X1402" i="1"/>
  <c r="V1141" i="1"/>
  <c r="W1716" i="1"/>
  <c r="W1711" i="1" s="1"/>
  <c r="W1710" i="1" s="1"/>
  <c r="V1140" i="1"/>
  <c r="V1139" i="1" s="1"/>
  <c r="V1137" i="1" s="1"/>
  <c r="W1141" i="1"/>
  <c r="V1565" i="1"/>
  <c r="V1560" i="1" s="1"/>
  <c r="V1559" i="1" s="1"/>
  <c r="V1604" i="1"/>
  <c r="U1604" i="1"/>
  <c r="W1065" i="1"/>
  <c r="W1064" i="1" s="1"/>
  <c r="U1065" i="1"/>
  <c r="U1064" i="1" s="1"/>
  <c r="U1121" i="1"/>
  <c r="X1319" i="1"/>
  <c r="S203" i="1"/>
  <c r="S202" i="1" s="1"/>
  <c r="S201" i="1" s="1"/>
  <c r="S200" i="1" s="1"/>
  <c r="S199" i="1" s="1"/>
  <c r="U18" i="1"/>
  <c r="X50" i="1"/>
  <c r="X1264" i="1"/>
  <c r="X1263" i="1" s="1"/>
  <c r="X1262" i="1" s="1"/>
  <c r="X1604" i="1"/>
  <c r="U444" i="1"/>
  <c r="U443" i="1" s="1"/>
  <c r="W1604" i="1"/>
  <c r="U1716" i="1"/>
  <c r="X1735" i="1"/>
  <c r="X1733" i="1" s="1"/>
  <c r="X1120" i="1"/>
  <c r="X1119" i="1" s="1"/>
  <c r="W1402" i="1"/>
  <c r="X154" i="1"/>
  <c r="X153" i="1" s="1"/>
  <c r="X152" i="1" s="1"/>
  <c r="X151" i="1" s="1"/>
  <c r="X135" i="1"/>
  <c r="X444" i="1"/>
  <c r="X443" i="1" s="1"/>
  <c r="X438" i="1" s="1"/>
  <c r="U1319" i="1"/>
  <c r="U1304" i="1" s="1"/>
  <c r="X1140" i="1"/>
  <c r="X1139" i="1" s="1"/>
  <c r="X1137" i="1" s="1"/>
  <c r="W1411" i="1"/>
  <c r="X1467" i="1"/>
  <c r="X1466" i="1" s="1"/>
  <c r="X1465" i="1" s="1"/>
  <c r="X1565" i="1"/>
  <c r="X1560" i="1" s="1"/>
  <c r="X1559" i="1" s="1"/>
  <c r="X1716" i="1"/>
  <c r="X1711" i="1" s="1"/>
  <c r="X1710" i="1" s="1"/>
  <c r="X1687" i="1" s="1"/>
  <c r="V1735" i="1"/>
  <c r="V1733" i="1" s="1"/>
  <c r="U1565" i="1"/>
  <c r="U1560" i="1" s="1"/>
  <c r="U1559" i="1" s="1"/>
  <c r="W1735" i="1"/>
  <c r="W1733" i="1" s="1"/>
  <c r="N938" i="1"/>
  <c r="M938" i="1"/>
  <c r="S938" i="1" s="1"/>
  <c r="R937" i="1"/>
  <c r="R936" i="1" s="1"/>
  <c r="R935" i="1" s="1"/>
  <c r="Q937" i="1"/>
  <c r="Q936" i="1" s="1"/>
  <c r="Q935" i="1" s="1"/>
  <c r="P937" i="1"/>
  <c r="P936" i="1" s="1"/>
  <c r="P935" i="1" s="1"/>
  <c r="O937" i="1"/>
  <c r="O936" i="1" s="1"/>
  <c r="O935" i="1" s="1"/>
  <c r="L937" i="1"/>
  <c r="L936" i="1" s="1"/>
  <c r="L935" i="1" s="1"/>
  <c r="K937" i="1"/>
  <c r="K936" i="1" s="1"/>
  <c r="K935" i="1" s="1"/>
  <c r="J937" i="1"/>
  <c r="J936" i="1" s="1"/>
  <c r="J935" i="1" s="1"/>
  <c r="I937" i="1"/>
  <c r="I936" i="1" s="1"/>
  <c r="I935" i="1" s="1"/>
  <c r="H937" i="1"/>
  <c r="H936" i="1" s="1"/>
  <c r="H935" i="1" s="1"/>
  <c r="G937" i="1"/>
  <c r="G936" i="1" s="1"/>
  <c r="G935" i="1" s="1"/>
  <c r="T941" i="1"/>
  <c r="T940" i="1" s="1"/>
  <c r="T939" i="1" s="1"/>
  <c r="S941" i="1"/>
  <c r="Y941" i="1" s="1"/>
  <c r="R940" i="1"/>
  <c r="R939" i="1" s="1"/>
  <c r="Q940" i="1"/>
  <c r="Q939" i="1" s="1"/>
  <c r="P940" i="1"/>
  <c r="P939" i="1" s="1"/>
  <c r="O940" i="1"/>
  <c r="O939" i="1" s="1"/>
  <c r="T1163" i="1"/>
  <c r="Z1163" i="1" s="1"/>
  <c r="S1163" i="1"/>
  <c r="Y1163" i="1" s="1"/>
  <c r="Y1162" i="1" s="1"/>
  <c r="Y1161" i="1" s="1"/>
  <c r="Y1160" i="1" s="1"/>
  <c r="Y1159" i="1" s="1"/>
  <c r="Y1158" i="1" s="1"/>
  <c r="P1162" i="1"/>
  <c r="P1161" i="1" s="1"/>
  <c r="P1160" i="1" s="1"/>
  <c r="P1159" i="1" s="1"/>
  <c r="P1158" i="1" s="1"/>
  <c r="Q1162" i="1"/>
  <c r="Q1161" i="1" s="1"/>
  <c r="Q1160" i="1" s="1"/>
  <c r="Q1159" i="1" s="1"/>
  <c r="Q1158" i="1" s="1"/>
  <c r="R1162" i="1"/>
  <c r="R1161" i="1" s="1"/>
  <c r="R1160" i="1" s="1"/>
  <c r="R1159" i="1" s="1"/>
  <c r="R1158" i="1" s="1"/>
  <c r="O1162" i="1"/>
  <c r="O1161" i="1" s="1"/>
  <c r="O1160" i="1" s="1"/>
  <c r="O1159" i="1" s="1"/>
  <c r="O1158" i="1" s="1"/>
  <c r="AX877" i="1"/>
  <c r="BD877" i="1" s="1"/>
  <c r="BJ877" i="1" s="1"/>
  <c r="BJ876" i="1" s="1"/>
  <c r="BJ875" i="1" s="1"/>
  <c r="AL873" i="1"/>
  <c r="AL872" i="1" s="1"/>
  <c r="AK873" i="1"/>
  <c r="AK872" i="1" s="1"/>
  <c r="AR878" i="1"/>
  <c r="AX880" i="1"/>
  <c r="BD880" i="1" s="1"/>
  <c r="BJ880" i="1" s="1"/>
  <c r="BJ879" i="1" s="1"/>
  <c r="BJ878" i="1" s="1"/>
  <c r="X1397" i="1"/>
  <c r="X1396" i="1" s="1"/>
  <c r="S1162" i="1"/>
  <c r="S1161" i="1" s="1"/>
  <c r="S1160" i="1" s="1"/>
  <c r="S1159" i="1" s="1"/>
  <c r="S1158" i="1" s="1"/>
  <c r="Z941" i="1"/>
  <c r="S940" i="1"/>
  <c r="S939" i="1" s="1"/>
  <c r="M937" i="1"/>
  <c r="M936" i="1" s="1"/>
  <c r="M935" i="1" s="1"/>
  <c r="P1078" i="1"/>
  <c r="P1077" i="1"/>
  <c r="Q1078" i="1"/>
  <c r="Q1077" i="1" s="1"/>
  <c r="R1078" i="1"/>
  <c r="R1077" i="1" s="1"/>
  <c r="P1075" i="1"/>
  <c r="P1074" i="1" s="1"/>
  <c r="Q1075" i="1"/>
  <c r="Q1074" i="1" s="1"/>
  <c r="R1075" i="1"/>
  <c r="R1074" i="1" s="1"/>
  <c r="T1079" i="1"/>
  <c r="Z1079" i="1" s="1"/>
  <c r="Z1078" i="1" s="1"/>
  <c r="Z1077" i="1" s="1"/>
  <c r="S1079" i="1"/>
  <c r="Y1079" i="1" s="1"/>
  <c r="T1076" i="1"/>
  <c r="T1075" i="1" s="1"/>
  <c r="T1074" i="1" s="1"/>
  <c r="S1076" i="1"/>
  <c r="S1075" i="1" s="1"/>
  <c r="S1074" i="1" s="1"/>
  <c r="O1078" i="1"/>
  <c r="O1077" i="1" s="1"/>
  <c r="O1075" i="1"/>
  <c r="O1074" i="1" s="1"/>
  <c r="P1069" i="1"/>
  <c r="T211" i="1"/>
  <c r="S211" i="1"/>
  <c r="S210" i="1" s="1"/>
  <c r="S209" i="1" s="1"/>
  <c r="S208" i="1" s="1"/>
  <c r="S207" i="1" s="1"/>
  <c r="S206" i="1" s="1"/>
  <c r="P210" i="1"/>
  <c r="P209" i="1" s="1"/>
  <c r="P208" i="1" s="1"/>
  <c r="P207" i="1" s="1"/>
  <c r="P206" i="1" s="1"/>
  <c r="Q210" i="1"/>
  <c r="Q209" i="1" s="1"/>
  <c r="Q208" i="1" s="1"/>
  <c r="Q207" i="1" s="1"/>
  <c r="Q206" i="1" s="1"/>
  <c r="R210" i="1"/>
  <c r="R209" i="1" s="1"/>
  <c r="R208" i="1" s="1"/>
  <c r="R207" i="1" s="1"/>
  <c r="R206" i="1" s="1"/>
  <c r="O210" i="1"/>
  <c r="O209" i="1" s="1"/>
  <c r="O208" i="1" s="1"/>
  <c r="O207" i="1" s="1"/>
  <c r="O206" i="1" s="1"/>
  <c r="T1007" i="1"/>
  <c r="Z1007" i="1" s="1"/>
  <c r="S1007" i="1"/>
  <c r="Y1007" i="1" s="1"/>
  <c r="P1006" i="1"/>
  <c r="P1005" i="1" s="1"/>
  <c r="Q1006" i="1"/>
  <c r="Q1005" i="1" s="1"/>
  <c r="R1006" i="1"/>
  <c r="R1005" i="1" s="1"/>
  <c r="O1006" i="1"/>
  <c r="O1005" i="1" s="1"/>
  <c r="AX879" i="1"/>
  <c r="AX878" i="1" s="1"/>
  <c r="AW874" i="1"/>
  <c r="AX874" i="1"/>
  <c r="S1006" i="1"/>
  <c r="S1005" i="1" s="1"/>
  <c r="Y1076" i="1"/>
  <c r="AE1076" i="1" s="1"/>
  <c r="Y211" i="1"/>
  <c r="Y210" i="1" s="1"/>
  <c r="Y209" i="1" s="1"/>
  <c r="Y208" i="1" s="1"/>
  <c r="Y207" i="1" s="1"/>
  <c r="Y206" i="1" s="1"/>
  <c r="S1078" i="1"/>
  <c r="S1077" i="1" s="1"/>
  <c r="T1667" i="1"/>
  <c r="Z1667" i="1" s="1"/>
  <c r="S1667" i="1"/>
  <c r="S1666" i="1" s="1"/>
  <c r="S1665" i="1" s="1"/>
  <c r="S1664" i="1" s="1"/>
  <c r="P1666" i="1"/>
  <c r="P1665" i="1" s="1"/>
  <c r="P1664" i="1" s="1"/>
  <c r="Q1666" i="1"/>
  <c r="Q1665" i="1" s="1"/>
  <c r="Q1664" i="1" s="1"/>
  <c r="R1666" i="1"/>
  <c r="R1665" i="1" s="1"/>
  <c r="R1664" i="1" s="1"/>
  <c r="O1666" i="1"/>
  <c r="O1665" i="1" s="1"/>
  <c r="O1664" i="1" s="1"/>
  <c r="AF1079" i="1"/>
  <c r="AF1078" i="1" s="1"/>
  <c r="AF1077" i="1" s="1"/>
  <c r="P107" i="1"/>
  <c r="P106" i="1" s="1"/>
  <c r="Q107" i="1"/>
  <c r="Q106" i="1" s="1"/>
  <c r="R107" i="1"/>
  <c r="R106" i="1" s="1"/>
  <c r="O107" i="1"/>
  <c r="O106" i="1" s="1"/>
  <c r="T108" i="1"/>
  <c r="Z108" i="1" s="1"/>
  <c r="S108" i="1"/>
  <c r="S107" i="1" s="1"/>
  <c r="S106" i="1" s="1"/>
  <c r="T79" i="1"/>
  <c r="S79" i="1"/>
  <c r="Y79" i="1" s="1"/>
  <c r="P78" i="1"/>
  <c r="Q78" i="1"/>
  <c r="R78" i="1"/>
  <c r="O78" i="1"/>
  <c r="T129" i="1"/>
  <c r="Z129" i="1" s="1"/>
  <c r="S129" i="1"/>
  <c r="S128" i="1" s="1"/>
  <c r="S127" i="1" s="1"/>
  <c r="S126" i="1" s="1"/>
  <c r="S125" i="1" s="1"/>
  <c r="P128" i="1"/>
  <c r="P127" i="1" s="1"/>
  <c r="P126" i="1" s="1"/>
  <c r="P125" i="1" s="1"/>
  <c r="Q128" i="1"/>
  <c r="Q127" i="1" s="1"/>
  <c r="Q126" i="1" s="1"/>
  <c r="Q125" i="1" s="1"/>
  <c r="R128" i="1"/>
  <c r="R127" i="1" s="1"/>
  <c r="R126" i="1" s="1"/>
  <c r="R125" i="1" s="1"/>
  <c r="O128" i="1"/>
  <c r="O127" i="1" s="1"/>
  <c r="O126" i="1" s="1"/>
  <c r="O125" i="1" s="1"/>
  <c r="T107" i="1"/>
  <c r="T106" i="1" s="1"/>
  <c r="T128" i="1"/>
  <c r="T127" i="1" s="1"/>
  <c r="T126" i="1" s="1"/>
  <c r="T125" i="1" s="1"/>
  <c r="Y108" i="1"/>
  <c r="T1423" i="1"/>
  <c r="S1423" i="1"/>
  <c r="Y1423" i="1" s="1"/>
  <c r="P1422" i="1"/>
  <c r="P1421" i="1" s="1"/>
  <c r="Q1422" i="1"/>
  <c r="Q1421" i="1" s="1"/>
  <c r="R1422" i="1"/>
  <c r="R1421" i="1" s="1"/>
  <c r="S1422" i="1"/>
  <c r="S1421" i="1" s="1"/>
  <c r="O1422" i="1"/>
  <c r="O1421" i="1" s="1"/>
  <c r="T723" i="1"/>
  <c r="Z723" i="1" s="1"/>
  <c r="AF723" i="1" s="1"/>
  <c r="AL723" i="1" s="1"/>
  <c r="AR723" i="1" s="1"/>
  <c r="AX723" i="1" s="1"/>
  <c r="BD723" i="1" s="1"/>
  <c r="BJ723" i="1" s="1"/>
  <c r="S723" i="1"/>
  <c r="Y723" i="1" s="1"/>
  <c r="AE723" i="1" s="1"/>
  <c r="T722" i="1"/>
  <c r="Z722" i="1" s="1"/>
  <c r="AF722" i="1" s="1"/>
  <c r="AL722" i="1" s="1"/>
  <c r="AR722" i="1" s="1"/>
  <c r="S722" i="1"/>
  <c r="Y722" i="1" s="1"/>
  <c r="T719" i="1"/>
  <c r="Z719" i="1" s="1"/>
  <c r="AF719" i="1" s="1"/>
  <c r="AL719" i="1" s="1"/>
  <c r="AR719" i="1" s="1"/>
  <c r="AX719" i="1" s="1"/>
  <c r="BD719" i="1" s="1"/>
  <c r="BJ719" i="1" s="1"/>
  <c r="S719" i="1"/>
  <c r="Y719" i="1"/>
  <c r="AE719" i="1" s="1"/>
  <c r="AK719" i="1" s="1"/>
  <c r="AQ719" i="1" s="1"/>
  <c r="AW719" i="1" s="1"/>
  <c r="BC719" i="1" s="1"/>
  <c r="BI719" i="1" s="1"/>
  <c r="T718" i="1"/>
  <c r="Z718" i="1"/>
  <c r="AF718" i="1" s="1"/>
  <c r="S718" i="1"/>
  <c r="Y718" i="1" s="1"/>
  <c r="P721" i="1"/>
  <c r="P720" i="1" s="1"/>
  <c r="Q721" i="1"/>
  <c r="Q720" i="1" s="1"/>
  <c r="R721" i="1"/>
  <c r="R720" i="1" s="1"/>
  <c r="O721" i="1"/>
  <c r="O720" i="1" s="1"/>
  <c r="P717" i="1"/>
  <c r="P716" i="1" s="1"/>
  <c r="Q717" i="1"/>
  <c r="Q716" i="1" s="1"/>
  <c r="R717" i="1"/>
  <c r="R716" i="1" s="1"/>
  <c r="O717" i="1"/>
  <c r="O716" i="1" s="1"/>
  <c r="T803" i="1"/>
  <c r="S803" i="1"/>
  <c r="T800" i="1"/>
  <c r="S800" i="1"/>
  <c r="P802" i="1"/>
  <c r="P801" i="1" s="1"/>
  <c r="Q802" i="1"/>
  <c r="Q801" i="1" s="1"/>
  <c r="R802" i="1"/>
  <c r="R801" i="1" s="1"/>
  <c r="O802" i="1"/>
  <c r="O801" i="1" s="1"/>
  <c r="P799" i="1"/>
  <c r="P798" i="1" s="1"/>
  <c r="Q799" i="1"/>
  <c r="Q798" i="1" s="1"/>
  <c r="R799" i="1"/>
  <c r="R798" i="1" s="1"/>
  <c r="O799" i="1"/>
  <c r="O798" i="1" s="1"/>
  <c r="T758" i="1"/>
  <c r="Z758" i="1" s="1"/>
  <c r="AF758" i="1" s="1"/>
  <c r="AL758" i="1" s="1"/>
  <c r="AR758" i="1" s="1"/>
  <c r="S758" i="1"/>
  <c r="Y758" i="1" s="1"/>
  <c r="AE758" i="1" s="1"/>
  <c r="AK758" i="1" s="1"/>
  <c r="AQ758" i="1" s="1"/>
  <c r="P764" i="1"/>
  <c r="P763" i="1" s="1"/>
  <c r="Q764" i="1"/>
  <c r="Q763" i="1" s="1"/>
  <c r="R764" i="1"/>
  <c r="R763" i="1" s="1"/>
  <c r="O764" i="1"/>
  <c r="O763" i="1" s="1"/>
  <c r="P761" i="1"/>
  <c r="P760" i="1" s="1"/>
  <c r="Q761" i="1"/>
  <c r="Q760" i="1" s="1"/>
  <c r="R761" i="1"/>
  <c r="R760" i="1" s="1"/>
  <c r="O761" i="1"/>
  <c r="O760" i="1" s="1"/>
  <c r="P754" i="1"/>
  <c r="P753" i="1" s="1"/>
  <c r="Q754" i="1"/>
  <c r="Q753" i="1" s="1"/>
  <c r="R754" i="1"/>
  <c r="R753" i="1" s="1"/>
  <c r="O754" i="1"/>
  <c r="O753" i="1" s="1"/>
  <c r="P757" i="1"/>
  <c r="P756" i="1" s="1"/>
  <c r="Q757" i="1"/>
  <c r="Q756" i="1" s="1"/>
  <c r="R757" i="1"/>
  <c r="R756" i="1" s="1"/>
  <c r="O757" i="1"/>
  <c r="O756" i="1" s="1"/>
  <c r="T771" i="1"/>
  <c r="Z771" i="1" s="1"/>
  <c r="S771" i="1"/>
  <c r="Y771" i="1" s="1"/>
  <c r="T765" i="1"/>
  <c r="S765" i="1"/>
  <c r="T762" i="1"/>
  <c r="S762" i="1"/>
  <c r="T759" i="1"/>
  <c r="Z759" i="1" s="1"/>
  <c r="AF759" i="1" s="1"/>
  <c r="AL759" i="1" s="1"/>
  <c r="AR759" i="1" s="1"/>
  <c r="AX759" i="1" s="1"/>
  <c r="BD759" i="1" s="1"/>
  <c r="BJ759" i="1" s="1"/>
  <c r="S759" i="1"/>
  <c r="Y759" i="1" s="1"/>
  <c r="AE759" i="1" s="1"/>
  <c r="AK759" i="1" s="1"/>
  <c r="AQ759" i="1" s="1"/>
  <c r="AW759" i="1" s="1"/>
  <c r="BC759" i="1" s="1"/>
  <c r="BI759" i="1" s="1"/>
  <c r="T755" i="1"/>
  <c r="S755" i="1"/>
  <c r="T688" i="1"/>
  <c r="S688" i="1"/>
  <c r="P687" i="1"/>
  <c r="P686" i="1" s="1"/>
  <c r="P685" i="1" s="1"/>
  <c r="P684" i="1" s="1"/>
  <c r="Q687" i="1"/>
  <c r="Q686" i="1" s="1"/>
  <c r="Q685" i="1" s="1"/>
  <c r="Q684" i="1" s="1"/>
  <c r="R687" i="1"/>
  <c r="R686" i="1" s="1"/>
  <c r="R685" i="1" s="1"/>
  <c r="R684" i="1" s="1"/>
  <c r="O687" i="1"/>
  <c r="O686" i="1" s="1"/>
  <c r="O685" i="1" s="1"/>
  <c r="O684" i="1" s="1"/>
  <c r="R1744" i="1"/>
  <c r="R1743" i="1" s="1"/>
  <c r="R1742" i="1" s="1"/>
  <c r="R1741" i="1" s="1"/>
  <c r="Q1744" i="1"/>
  <c r="Q1743" i="1" s="1"/>
  <c r="Q1742" i="1" s="1"/>
  <c r="Q1741" i="1" s="1"/>
  <c r="P1744" i="1"/>
  <c r="P1743" i="1" s="1"/>
  <c r="P1742" i="1" s="1"/>
  <c r="P1741" i="1" s="1"/>
  <c r="O1744" i="1"/>
  <c r="O1743" i="1" s="1"/>
  <c r="O1742" i="1" s="1"/>
  <c r="O1741" i="1" s="1"/>
  <c r="R1739" i="1"/>
  <c r="R1738" i="1" s="1"/>
  <c r="R1737" i="1" s="1"/>
  <c r="R1736" i="1" s="1"/>
  <c r="Q1739" i="1"/>
  <c r="Q1738" i="1" s="1"/>
  <c r="Q1737" i="1" s="1"/>
  <c r="Q1736" i="1" s="1"/>
  <c r="P1739" i="1"/>
  <c r="P1738" i="1" s="1"/>
  <c r="P1737" i="1" s="1"/>
  <c r="P1736" i="1" s="1"/>
  <c r="O1739" i="1"/>
  <c r="O1738" i="1" s="1"/>
  <c r="O1737" i="1" s="1"/>
  <c r="O1736" i="1" s="1"/>
  <c r="R1730" i="1"/>
  <c r="R1729" i="1" s="1"/>
  <c r="Q1730" i="1"/>
  <c r="Q1729" i="1" s="1"/>
  <c r="P1730" i="1"/>
  <c r="P1729" i="1" s="1"/>
  <c r="O1730" i="1"/>
  <c r="O1729" i="1" s="1"/>
  <c r="R1727" i="1"/>
  <c r="R1726" i="1" s="1"/>
  <c r="Q1727" i="1"/>
  <c r="Q1726" i="1" s="1"/>
  <c r="P1727" i="1"/>
  <c r="P1726" i="1" s="1"/>
  <c r="O1727" i="1"/>
  <c r="O1726" i="1" s="1"/>
  <c r="R1724" i="1"/>
  <c r="R1723" i="1" s="1"/>
  <c r="Q1724" i="1"/>
  <c r="Q1723" i="1" s="1"/>
  <c r="P1724" i="1"/>
  <c r="P1723" i="1" s="1"/>
  <c r="O1724" i="1"/>
  <c r="O1723" i="1" s="1"/>
  <c r="R1721" i="1"/>
  <c r="R1720" i="1" s="1"/>
  <c r="Q1721" i="1"/>
  <c r="Q1720" i="1" s="1"/>
  <c r="P1721" i="1"/>
  <c r="P1720" i="1" s="1"/>
  <c r="O1721" i="1"/>
  <c r="O1720" i="1" s="1"/>
  <c r="R1718" i="1"/>
  <c r="R1717" i="1" s="1"/>
  <c r="Q1718" i="1"/>
  <c r="Q1717" i="1" s="1"/>
  <c r="P1718" i="1"/>
  <c r="P1717" i="1" s="1"/>
  <c r="O1718" i="1"/>
  <c r="O1717" i="1" s="1"/>
  <c r="R1714" i="1"/>
  <c r="R1713" i="1" s="1"/>
  <c r="R1712" i="1" s="1"/>
  <c r="Q1714" i="1"/>
  <c r="Q1713" i="1" s="1"/>
  <c r="Q1712" i="1" s="1"/>
  <c r="P1714" i="1"/>
  <c r="P1713" i="1" s="1"/>
  <c r="P1712" i="1" s="1"/>
  <c r="O1714" i="1"/>
  <c r="O1713" i="1" s="1"/>
  <c r="O1712" i="1" s="1"/>
  <c r="R1697" i="1"/>
  <c r="Q1697" i="1"/>
  <c r="P1697" i="1"/>
  <c r="O1697" i="1"/>
  <c r="R1695" i="1"/>
  <c r="Q1695" i="1"/>
  <c r="P1695" i="1"/>
  <c r="O1695" i="1"/>
  <c r="R1693" i="1"/>
  <c r="Q1693" i="1"/>
  <c r="P1693" i="1"/>
  <c r="P1692" i="1" s="1"/>
  <c r="P1691" i="1" s="1"/>
  <c r="P1690" i="1" s="1"/>
  <c r="P1689" i="1" s="1"/>
  <c r="O1693" i="1"/>
  <c r="R1684" i="1"/>
  <c r="Q1684" i="1"/>
  <c r="Q1683" i="1" s="1"/>
  <c r="Q1682" i="1" s="1"/>
  <c r="Q1681" i="1" s="1"/>
  <c r="Q1680" i="1" s="1"/>
  <c r="P1684" i="1"/>
  <c r="P1683" i="1" s="1"/>
  <c r="P1682" i="1" s="1"/>
  <c r="P1681" i="1" s="1"/>
  <c r="P1680" i="1" s="1"/>
  <c r="O1684" i="1"/>
  <c r="O1683" i="1" s="1"/>
  <c r="O1682" i="1" s="1"/>
  <c r="O1681" i="1" s="1"/>
  <c r="O1680" i="1" s="1"/>
  <c r="R1683" i="1"/>
  <c r="R1682" i="1" s="1"/>
  <c r="R1681" i="1" s="1"/>
  <c r="R1680" i="1" s="1"/>
  <c r="R1677" i="1"/>
  <c r="R1676" i="1" s="1"/>
  <c r="R1675" i="1" s="1"/>
  <c r="R1674" i="1" s="1"/>
  <c r="R1673" i="1" s="1"/>
  <c r="Q1677" i="1"/>
  <c r="Q1676" i="1" s="1"/>
  <c r="Q1675" i="1" s="1"/>
  <c r="Q1674" i="1" s="1"/>
  <c r="Q1673" i="1" s="1"/>
  <c r="P1677" i="1"/>
  <c r="P1676" i="1" s="1"/>
  <c r="P1675" i="1" s="1"/>
  <c r="P1674" i="1" s="1"/>
  <c r="P1673" i="1" s="1"/>
  <c r="O1677" i="1"/>
  <c r="O1676" i="1" s="1"/>
  <c r="O1675" i="1" s="1"/>
  <c r="O1674" i="1" s="1"/>
  <c r="O1673" i="1" s="1"/>
  <c r="R1658" i="1"/>
  <c r="R1657" i="1" s="1"/>
  <c r="R1656" i="1" s="1"/>
  <c r="R1655" i="1" s="1"/>
  <c r="Q1658" i="1"/>
  <c r="Q1657" i="1" s="1"/>
  <c r="Q1656" i="1" s="1"/>
  <c r="Q1655" i="1" s="1"/>
  <c r="P1658" i="1"/>
  <c r="P1657" i="1" s="1"/>
  <c r="P1656" i="1" s="1"/>
  <c r="P1655" i="1" s="1"/>
  <c r="O1658" i="1"/>
  <c r="O1657" i="1" s="1"/>
  <c r="O1656" i="1" s="1"/>
  <c r="O1655" i="1" s="1"/>
  <c r="R1653" i="1"/>
  <c r="Q1653" i="1"/>
  <c r="P1653" i="1"/>
  <c r="O1653" i="1"/>
  <c r="R1651" i="1"/>
  <c r="R1650" i="1" s="1"/>
  <c r="Q1651" i="1"/>
  <c r="P1651" i="1"/>
  <c r="P1650" i="1" s="1"/>
  <c r="O1651" i="1"/>
  <c r="R1648" i="1"/>
  <c r="Q1648" i="1"/>
  <c r="P1648" i="1"/>
  <c r="O1648" i="1"/>
  <c r="R1646" i="1"/>
  <c r="Q1646" i="1"/>
  <c r="P1646" i="1"/>
  <c r="O1646" i="1"/>
  <c r="R1644" i="1"/>
  <c r="Q1644" i="1"/>
  <c r="Q1643" i="1" s="1"/>
  <c r="P1644" i="1"/>
  <c r="P1643" i="1" s="1"/>
  <c r="O1644" i="1"/>
  <c r="R1641" i="1"/>
  <c r="Q1641" i="1"/>
  <c r="P1641" i="1"/>
  <c r="O1641" i="1"/>
  <c r="R1639" i="1"/>
  <c r="Q1639" i="1"/>
  <c r="P1639" i="1"/>
  <c r="O1639" i="1"/>
  <c r="R1637" i="1"/>
  <c r="Q1637" i="1"/>
  <c r="Q1636" i="1" s="1"/>
  <c r="P1637" i="1"/>
  <c r="P1636" i="1" s="1"/>
  <c r="O1637" i="1"/>
  <c r="O1636" i="1" s="1"/>
  <c r="R1634" i="1"/>
  <c r="Q1634" i="1"/>
  <c r="Q1633" i="1" s="1"/>
  <c r="P1634" i="1"/>
  <c r="P1633" i="1" s="1"/>
  <c r="O1634" i="1"/>
  <c r="O1633" i="1" s="1"/>
  <c r="R1633" i="1"/>
  <c r="R1631" i="1"/>
  <c r="Q1631" i="1"/>
  <c r="P1631" i="1"/>
  <c r="O1631" i="1"/>
  <c r="R1629" i="1"/>
  <c r="Q1629" i="1"/>
  <c r="Q1628" i="1" s="1"/>
  <c r="P1629" i="1"/>
  <c r="P1628" i="1" s="1"/>
  <c r="O1629" i="1"/>
  <c r="R1626" i="1"/>
  <c r="Q1626" i="1"/>
  <c r="P1626" i="1"/>
  <c r="O1626" i="1"/>
  <c r="R1624" i="1"/>
  <c r="Q1624" i="1"/>
  <c r="Q1623" i="1" s="1"/>
  <c r="P1624" i="1"/>
  <c r="P1623" i="1" s="1"/>
  <c r="O1624" i="1"/>
  <c r="O1623" i="1" s="1"/>
  <c r="R1621" i="1"/>
  <c r="R1620" i="1" s="1"/>
  <c r="Q1621" i="1"/>
  <c r="Q1620" i="1" s="1"/>
  <c r="P1621" i="1"/>
  <c r="P1620" i="1" s="1"/>
  <c r="O1621" i="1"/>
  <c r="O1620" i="1" s="1"/>
  <c r="R1617" i="1"/>
  <c r="Q1617" i="1"/>
  <c r="P1617" i="1"/>
  <c r="O1617" i="1"/>
  <c r="R1615" i="1"/>
  <c r="Q1615" i="1"/>
  <c r="P1615" i="1"/>
  <c r="O1615" i="1"/>
  <c r="R1613" i="1"/>
  <c r="Q1613" i="1"/>
  <c r="Q1612" i="1" s="1"/>
  <c r="P1613" i="1"/>
  <c r="O1613" i="1"/>
  <c r="R1610" i="1"/>
  <c r="Q1610" i="1"/>
  <c r="P1610" i="1"/>
  <c r="O1610" i="1"/>
  <c r="R1608" i="1"/>
  <c r="Q1608" i="1"/>
  <c r="P1608" i="1"/>
  <c r="O1608" i="1"/>
  <c r="R1606" i="1"/>
  <c r="Q1606" i="1"/>
  <c r="P1606" i="1"/>
  <c r="P1605" i="1" s="1"/>
  <c r="O1606" i="1"/>
  <c r="O1605" i="1" s="1"/>
  <c r="R1602" i="1"/>
  <c r="Q1602" i="1"/>
  <c r="P1602" i="1"/>
  <c r="O1602" i="1"/>
  <c r="R1600" i="1"/>
  <c r="Q1600" i="1"/>
  <c r="P1600" i="1"/>
  <c r="O1600" i="1"/>
  <c r="R1598" i="1"/>
  <c r="Q1598" i="1"/>
  <c r="P1598" i="1"/>
  <c r="O1598" i="1"/>
  <c r="O1597" i="1" s="1"/>
  <c r="O1596" i="1" s="1"/>
  <c r="R1597" i="1"/>
  <c r="R1596" i="1" s="1"/>
  <c r="R1593" i="1"/>
  <c r="R1592" i="1" s="1"/>
  <c r="R1591" i="1" s="1"/>
  <c r="R1590" i="1" s="1"/>
  <c r="Q1593" i="1"/>
  <c r="Q1592" i="1"/>
  <c r="Q1591" i="1" s="1"/>
  <c r="Q1590" i="1" s="1"/>
  <c r="P1593" i="1"/>
  <c r="P1592" i="1"/>
  <c r="P1591" i="1" s="1"/>
  <c r="P1590" i="1" s="1"/>
  <c r="O1593" i="1"/>
  <c r="O1592" i="1" s="1"/>
  <c r="O1591" i="1" s="1"/>
  <c r="O1590" i="1" s="1"/>
  <c r="R1586" i="1"/>
  <c r="Q1586" i="1"/>
  <c r="Q1585" i="1" s="1"/>
  <c r="Q1584" i="1" s="1"/>
  <c r="Q1583" i="1" s="1"/>
  <c r="P1586" i="1"/>
  <c r="P1585" i="1" s="1"/>
  <c r="P1584" i="1" s="1"/>
  <c r="P1583" i="1" s="1"/>
  <c r="O1586" i="1"/>
  <c r="O1585" i="1" s="1"/>
  <c r="O1584" i="1" s="1"/>
  <c r="O1583" i="1" s="1"/>
  <c r="R1585" i="1"/>
  <c r="R1584" i="1" s="1"/>
  <c r="R1583" i="1" s="1"/>
  <c r="R1579" i="1"/>
  <c r="Q1579" i="1"/>
  <c r="Q1578" i="1" s="1"/>
  <c r="P1579" i="1"/>
  <c r="P1578" i="1"/>
  <c r="O1579" i="1"/>
  <c r="O1578" i="1" s="1"/>
  <c r="R1578" i="1"/>
  <c r="R1570" i="1"/>
  <c r="R1569" i="1"/>
  <c r="Q1570" i="1"/>
  <c r="Q1569" i="1" s="1"/>
  <c r="P1570" i="1"/>
  <c r="P1569" i="1" s="1"/>
  <c r="O1570" i="1"/>
  <c r="O1569" i="1" s="1"/>
  <c r="R1567" i="1"/>
  <c r="R1566" i="1" s="1"/>
  <c r="Q1567" i="1"/>
  <c r="Q1566" i="1" s="1"/>
  <c r="P1567" i="1"/>
  <c r="P1566" i="1" s="1"/>
  <c r="O1567" i="1"/>
  <c r="O1566" i="1" s="1"/>
  <c r="R1563" i="1"/>
  <c r="R1562" i="1" s="1"/>
  <c r="R1561" i="1" s="1"/>
  <c r="Q1563" i="1"/>
  <c r="Q1562" i="1" s="1"/>
  <c r="Q1561" i="1" s="1"/>
  <c r="P1563" i="1"/>
  <c r="P1562" i="1" s="1"/>
  <c r="P1561" i="1" s="1"/>
  <c r="O1563" i="1"/>
  <c r="O1562" i="1"/>
  <c r="O1561" i="1" s="1"/>
  <c r="R1554" i="1"/>
  <c r="R1553" i="1" s="1"/>
  <c r="R1552" i="1" s="1"/>
  <c r="R1551" i="1" s="1"/>
  <c r="R1550" i="1" s="1"/>
  <c r="Q1554" i="1"/>
  <c r="Q1553" i="1" s="1"/>
  <c r="Q1552" i="1" s="1"/>
  <c r="Q1551" i="1" s="1"/>
  <c r="Q1550" i="1" s="1"/>
  <c r="P1554" i="1"/>
  <c r="P1553" i="1" s="1"/>
  <c r="P1552" i="1" s="1"/>
  <c r="P1551" i="1" s="1"/>
  <c r="P1550" i="1" s="1"/>
  <c r="O1554" i="1"/>
  <c r="O1553" i="1" s="1"/>
  <c r="O1552" i="1" s="1"/>
  <c r="O1551" i="1" s="1"/>
  <c r="O1550" i="1" s="1"/>
  <c r="R1547" i="1"/>
  <c r="R1546" i="1" s="1"/>
  <c r="Q1547" i="1"/>
  <c r="Q1546" i="1" s="1"/>
  <c r="P1547" i="1"/>
  <c r="P1546" i="1" s="1"/>
  <c r="O1547" i="1"/>
  <c r="O1546" i="1" s="1"/>
  <c r="R1544" i="1"/>
  <c r="Q1544" i="1"/>
  <c r="Q1543" i="1" s="1"/>
  <c r="P1544" i="1"/>
  <c r="P1543" i="1" s="1"/>
  <c r="O1544" i="1"/>
  <c r="O1543" i="1" s="1"/>
  <c r="R1543" i="1"/>
  <c r="R1541" i="1"/>
  <c r="R1540" i="1" s="1"/>
  <c r="Q1541" i="1"/>
  <c r="Q1540" i="1" s="1"/>
  <c r="P1541" i="1"/>
  <c r="P1540" i="1" s="1"/>
  <c r="O1541" i="1"/>
  <c r="O1540" i="1" s="1"/>
  <c r="R1538" i="1"/>
  <c r="R1537" i="1" s="1"/>
  <c r="Q1538" i="1"/>
  <c r="Q1537" i="1" s="1"/>
  <c r="P1538" i="1"/>
  <c r="P1537" i="1" s="1"/>
  <c r="O1538" i="1"/>
  <c r="O1537" i="1" s="1"/>
  <c r="R1535" i="1"/>
  <c r="R1534" i="1" s="1"/>
  <c r="Q1535" i="1"/>
  <c r="Q1534" i="1" s="1"/>
  <c r="P1535" i="1"/>
  <c r="P1534" i="1" s="1"/>
  <c r="O1535" i="1"/>
  <c r="O1534" i="1" s="1"/>
  <c r="R1532" i="1"/>
  <c r="R1531" i="1" s="1"/>
  <c r="Q1532" i="1"/>
  <c r="Q1531" i="1" s="1"/>
  <c r="P1532" i="1"/>
  <c r="P1531" i="1" s="1"/>
  <c r="O1532" i="1"/>
  <c r="O1531" i="1"/>
  <c r="R1529" i="1"/>
  <c r="R1528" i="1" s="1"/>
  <c r="Q1529" i="1"/>
  <c r="Q1528" i="1" s="1"/>
  <c r="P1529" i="1"/>
  <c r="P1528" i="1" s="1"/>
  <c r="O1529" i="1"/>
  <c r="O1528" i="1" s="1"/>
  <c r="R1526" i="1"/>
  <c r="R1525" i="1" s="1"/>
  <c r="Q1526" i="1"/>
  <c r="Q1525" i="1" s="1"/>
  <c r="P1526" i="1"/>
  <c r="P1525" i="1" s="1"/>
  <c r="O1526" i="1"/>
  <c r="O1525" i="1" s="1"/>
  <c r="R1523" i="1"/>
  <c r="R1522" i="1" s="1"/>
  <c r="Q1523" i="1"/>
  <c r="Q1522" i="1" s="1"/>
  <c r="P1523" i="1"/>
  <c r="P1522" i="1" s="1"/>
  <c r="O1523" i="1"/>
  <c r="O1522" i="1" s="1"/>
  <c r="R1520" i="1"/>
  <c r="R1519" i="1" s="1"/>
  <c r="Q1520" i="1"/>
  <c r="Q1519" i="1" s="1"/>
  <c r="P1520" i="1"/>
  <c r="P1519" i="1" s="1"/>
  <c r="O1520" i="1"/>
  <c r="O1519" i="1" s="1"/>
  <c r="R1517" i="1"/>
  <c r="R1516" i="1" s="1"/>
  <c r="Q1517" i="1"/>
  <c r="Q1516" i="1" s="1"/>
  <c r="P1517" i="1"/>
  <c r="P1516" i="1" s="1"/>
  <c r="O1517" i="1"/>
  <c r="O1516" i="1" s="1"/>
  <c r="R1514" i="1"/>
  <c r="R1513" i="1" s="1"/>
  <c r="Q1514" i="1"/>
  <c r="Q1513" i="1" s="1"/>
  <c r="P1514" i="1"/>
  <c r="P1513" i="1" s="1"/>
  <c r="O1514" i="1"/>
  <c r="O1513" i="1" s="1"/>
  <c r="R1511" i="1"/>
  <c r="R1510" i="1" s="1"/>
  <c r="Q1511" i="1"/>
  <c r="Q1510" i="1" s="1"/>
  <c r="P1511" i="1"/>
  <c r="P1510" i="1" s="1"/>
  <c r="O1511" i="1"/>
  <c r="O1510" i="1" s="1"/>
  <c r="R1508" i="1"/>
  <c r="Q1508" i="1"/>
  <c r="Q1507" i="1" s="1"/>
  <c r="P1508" i="1"/>
  <c r="P1507" i="1" s="1"/>
  <c r="O1508" i="1"/>
  <c r="O1507" i="1" s="1"/>
  <c r="R1507" i="1"/>
  <c r="R1505" i="1"/>
  <c r="R1504" i="1" s="1"/>
  <c r="Q1505" i="1"/>
  <c r="Q1504" i="1" s="1"/>
  <c r="P1505" i="1"/>
  <c r="P1504" i="1" s="1"/>
  <c r="O1505" i="1"/>
  <c r="O1504" i="1" s="1"/>
  <c r="R1502" i="1"/>
  <c r="R1501" i="1" s="1"/>
  <c r="Q1502" i="1"/>
  <c r="Q1501" i="1" s="1"/>
  <c r="P1502" i="1"/>
  <c r="P1501" i="1" s="1"/>
  <c r="O1502" i="1"/>
  <c r="O1501" i="1" s="1"/>
  <c r="R1499" i="1"/>
  <c r="R1498" i="1" s="1"/>
  <c r="Q1499" i="1"/>
  <c r="Q1498" i="1" s="1"/>
  <c r="P1499" i="1"/>
  <c r="P1498" i="1" s="1"/>
  <c r="O1499" i="1"/>
  <c r="O1498" i="1" s="1"/>
  <c r="R1496" i="1"/>
  <c r="R1495" i="1" s="1"/>
  <c r="Q1496" i="1"/>
  <c r="Q1495" i="1" s="1"/>
  <c r="P1496" i="1"/>
  <c r="P1495" i="1" s="1"/>
  <c r="O1496" i="1"/>
  <c r="O1495" i="1" s="1"/>
  <c r="R1493" i="1"/>
  <c r="R1492" i="1" s="1"/>
  <c r="Q1493" i="1"/>
  <c r="Q1492" i="1" s="1"/>
  <c r="P1493" i="1"/>
  <c r="P1492" i="1" s="1"/>
  <c r="O1493" i="1"/>
  <c r="O1492" i="1" s="1"/>
  <c r="R1490" i="1"/>
  <c r="R1489" i="1" s="1"/>
  <c r="Q1490" i="1"/>
  <c r="Q1489" i="1" s="1"/>
  <c r="P1490" i="1"/>
  <c r="P1489" i="1" s="1"/>
  <c r="O1490" i="1"/>
  <c r="O1489" i="1" s="1"/>
  <c r="R1487" i="1"/>
  <c r="R1486" i="1" s="1"/>
  <c r="Q1487" i="1"/>
  <c r="Q1486" i="1" s="1"/>
  <c r="P1487" i="1"/>
  <c r="P1486" i="1" s="1"/>
  <c r="O1487" i="1"/>
  <c r="O1486" i="1" s="1"/>
  <c r="R1484" i="1"/>
  <c r="R1483" i="1" s="1"/>
  <c r="Q1484" i="1"/>
  <c r="Q1483" i="1" s="1"/>
  <c r="P1484" i="1"/>
  <c r="P1483" i="1" s="1"/>
  <c r="O1484" i="1"/>
  <c r="O1483" i="1" s="1"/>
  <c r="R1481" i="1"/>
  <c r="R1480" i="1" s="1"/>
  <c r="Q1481" i="1"/>
  <c r="Q1480" i="1" s="1"/>
  <c r="P1481" i="1"/>
  <c r="P1480" i="1" s="1"/>
  <c r="O1481" i="1"/>
  <c r="O1480" i="1" s="1"/>
  <c r="R1478" i="1"/>
  <c r="R1477" i="1" s="1"/>
  <c r="Q1478" i="1"/>
  <c r="Q1477" i="1" s="1"/>
  <c r="P1478" i="1"/>
  <c r="P1477" i="1" s="1"/>
  <c r="O1478" i="1"/>
  <c r="O1477" i="1" s="1"/>
  <c r="R1475" i="1"/>
  <c r="R1474" i="1" s="1"/>
  <c r="Q1475" i="1"/>
  <c r="Q1474" i="1" s="1"/>
  <c r="P1475" i="1"/>
  <c r="P1474" i="1" s="1"/>
  <c r="O1475" i="1"/>
  <c r="O1474" i="1" s="1"/>
  <c r="R1472" i="1"/>
  <c r="Q1472" i="1"/>
  <c r="Q1471" i="1" s="1"/>
  <c r="P1472" i="1"/>
  <c r="P1471" i="1" s="1"/>
  <c r="O1472" i="1"/>
  <c r="O1471" i="1" s="1"/>
  <c r="R1471" i="1"/>
  <c r="R1469" i="1"/>
  <c r="R1468" i="1" s="1"/>
  <c r="Q1469" i="1"/>
  <c r="Q1468" i="1" s="1"/>
  <c r="P1469" i="1"/>
  <c r="P1468" i="1" s="1"/>
  <c r="O1469" i="1"/>
  <c r="O1468" i="1" s="1"/>
  <c r="R1462" i="1"/>
  <c r="Q1462" i="1"/>
  <c r="P1462" i="1"/>
  <c r="O1462" i="1"/>
  <c r="R1460" i="1"/>
  <c r="Q1460" i="1"/>
  <c r="Q1459" i="1" s="1"/>
  <c r="Q1458" i="1" s="1"/>
  <c r="Q1457" i="1" s="1"/>
  <c r="Q1456" i="1" s="1"/>
  <c r="P1460" i="1"/>
  <c r="P1459" i="1" s="1"/>
  <c r="P1458" i="1" s="1"/>
  <c r="P1457" i="1" s="1"/>
  <c r="P1456" i="1" s="1"/>
  <c r="O1460" i="1"/>
  <c r="R1438" i="1"/>
  <c r="R1437" i="1" s="1"/>
  <c r="R1436" i="1" s="1"/>
  <c r="R1435" i="1" s="1"/>
  <c r="R1434" i="1" s="1"/>
  <c r="Q1438" i="1"/>
  <c r="Q1437" i="1" s="1"/>
  <c r="Q1436" i="1" s="1"/>
  <c r="Q1435" i="1" s="1"/>
  <c r="Q1434" i="1" s="1"/>
  <c r="P1438" i="1"/>
  <c r="P1437" i="1" s="1"/>
  <c r="P1436" i="1" s="1"/>
  <c r="P1435" i="1" s="1"/>
  <c r="P1434" i="1" s="1"/>
  <c r="O1438" i="1"/>
  <c r="O1437" i="1" s="1"/>
  <c r="O1436" i="1" s="1"/>
  <c r="O1435" i="1" s="1"/>
  <c r="O1434" i="1" s="1"/>
  <c r="R1427" i="1"/>
  <c r="R1426" i="1" s="1"/>
  <c r="R1425" i="1" s="1"/>
  <c r="R1424" i="1" s="1"/>
  <c r="Q1427" i="1"/>
  <c r="Q1426" i="1" s="1"/>
  <c r="Q1425" i="1" s="1"/>
  <c r="Q1424" i="1" s="1"/>
  <c r="P1427" i="1"/>
  <c r="P1426" i="1" s="1"/>
  <c r="P1425" i="1" s="1"/>
  <c r="P1424" i="1" s="1"/>
  <c r="O1427" i="1"/>
  <c r="O1426" i="1" s="1"/>
  <c r="O1425" i="1" s="1"/>
  <c r="O1424" i="1" s="1"/>
  <c r="R1419" i="1"/>
  <c r="R1418" i="1"/>
  <c r="Q1419" i="1"/>
  <c r="Q1418" i="1" s="1"/>
  <c r="P1419" i="1"/>
  <c r="P1418" i="1" s="1"/>
  <c r="O1419" i="1"/>
  <c r="O1418" i="1" s="1"/>
  <c r="R1416" i="1"/>
  <c r="R1415" i="1" s="1"/>
  <c r="Q1416" i="1"/>
  <c r="Q1415" i="1" s="1"/>
  <c r="P1416" i="1"/>
  <c r="P1415" i="1" s="1"/>
  <c r="O1416" i="1"/>
  <c r="O1415" i="1" s="1"/>
  <c r="R1413" i="1"/>
  <c r="R1412" i="1" s="1"/>
  <c r="Q1413" i="1"/>
  <c r="Q1412" i="1" s="1"/>
  <c r="P1413" i="1"/>
  <c r="P1412" i="1" s="1"/>
  <c r="O1413" i="1"/>
  <c r="O1412" i="1" s="1"/>
  <c r="R1409" i="1"/>
  <c r="R1408" i="1" s="1"/>
  <c r="Q1409" i="1"/>
  <c r="Q1408" i="1"/>
  <c r="P1409" i="1"/>
  <c r="P1408" i="1" s="1"/>
  <c r="O1409" i="1"/>
  <c r="O1408" i="1" s="1"/>
  <c r="R1404" i="1"/>
  <c r="R1403" i="1" s="1"/>
  <c r="Q1404" i="1"/>
  <c r="Q1403" i="1" s="1"/>
  <c r="P1404" i="1"/>
  <c r="P1403" i="1" s="1"/>
  <c r="O1404" i="1"/>
  <c r="O1403" i="1" s="1"/>
  <c r="R1400" i="1"/>
  <c r="R1399" i="1" s="1"/>
  <c r="R1398" i="1" s="1"/>
  <c r="Q1400" i="1"/>
  <c r="Q1399" i="1" s="1"/>
  <c r="Q1398" i="1" s="1"/>
  <c r="P1400" i="1"/>
  <c r="P1399" i="1" s="1"/>
  <c r="P1398" i="1" s="1"/>
  <c r="O1400" i="1"/>
  <c r="O1399" i="1" s="1"/>
  <c r="O1398" i="1" s="1"/>
  <c r="R1350" i="1"/>
  <c r="R1349" i="1" s="1"/>
  <c r="R1348" i="1" s="1"/>
  <c r="R1347" i="1" s="1"/>
  <c r="R1346" i="1" s="1"/>
  <c r="Q1350" i="1"/>
  <c r="Q1349" i="1" s="1"/>
  <c r="Q1348" i="1" s="1"/>
  <c r="Q1347" i="1" s="1"/>
  <c r="Q1346" i="1" s="1"/>
  <c r="P1350" i="1"/>
  <c r="P1349" i="1" s="1"/>
  <c r="P1348" i="1" s="1"/>
  <c r="P1347" i="1" s="1"/>
  <c r="P1346" i="1" s="1"/>
  <c r="O1350" i="1"/>
  <c r="O1349" i="1" s="1"/>
  <c r="O1348" i="1" s="1"/>
  <c r="O1347" i="1" s="1"/>
  <c r="O1346" i="1" s="1"/>
  <c r="R1343" i="1"/>
  <c r="R1342" i="1" s="1"/>
  <c r="R1341" i="1" s="1"/>
  <c r="R1340" i="1" s="1"/>
  <c r="R1339" i="1" s="1"/>
  <c r="Q1343" i="1"/>
  <c r="Q1342" i="1" s="1"/>
  <c r="Q1341" i="1" s="1"/>
  <c r="Q1340" i="1" s="1"/>
  <c r="Q1339" i="1" s="1"/>
  <c r="P1343" i="1"/>
  <c r="P1342" i="1" s="1"/>
  <c r="P1341" i="1" s="1"/>
  <c r="P1340" i="1" s="1"/>
  <c r="P1339" i="1" s="1"/>
  <c r="O1343" i="1"/>
  <c r="O1342" i="1"/>
  <c r="O1341" i="1" s="1"/>
  <c r="O1340" i="1" s="1"/>
  <c r="O1339" i="1" s="1"/>
  <c r="R1336" i="1"/>
  <c r="R1335" i="1" s="1"/>
  <c r="R1334" i="1" s="1"/>
  <c r="R1333" i="1" s="1"/>
  <c r="Q1336" i="1"/>
  <c r="Q1335" i="1" s="1"/>
  <c r="Q1334" i="1" s="1"/>
  <c r="Q1333" i="1" s="1"/>
  <c r="P1336" i="1"/>
  <c r="P1335" i="1"/>
  <c r="P1334" i="1" s="1"/>
  <c r="P1333" i="1" s="1"/>
  <c r="O1336" i="1"/>
  <c r="O1335" i="1" s="1"/>
  <c r="O1334" i="1" s="1"/>
  <c r="O1333" i="1" s="1"/>
  <c r="R1331" i="1"/>
  <c r="R1330" i="1" s="1"/>
  <c r="R1329" i="1" s="1"/>
  <c r="R1328" i="1" s="1"/>
  <c r="Q1331" i="1"/>
  <c r="Q1330" i="1" s="1"/>
  <c r="Q1329" i="1" s="1"/>
  <c r="Q1328" i="1" s="1"/>
  <c r="P1331" i="1"/>
  <c r="P1330" i="1" s="1"/>
  <c r="P1329" i="1" s="1"/>
  <c r="P1328" i="1" s="1"/>
  <c r="O1331" i="1"/>
  <c r="O1330" i="1" s="1"/>
  <c r="O1329" i="1" s="1"/>
  <c r="O1328" i="1" s="1"/>
  <c r="R1326" i="1"/>
  <c r="R1325" i="1" s="1"/>
  <c r="R1324" i="1" s="1"/>
  <c r="Q1326" i="1"/>
  <c r="Q1325" i="1"/>
  <c r="Q1324" i="1" s="1"/>
  <c r="P1326" i="1"/>
  <c r="P1325" i="1" s="1"/>
  <c r="P1324" i="1" s="1"/>
  <c r="O1326" i="1"/>
  <c r="O1325" i="1" s="1"/>
  <c r="O1324" i="1" s="1"/>
  <c r="R1322" i="1"/>
  <c r="R1321" i="1" s="1"/>
  <c r="R1320" i="1" s="1"/>
  <c r="Q1322" i="1"/>
  <c r="Q1321" i="1" s="1"/>
  <c r="Q1320" i="1" s="1"/>
  <c r="P1322" i="1"/>
  <c r="P1321" i="1" s="1"/>
  <c r="P1320" i="1" s="1"/>
  <c r="O1322" i="1"/>
  <c r="O1321" i="1" s="1"/>
  <c r="O1320" i="1" s="1"/>
  <c r="R1313" i="1"/>
  <c r="R1312" i="1" s="1"/>
  <c r="R1311" i="1" s="1"/>
  <c r="R1310" i="1" s="1"/>
  <c r="Q1313" i="1"/>
  <c r="Q1312" i="1" s="1"/>
  <c r="Q1311" i="1" s="1"/>
  <c r="Q1310" i="1" s="1"/>
  <c r="P1313" i="1"/>
  <c r="P1312" i="1" s="1"/>
  <c r="P1311" i="1" s="1"/>
  <c r="P1310" i="1" s="1"/>
  <c r="O1313" i="1"/>
  <c r="O1312" i="1" s="1"/>
  <c r="O1311" i="1" s="1"/>
  <c r="O1310" i="1" s="1"/>
  <c r="T1309" i="1"/>
  <c r="T1308" i="1" s="1"/>
  <c r="T1307" i="1" s="1"/>
  <c r="T1306" i="1" s="1"/>
  <c r="T1305" i="1" s="1"/>
  <c r="S1309" i="1"/>
  <c r="S1308" i="1" s="1"/>
  <c r="S1307" i="1" s="1"/>
  <c r="S1306" i="1" s="1"/>
  <c r="S1305" i="1" s="1"/>
  <c r="R1309" i="1"/>
  <c r="R1308" i="1" s="1"/>
  <c r="R1307" i="1" s="1"/>
  <c r="R1306" i="1" s="1"/>
  <c r="R1305" i="1" s="1"/>
  <c r="Q1309" i="1"/>
  <c r="Q1308" i="1" s="1"/>
  <c r="Q1307" i="1" s="1"/>
  <c r="Q1306" i="1" s="1"/>
  <c r="Q1305" i="1" s="1"/>
  <c r="P1309" i="1"/>
  <c r="P1308" i="1" s="1"/>
  <c r="P1307" i="1" s="1"/>
  <c r="P1306" i="1" s="1"/>
  <c r="P1305" i="1" s="1"/>
  <c r="O1309" i="1"/>
  <c r="O1308" i="1" s="1"/>
  <c r="O1307" i="1" s="1"/>
  <c r="O1306" i="1" s="1"/>
  <c r="O1305" i="1" s="1"/>
  <c r="R1301" i="1"/>
  <c r="R1300" i="1" s="1"/>
  <c r="R1299" i="1" s="1"/>
  <c r="R1298" i="1" s="1"/>
  <c r="Q1301" i="1"/>
  <c r="Q1300" i="1" s="1"/>
  <c r="Q1299" i="1" s="1"/>
  <c r="Q1298" i="1" s="1"/>
  <c r="P1301" i="1"/>
  <c r="P1300" i="1" s="1"/>
  <c r="P1299" i="1" s="1"/>
  <c r="P1298" i="1" s="1"/>
  <c r="O1301" i="1"/>
  <c r="O1300" i="1" s="1"/>
  <c r="O1299" i="1" s="1"/>
  <c r="O1298" i="1" s="1"/>
  <c r="R1291" i="1"/>
  <c r="R1290" i="1" s="1"/>
  <c r="Q1291" i="1"/>
  <c r="Q1290" i="1" s="1"/>
  <c r="P1291" i="1"/>
  <c r="P1290" i="1" s="1"/>
  <c r="O1291" i="1"/>
  <c r="O1290" i="1" s="1"/>
  <c r="R1288" i="1"/>
  <c r="Q1288" i="1"/>
  <c r="P1288" i="1"/>
  <c r="O1288" i="1"/>
  <c r="R1286" i="1"/>
  <c r="Q1286" i="1"/>
  <c r="Q1285" i="1" s="1"/>
  <c r="P1286" i="1"/>
  <c r="O1286" i="1"/>
  <c r="R1285" i="1"/>
  <c r="T1283" i="1"/>
  <c r="T1282" i="1" s="1"/>
  <c r="T1281" i="1" s="1"/>
  <c r="S1283" i="1"/>
  <c r="S1282" i="1" s="1"/>
  <c r="S1281" i="1" s="1"/>
  <c r="R1283" i="1"/>
  <c r="R1282" i="1" s="1"/>
  <c r="R1281" i="1" s="1"/>
  <c r="Q1283" i="1"/>
  <c r="Q1282" i="1" s="1"/>
  <c r="Q1281" i="1" s="1"/>
  <c r="Q1280" i="1" s="1"/>
  <c r="P1283" i="1"/>
  <c r="P1282" i="1" s="1"/>
  <c r="P1281" i="1" s="1"/>
  <c r="O1283" i="1"/>
  <c r="O1282" i="1" s="1"/>
  <c r="O1281" i="1" s="1"/>
  <c r="R1267" i="1"/>
  <c r="Q1267" i="1"/>
  <c r="P1267" i="1"/>
  <c r="O1267" i="1"/>
  <c r="R1265" i="1"/>
  <c r="R1264" i="1" s="1"/>
  <c r="R1263" i="1" s="1"/>
  <c r="R1262" i="1" s="1"/>
  <c r="Q1265" i="1"/>
  <c r="Q1264" i="1" s="1"/>
  <c r="Q1263" i="1" s="1"/>
  <c r="Q1262" i="1" s="1"/>
  <c r="P1265" i="1"/>
  <c r="P1264" i="1" s="1"/>
  <c r="P1263" i="1" s="1"/>
  <c r="P1262" i="1" s="1"/>
  <c r="O1265" i="1"/>
  <c r="O1264" i="1" s="1"/>
  <c r="O1263" i="1" s="1"/>
  <c r="O1262" i="1" s="1"/>
  <c r="R1260" i="1"/>
  <c r="Q1260" i="1"/>
  <c r="Q1259" i="1" s="1"/>
  <c r="Q1258" i="1" s="1"/>
  <c r="Q1257" i="1" s="1"/>
  <c r="P1260" i="1"/>
  <c r="P1259" i="1" s="1"/>
  <c r="P1258" i="1" s="1"/>
  <c r="P1257" i="1" s="1"/>
  <c r="O1260" i="1"/>
  <c r="O1259" i="1" s="1"/>
  <c r="O1258" i="1" s="1"/>
  <c r="O1257" i="1" s="1"/>
  <c r="R1259" i="1"/>
  <c r="R1258" i="1" s="1"/>
  <c r="R1257" i="1" s="1"/>
  <c r="R1255" i="1"/>
  <c r="R1254" i="1" s="1"/>
  <c r="R1253" i="1" s="1"/>
  <c r="R1252" i="1" s="1"/>
  <c r="Q1255" i="1"/>
  <c r="Q1254" i="1" s="1"/>
  <c r="Q1253" i="1" s="1"/>
  <c r="Q1252" i="1" s="1"/>
  <c r="P1255" i="1"/>
  <c r="P1254" i="1" s="1"/>
  <c r="P1253" i="1" s="1"/>
  <c r="P1252" i="1" s="1"/>
  <c r="O1255" i="1"/>
  <c r="O1254" i="1" s="1"/>
  <c r="O1253" i="1" s="1"/>
  <c r="O1252" i="1" s="1"/>
  <c r="R1250" i="1"/>
  <c r="Q1250" i="1"/>
  <c r="Q1249" i="1" s="1"/>
  <c r="Q1248" i="1" s="1"/>
  <c r="Q1247" i="1" s="1"/>
  <c r="P1250" i="1"/>
  <c r="P1249" i="1" s="1"/>
  <c r="P1248" i="1" s="1"/>
  <c r="P1247" i="1" s="1"/>
  <c r="O1250" i="1"/>
  <c r="O1249" i="1" s="1"/>
  <c r="O1248" i="1" s="1"/>
  <c r="O1247" i="1" s="1"/>
  <c r="R1249" i="1"/>
  <c r="R1248" i="1" s="1"/>
  <c r="R1247" i="1" s="1"/>
  <c r="R1243" i="1"/>
  <c r="Q1243" i="1"/>
  <c r="Q1242" i="1" s="1"/>
  <c r="Q1241" i="1" s="1"/>
  <c r="Q1240" i="1" s="1"/>
  <c r="P1243" i="1"/>
  <c r="P1242" i="1" s="1"/>
  <c r="P1241" i="1" s="1"/>
  <c r="P1240" i="1" s="1"/>
  <c r="O1243" i="1"/>
  <c r="O1242" i="1" s="1"/>
  <c r="O1241" i="1" s="1"/>
  <c r="O1240" i="1" s="1"/>
  <c r="R1242" i="1"/>
  <c r="R1241" i="1" s="1"/>
  <c r="R1240" i="1" s="1"/>
  <c r="R1238" i="1"/>
  <c r="R1237" i="1" s="1"/>
  <c r="R1236" i="1" s="1"/>
  <c r="R1235" i="1" s="1"/>
  <c r="Q1238" i="1"/>
  <c r="Q1237" i="1" s="1"/>
  <c r="Q1236" i="1" s="1"/>
  <c r="Q1235" i="1" s="1"/>
  <c r="P1238" i="1"/>
  <c r="P1237" i="1" s="1"/>
  <c r="P1236" i="1" s="1"/>
  <c r="P1235" i="1" s="1"/>
  <c r="O1238" i="1"/>
  <c r="O1237" i="1"/>
  <c r="O1236" i="1" s="1"/>
  <c r="O1235" i="1" s="1"/>
  <c r="R1233" i="1"/>
  <c r="Q1233" i="1"/>
  <c r="Q1232" i="1" s="1"/>
  <c r="Q1231" i="1" s="1"/>
  <c r="Q1230" i="1" s="1"/>
  <c r="P1233" i="1"/>
  <c r="P1232" i="1" s="1"/>
  <c r="P1231" i="1" s="1"/>
  <c r="P1230" i="1" s="1"/>
  <c r="O1233" i="1"/>
  <c r="O1232" i="1" s="1"/>
  <c r="O1231" i="1" s="1"/>
  <c r="O1230" i="1" s="1"/>
  <c r="R1232" i="1"/>
  <c r="R1231" i="1" s="1"/>
  <c r="R1230" i="1" s="1"/>
  <c r="R1228" i="1"/>
  <c r="R1227" i="1" s="1"/>
  <c r="R1226" i="1" s="1"/>
  <c r="R1225" i="1" s="1"/>
  <c r="Q1228" i="1"/>
  <c r="Q1227" i="1" s="1"/>
  <c r="Q1226" i="1" s="1"/>
  <c r="Q1225" i="1" s="1"/>
  <c r="P1228" i="1"/>
  <c r="P1227" i="1" s="1"/>
  <c r="P1226" i="1" s="1"/>
  <c r="P1225" i="1" s="1"/>
  <c r="O1228" i="1"/>
  <c r="O1227" i="1"/>
  <c r="O1226" i="1" s="1"/>
  <c r="O1225" i="1" s="1"/>
  <c r="R1221" i="1"/>
  <c r="R1220" i="1" s="1"/>
  <c r="R1219" i="1" s="1"/>
  <c r="R1218" i="1" s="1"/>
  <c r="Q1221" i="1"/>
  <c r="Q1220" i="1" s="1"/>
  <c r="Q1219" i="1" s="1"/>
  <c r="Q1218" i="1" s="1"/>
  <c r="P1221" i="1"/>
  <c r="P1220" i="1" s="1"/>
  <c r="P1219" i="1" s="1"/>
  <c r="P1218" i="1" s="1"/>
  <c r="O1221" i="1"/>
  <c r="O1220" i="1" s="1"/>
  <c r="O1219" i="1" s="1"/>
  <c r="O1218" i="1" s="1"/>
  <c r="R1216" i="1"/>
  <c r="Q1216" i="1"/>
  <c r="Q1215" i="1" s="1"/>
  <c r="Q1214" i="1" s="1"/>
  <c r="Q1213" i="1" s="1"/>
  <c r="P1216" i="1"/>
  <c r="P1215" i="1" s="1"/>
  <c r="P1214" i="1" s="1"/>
  <c r="P1213" i="1" s="1"/>
  <c r="O1216" i="1"/>
  <c r="O1215" i="1" s="1"/>
  <c r="O1214" i="1" s="1"/>
  <c r="O1213" i="1" s="1"/>
  <c r="R1215" i="1"/>
  <c r="R1214" i="1" s="1"/>
  <c r="R1213" i="1" s="1"/>
  <c r="R1211" i="1"/>
  <c r="R1210" i="1" s="1"/>
  <c r="R1209" i="1" s="1"/>
  <c r="R1208" i="1" s="1"/>
  <c r="Q1211" i="1"/>
  <c r="Q1210" i="1" s="1"/>
  <c r="Q1209" i="1" s="1"/>
  <c r="Q1208" i="1" s="1"/>
  <c r="P1211" i="1"/>
  <c r="P1210" i="1" s="1"/>
  <c r="P1209" i="1" s="1"/>
  <c r="P1208" i="1" s="1"/>
  <c r="O1211" i="1"/>
  <c r="O1210" i="1" s="1"/>
  <c r="O1209" i="1" s="1"/>
  <c r="O1208" i="1" s="1"/>
  <c r="R1206" i="1"/>
  <c r="Q1206" i="1"/>
  <c r="Q1205" i="1" s="1"/>
  <c r="Q1204" i="1" s="1"/>
  <c r="Q1203" i="1" s="1"/>
  <c r="P1206" i="1"/>
  <c r="P1205" i="1" s="1"/>
  <c r="P1204" i="1" s="1"/>
  <c r="P1203" i="1" s="1"/>
  <c r="O1206" i="1"/>
  <c r="O1205" i="1" s="1"/>
  <c r="O1204" i="1" s="1"/>
  <c r="O1203" i="1" s="1"/>
  <c r="R1205" i="1"/>
  <c r="R1204" i="1" s="1"/>
  <c r="R1203" i="1" s="1"/>
  <c r="R1189" i="1"/>
  <c r="Q1189" i="1"/>
  <c r="Q1188" i="1" s="1"/>
  <c r="P1189" i="1"/>
  <c r="P1188" i="1" s="1"/>
  <c r="O1189" i="1"/>
  <c r="O1188" i="1" s="1"/>
  <c r="R1188" i="1"/>
  <c r="R1186" i="1"/>
  <c r="R1185" i="1" s="1"/>
  <c r="Q1186" i="1"/>
  <c r="Q1185" i="1" s="1"/>
  <c r="P1186" i="1"/>
  <c r="P1185" i="1" s="1"/>
  <c r="O1186" i="1"/>
  <c r="O1185" i="1" s="1"/>
  <c r="R1183" i="1"/>
  <c r="Q1183" i="1"/>
  <c r="Q1182" i="1" s="1"/>
  <c r="P1183" i="1"/>
  <c r="P1182" i="1" s="1"/>
  <c r="O1183" i="1"/>
  <c r="O1182" i="1" s="1"/>
  <c r="R1182" i="1"/>
  <c r="R1180" i="1"/>
  <c r="R1179" i="1" s="1"/>
  <c r="Q1180" i="1"/>
  <c r="Q1179" i="1" s="1"/>
  <c r="P1180" i="1"/>
  <c r="P1179" i="1" s="1"/>
  <c r="O1180" i="1"/>
  <c r="O1179" i="1" s="1"/>
  <c r="R1175" i="1"/>
  <c r="R1172" i="1" s="1"/>
  <c r="R1171" i="1" s="1"/>
  <c r="Q1175" i="1"/>
  <c r="Q1172" i="1" s="1"/>
  <c r="Q1171" i="1" s="1"/>
  <c r="P1175" i="1"/>
  <c r="P1172" i="1" s="1"/>
  <c r="P1171" i="1" s="1"/>
  <c r="O1175" i="1"/>
  <c r="O1172" i="1" s="1"/>
  <c r="O1171" i="1" s="1"/>
  <c r="R1169" i="1"/>
  <c r="Q1169" i="1"/>
  <c r="Q1168" i="1" s="1"/>
  <c r="Q1167" i="1" s="1"/>
  <c r="P1169" i="1"/>
  <c r="P1168" i="1" s="1"/>
  <c r="P1167" i="1" s="1"/>
  <c r="O1169" i="1"/>
  <c r="O1168" i="1" s="1"/>
  <c r="O1167" i="1" s="1"/>
  <c r="R1168" i="1"/>
  <c r="R1167" i="1" s="1"/>
  <c r="R1152" i="1"/>
  <c r="Q1152" i="1"/>
  <c r="Q1151" i="1" s="1"/>
  <c r="Q1150" i="1" s="1"/>
  <c r="Q1149" i="1" s="1"/>
  <c r="Q1148" i="1" s="1"/>
  <c r="P1152" i="1"/>
  <c r="P1151" i="1" s="1"/>
  <c r="P1150" i="1" s="1"/>
  <c r="P1149" i="1" s="1"/>
  <c r="P1148" i="1" s="1"/>
  <c r="O1152" i="1"/>
  <c r="O1151" i="1" s="1"/>
  <c r="O1150" i="1" s="1"/>
  <c r="O1149" i="1" s="1"/>
  <c r="O1148" i="1" s="1"/>
  <c r="R1151" i="1"/>
  <c r="R1150" i="1" s="1"/>
  <c r="R1149" i="1" s="1"/>
  <c r="R1148" i="1" s="1"/>
  <c r="R1143" i="1"/>
  <c r="R1142" i="1" s="1"/>
  <c r="Q1143" i="1"/>
  <c r="Q1140" i="1" s="1"/>
  <c r="Q1139" i="1" s="1"/>
  <c r="Q1137" i="1" s="1"/>
  <c r="P1143" i="1"/>
  <c r="P1140" i="1" s="1"/>
  <c r="P1139" i="1" s="1"/>
  <c r="P1137" i="1" s="1"/>
  <c r="O1143" i="1"/>
  <c r="O1142" i="1" s="1"/>
  <c r="R1134" i="1"/>
  <c r="Q1134" i="1"/>
  <c r="Q1133" i="1" s="1"/>
  <c r="Q1132" i="1" s="1"/>
  <c r="Q1131" i="1" s="1"/>
  <c r="Q1130" i="1" s="1"/>
  <c r="P1134" i="1"/>
  <c r="P1133" i="1" s="1"/>
  <c r="P1132" i="1" s="1"/>
  <c r="P1131" i="1" s="1"/>
  <c r="P1130" i="1" s="1"/>
  <c r="O1134" i="1"/>
  <c r="O1133" i="1" s="1"/>
  <c r="O1132" i="1" s="1"/>
  <c r="O1131" i="1" s="1"/>
  <c r="O1130" i="1" s="1"/>
  <c r="R1133" i="1"/>
  <c r="R1132" i="1" s="1"/>
  <c r="R1131" i="1" s="1"/>
  <c r="R1130" i="1" s="1"/>
  <c r="R1122" i="1"/>
  <c r="Q1122" i="1"/>
  <c r="Q1121" i="1" s="1"/>
  <c r="P1122" i="1"/>
  <c r="P1121" i="1" s="1"/>
  <c r="O1122" i="1"/>
  <c r="O1120" i="1"/>
  <c r="O1119" i="1" s="1"/>
  <c r="R1117" i="1"/>
  <c r="R1116" i="1"/>
  <c r="Q1117" i="1"/>
  <c r="Q1116" i="1" s="1"/>
  <c r="P1117" i="1"/>
  <c r="P1116" i="1" s="1"/>
  <c r="O1117" i="1"/>
  <c r="O1116" i="1" s="1"/>
  <c r="R1114" i="1"/>
  <c r="R1113" i="1" s="1"/>
  <c r="R1112" i="1" s="1"/>
  <c r="Q1114" i="1"/>
  <c r="Q1113" i="1"/>
  <c r="P1114" i="1"/>
  <c r="P1113" i="1" s="1"/>
  <c r="O1114" i="1"/>
  <c r="O1113" i="1" s="1"/>
  <c r="R1110" i="1"/>
  <c r="Q1110" i="1"/>
  <c r="Q1109" i="1" s="1"/>
  <c r="Q1108" i="1" s="1"/>
  <c r="P1110" i="1"/>
  <c r="P1109" i="1" s="1"/>
  <c r="P1108" i="1" s="1"/>
  <c r="O1110" i="1"/>
  <c r="O1109" i="1" s="1"/>
  <c r="O1108" i="1" s="1"/>
  <c r="R1109" i="1"/>
  <c r="R1108" i="1" s="1"/>
  <c r="R1094" i="1"/>
  <c r="Q1094" i="1"/>
  <c r="Q1093" i="1" s="1"/>
  <c r="Q1092" i="1" s="1"/>
  <c r="Q1091" i="1" s="1"/>
  <c r="P1094" i="1"/>
  <c r="P1093" i="1"/>
  <c r="P1092" i="1" s="1"/>
  <c r="P1091" i="1" s="1"/>
  <c r="O1094" i="1"/>
  <c r="O1093" i="1" s="1"/>
  <c r="O1092" i="1" s="1"/>
  <c r="O1091" i="1" s="1"/>
  <c r="R1093" i="1"/>
  <c r="R1092" i="1" s="1"/>
  <c r="R1091" i="1" s="1"/>
  <c r="R1072" i="1"/>
  <c r="R1071" i="1" s="1"/>
  <c r="R1070" i="1"/>
  <c r="Q1072" i="1"/>
  <c r="Q1071" i="1" s="1"/>
  <c r="Q1070" i="1" s="1"/>
  <c r="P1072" i="1"/>
  <c r="P1071" i="1" s="1"/>
  <c r="P1070" i="1" s="1"/>
  <c r="O1072" i="1"/>
  <c r="O1071" i="1" s="1"/>
  <c r="O1070" i="1" s="1"/>
  <c r="R1068" i="1"/>
  <c r="Q1068" i="1"/>
  <c r="P1068" i="1"/>
  <c r="O1068" i="1"/>
  <c r="T1066" i="1"/>
  <c r="S1066" i="1"/>
  <c r="R1066" i="1"/>
  <c r="Q1066" i="1"/>
  <c r="P1066" i="1"/>
  <c r="O1066" i="1"/>
  <c r="R1062" i="1"/>
  <c r="R1061" i="1" s="1"/>
  <c r="R1060" i="1" s="1"/>
  <c r="Q1062" i="1"/>
  <c r="Q1061" i="1" s="1"/>
  <c r="Q1060" i="1" s="1"/>
  <c r="P1062" i="1"/>
  <c r="P1061" i="1" s="1"/>
  <c r="P1060" i="1"/>
  <c r="O1062" i="1"/>
  <c r="O1061" i="1" s="1"/>
  <c r="O1060" i="1" s="1"/>
  <c r="R1053" i="1"/>
  <c r="R1052" i="1" s="1"/>
  <c r="Q1053" i="1"/>
  <c r="Q1052" i="1" s="1"/>
  <c r="P1053" i="1"/>
  <c r="P1052" i="1" s="1"/>
  <c r="O1053" i="1"/>
  <c r="O1052" i="1" s="1"/>
  <c r="R1050" i="1"/>
  <c r="Q1050" i="1"/>
  <c r="Q1049" i="1" s="1"/>
  <c r="P1050" i="1"/>
  <c r="P1049" i="1" s="1"/>
  <c r="O1050" i="1"/>
  <c r="O1049" i="1" s="1"/>
  <c r="R1049" i="1"/>
  <c r="R1043" i="1"/>
  <c r="R1042" i="1" s="1"/>
  <c r="R1041" i="1" s="1"/>
  <c r="R1040" i="1" s="1"/>
  <c r="R1039" i="1" s="1"/>
  <c r="Q1043" i="1"/>
  <c r="Q1042" i="1" s="1"/>
  <c r="Q1041" i="1" s="1"/>
  <c r="Q1040" i="1" s="1"/>
  <c r="Q1039" i="1" s="1"/>
  <c r="P1043" i="1"/>
  <c r="P1042" i="1" s="1"/>
  <c r="P1041" i="1" s="1"/>
  <c r="P1040" i="1" s="1"/>
  <c r="P1039" i="1" s="1"/>
  <c r="O1043" i="1"/>
  <c r="O1042" i="1"/>
  <c r="O1041" i="1" s="1"/>
  <c r="O1040" i="1" s="1"/>
  <c r="O1039" i="1" s="1"/>
  <c r="R1036" i="1"/>
  <c r="R1035" i="1" s="1"/>
  <c r="Q1036" i="1"/>
  <c r="Q1035" i="1" s="1"/>
  <c r="P1036" i="1"/>
  <c r="P1035" i="1" s="1"/>
  <c r="O1036" i="1"/>
  <c r="O1035" i="1" s="1"/>
  <c r="R1033" i="1"/>
  <c r="R1032" i="1" s="1"/>
  <c r="Q1033" i="1"/>
  <c r="Q1032" i="1" s="1"/>
  <c r="P1033" i="1"/>
  <c r="P1032" i="1" s="1"/>
  <c r="O1033" i="1"/>
  <c r="O1032" i="1" s="1"/>
  <c r="R1030" i="1"/>
  <c r="R1029" i="1" s="1"/>
  <c r="Q1030" i="1"/>
  <c r="Q1029" i="1" s="1"/>
  <c r="P1030" i="1"/>
  <c r="P1029" i="1" s="1"/>
  <c r="O1030" i="1"/>
  <c r="O1029" i="1" s="1"/>
  <c r="R1027" i="1"/>
  <c r="R1026" i="1" s="1"/>
  <c r="Q1027" i="1"/>
  <c r="Q1026" i="1" s="1"/>
  <c r="P1027" i="1"/>
  <c r="P1026" i="1" s="1"/>
  <c r="O1027" i="1"/>
  <c r="O1026" i="1" s="1"/>
  <c r="R1024" i="1"/>
  <c r="R1023" i="1" s="1"/>
  <c r="Q1024" i="1"/>
  <c r="Q1023" i="1" s="1"/>
  <c r="P1024" i="1"/>
  <c r="P1023" i="1" s="1"/>
  <c r="O1024" i="1"/>
  <c r="O1023" i="1" s="1"/>
  <c r="R1021" i="1"/>
  <c r="R1020" i="1" s="1"/>
  <c r="Q1021" i="1"/>
  <c r="Q1020" i="1" s="1"/>
  <c r="P1021" i="1"/>
  <c r="P1020" i="1" s="1"/>
  <c r="O1021" i="1"/>
  <c r="O1020" i="1" s="1"/>
  <c r="R1018" i="1"/>
  <c r="R1017" i="1" s="1"/>
  <c r="Q1018" i="1"/>
  <c r="Q1017" i="1" s="1"/>
  <c r="P1018" i="1"/>
  <c r="P1017" i="1" s="1"/>
  <c r="O1018" i="1"/>
  <c r="O1017" i="1" s="1"/>
  <c r="R1003" i="1"/>
  <c r="R1002" i="1" s="1"/>
  <c r="Q1003" i="1"/>
  <c r="Q1002" i="1" s="1"/>
  <c r="P1003" i="1"/>
  <c r="P1002" i="1" s="1"/>
  <c r="O1003" i="1"/>
  <c r="O1002" i="1" s="1"/>
  <c r="R1000" i="1"/>
  <c r="Q1000" i="1"/>
  <c r="Q999" i="1" s="1"/>
  <c r="P1000" i="1"/>
  <c r="P999" i="1" s="1"/>
  <c r="O1000" i="1"/>
  <c r="O999" i="1" s="1"/>
  <c r="R999" i="1"/>
  <c r="R997" i="1"/>
  <c r="R996" i="1" s="1"/>
  <c r="R995" i="1" s="1"/>
  <c r="Q997" i="1"/>
  <c r="Q996" i="1" s="1"/>
  <c r="Q995" i="1" s="1"/>
  <c r="P997" i="1"/>
  <c r="P996" i="1" s="1"/>
  <c r="P995" i="1" s="1"/>
  <c r="O997" i="1"/>
  <c r="O996" i="1"/>
  <c r="O995" i="1" s="1"/>
  <c r="R980" i="1"/>
  <c r="R979" i="1" s="1"/>
  <c r="R978" i="1" s="1"/>
  <c r="R977" i="1" s="1"/>
  <c r="R976" i="1" s="1"/>
  <c r="Q980" i="1"/>
  <c r="Q979" i="1" s="1"/>
  <c r="Q978" i="1" s="1"/>
  <c r="Q977" i="1" s="1"/>
  <c r="Q976" i="1" s="1"/>
  <c r="P980" i="1"/>
  <c r="P979" i="1" s="1"/>
  <c r="P978" i="1" s="1"/>
  <c r="P977" i="1" s="1"/>
  <c r="P976" i="1" s="1"/>
  <c r="O980" i="1"/>
  <c r="O979" i="1" s="1"/>
  <c r="O978" i="1" s="1"/>
  <c r="O977" i="1" s="1"/>
  <c r="O976" i="1" s="1"/>
  <c r="R964" i="1"/>
  <c r="R963" i="1" s="1"/>
  <c r="Q964" i="1"/>
  <c r="Q963" i="1" s="1"/>
  <c r="P964" i="1"/>
  <c r="P963" i="1" s="1"/>
  <c r="O964" i="1"/>
  <c r="O963" i="1" s="1"/>
  <c r="R961" i="1"/>
  <c r="Q961" i="1"/>
  <c r="Q960" i="1" s="1"/>
  <c r="P961" i="1"/>
  <c r="P960" i="1" s="1"/>
  <c r="O961" i="1"/>
  <c r="O960" i="1" s="1"/>
  <c r="R960" i="1"/>
  <c r="T958" i="1"/>
  <c r="T957" i="1" s="1"/>
  <c r="T956" i="1" s="1"/>
  <c r="S958" i="1"/>
  <c r="S957" i="1" s="1"/>
  <c r="S956" i="1" s="1"/>
  <c r="R958" i="1"/>
  <c r="Q958" i="1"/>
  <c r="Q957" i="1" s="1"/>
  <c r="Q956" i="1" s="1"/>
  <c r="P958" i="1"/>
  <c r="P957" i="1" s="1"/>
  <c r="P956" i="1" s="1"/>
  <c r="O958" i="1"/>
  <c r="O957" i="1" s="1"/>
  <c r="O956" i="1" s="1"/>
  <c r="R957" i="1"/>
  <c r="R956" i="1" s="1"/>
  <c r="R946" i="1"/>
  <c r="Q946" i="1"/>
  <c r="Q945" i="1" s="1"/>
  <c r="P946" i="1"/>
  <c r="P945" i="1" s="1"/>
  <c r="O946" i="1"/>
  <c r="O945" i="1" s="1"/>
  <c r="R945" i="1"/>
  <c r="R921" i="1"/>
  <c r="Q921" i="1"/>
  <c r="Q920" i="1" s="1"/>
  <c r="Q919" i="1" s="1"/>
  <c r="Q918" i="1" s="1"/>
  <c r="P921" i="1"/>
  <c r="P920" i="1" s="1"/>
  <c r="P919" i="1" s="1"/>
  <c r="P918" i="1" s="1"/>
  <c r="O921" i="1"/>
  <c r="O920" i="1" s="1"/>
  <c r="O919" i="1" s="1"/>
  <c r="O918" i="1" s="1"/>
  <c r="R920" i="1"/>
  <c r="R919" i="1" s="1"/>
  <c r="R918" i="1" s="1"/>
  <c r="R916" i="1"/>
  <c r="R915" i="1" s="1"/>
  <c r="Q916" i="1"/>
  <c r="Q915" i="1" s="1"/>
  <c r="P916" i="1"/>
  <c r="P915" i="1" s="1"/>
  <c r="O916" i="1"/>
  <c r="O915" i="1" s="1"/>
  <c r="R913" i="1"/>
  <c r="R912" i="1" s="1"/>
  <c r="Q913" i="1"/>
  <c r="Q912" i="1" s="1"/>
  <c r="P913" i="1"/>
  <c r="P912" i="1" s="1"/>
  <c r="O913" i="1"/>
  <c r="O912" i="1" s="1"/>
  <c r="R909" i="1"/>
  <c r="Q909" i="1"/>
  <c r="Q908" i="1" s="1"/>
  <c r="Q907" i="1" s="1"/>
  <c r="P909" i="1"/>
  <c r="P908" i="1" s="1"/>
  <c r="P907" i="1" s="1"/>
  <c r="O909" i="1"/>
  <c r="O908" i="1" s="1"/>
  <c r="O907" i="1" s="1"/>
  <c r="R908" i="1"/>
  <c r="R907" i="1" s="1"/>
  <c r="R893" i="1"/>
  <c r="R892" i="1" s="1"/>
  <c r="R891" i="1" s="1"/>
  <c r="Q893" i="1"/>
  <c r="Q892" i="1" s="1"/>
  <c r="Q891" i="1" s="1"/>
  <c r="P893" i="1"/>
  <c r="P892" i="1" s="1"/>
  <c r="P891" i="1" s="1"/>
  <c r="O893" i="1"/>
  <c r="O892" i="1" s="1"/>
  <c r="O891" i="1" s="1"/>
  <c r="R889" i="1"/>
  <c r="R888" i="1" s="1"/>
  <c r="Q889" i="1"/>
  <c r="Q888" i="1"/>
  <c r="P889" i="1"/>
  <c r="P888" i="1" s="1"/>
  <c r="O889" i="1"/>
  <c r="O888" i="1" s="1"/>
  <c r="R886" i="1"/>
  <c r="Q886" i="1"/>
  <c r="Q885" i="1" s="1"/>
  <c r="P886" i="1"/>
  <c r="P885" i="1" s="1"/>
  <c r="O886" i="1"/>
  <c r="O885" i="1" s="1"/>
  <c r="R885" i="1"/>
  <c r="R867" i="1"/>
  <c r="Q867" i="1"/>
  <c r="P867" i="1"/>
  <c r="O867" i="1"/>
  <c r="R863" i="1"/>
  <c r="Q863" i="1"/>
  <c r="P863" i="1"/>
  <c r="O863" i="1"/>
  <c r="R861" i="1"/>
  <c r="R860" i="1" s="1"/>
  <c r="R859" i="1" s="1"/>
  <c r="Q861" i="1"/>
  <c r="Q860" i="1" s="1"/>
  <c r="Q859" i="1" s="1"/>
  <c r="P861" i="1"/>
  <c r="P860" i="1"/>
  <c r="P859" i="1" s="1"/>
  <c r="O861" i="1"/>
  <c r="R857" i="1"/>
  <c r="R856" i="1" s="1"/>
  <c r="R855" i="1" s="1"/>
  <c r="Q857" i="1"/>
  <c r="P857" i="1"/>
  <c r="P856" i="1" s="1"/>
  <c r="P855" i="1" s="1"/>
  <c r="O857" i="1"/>
  <c r="O856" i="1" s="1"/>
  <c r="O855" i="1" s="1"/>
  <c r="Q856" i="1"/>
  <c r="Q855" i="1" s="1"/>
  <c r="R853" i="1"/>
  <c r="R852" i="1" s="1"/>
  <c r="R851" i="1" s="1"/>
  <c r="R850" i="1" s="1"/>
  <c r="R849" i="1" s="1"/>
  <c r="Q853" i="1"/>
  <c r="Q852" i="1"/>
  <c r="Q851" i="1" s="1"/>
  <c r="P853" i="1"/>
  <c r="P852" i="1" s="1"/>
  <c r="P851" i="1" s="1"/>
  <c r="O853" i="1"/>
  <c r="O852" i="1" s="1"/>
  <c r="O851" i="1" s="1"/>
  <c r="R833" i="1"/>
  <c r="R832" i="1" s="1"/>
  <c r="R831" i="1" s="1"/>
  <c r="Q833" i="1"/>
  <c r="Q832" i="1" s="1"/>
  <c r="Q831" i="1" s="1"/>
  <c r="P833" i="1"/>
  <c r="P832" i="1" s="1"/>
  <c r="P831" i="1" s="1"/>
  <c r="O833" i="1"/>
  <c r="O832" i="1" s="1"/>
  <c r="O831" i="1" s="1"/>
  <c r="R829" i="1"/>
  <c r="R828" i="1" s="1"/>
  <c r="R827" i="1" s="1"/>
  <c r="Q829" i="1"/>
  <c r="Q828" i="1" s="1"/>
  <c r="Q827" i="1" s="1"/>
  <c r="P829" i="1"/>
  <c r="P828" i="1" s="1"/>
  <c r="P827" i="1" s="1"/>
  <c r="O829" i="1"/>
  <c r="O828" i="1" s="1"/>
  <c r="O827" i="1" s="1"/>
  <c r="R806" i="1"/>
  <c r="R805" i="1" s="1"/>
  <c r="R804" i="1" s="1"/>
  <c r="Q806" i="1"/>
  <c r="Q805" i="1" s="1"/>
  <c r="Q804" i="1" s="1"/>
  <c r="P806" i="1"/>
  <c r="P805" i="1" s="1"/>
  <c r="P804" i="1" s="1"/>
  <c r="O806" i="1"/>
  <c r="O805" i="1" s="1"/>
  <c r="O804" i="1" s="1"/>
  <c r="R795" i="1"/>
  <c r="R794" i="1" s="1"/>
  <c r="R793" i="1" s="1"/>
  <c r="Q795" i="1"/>
  <c r="Q794" i="1" s="1"/>
  <c r="Q793" i="1" s="1"/>
  <c r="P795" i="1"/>
  <c r="P794" i="1" s="1"/>
  <c r="P793" i="1" s="1"/>
  <c r="O795" i="1"/>
  <c r="O794" i="1" s="1"/>
  <c r="O793" i="1" s="1"/>
  <c r="R791" i="1"/>
  <c r="R790" i="1" s="1"/>
  <c r="R789" i="1" s="1"/>
  <c r="Q791" i="1"/>
  <c r="Q790" i="1" s="1"/>
  <c r="Q789" i="1" s="1"/>
  <c r="P791" i="1"/>
  <c r="P790" i="1" s="1"/>
  <c r="P789" i="1" s="1"/>
  <c r="O791" i="1"/>
  <c r="O790" i="1" s="1"/>
  <c r="O789" i="1" s="1"/>
  <c r="R778" i="1"/>
  <c r="R777" i="1" s="1"/>
  <c r="R776" i="1" s="1"/>
  <c r="R775" i="1" s="1"/>
  <c r="Q778" i="1"/>
  <c r="Q777" i="1" s="1"/>
  <c r="Q776" i="1" s="1"/>
  <c r="Q775" i="1" s="1"/>
  <c r="P778" i="1"/>
  <c r="P777" i="1" s="1"/>
  <c r="P776" i="1" s="1"/>
  <c r="P775" i="1" s="1"/>
  <c r="O778" i="1"/>
  <c r="O777" i="1"/>
  <c r="O776" i="1" s="1"/>
  <c r="O775" i="1" s="1"/>
  <c r="R750" i="1"/>
  <c r="R749" i="1" s="1"/>
  <c r="R748" i="1" s="1"/>
  <c r="Q750" i="1"/>
  <c r="Q749" i="1" s="1"/>
  <c r="Q748" i="1" s="1"/>
  <c r="P750" i="1"/>
  <c r="P749" i="1" s="1"/>
  <c r="P748" i="1" s="1"/>
  <c r="O750" i="1"/>
  <c r="O749" i="1" s="1"/>
  <c r="O748" i="1" s="1"/>
  <c r="R746" i="1"/>
  <c r="R745" i="1" s="1"/>
  <c r="R744" i="1" s="1"/>
  <c r="Q746" i="1"/>
  <c r="Q745" i="1" s="1"/>
  <c r="Q744" i="1" s="1"/>
  <c r="P746" i="1"/>
  <c r="P745" i="1" s="1"/>
  <c r="P744" i="1" s="1"/>
  <c r="O746" i="1"/>
  <c r="O745" i="1" s="1"/>
  <c r="O744" i="1" s="1"/>
  <c r="R742" i="1"/>
  <c r="R741" i="1"/>
  <c r="R740" i="1" s="1"/>
  <c r="Q742" i="1"/>
  <c r="Q741" i="1" s="1"/>
  <c r="Q740" i="1" s="1"/>
  <c r="P742" i="1"/>
  <c r="P741" i="1" s="1"/>
  <c r="P740" i="1" s="1"/>
  <c r="O742" i="1"/>
  <c r="O741" i="1" s="1"/>
  <c r="O740" i="1" s="1"/>
  <c r="R735" i="1"/>
  <c r="R734" i="1" s="1"/>
  <c r="R733" i="1" s="1"/>
  <c r="R732" i="1" s="1"/>
  <c r="Q735" i="1"/>
  <c r="Q734" i="1"/>
  <c r="Q733" i="1" s="1"/>
  <c r="Q732" i="1" s="1"/>
  <c r="P735" i="1"/>
  <c r="P734" i="1" s="1"/>
  <c r="P733" i="1" s="1"/>
  <c r="P732" i="1" s="1"/>
  <c r="O735" i="1"/>
  <c r="O734" i="1" s="1"/>
  <c r="O733" i="1" s="1"/>
  <c r="O732" i="1" s="1"/>
  <c r="R713" i="1"/>
  <c r="R712" i="1" s="1"/>
  <c r="R711" i="1" s="1"/>
  <c r="Q713" i="1"/>
  <c r="Q712" i="1" s="1"/>
  <c r="Q711" i="1" s="1"/>
  <c r="P713" i="1"/>
  <c r="P712" i="1" s="1"/>
  <c r="P711" i="1" s="1"/>
  <c r="O713" i="1"/>
  <c r="O712" i="1" s="1"/>
  <c r="O711" i="1" s="1"/>
  <c r="R708" i="1"/>
  <c r="R707" i="1" s="1"/>
  <c r="R706" i="1" s="1"/>
  <c r="Q708" i="1"/>
  <c r="Q707" i="1" s="1"/>
  <c r="Q706" i="1" s="1"/>
  <c r="P708" i="1"/>
  <c r="P707" i="1" s="1"/>
  <c r="P706" i="1" s="1"/>
  <c r="O708" i="1"/>
  <c r="O707" i="1" s="1"/>
  <c r="O706" i="1" s="1"/>
  <c r="R703" i="1"/>
  <c r="R702" i="1" s="1"/>
  <c r="R701" i="1" s="1"/>
  <c r="Q703" i="1"/>
  <c r="Q702" i="1" s="1"/>
  <c r="Q701" i="1" s="1"/>
  <c r="P703" i="1"/>
  <c r="P702" i="1" s="1"/>
  <c r="P701" i="1" s="1"/>
  <c r="O703" i="1"/>
  <c r="O702" i="1" s="1"/>
  <c r="O701" i="1" s="1"/>
  <c r="R694" i="1"/>
  <c r="R693" i="1" s="1"/>
  <c r="R692" i="1" s="1"/>
  <c r="R691" i="1" s="1"/>
  <c r="R690" i="1" s="1"/>
  <c r="Q694" i="1"/>
  <c r="Q693" i="1" s="1"/>
  <c r="Q692" i="1" s="1"/>
  <c r="Q691" i="1" s="1"/>
  <c r="Q690" i="1" s="1"/>
  <c r="P694" i="1"/>
  <c r="P693" i="1" s="1"/>
  <c r="P692" i="1" s="1"/>
  <c r="P691" i="1" s="1"/>
  <c r="P690" i="1" s="1"/>
  <c r="O694" i="1"/>
  <c r="O693" i="1"/>
  <c r="O692" i="1" s="1"/>
  <c r="O691" i="1" s="1"/>
  <c r="O690" i="1" s="1"/>
  <c r="R677" i="1"/>
  <c r="Q677" i="1"/>
  <c r="Q676" i="1" s="1"/>
  <c r="P677" i="1"/>
  <c r="P676" i="1"/>
  <c r="O677" i="1"/>
  <c r="O676" i="1" s="1"/>
  <c r="R676" i="1"/>
  <c r="T674" i="1"/>
  <c r="T673" i="1" s="1"/>
  <c r="S674" i="1"/>
  <c r="S673" i="1" s="1"/>
  <c r="R674" i="1"/>
  <c r="R673" i="1" s="1"/>
  <c r="Q674" i="1"/>
  <c r="Q673" i="1" s="1"/>
  <c r="P674" i="1"/>
  <c r="P673" i="1" s="1"/>
  <c r="O674" i="1"/>
  <c r="O673" i="1" s="1"/>
  <c r="T671" i="1"/>
  <c r="T670" i="1" s="1"/>
  <c r="S671" i="1"/>
  <c r="S670" i="1" s="1"/>
  <c r="R671" i="1"/>
  <c r="R670" i="1" s="1"/>
  <c r="R669" i="1" s="1"/>
  <c r="R668" i="1" s="1"/>
  <c r="Q671" i="1"/>
  <c r="Q670" i="1" s="1"/>
  <c r="P671" i="1"/>
  <c r="P670" i="1" s="1"/>
  <c r="P669" i="1" s="1"/>
  <c r="P668" i="1" s="1"/>
  <c r="O671" i="1"/>
  <c r="O670" i="1" s="1"/>
  <c r="R650" i="1"/>
  <c r="Q650" i="1"/>
  <c r="Q649" i="1" s="1"/>
  <c r="P650" i="1"/>
  <c r="P649" i="1" s="1"/>
  <c r="O650" i="1"/>
  <c r="O649" i="1" s="1"/>
  <c r="R649" i="1"/>
  <c r="R646" i="1"/>
  <c r="R645" i="1" s="1"/>
  <c r="R644" i="1" s="1"/>
  <c r="Q646" i="1"/>
  <c r="Q645" i="1" s="1"/>
  <c r="Q644" i="1" s="1"/>
  <c r="P646" i="1"/>
  <c r="P645" i="1" s="1"/>
  <c r="P644" i="1" s="1"/>
  <c r="O646" i="1"/>
  <c r="O645" i="1" s="1"/>
  <c r="O644" i="1" s="1"/>
  <c r="R627" i="1"/>
  <c r="R626" i="1" s="1"/>
  <c r="Q627" i="1"/>
  <c r="Q626" i="1" s="1"/>
  <c r="P627" i="1"/>
  <c r="P626" i="1" s="1"/>
  <c r="O627" i="1"/>
  <c r="O626" i="1" s="1"/>
  <c r="R623" i="1"/>
  <c r="R622" i="1" s="1"/>
  <c r="Q623" i="1"/>
  <c r="Q622" i="1"/>
  <c r="P623" i="1"/>
  <c r="P622" i="1" s="1"/>
  <c r="O623" i="1"/>
  <c r="O622" i="1" s="1"/>
  <c r="R620" i="1"/>
  <c r="R619" i="1" s="1"/>
  <c r="Q620" i="1"/>
  <c r="Q619" i="1" s="1"/>
  <c r="P620" i="1"/>
  <c r="P619" i="1" s="1"/>
  <c r="O620" i="1"/>
  <c r="O619" i="1" s="1"/>
  <c r="R616" i="1"/>
  <c r="R615" i="1" s="1"/>
  <c r="Q616" i="1"/>
  <c r="Q615" i="1" s="1"/>
  <c r="P616" i="1"/>
  <c r="P615" i="1" s="1"/>
  <c r="O616" i="1"/>
  <c r="O615" i="1" s="1"/>
  <c r="R613" i="1"/>
  <c r="R612" i="1" s="1"/>
  <c r="Q613" i="1"/>
  <c r="Q612" i="1" s="1"/>
  <c r="P613" i="1"/>
  <c r="P612" i="1" s="1"/>
  <c r="O613" i="1"/>
  <c r="O612" i="1" s="1"/>
  <c r="R608" i="1"/>
  <c r="R607" i="1" s="1"/>
  <c r="Q608" i="1"/>
  <c r="Q607" i="1" s="1"/>
  <c r="P608" i="1"/>
  <c r="P607" i="1"/>
  <c r="O608" i="1"/>
  <c r="O607" i="1" s="1"/>
  <c r="R604" i="1"/>
  <c r="R603" i="1" s="1"/>
  <c r="Q604" i="1"/>
  <c r="Q603" i="1" s="1"/>
  <c r="P604" i="1"/>
  <c r="P603" i="1" s="1"/>
  <c r="O604" i="1"/>
  <c r="O603" i="1" s="1"/>
  <c r="R601" i="1"/>
  <c r="R600" i="1" s="1"/>
  <c r="Q601" i="1"/>
  <c r="Q600" i="1"/>
  <c r="P601" i="1"/>
  <c r="P600" i="1" s="1"/>
  <c r="O601" i="1"/>
  <c r="O600" i="1" s="1"/>
  <c r="R597" i="1"/>
  <c r="R596" i="1" s="1"/>
  <c r="Q597" i="1"/>
  <c r="Q596" i="1" s="1"/>
  <c r="P597" i="1"/>
  <c r="P596" i="1" s="1"/>
  <c r="O597" i="1"/>
  <c r="O596" i="1" s="1"/>
  <c r="R594" i="1"/>
  <c r="R593" i="1" s="1"/>
  <c r="Q594" i="1"/>
  <c r="Q593" i="1" s="1"/>
  <c r="P594" i="1"/>
  <c r="P593" i="1" s="1"/>
  <c r="P592" i="1" s="1"/>
  <c r="O594" i="1"/>
  <c r="O593" i="1" s="1"/>
  <c r="R579" i="1"/>
  <c r="R578" i="1" s="1"/>
  <c r="R577" i="1" s="1"/>
  <c r="Q579" i="1"/>
  <c r="Q578" i="1" s="1"/>
  <c r="Q577" i="1" s="1"/>
  <c r="P579" i="1"/>
  <c r="P578" i="1" s="1"/>
  <c r="P577" i="1" s="1"/>
  <c r="O579" i="1"/>
  <c r="O578" i="1" s="1"/>
  <c r="O577" i="1" s="1"/>
  <c r="T575" i="1"/>
  <c r="T574" i="1" s="1"/>
  <c r="T573" i="1" s="1"/>
  <c r="S575" i="1"/>
  <c r="S574" i="1" s="1"/>
  <c r="S573" i="1" s="1"/>
  <c r="R575" i="1"/>
  <c r="R574" i="1" s="1"/>
  <c r="R573" i="1" s="1"/>
  <c r="R572" i="1" s="1"/>
  <c r="R571" i="1" s="1"/>
  <c r="Q575" i="1"/>
  <c r="Q574" i="1" s="1"/>
  <c r="Q573" i="1" s="1"/>
  <c r="P575" i="1"/>
  <c r="P574" i="1" s="1"/>
  <c r="P573" i="1" s="1"/>
  <c r="O575" i="1"/>
  <c r="O574" i="1" s="1"/>
  <c r="O573" i="1" s="1"/>
  <c r="R568" i="1"/>
  <c r="R567" i="1" s="1"/>
  <c r="R566" i="1" s="1"/>
  <c r="R565" i="1" s="1"/>
  <c r="Q568" i="1"/>
  <c r="Q567" i="1" s="1"/>
  <c r="Q566" i="1" s="1"/>
  <c r="Q565" i="1" s="1"/>
  <c r="P568" i="1"/>
  <c r="P567" i="1" s="1"/>
  <c r="P566" i="1" s="1"/>
  <c r="P565" i="1" s="1"/>
  <c r="O568" i="1"/>
  <c r="O567" i="1" s="1"/>
  <c r="O566" i="1" s="1"/>
  <c r="O565" i="1" s="1"/>
  <c r="R552" i="1"/>
  <c r="Q552" i="1"/>
  <c r="Q551" i="1" s="1"/>
  <c r="Q550" i="1" s="1"/>
  <c r="P552" i="1"/>
  <c r="P551" i="1" s="1"/>
  <c r="P550" i="1" s="1"/>
  <c r="O552" i="1"/>
  <c r="O551" i="1" s="1"/>
  <c r="O550" i="1" s="1"/>
  <c r="R551" i="1"/>
  <c r="R550" i="1" s="1"/>
  <c r="R548" i="1"/>
  <c r="Q548" i="1"/>
  <c r="Q547" i="1" s="1"/>
  <c r="Q546" i="1" s="1"/>
  <c r="P548" i="1"/>
  <c r="P547" i="1" s="1"/>
  <c r="P546" i="1" s="1"/>
  <c r="O548" i="1"/>
  <c r="O547" i="1" s="1"/>
  <c r="O546" i="1" s="1"/>
  <c r="R547" i="1"/>
  <c r="R546" i="1" s="1"/>
  <c r="R544" i="1"/>
  <c r="Q544" i="1"/>
  <c r="Q543" i="1" s="1"/>
  <c r="Q542" i="1" s="1"/>
  <c r="P544" i="1"/>
  <c r="P543" i="1" s="1"/>
  <c r="P542" i="1" s="1"/>
  <c r="O544" i="1"/>
  <c r="O543" i="1" s="1"/>
  <c r="O542" i="1" s="1"/>
  <c r="R543" i="1"/>
  <c r="R542" i="1" s="1"/>
  <c r="R509" i="1"/>
  <c r="Q509" i="1"/>
  <c r="P509" i="1"/>
  <c r="O509" i="1"/>
  <c r="R507" i="1"/>
  <c r="Q507" i="1"/>
  <c r="Q506" i="1" s="1"/>
  <c r="Q505" i="1" s="1"/>
  <c r="P507" i="1"/>
  <c r="P506" i="1" s="1"/>
  <c r="P505" i="1" s="1"/>
  <c r="O507" i="1"/>
  <c r="R503" i="1"/>
  <c r="R502" i="1" s="1"/>
  <c r="R501" i="1" s="1"/>
  <c r="Q503" i="1"/>
  <c r="Q502" i="1"/>
  <c r="Q501" i="1" s="1"/>
  <c r="P503" i="1"/>
  <c r="P502" i="1"/>
  <c r="P501" i="1" s="1"/>
  <c r="O503" i="1"/>
  <c r="O502" i="1" s="1"/>
  <c r="O501" i="1" s="1"/>
  <c r="R496" i="1"/>
  <c r="Q496" i="1"/>
  <c r="P496" i="1"/>
  <c r="O496" i="1"/>
  <c r="R494" i="1"/>
  <c r="R493" i="1" s="1"/>
  <c r="R492" i="1" s="1"/>
  <c r="R491" i="1" s="1"/>
  <c r="Q494" i="1"/>
  <c r="P494" i="1"/>
  <c r="P493" i="1" s="1"/>
  <c r="P492" i="1" s="1"/>
  <c r="P491" i="1" s="1"/>
  <c r="O494" i="1"/>
  <c r="O493" i="1" s="1"/>
  <c r="O492" i="1" s="1"/>
  <c r="O491" i="1" s="1"/>
  <c r="R489" i="1"/>
  <c r="Q489" i="1"/>
  <c r="Q488" i="1" s="1"/>
  <c r="Q487" i="1" s="1"/>
  <c r="Q486" i="1" s="1"/>
  <c r="P489" i="1"/>
  <c r="P488" i="1" s="1"/>
  <c r="P487" i="1" s="1"/>
  <c r="P486" i="1" s="1"/>
  <c r="O489" i="1"/>
  <c r="O488" i="1" s="1"/>
  <c r="O487" i="1" s="1"/>
  <c r="O486" i="1" s="1"/>
  <c r="R488" i="1"/>
  <c r="R487" i="1" s="1"/>
  <c r="R486" i="1" s="1"/>
  <c r="R484" i="1"/>
  <c r="R483" i="1" s="1"/>
  <c r="R482" i="1" s="1"/>
  <c r="R481" i="1" s="1"/>
  <c r="Q484" i="1"/>
  <c r="Q483" i="1" s="1"/>
  <c r="Q482" i="1" s="1"/>
  <c r="Q481" i="1" s="1"/>
  <c r="P484" i="1"/>
  <c r="P483" i="1" s="1"/>
  <c r="P482" i="1" s="1"/>
  <c r="P481" i="1" s="1"/>
  <c r="O484" i="1"/>
  <c r="O483" i="1" s="1"/>
  <c r="O482" i="1" s="1"/>
  <c r="O481" i="1" s="1"/>
  <c r="R471" i="1"/>
  <c r="R470" i="1" s="1"/>
  <c r="R469" i="1" s="1"/>
  <c r="R468" i="1" s="1"/>
  <c r="Q471" i="1"/>
  <c r="Q470" i="1" s="1"/>
  <c r="Q469" i="1" s="1"/>
  <c r="Q468" i="1" s="1"/>
  <c r="P471" i="1"/>
  <c r="P470" i="1" s="1"/>
  <c r="P469" i="1" s="1"/>
  <c r="P468" i="1" s="1"/>
  <c r="P467" i="1" s="1"/>
  <c r="O471" i="1"/>
  <c r="O470" i="1" s="1"/>
  <c r="O469" i="1" s="1"/>
  <c r="O468" i="1" s="1"/>
  <c r="R463" i="1"/>
  <c r="R462" i="1" s="1"/>
  <c r="R461" i="1" s="1"/>
  <c r="R460" i="1" s="1"/>
  <c r="R459" i="1" s="1"/>
  <c r="R458" i="1" s="1"/>
  <c r="Q463" i="1"/>
  <c r="Q462" i="1" s="1"/>
  <c r="Q461" i="1" s="1"/>
  <c r="Q460" i="1" s="1"/>
  <c r="Q459" i="1" s="1"/>
  <c r="Q458" i="1" s="1"/>
  <c r="P463" i="1"/>
  <c r="P462" i="1" s="1"/>
  <c r="P461" i="1" s="1"/>
  <c r="P460" i="1" s="1"/>
  <c r="P459" i="1" s="1"/>
  <c r="P458" i="1" s="1"/>
  <c r="O463" i="1"/>
  <c r="O462" i="1" s="1"/>
  <c r="O461" i="1" s="1"/>
  <c r="O460" i="1" s="1"/>
  <c r="O459" i="1" s="1"/>
  <c r="O458" i="1" s="1"/>
  <c r="R449" i="1"/>
  <c r="Q449" i="1"/>
  <c r="P449" i="1"/>
  <c r="O449" i="1"/>
  <c r="R447" i="1"/>
  <c r="Q447" i="1"/>
  <c r="P447" i="1"/>
  <c r="O447" i="1"/>
  <c r="R445" i="1"/>
  <c r="R444" i="1" s="1"/>
  <c r="R443" i="1" s="1"/>
  <c r="Q445" i="1"/>
  <c r="P445" i="1"/>
  <c r="O445" i="1"/>
  <c r="O444" i="1"/>
  <c r="O443" i="1" s="1"/>
  <c r="R441" i="1"/>
  <c r="R440" i="1" s="1"/>
  <c r="R439" i="1" s="1"/>
  <c r="R438" i="1" s="1"/>
  <c r="Q441" i="1"/>
  <c r="Q440" i="1" s="1"/>
  <c r="Q439" i="1" s="1"/>
  <c r="P441" i="1"/>
  <c r="P440" i="1" s="1"/>
  <c r="P439" i="1" s="1"/>
  <c r="O441" i="1"/>
  <c r="O440" i="1" s="1"/>
  <c r="O439" i="1" s="1"/>
  <c r="R426" i="1"/>
  <c r="Q426" i="1"/>
  <c r="P426" i="1"/>
  <c r="O426" i="1"/>
  <c r="R424" i="1"/>
  <c r="Q424" i="1"/>
  <c r="Q423" i="1" s="1"/>
  <c r="P424" i="1"/>
  <c r="P423" i="1" s="1"/>
  <c r="O424" i="1"/>
  <c r="R421" i="1"/>
  <c r="R420" i="1" s="1"/>
  <c r="Q421" i="1"/>
  <c r="P421" i="1"/>
  <c r="P420" i="1" s="1"/>
  <c r="O421" i="1"/>
  <c r="O420" i="1" s="1"/>
  <c r="R418" i="1"/>
  <c r="R417" i="1" s="1"/>
  <c r="Q418" i="1"/>
  <c r="Q417" i="1" s="1"/>
  <c r="P418" i="1"/>
  <c r="P417" i="1" s="1"/>
  <c r="O418" i="1"/>
  <c r="O417" i="1" s="1"/>
  <c r="R413" i="1"/>
  <c r="R412" i="1" s="1"/>
  <c r="R411" i="1" s="1"/>
  <c r="R410" i="1" s="1"/>
  <c r="Q413" i="1"/>
  <c r="Q412" i="1" s="1"/>
  <c r="Q411" i="1" s="1"/>
  <c r="Q410" i="1" s="1"/>
  <c r="P413" i="1"/>
  <c r="P412" i="1" s="1"/>
  <c r="P411" i="1" s="1"/>
  <c r="P410" i="1" s="1"/>
  <c r="O413" i="1"/>
  <c r="O412" i="1" s="1"/>
  <c r="O411" i="1" s="1"/>
  <c r="O410" i="1" s="1"/>
  <c r="R407" i="1"/>
  <c r="R406" i="1" s="1"/>
  <c r="R405" i="1" s="1"/>
  <c r="R404" i="1" s="1"/>
  <c r="Q407" i="1"/>
  <c r="Q406" i="1" s="1"/>
  <c r="Q405" i="1" s="1"/>
  <c r="Q404" i="1" s="1"/>
  <c r="P407" i="1"/>
  <c r="P406" i="1" s="1"/>
  <c r="P405" i="1" s="1"/>
  <c r="P404" i="1" s="1"/>
  <c r="O407" i="1"/>
  <c r="O406" i="1" s="1"/>
  <c r="O405" i="1" s="1"/>
  <c r="O404" i="1" s="1"/>
  <c r="R397" i="1"/>
  <c r="R396" i="1" s="1"/>
  <c r="R395" i="1" s="1"/>
  <c r="Q397" i="1"/>
  <c r="Q396" i="1" s="1"/>
  <c r="Q395" i="1" s="1"/>
  <c r="P397" i="1"/>
  <c r="P396" i="1" s="1"/>
  <c r="P395" i="1" s="1"/>
  <c r="O397" i="1"/>
  <c r="O396" i="1" s="1"/>
  <c r="O395" i="1" s="1"/>
  <c r="R390" i="1"/>
  <c r="Q390" i="1"/>
  <c r="Q389" i="1" s="1"/>
  <c r="P390" i="1"/>
  <c r="P389" i="1" s="1"/>
  <c r="O390" i="1"/>
  <c r="O389" i="1" s="1"/>
  <c r="R389" i="1"/>
  <c r="R387" i="1"/>
  <c r="R386" i="1" s="1"/>
  <c r="Q387" i="1"/>
  <c r="Q386" i="1"/>
  <c r="P387" i="1"/>
  <c r="P386" i="1" s="1"/>
  <c r="O387" i="1"/>
  <c r="O386" i="1" s="1"/>
  <c r="R384" i="1"/>
  <c r="Q384" i="1"/>
  <c r="Q383" i="1" s="1"/>
  <c r="P384" i="1"/>
  <c r="P383" i="1" s="1"/>
  <c r="O384" i="1"/>
  <c r="O383" i="1" s="1"/>
  <c r="R383" i="1"/>
  <c r="R381" i="1"/>
  <c r="R380" i="1" s="1"/>
  <c r="Q381" i="1"/>
  <c r="Q380" i="1" s="1"/>
  <c r="P381" i="1"/>
  <c r="P380" i="1" s="1"/>
  <c r="O381" i="1"/>
  <c r="O380" i="1" s="1"/>
  <c r="R374" i="1"/>
  <c r="R373" i="1" s="1"/>
  <c r="R372" i="1" s="1"/>
  <c r="Q374" i="1"/>
  <c r="Q373" i="1" s="1"/>
  <c r="Q372" i="1" s="1"/>
  <c r="P374" i="1"/>
  <c r="P373" i="1" s="1"/>
  <c r="P372" i="1" s="1"/>
  <c r="O374" i="1"/>
  <c r="O373" i="1" s="1"/>
  <c r="O372" i="1" s="1"/>
  <c r="R352" i="1"/>
  <c r="R351" i="1" s="1"/>
  <c r="R350" i="1" s="1"/>
  <c r="R349" i="1" s="1"/>
  <c r="R348" i="1" s="1"/>
  <c r="Q352" i="1"/>
  <c r="Q351" i="1" s="1"/>
  <c r="Q350" i="1" s="1"/>
  <c r="Q349" i="1" s="1"/>
  <c r="Q348" i="1" s="1"/>
  <c r="P352" i="1"/>
  <c r="P351" i="1" s="1"/>
  <c r="P350" i="1" s="1"/>
  <c r="P349" i="1" s="1"/>
  <c r="P348" i="1" s="1"/>
  <c r="O352" i="1"/>
  <c r="O351" i="1"/>
  <c r="O350" i="1" s="1"/>
  <c r="O349" i="1" s="1"/>
  <c r="O348" i="1" s="1"/>
  <c r="R336" i="1"/>
  <c r="Q336" i="1"/>
  <c r="P336" i="1"/>
  <c r="O336" i="1"/>
  <c r="R334" i="1"/>
  <c r="Q334" i="1"/>
  <c r="P334" i="1"/>
  <c r="O334" i="1"/>
  <c r="R332" i="1"/>
  <c r="R331" i="1" s="1"/>
  <c r="R330" i="1" s="1"/>
  <c r="Q332" i="1"/>
  <c r="Q331" i="1" s="1"/>
  <c r="Q330" i="1" s="1"/>
  <c r="P332" i="1"/>
  <c r="P331" i="1" s="1"/>
  <c r="P330" i="1" s="1"/>
  <c r="O332" i="1"/>
  <c r="R328" i="1"/>
  <c r="R327" i="1" s="1"/>
  <c r="R326" i="1" s="1"/>
  <c r="Q328" i="1"/>
  <c r="Q327" i="1" s="1"/>
  <c r="Q326" i="1" s="1"/>
  <c r="P328" i="1"/>
  <c r="P327" i="1" s="1"/>
  <c r="P326" i="1" s="1"/>
  <c r="O328" i="1"/>
  <c r="O327" i="1" s="1"/>
  <c r="O326" i="1" s="1"/>
  <c r="T324" i="1"/>
  <c r="T323" i="1" s="1"/>
  <c r="S324" i="1"/>
  <c r="S323" i="1" s="1"/>
  <c r="S322" i="1" s="1"/>
  <c r="R324" i="1"/>
  <c r="R323" i="1" s="1"/>
  <c r="R322" i="1" s="1"/>
  <c r="Q324" i="1"/>
  <c r="Q323" i="1" s="1"/>
  <c r="P324" i="1"/>
  <c r="P323" i="1" s="1"/>
  <c r="O324" i="1"/>
  <c r="O323" i="1" s="1"/>
  <c r="O322" i="1" s="1"/>
  <c r="R319" i="1"/>
  <c r="R318" i="1" s="1"/>
  <c r="R317" i="1" s="1"/>
  <c r="R316" i="1" s="1"/>
  <c r="Q319" i="1"/>
  <c r="Q318" i="1" s="1"/>
  <c r="Q317" i="1" s="1"/>
  <c r="Q316" i="1" s="1"/>
  <c r="P319" i="1"/>
  <c r="P318" i="1" s="1"/>
  <c r="P317" i="1" s="1"/>
  <c r="P316" i="1" s="1"/>
  <c r="O319" i="1"/>
  <c r="O318" i="1" s="1"/>
  <c r="O317" i="1" s="1"/>
  <c r="O316" i="1" s="1"/>
  <c r="R314" i="1"/>
  <c r="Q314" i="1"/>
  <c r="Q313" i="1" s="1"/>
  <c r="Q312" i="1" s="1"/>
  <c r="Q311" i="1" s="1"/>
  <c r="P314" i="1"/>
  <c r="P313" i="1" s="1"/>
  <c r="P312" i="1" s="1"/>
  <c r="P311" i="1" s="1"/>
  <c r="O314" i="1"/>
  <c r="O313" i="1" s="1"/>
  <c r="O312" i="1" s="1"/>
  <c r="O311" i="1" s="1"/>
  <c r="R313" i="1"/>
  <c r="R312" i="1" s="1"/>
  <c r="R311" i="1" s="1"/>
  <c r="R307" i="1"/>
  <c r="Q307" i="1"/>
  <c r="Q306" i="1" s="1"/>
  <c r="Q305" i="1" s="1"/>
  <c r="Q304" i="1" s="1"/>
  <c r="Q303" i="1" s="1"/>
  <c r="P307" i="1"/>
  <c r="P306" i="1"/>
  <c r="P305" i="1" s="1"/>
  <c r="P304" i="1" s="1"/>
  <c r="P303" i="1" s="1"/>
  <c r="O307" i="1"/>
  <c r="O306" i="1"/>
  <c r="O305" i="1" s="1"/>
  <c r="O304" i="1" s="1"/>
  <c r="O303" i="1" s="1"/>
  <c r="R306" i="1"/>
  <c r="R305" i="1" s="1"/>
  <c r="R304" i="1" s="1"/>
  <c r="R303" i="1" s="1"/>
  <c r="R299" i="1"/>
  <c r="Q299" i="1"/>
  <c r="P299" i="1"/>
  <c r="O299" i="1"/>
  <c r="R297" i="1"/>
  <c r="Q297" i="1"/>
  <c r="P297" i="1"/>
  <c r="O297" i="1"/>
  <c r="R295" i="1"/>
  <c r="R294" i="1" s="1"/>
  <c r="R293" i="1" s="1"/>
  <c r="R292" i="1" s="1"/>
  <c r="R291" i="1" s="1"/>
  <c r="Q295" i="1"/>
  <c r="P295" i="1"/>
  <c r="O295" i="1"/>
  <c r="O294" i="1"/>
  <c r="O293" i="1" s="1"/>
  <c r="O292" i="1" s="1"/>
  <c r="O291" i="1" s="1"/>
  <c r="R241" i="1"/>
  <c r="R240" i="1" s="1"/>
  <c r="Q241" i="1"/>
  <c r="Q240" i="1" s="1"/>
  <c r="P241" i="1"/>
  <c r="P240" i="1" s="1"/>
  <c r="O241" i="1"/>
  <c r="O240" i="1" s="1"/>
  <c r="R238" i="1"/>
  <c r="Q238" i="1"/>
  <c r="Q237" i="1" s="1"/>
  <c r="Q236" i="1" s="1"/>
  <c r="P238" i="1"/>
  <c r="P237" i="1" s="1"/>
  <c r="P236" i="1" s="1"/>
  <c r="O238" i="1"/>
  <c r="O237" i="1" s="1"/>
  <c r="O236" i="1" s="1"/>
  <c r="R237" i="1"/>
  <c r="R236" i="1" s="1"/>
  <c r="R224" i="1"/>
  <c r="R223" i="1" s="1"/>
  <c r="R222" i="1" s="1"/>
  <c r="R221" i="1" s="1"/>
  <c r="R220" i="1" s="1"/>
  <c r="Q224" i="1"/>
  <c r="Q223" i="1"/>
  <c r="Q222" i="1" s="1"/>
  <c r="Q221" i="1" s="1"/>
  <c r="Q220" i="1" s="1"/>
  <c r="P224" i="1"/>
  <c r="P223" i="1" s="1"/>
  <c r="P222" i="1" s="1"/>
  <c r="P221" i="1" s="1"/>
  <c r="P220" i="1" s="1"/>
  <c r="O224" i="1"/>
  <c r="O223" i="1" s="1"/>
  <c r="O222" i="1" s="1"/>
  <c r="O221" i="1" s="1"/>
  <c r="O220" i="1" s="1"/>
  <c r="R217" i="1"/>
  <c r="Q217" i="1"/>
  <c r="Q216" i="1" s="1"/>
  <c r="Q215" i="1" s="1"/>
  <c r="Q214" i="1" s="1"/>
  <c r="Q213" i="1" s="1"/>
  <c r="P217" i="1"/>
  <c r="P216" i="1" s="1"/>
  <c r="P215" i="1" s="1"/>
  <c r="P214" i="1" s="1"/>
  <c r="P213" i="1" s="1"/>
  <c r="O217" i="1"/>
  <c r="O216" i="1" s="1"/>
  <c r="O215" i="1" s="1"/>
  <c r="O214" i="1" s="1"/>
  <c r="O213" i="1" s="1"/>
  <c r="R216" i="1"/>
  <c r="R215" i="1" s="1"/>
  <c r="R214" i="1" s="1"/>
  <c r="R213" i="1" s="1"/>
  <c r="R186" i="1"/>
  <c r="R185" i="1" s="1"/>
  <c r="Q186" i="1"/>
  <c r="Q185" i="1"/>
  <c r="P186" i="1"/>
  <c r="P185" i="1" s="1"/>
  <c r="O186" i="1"/>
  <c r="O185" i="1" s="1"/>
  <c r="R183" i="1"/>
  <c r="Q183" i="1"/>
  <c r="P183" i="1"/>
  <c r="O183" i="1"/>
  <c r="R181" i="1"/>
  <c r="R180" i="1" s="1"/>
  <c r="Q181" i="1"/>
  <c r="P181" i="1"/>
  <c r="P180" i="1" s="1"/>
  <c r="O181" i="1"/>
  <c r="R172" i="1"/>
  <c r="Q172" i="1"/>
  <c r="Q171" i="1" s="1"/>
  <c r="Q170" i="1" s="1"/>
  <c r="P172" i="1"/>
  <c r="P171" i="1" s="1"/>
  <c r="P170" i="1" s="1"/>
  <c r="O172" i="1"/>
  <c r="O171" i="1" s="1"/>
  <c r="O170" i="1" s="1"/>
  <c r="R171" i="1"/>
  <c r="R170" i="1" s="1"/>
  <c r="R168" i="1"/>
  <c r="Q168" i="1"/>
  <c r="P168" i="1"/>
  <c r="O168" i="1"/>
  <c r="R167" i="1"/>
  <c r="Q167" i="1"/>
  <c r="P167" i="1"/>
  <c r="O167" i="1"/>
  <c r="R157" i="1"/>
  <c r="Q157" i="1"/>
  <c r="P157" i="1"/>
  <c r="O157" i="1"/>
  <c r="R155" i="1"/>
  <c r="Q155" i="1"/>
  <c r="P155" i="1"/>
  <c r="O155" i="1"/>
  <c r="R154" i="1"/>
  <c r="R153" i="1" s="1"/>
  <c r="R152" i="1" s="1"/>
  <c r="R151" i="1" s="1"/>
  <c r="R148" i="1"/>
  <c r="Q148" i="1"/>
  <c r="P148" i="1"/>
  <c r="O148" i="1"/>
  <c r="R147" i="1"/>
  <c r="Q147" i="1"/>
  <c r="P147" i="1"/>
  <c r="O147" i="1"/>
  <c r="R146" i="1"/>
  <c r="Q146" i="1"/>
  <c r="P146" i="1"/>
  <c r="O146" i="1"/>
  <c r="R145" i="1"/>
  <c r="Q145" i="1"/>
  <c r="P145" i="1"/>
  <c r="O145" i="1"/>
  <c r="R144" i="1"/>
  <c r="Q144" i="1"/>
  <c r="P144" i="1"/>
  <c r="O144" i="1"/>
  <c r="R141" i="1"/>
  <c r="Q141" i="1"/>
  <c r="P141" i="1"/>
  <c r="O141" i="1"/>
  <c r="R139" i="1"/>
  <c r="Q139" i="1"/>
  <c r="P139" i="1"/>
  <c r="O139" i="1"/>
  <c r="R137" i="1"/>
  <c r="Q137" i="1"/>
  <c r="P137" i="1"/>
  <c r="P136" i="1" s="1"/>
  <c r="O137" i="1"/>
  <c r="O136" i="1" s="1"/>
  <c r="R119" i="1"/>
  <c r="R118" i="1" s="1"/>
  <c r="R117" i="1" s="1"/>
  <c r="R116" i="1" s="1"/>
  <c r="R115" i="1" s="1"/>
  <c r="Q119" i="1"/>
  <c r="Q118" i="1" s="1"/>
  <c r="Q117" i="1" s="1"/>
  <c r="Q116" i="1" s="1"/>
  <c r="Q115" i="1" s="1"/>
  <c r="Q114" i="1" s="1"/>
  <c r="P119" i="1"/>
  <c r="P118" i="1" s="1"/>
  <c r="P117" i="1" s="1"/>
  <c r="P116" i="1" s="1"/>
  <c r="P115" i="1" s="1"/>
  <c r="O119" i="1"/>
  <c r="O118" i="1" s="1"/>
  <c r="O117" i="1" s="1"/>
  <c r="O116" i="1" s="1"/>
  <c r="O115" i="1" s="1"/>
  <c r="R104" i="1"/>
  <c r="Q104" i="1"/>
  <c r="Q103" i="1" s="1"/>
  <c r="P104" i="1"/>
  <c r="P103" i="1" s="1"/>
  <c r="O104" i="1"/>
  <c r="O103" i="1" s="1"/>
  <c r="R103" i="1"/>
  <c r="R101" i="1"/>
  <c r="R100" i="1" s="1"/>
  <c r="Q101" i="1"/>
  <c r="Q100" i="1" s="1"/>
  <c r="P101" i="1"/>
  <c r="P100" i="1" s="1"/>
  <c r="O101" i="1"/>
  <c r="O100" i="1" s="1"/>
  <c r="R96" i="1"/>
  <c r="Q96" i="1"/>
  <c r="Q95" i="1" s="1"/>
  <c r="P96" i="1"/>
  <c r="P95" i="1" s="1"/>
  <c r="O96" i="1"/>
  <c r="O95" i="1" s="1"/>
  <c r="R95" i="1"/>
  <c r="R93" i="1"/>
  <c r="R92" i="1" s="1"/>
  <c r="Q93" i="1"/>
  <c r="Q92" i="1" s="1"/>
  <c r="P93" i="1"/>
  <c r="P92" i="1" s="1"/>
  <c r="O93" i="1"/>
  <c r="O92" i="1" s="1"/>
  <c r="R90" i="1"/>
  <c r="Q90" i="1"/>
  <c r="Q89" i="1" s="1"/>
  <c r="P90" i="1"/>
  <c r="P89" i="1" s="1"/>
  <c r="O90" i="1"/>
  <c r="O89" i="1" s="1"/>
  <c r="R89" i="1"/>
  <c r="R87" i="1"/>
  <c r="R86" i="1" s="1"/>
  <c r="Q87" i="1"/>
  <c r="Q86" i="1" s="1"/>
  <c r="P87" i="1"/>
  <c r="P86" i="1" s="1"/>
  <c r="O87" i="1"/>
  <c r="O86" i="1" s="1"/>
  <c r="R84" i="1"/>
  <c r="R83" i="1" s="1"/>
  <c r="Q84" i="1"/>
  <c r="Q83" i="1"/>
  <c r="P84" i="1"/>
  <c r="P83" i="1" s="1"/>
  <c r="O84" i="1"/>
  <c r="O83" i="1" s="1"/>
  <c r="R80" i="1"/>
  <c r="Q80" i="1"/>
  <c r="P80" i="1"/>
  <c r="O80" i="1"/>
  <c r="R76" i="1"/>
  <c r="Q76" i="1"/>
  <c r="P76" i="1"/>
  <c r="O76" i="1"/>
  <c r="R74" i="1"/>
  <c r="Q74" i="1"/>
  <c r="P74" i="1"/>
  <c r="O74" i="1"/>
  <c r="O73" i="1" s="1"/>
  <c r="O72" i="1" s="1"/>
  <c r="R73" i="1"/>
  <c r="R72" i="1" s="1"/>
  <c r="R67" i="1"/>
  <c r="Q67" i="1"/>
  <c r="P67" i="1"/>
  <c r="P66" i="1" s="1"/>
  <c r="P65" i="1" s="1"/>
  <c r="P64" i="1" s="1"/>
  <c r="P63" i="1" s="1"/>
  <c r="O67" i="1"/>
  <c r="O66" i="1" s="1"/>
  <c r="O65" i="1" s="1"/>
  <c r="O64" i="1" s="1"/>
  <c r="O63" i="1" s="1"/>
  <c r="R66" i="1"/>
  <c r="R65" i="1" s="1"/>
  <c r="R64" i="1" s="1"/>
  <c r="R63" i="1" s="1"/>
  <c r="Q66" i="1"/>
  <c r="Q65" i="1" s="1"/>
  <c r="Q64" i="1" s="1"/>
  <c r="Q63" i="1" s="1"/>
  <c r="R58" i="1"/>
  <c r="R57" i="1" s="1"/>
  <c r="Q58" i="1"/>
  <c r="Q57" i="1" s="1"/>
  <c r="P58" i="1"/>
  <c r="P57" i="1" s="1"/>
  <c r="O58" i="1"/>
  <c r="O57" i="1" s="1"/>
  <c r="R53" i="1"/>
  <c r="Q53" i="1"/>
  <c r="P53" i="1"/>
  <c r="O53" i="1"/>
  <c r="R51" i="1"/>
  <c r="Q51" i="1"/>
  <c r="P51" i="1"/>
  <c r="O51" i="1"/>
  <c r="R50" i="1"/>
  <c r="R46" i="1"/>
  <c r="R45" i="1" s="1"/>
  <c r="R44" i="1" s="1"/>
  <c r="R43" i="1" s="1"/>
  <c r="R42" i="1" s="1"/>
  <c r="Q46" i="1"/>
  <c r="Q45" i="1" s="1"/>
  <c r="Q44" i="1" s="1"/>
  <c r="Q43" i="1" s="1"/>
  <c r="Q42" i="1" s="1"/>
  <c r="P46" i="1"/>
  <c r="P45" i="1"/>
  <c r="P44" i="1" s="1"/>
  <c r="P43" i="1" s="1"/>
  <c r="P42" i="1" s="1"/>
  <c r="O46" i="1"/>
  <c r="O45" i="1" s="1"/>
  <c r="O44" i="1" s="1"/>
  <c r="O43" i="1" s="1"/>
  <c r="O42" i="1" s="1"/>
  <c r="R37" i="1"/>
  <c r="Q37" i="1"/>
  <c r="P37" i="1"/>
  <c r="O37" i="1"/>
  <c r="R35" i="1"/>
  <c r="Q35" i="1"/>
  <c r="P35" i="1"/>
  <c r="O35" i="1"/>
  <c r="R33" i="1"/>
  <c r="Q33" i="1"/>
  <c r="P33" i="1"/>
  <c r="O33" i="1"/>
  <c r="O32" i="1" s="1"/>
  <c r="O31" i="1" s="1"/>
  <c r="O30" i="1" s="1"/>
  <c r="O29" i="1" s="1"/>
  <c r="R32" i="1"/>
  <c r="R31" i="1" s="1"/>
  <c r="R30" i="1" s="1"/>
  <c r="R29" i="1" s="1"/>
  <c r="R25" i="1"/>
  <c r="Q25" i="1"/>
  <c r="P25" i="1"/>
  <c r="O25" i="1"/>
  <c r="R23" i="1"/>
  <c r="Q23" i="1"/>
  <c r="P23" i="1"/>
  <c r="O23" i="1"/>
  <c r="R21" i="1"/>
  <c r="Q21" i="1"/>
  <c r="P21" i="1"/>
  <c r="O21" i="1"/>
  <c r="R19" i="1"/>
  <c r="R18" i="1" s="1"/>
  <c r="Q19" i="1"/>
  <c r="P19" i="1"/>
  <c r="P18" i="1" s="1"/>
  <c r="O19" i="1"/>
  <c r="O18" i="1" s="1"/>
  <c r="Q18" i="1"/>
  <c r="R16" i="1"/>
  <c r="R15" i="1" s="1"/>
  <c r="Q16" i="1"/>
  <c r="Q15" i="1" s="1"/>
  <c r="P16" i="1"/>
  <c r="P15" i="1" s="1"/>
  <c r="O16" i="1"/>
  <c r="O15" i="1" s="1"/>
  <c r="R13" i="1"/>
  <c r="Q13" i="1"/>
  <c r="Q12" i="1" s="1"/>
  <c r="P13" i="1"/>
  <c r="P12" i="1" s="1"/>
  <c r="O13" i="1"/>
  <c r="O12" i="1" s="1"/>
  <c r="R12" i="1"/>
  <c r="N1004" i="1"/>
  <c r="T1004" i="1" s="1"/>
  <c r="M1004" i="1"/>
  <c r="J1003" i="1"/>
  <c r="J1002" i="1" s="1"/>
  <c r="K1003" i="1"/>
  <c r="K1002" i="1"/>
  <c r="L1003" i="1"/>
  <c r="L1002" i="1" s="1"/>
  <c r="I1003" i="1"/>
  <c r="I1002" i="1" s="1"/>
  <c r="N1745" i="1"/>
  <c r="T1745" i="1" s="1"/>
  <c r="M1745" i="1"/>
  <c r="S1745" i="1" s="1"/>
  <c r="N1740" i="1"/>
  <c r="T1740" i="1" s="1"/>
  <c r="M1740" i="1"/>
  <c r="S1740" i="1" s="1"/>
  <c r="N1731" i="1"/>
  <c r="T1731" i="1" s="1"/>
  <c r="M1731" i="1"/>
  <c r="S1731" i="1" s="1"/>
  <c r="N1728" i="1"/>
  <c r="T1728" i="1" s="1"/>
  <c r="M1728" i="1"/>
  <c r="N1725" i="1"/>
  <c r="T1725" i="1" s="1"/>
  <c r="M1725" i="1"/>
  <c r="S1725" i="1" s="1"/>
  <c r="N1722" i="1"/>
  <c r="T1722" i="1" s="1"/>
  <c r="M1722" i="1"/>
  <c r="S1722" i="1" s="1"/>
  <c r="N1719" i="1"/>
  <c r="T1719" i="1" s="1"/>
  <c r="M1719" i="1"/>
  <c r="S1719" i="1" s="1"/>
  <c r="N1715" i="1"/>
  <c r="T1715" i="1" s="1"/>
  <c r="M1715" i="1"/>
  <c r="N1698" i="1"/>
  <c r="T1698" i="1" s="1"/>
  <c r="M1698" i="1"/>
  <c r="S1698" i="1" s="1"/>
  <c r="N1696" i="1"/>
  <c r="T1696" i="1" s="1"/>
  <c r="N1694" i="1"/>
  <c r="T1694" i="1" s="1"/>
  <c r="N1685" i="1"/>
  <c r="T1685" i="1" s="1"/>
  <c r="N1678" i="1"/>
  <c r="T1678" i="1" s="1"/>
  <c r="M1678" i="1"/>
  <c r="S1678" i="1" s="1"/>
  <c r="N1659" i="1"/>
  <c r="T1659" i="1" s="1"/>
  <c r="M1659" i="1"/>
  <c r="S1659" i="1" s="1"/>
  <c r="N1654" i="1"/>
  <c r="T1654" i="1" s="1"/>
  <c r="M1654" i="1"/>
  <c r="S1654" i="1" s="1"/>
  <c r="N1652" i="1"/>
  <c r="T1652" i="1" s="1"/>
  <c r="M1652" i="1"/>
  <c r="S1652" i="1" s="1"/>
  <c r="N1649" i="1"/>
  <c r="T1649" i="1" s="1"/>
  <c r="M1649" i="1"/>
  <c r="S1649" i="1" s="1"/>
  <c r="N1647" i="1"/>
  <c r="T1647" i="1" s="1"/>
  <c r="M1647" i="1"/>
  <c r="S1647" i="1" s="1"/>
  <c r="N1645" i="1"/>
  <c r="T1645" i="1" s="1"/>
  <c r="M1645" i="1"/>
  <c r="N1642" i="1"/>
  <c r="T1642" i="1" s="1"/>
  <c r="M1642" i="1"/>
  <c r="N1640" i="1"/>
  <c r="T1640" i="1" s="1"/>
  <c r="M1640" i="1"/>
  <c r="S1640" i="1" s="1"/>
  <c r="N1638" i="1"/>
  <c r="T1638" i="1" s="1"/>
  <c r="M1638" i="1"/>
  <c r="S1638" i="1" s="1"/>
  <c r="N1635" i="1"/>
  <c r="T1635" i="1" s="1"/>
  <c r="M1635" i="1"/>
  <c r="S1635" i="1" s="1"/>
  <c r="N1632" i="1"/>
  <c r="T1632" i="1" s="1"/>
  <c r="M1632" i="1"/>
  <c r="S1632" i="1" s="1"/>
  <c r="N1630" i="1"/>
  <c r="T1630" i="1" s="1"/>
  <c r="M1630" i="1"/>
  <c r="S1630" i="1" s="1"/>
  <c r="N1627" i="1"/>
  <c r="T1627" i="1" s="1"/>
  <c r="M1627" i="1"/>
  <c r="S1627" i="1" s="1"/>
  <c r="N1625" i="1"/>
  <c r="T1625" i="1" s="1"/>
  <c r="M1625" i="1"/>
  <c r="S1625" i="1" s="1"/>
  <c r="N1622" i="1"/>
  <c r="T1622" i="1" s="1"/>
  <c r="M1622" i="1"/>
  <c r="S1622" i="1" s="1"/>
  <c r="N1618" i="1"/>
  <c r="T1618" i="1" s="1"/>
  <c r="N1616" i="1"/>
  <c r="T1616" i="1" s="1"/>
  <c r="N1614" i="1"/>
  <c r="T1614" i="1" s="1"/>
  <c r="N1611" i="1"/>
  <c r="T1611" i="1" s="1"/>
  <c r="M1611" i="1"/>
  <c r="S1611" i="1" s="1"/>
  <c r="N1609" i="1"/>
  <c r="T1609" i="1" s="1"/>
  <c r="M1609" i="1"/>
  <c r="S1609" i="1" s="1"/>
  <c r="N1607" i="1"/>
  <c r="T1607" i="1" s="1"/>
  <c r="N1603" i="1"/>
  <c r="T1603" i="1" s="1"/>
  <c r="M1603" i="1"/>
  <c r="S1603" i="1" s="1"/>
  <c r="N1601" i="1"/>
  <c r="T1601" i="1" s="1"/>
  <c r="M1601" i="1"/>
  <c r="S1601" i="1" s="1"/>
  <c r="N1599" i="1"/>
  <c r="T1599" i="1" s="1"/>
  <c r="N1594" i="1"/>
  <c r="T1594" i="1" s="1"/>
  <c r="M1594" i="1"/>
  <c r="S1594" i="1" s="1"/>
  <c r="N1587" i="1"/>
  <c r="T1587" i="1" s="1"/>
  <c r="N1580" i="1"/>
  <c r="T1580" i="1" s="1"/>
  <c r="M1580" i="1"/>
  <c r="S1580" i="1" s="1"/>
  <c r="N1571" i="1"/>
  <c r="T1571" i="1" s="1"/>
  <c r="M1571" i="1"/>
  <c r="S1571" i="1" s="1"/>
  <c r="N1568" i="1"/>
  <c r="T1568" i="1" s="1"/>
  <c r="M1568" i="1"/>
  <c r="S1568" i="1" s="1"/>
  <c r="N1564" i="1"/>
  <c r="T1564" i="1" s="1"/>
  <c r="N1555" i="1"/>
  <c r="T1555" i="1" s="1"/>
  <c r="M1555" i="1"/>
  <c r="S1555" i="1" s="1"/>
  <c r="N1548" i="1"/>
  <c r="T1548" i="1" s="1"/>
  <c r="M1548" i="1"/>
  <c r="S1548" i="1" s="1"/>
  <c r="N1545" i="1"/>
  <c r="T1545" i="1" s="1"/>
  <c r="M1545" i="1"/>
  <c r="S1545" i="1" s="1"/>
  <c r="N1542" i="1"/>
  <c r="T1542" i="1" s="1"/>
  <c r="M1542" i="1"/>
  <c r="S1542" i="1" s="1"/>
  <c r="N1539" i="1"/>
  <c r="T1539" i="1" s="1"/>
  <c r="M1539" i="1"/>
  <c r="S1539" i="1" s="1"/>
  <c r="N1536" i="1"/>
  <c r="T1536" i="1" s="1"/>
  <c r="M1536" i="1"/>
  <c r="S1536" i="1" s="1"/>
  <c r="N1533" i="1"/>
  <c r="T1533" i="1" s="1"/>
  <c r="M1533" i="1"/>
  <c r="S1533" i="1" s="1"/>
  <c r="N1530" i="1"/>
  <c r="T1530" i="1" s="1"/>
  <c r="M1530" i="1"/>
  <c r="S1530" i="1" s="1"/>
  <c r="N1527" i="1"/>
  <c r="T1527" i="1" s="1"/>
  <c r="M1527" i="1"/>
  <c r="S1527" i="1" s="1"/>
  <c r="N1524" i="1"/>
  <c r="T1524" i="1" s="1"/>
  <c r="M1524" i="1"/>
  <c r="S1524" i="1" s="1"/>
  <c r="N1521" i="1"/>
  <c r="T1521" i="1" s="1"/>
  <c r="M1521" i="1"/>
  <c r="S1521" i="1" s="1"/>
  <c r="N1512" i="1"/>
  <c r="T1512" i="1" s="1"/>
  <c r="M1512" i="1"/>
  <c r="S1512" i="1" s="1"/>
  <c r="N1515" i="1"/>
  <c r="T1515" i="1" s="1"/>
  <c r="M1515" i="1"/>
  <c r="S1515" i="1" s="1"/>
  <c r="N1518" i="1"/>
  <c r="T1518" i="1" s="1"/>
  <c r="M1518" i="1"/>
  <c r="S1518" i="1" s="1"/>
  <c r="N1509" i="1"/>
  <c r="T1509" i="1" s="1"/>
  <c r="M1509" i="1"/>
  <c r="S1509" i="1" s="1"/>
  <c r="N1506" i="1"/>
  <c r="T1506" i="1" s="1"/>
  <c r="M1506" i="1"/>
  <c r="S1506" i="1" s="1"/>
  <c r="N1503" i="1"/>
  <c r="T1503" i="1" s="1"/>
  <c r="M1503" i="1"/>
  <c r="S1503" i="1" s="1"/>
  <c r="N1500" i="1"/>
  <c r="T1500" i="1" s="1"/>
  <c r="M1500" i="1"/>
  <c r="S1500" i="1" s="1"/>
  <c r="N1497" i="1"/>
  <c r="T1497" i="1" s="1"/>
  <c r="M1497" i="1"/>
  <c r="S1497" i="1" s="1"/>
  <c r="N1494" i="1"/>
  <c r="T1494" i="1" s="1"/>
  <c r="M1494" i="1"/>
  <c r="S1494" i="1" s="1"/>
  <c r="N1491" i="1"/>
  <c r="T1491" i="1" s="1"/>
  <c r="M1491" i="1"/>
  <c r="S1491" i="1" s="1"/>
  <c r="N1488" i="1"/>
  <c r="T1488" i="1" s="1"/>
  <c r="M1488" i="1"/>
  <c r="S1488" i="1" s="1"/>
  <c r="N1485" i="1"/>
  <c r="T1485" i="1" s="1"/>
  <c r="M1485" i="1"/>
  <c r="S1485" i="1" s="1"/>
  <c r="N1482" i="1"/>
  <c r="T1482" i="1" s="1"/>
  <c r="M1482" i="1"/>
  <c r="S1482" i="1" s="1"/>
  <c r="N1479" i="1"/>
  <c r="T1479" i="1" s="1"/>
  <c r="M1479" i="1"/>
  <c r="S1479" i="1" s="1"/>
  <c r="N1476" i="1"/>
  <c r="T1476" i="1" s="1"/>
  <c r="M1476" i="1"/>
  <c r="S1476" i="1" s="1"/>
  <c r="N1470" i="1"/>
  <c r="T1470" i="1" s="1"/>
  <c r="M1470" i="1"/>
  <c r="S1470" i="1" s="1"/>
  <c r="N1473" i="1"/>
  <c r="T1473" i="1" s="1"/>
  <c r="M1473" i="1"/>
  <c r="N1463" i="1"/>
  <c r="T1463" i="1"/>
  <c r="N1461" i="1"/>
  <c r="T1461" i="1"/>
  <c r="N1439" i="1"/>
  <c r="T1439" i="1"/>
  <c r="N1428" i="1"/>
  <c r="T1428" i="1"/>
  <c r="M1428" i="1"/>
  <c r="S1428" i="1"/>
  <c r="N1420" i="1"/>
  <c r="T1420" i="1"/>
  <c r="M1420" i="1"/>
  <c r="S1420" i="1"/>
  <c r="N1417" i="1"/>
  <c r="T1417" i="1"/>
  <c r="M1417" i="1"/>
  <c r="S1417" i="1"/>
  <c r="N1414" i="1"/>
  <c r="T1414" i="1" s="1"/>
  <c r="M1414" i="1"/>
  <c r="S1414" i="1" s="1"/>
  <c r="N1410" i="1"/>
  <c r="T1410" i="1" s="1"/>
  <c r="M1410" i="1"/>
  <c r="S1410" i="1" s="1"/>
  <c r="N1405" i="1"/>
  <c r="T1405" i="1" s="1"/>
  <c r="M1405" i="1"/>
  <c r="S1405" i="1" s="1"/>
  <c r="N1401" i="1"/>
  <c r="T1401" i="1" s="1"/>
  <c r="N1351" i="1"/>
  <c r="T1351" i="1" s="1"/>
  <c r="Z1351" i="1" s="1"/>
  <c r="N1344" i="1"/>
  <c r="T1344" i="1" s="1"/>
  <c r="M1344" i="1"/>
  <c r="S1344" i="1" s="1"/>
  <c r="N1337" i="1"/>
  <c r="T1337" i="1" s="1"/>
  <c r="M1337" i="1"/>
  <c r="S1337" i="1" s="1"/>
  <c r="N1332" i="1"/>
  <c r="T1332" i="1" s="1"/>
  <c r="M1332" i="1"/>
  <c r="S1332" i="1" s="1"/>
  <c r="N1327" i="1"/>
  <c r="T1327" i="1" s="1"/>
  <c r="M1327" i="1"/>
  <c r="S1327" i="1" s="1"/>
  <c r="N1323" i="1"/>
  <c r="T1323" i="1" s="1"/>
  <c r="N1314" i="1"/>
  <c r="T1314" i="1" s="1"/>
  <c r="M1314" i="1"/>
  <c r="S1314" i="1" s="1"/>
  <c r="N1302" i="1"/>
  <c r="T1302" i="1" s="1"/>
  <c r="Z1302" i="1" s="1"/>
  <c r="M1302" i="1"/>
  <c r="S1302" i="1" s="1"/>
  <c r="N1292" i="1"/>
  <c r="T1292" i="1" s="1"/>
  <c r="M1292" i="1"/>
  <c r="S1292" i="1" s="1"/>
  <c r="N1289" i="1"/>
  <c r="T1289" i="1" s="1"/>
  <c r="M1289" i="1"/>
  <c r="S1289" i="1" s="1"/>
  <c r="N1287" i="1"/>
  <c r="T1287" i="1"/>
  <c r="M1287" i="1"/>
  <c r="S1287" i="1" s="1"/>
  <c r="N1268" i="1"/>
  <c r="T1268" i="1" s="1"/>
  <c r="M1268" i="1"/>
  <c r="S1268" i="1" s="1"/>
  <c r="N1266" i="1"/>
  <c r="T1266" i="1" s="1"/>
  <c r="N1261" i="1"/>
  <c r="T1261" i="1" s="1"/>
  <c r="M1261" i="1"/>
  <c r="S1261" i="1" s="1"/>
  <c r="N1256" i="1"/>
  <c r="T1256" i="1" s="1"/>
  <c r="M1256" i="1"/>
  <c r="S1256" i="1" s="1"/>
  <c r="N1251" i="1"/>
  <c r="T1251" i="1" s="1"/>
  <c r="N1244" i="1"/>
  <c r="T1244" i="1" s="1"/>
  <c r="M1244" i="1"/>
  <c r="S1244" i="1" s="1"/>
  <c r="N1239" i="1"/>
  <c r="T1239" i="1" s="1"/>
  <c r="M1239" i="1"/>
  <c r="S1239" i="1" s="1"/>
  <c r="N1234" i="1"/>
  <c r="T1234" i="1" s="1"/>
  <c r="M1234" i="1"/>
  <c r="S1234" i="1" s="1"/>
  <c r="S1233" i="1" s="1"/>
  <c r="S1232" i="1" s="1"/>
  <c r="S1231" i="1" s="1"/>
  <c r="S1230" i="1" s="1"/>
  <c r="N1229" i="1"/>
  <c r="T1229" i="1" s="1"/>
  <c r="N1222" i="1"/>
  <c r="T1222" i="1" s="1"/>
  <c r="M1222" i="1"/>
  <c r="S1222" i="1" s="1"/>
  <c r="N1217" i="1"/>
  <c r="T1217" i="1" s="1"/>
  <c r="M1217" i="1"/>
  <c r="S1217" i="1" s="1"/>
  <c r="N1212" i="1"/>
  <c r="T1212" i="1" s="1"/>
  <c r="N1207" i="1"/>
  <c r="T1207" i="1" s="1"/>
  <c r="M1207" i="1"/>
  <c r="S1207" i="1" s="1"/>
  <c r="N1190" i="1"/>
  <c r="T1190" i="1" s="1"/>
  <c r="M1190" i="1"/>
  <c r="S1190" i="1" s="1"/>
  <c r="N1187" i="1"/>
  <c r="T1187" i="1" s="1"/>
  <c r="M1187" i="1"/>
  <c r="S1187" i="1" s="1"/>
  <c r="N1184" i="1"/>
  <c r="T1184" i="1" s="1"/>
  <c r="M1184" i="1"/>
  <c r="S1184" i="1" s="1"/>
  <c r="N1181" i="1"/>
  <c r="T1181" i="1" s="1"/>
  <c r="M1181" i="1"/>
  <c r="S1181" i="1" s="1"/>
  <c r="N1176" i="1"/>
  <c r="T1176" i="1" s="1"/>
  <c r="M1176" i="1"/>
  <c r="S1176" i="1" s="1"/>
  <c r="N1170" i="1"/>
  <c r="T1170" i="1" s="1"/>
  <c r="N1153" i="1"/>
  <c r="T1153" i="1" s="1"/>
  <c r="M1153" i="1"/>
  <c r="S1153" i="1" s="1"/>
  <c r="N1144" i="1"/>
  <c r="T1144" i="1" s="1"/>
  <c r="M1144" i="1"/>
  <c r="S1144" i="1" s="1"/>
  <c r="N1135" i="1"/>
  <c r="T1135" i="1" s="1"/>
  <c r="N1123" i="1"/>
  <c r="T1123" i="1" s="1"/>
  <c r="M1123" i="1"/>
  <c r="S1123" i="1" s="1"/>
  <c r="N1118" i="1"/>
  <c r="T1118" i="1" s="1"/>
  <c r="M1118" i="1"/>
  <c r="S1118" i="1" s="1"/>
  <c r="N1115" i="1"/>
  <c r="T1115" i="1" s="1"/>
  <c r="M1115" i="1"/>
  <c r="S1115" i="1" s="1"/>
  <c r="N1111" i="1"/>
  <c r="T1111" i="1" s="1"/>
  <c r="N1095" i="1"/>
  <c r="T1095" i="1" s="1"/>
  <c r="M1095" i="1"/>
  <c r="S1095" i="1" s="1"/>
  <c r="N1073" i="1"/>
  <c r="T1073" i="1" s="1"/>
  <c r="M1073" i="1"/>
  <c r="S1073" i="1" s="1"/>
  <c r="N1069" i="1"/>
  <c r="T1069" i="1" s="1"/>
  <c r="N1063" i="1"/>
  <c r="T1063" i="1" s="1"/>
  <c r="N1054" i="1"/>
  <c r="T1054" i="1" s="1"/>
  <c r="M1054" i="1"/>
  <c r="S1054" i="1" s="1"/>
  <c r="N1051" i="1"/>
  <c r="T1051" i="1" s="1"/>
  <c r="M1051" i="1"/>
  <c r="S1051" i="1" s="1"/>
  <c r="N1044" i="1"/>
  <c r="T1044" i="1" s="1"/>
  <c r="M1044" i="1"/>
  <c r="S1044" i="1" s="1"/>
  <c r="N1037" i="1"/>
  <c r="T1037" i="1" s="1"/>
  <c r="M1037" i="1"/>
  <c r="S1037" i="1" s="1"/>
  <c r="S1036" i="1" s="1"/>
  <c r="S1035" i="1" s="1"/>
  <c r="N1034" i="1"/>
  <c r="T1034" i="1" s="1"/>
  <c r="M1034" i="1"/>
  <c r="S1034" i="1" s="1"/>
  <c r="Y1034" i="1" s="1"/>
  <c r="N1031" i="1"/>
  <c r="T1031" i="1" s="1"/>
  <c r="M1031" i="1"/>
  <c r="N1028" i="1"/>
  <c r="T1028" i="1" s="1"/>
  <c r="M1028" i="1"/>
  <c r="N1025" i="1"/>
  <c r="T1025" i="1" s="1"/>
  <c r="M1025" i="1"/>
  <c r="S1025" i="1" s="1"/>
  <c r="S1024" i="1" s="1"/>
  <c r="S1023" i="1" s="1"/>
  <c r="N1022" i="1"/>
  <c r="T1022" i="1" s="1"/>
  <c r="M1022" i="1"/>
  <c r="N1019" i="1"/>
  <c r="T1019" i="1" s="1"/>
  <c r="M1019" i="1"/>
  <c r="N1001" i="1"/>
  <c r="T1001" i="1" s="1"/>
  <c r="M1001" i="1"/>
  <c r="S1001" i="1" s="1"/>
  <c r="N998" i="1"/>
  <c r="T998" i="1" s="1"/>
  <c r="M998" i="1"/>
  <c r="S998" i="1" s="1"/>
  <c r="S997" i="1" s="1"/>
  <c r="S996" i="1" s="1"/>
  <c r="S995" i="1" s="1"/>
  <c r="N981" i="1"/>
  <c r="T981" i="1" s="1"/>
  <c r="M981" i="1"/>
  <c r="S981" i="1" s="1"/>
  <c r="S980" i="1" s="1"/>
  <c r="S979" i="1" s="1"/>
  <c r="S978" i="1" s="1"/>
  <c r="S977" i="1" s="1"/>
  <c r="S976" i="1" s="1"/>
  <c r="N965" i="1"/>
  <c r="T965" i="1" s="1"/>
  <c r="N962" i="1"/>
  <c r="N947" i="1"/>
  <c r="T947" i="1" s="1"/>
  <c r="N922" i="1"/>
  <c r="N917" i="1"/>
  <c r="T917" i="1"/>
  <c r="T916" i="1" s="1"/>
  <c r="T915" i="1" s="1"/>
  <c r="M917" i="1"/>
  <c r="S917" i="1" s="1"/>
  <c r="N914" i="1"/>
  <c r="T914" i="1" s="1"/>
  <c r="T913" i="1" s="1"/>
  <c r="T912" i="1" s="1"/>
  <c r="N910" i="1"/>
  <c r="T910" i="1" s="1"/>
  <c r="N894" i="1"/>
  <c r="T894" i="1" s="1"/>
  <c r="T893" i="1" s="1"/>
  <c r="T892" i="1" s="1"/>
  <c r="T891" i="1" s="1"/>
  <c r="M894" i="1"/>
  <c r="S894" i="1" s="1"/>
  <c r="N890" i="1"/>
  <c r="T890" i="1" s="1"/>
  <c r="M890" i="1"/>
  <c r="S890" i="1" s="1"/>
  <c r="N887" i="1"/>
  <c r="M887" i="1"/>
  <c r="S887" i="1" s="1"/>
  <c r="N868" i="1"/>
  <c r="M868" i="1"/>
  <c r="S868" i="1" s="1"/>
  <c r="N864" i="1"/>
  <c r="M864" i="1"/>
  <c r="S864" i="1" s="1"/>
  <c r="N862" i="1"/>
  <c r="T862" i="1" s="1"/>
  <c r="T861" i="1" s="1"/>
  <c r="M862" i="1"/>
  <c r="S862" i="1" s="1"/>
  <c r="N858" i="1"/>
  <c r="N854" i="1"/>
  <c r="T854" i="1" s="1"/>
  <c r="N834" i="1"/>
  <c r="T834" i="1" s="1"/>
  <c r="M834" i="1"/>
  <c r="S834" i="1" s="1"/>
  <c r="N830" i="1"/>
  <c r="T830" i="1" s="1"/>
  <c r="T829" i="1" s="1"/>
  <c r="T828" i="1" s="1"/>
  <c r="T827" i="1" s="1"/>
  <c r="N792" i="1"/>
  <c r="T792" i="1" s="1"/>
  <c r="N796" i="1"/>
  <c r="N807" i="1"/>
  <c r="T807" i="1" s="1"/>
  <c r="M807" i="1"/>
  <c r="S807" i="1" s="1"/>
  <c r="N779" i="1"/>
  <c r="T779" i="1" s="1"/>
  <c r="M779" i="1"/>
  <c r="N751" i="1"/>
  <c r="T751" i="1" s="1"/>
  <c r="M751" i="1"/>
  <c r="S751" i="1" s="1"/>
  <c r="S750" i="1" s="1"/>
  <c r="S749" i="1" s="1"/>
  <c r="S748" i="1" s="1"/>
  <c r="N747" i="1"/>
  <c r="T747" i="1" s="1"/>
  <c r="N743" i="1"/>
  <c r="N736" i="1"/>
  <c r="T736" i="1" s="1"/>
  <c r="M736" i="1"/>
  <c r="N714" i="1"/>
  <c r="T714" i="1" s="1"/>
  <c r="N710" i="1"/>
  <c r="T710" i="1" s="1"/>
  <c r="Z710" i="1" s="1"/>
  <c r="AF710" i="1" s="1"/>
  <c r="AL710" i="1" s="1"/>
  <c r="AR710" i="1" s="1"/>
  <c r="AX710" i="1" s="1"/>
  <c r="BD710" i="1" s="1"/>
  <c r="BJ710" i="1" s="1"/>
  <c r="N709" i="1"/>
  <c r="T709" i="1"/>
  <c r="N705" i="1"/>
  <c r="T705" i="1" s="1"/>
  <c r="Z705" i="1" s="1"/>
  <c r="AF705" i="1" s="1"/>
  <c r="AL705" i="1" s="1"/>
  <c r="AR705" i="1" s="1"/>
  <c r="AX705" i="1" s="1"/>
  <c r="BD705" i="1" s="1"/>
  <c r="BJ705" i="1" s="1"/>
  <c r="N704" i="1"/>
  <c r="N695" i="1"/>
  <c r="T695" i="1" s="1"/>
  <c r="N679" i="1"/>
  <c r="T679" i="1" s="1"/>
  <c r="Z679" i="1" s="1"/>
  <c r="AF679" i="1" s="1"/>
  <c r="AL679" i="1" s="1"/>
  <c r="AR679" i="1" s="1"/>
  <c r="AX679" i="1" s="1"/>
  <c r="BD679" i="1" s="1"/>
  <c r="BJ679" i="1" s="1"/>
  <c r="M679" i="1"/>
  <c r="S679" i="1" s="1"/>
  <c r="Y679" i="1" s="1"/>
  <c r="AE679" i="1" s="1"/>
  <c r="AK679" i="1" s="1"/>
  <c r="AQ679" i="1" s="1"/>
  <c r="AW679" i="1" s="1"/>
  <c r="BC679" i="1" s="1"/>
  <c r="BI679" i="1" s="1"/>
  <c r="N678" i="1"/>
  <c r="T678" i="1" s="1"/>
  <c r="Z678" i="1" s="1"/>
  <c r="AF678" i="1" s="1"/>
  <c r="AL678" i="1" s="1"/>
  <c r="M678" i="1"/>
  <c r="S678" i="1" s="1"/>
  <c r="N652" i="1"/>
  <c r="T652" i="1" s="1"/>
  <c r="Z652" i="1" s="1"/>
  <c r="AF652" i="1" s="1"/>
  <c r="AL652" i="1" s="1"/>
  <c r="AR652" i="1" s="1"/>
  <c r="AX652" i="1" s="1"/>
  <c r="BD652" i="1" s="1"/>
  <c r="BJ652" i="1" s="1"/>
  <c r="M652" i="1"/>
  <c r="S652" i="1" s="1"/>
  <c r="Y652" i="1" s="1"/>
  <c r="AE652" i="1" s="1"/>
  <c r="AK652" i="1" s="1"/>
  <c r="AQ652" i="1" s="1"/>
  <c r="AW652" i="1" s="1"/>
  <c r="BC652" i="1" s="1"/>
  <c r="BI652" i="1" s="1"/>
  <c r="N651" i="1"/>
  <c r="T651" i="1" s="1"/>
  <c r="Z651" i="1" s="1"/>
  <c r="AF651" i="1" s="1"/>
  <c r="AL651" i="1" s="1"/>
  <c r="M651" i="1"/>
  <c r="N648" i="1"/>
  <c r="T648" i="1" s="1"/>
  <c r="Z648" i="1" s="1"/>
  <c r="AF648" i="1" s="1"/>
  <c r="AL648" i="1" s="1"/>
  <c r="AR648" i="1" s="1"/>
  <c r="AX648" i="1" s="1"/>
  <c r="BD648" i="1" s="1"/>
  <c r="BJ648" i="1" s="1"/>
  <c r="M648" i="1"/>
  <c r="S648" i="1" s="1"/>
  <c r="N647" i="1"/>
  <c r="T647" i="1" s="1"/>
  <c r="Z647" i="1" s="1"/>
  <c r="AF647" i="1" s="1"/>
  <c r="AL647" i="1" s="1"/>
  <c r="M647" i="1"/>
  <c r="N629" i="1"/>
  <c r="T629" i="1" s="1"/>
  <c r="Z629" i="1" s="1"/>
  <c r="AF629" i="1" s="1"/>
  <c r="AL629" i="1" s="1"/>
  <c r="AR629" i="1" s="1"/>
  <c r="AX629" i="1" s="1"/>
  <c r="BD629" i="1" s="1"/>
  <c r="BJ629" i="1" s="1"/>
  <c r="M629" i="1"/>
  <c r="S629" i="1" s="1"/>
  <c r="N628" i="1"/>
  <c r="T628" i="1" s="1"/>
  <c r="Z628" i="1" s="1"/>
  <c r="AF628" i="1" s="1"/>
  <c r="AL628" i="1" s="1"/>
  <c r="M628" i="1"/>
  <c r="S628" i="1" s="1"/>
  <c r="N625" i="1"/>
  <c r="T625" i="1" s="1"/>
  <c r="M625" i="1"/>
  <c r="S625" i="1" s="1"/>
  <c r="Y625" i="1" s="1"/>
  <c r="AE625" i="1" s="1"/>
  <c r="AK625" i="1" s="1"/>
  <c r="AQ625" i="1" s="1"/>
  <c r="AW625" i="1" s="1"/>
  <c r="BC625" i="1" s="1"/>
  <c r="BI625" i="1" s="1"/>
  <c r="N624" i="1"/>
  <c r="T624" i="1" s="1"/>
  <c r="Z624" i="1" s="1"/>
  <c r="AF624" i="1" s="1"/>
  <c r="AL624" i="1" s="1"/>
  <c r="N621" i="1"/>
  <c r="T621" i="1" s="1"/>
  <c r="Z621" i="1" s="1"/>
  <c r="AF621" i="1" s="1"/>
  <c r="M621" i="1"/>
  <c r="S621" i="1" s="1"/>
  <c r="N618" i="1"/>
  <c r="T618" i="1" s="1"/>
  <c r="Z618" i="1" s="1"/>
  <c r="AF618" i="1" s="1"/>
  <c r="AL618" i="1" s="1"/>
  <c r="AR618" i="1" s="1"/>
  <c r="AX618" i="1" s="1"/>
  <c r="BD618" i="1" s="1"/>
  <c r="BJ618" i="1" s="1"/>
  <c r="M618" i="1"/>
  <c r="S618" i="1" s="1"/>
  <c r="Y618" i="1" s="1"/>
  <c r="AE618" i="1" s="1"/>
  <c r="AK618" i="1" s="1"/>
  <c r="AQ618" i="1" s="1"/>
  <c r="AW618" i="1" s="1"/>
  <c r="BC618" i="1" s="1"/>
  <c r="BI618" i="1" s="1"/>
  <c r="N617" i="1"/>
  <c r="T617" i="1" s="1"/>
  <c r="M617" i="1"/>
  <c r="N614" i="1"/>
  <c r="T614" i="1" s="1"/>
  <c r="M614" i="1"/>
  <c r="N610" i="1"/>
  <c r="T610" i="1" s="1"/>
  <c r="Z610" i="1" s="1"/>
  <c r="AF610" i="1" s="1"/>
  <c r="AL610" i="1" s="1"/>
  <c r="AR610" i="1" s="1"/>
  <c r="AX610" i="1" s="1"/>
  <c r="BD610" i="1" s="1"/>
  <c r="BJ610" i="1" s="1"/>
  <c r="N609" i="1"/>
  <c r="N606" i="1"/>
  <c r="T606" i="1" s="1"/>
  <c r="Z606" i="1" s="1"/>
  <c r="AF606" i="1" s="1"/>
  <c r="AL606" i="1" s="1"/>
  <c r="AR606" i="1" s="1"/>
  <c r="AX606" i="1" s="1"/>
  <c r="BD606" i="1" s="1"/>
  <c r="BJ606" i="1" s="1"/>
  <c r="N605" i="1"/>
  <c r="N602" i="1"/>
  <c r="T602" i="1" s="1"/>
  <c r="N599" i="1"/>
  <c r="T599" i="1" s="1"/>
  <c r="N598" i="1"/>
  <c r="T598" i="1" s="1"/>
  <c r="Z598" i="1" s="1"/>
  <c r="AF598" i="1" s="1"/>
  <c r="AL598" i="1" s="1"/>
  <c r="N595" i="1"/>
  <c r="T595" i="1" s="1"/>
  <c r="T594" i="1" s="1"/>
  <c r="T593" i="1" s="1"/>
  <c r="N580" i="1"/>
  <c r="T580" i="1" s="1"/>
  <c r="M580" i="1"/>
  <c r="S580" i="1" s="1"/>
  <c r="S579" i="1" s="1"/>
  <c r="S578" i="1" s="1"/>
  <c r="S577" i="1" s="1"/>
  <c r="S572" i="1" s="1"/>
  <c r="S571" i="1" s="1"/>
  <c r="N569" i="1"/>
  <c r="T569" i="1" s="1"/>
  <c r="M569" i="1"/>
  <c r="N553" i="1"/>
  <c r="T553" i="1" s="1"/>
  <c r="M553" i="1"/>
  <c r="S553" i="1" s="1"/>
  <c r="N549" i="1"/>
  <c r="T549" i="1" s="1"/>
  <c r="N545" i="1"/>
  <c r="N510" i="1"/>
  <c r="T510" i="1" s="1"/>
  <c r="M510" i="1"/>
  <c r="N504" i="1"/>
  <c r="T504" i="1" s="1"/>
  <c r="N508" i="1"/>
  <c r="N497" i="1"/>
  <c r="T497" i="1" s="1"/>
  <c r="M497" i="1"/>
  <c r="S497" i="1" s="1"/>
  <c r="S496" i="1" s="1"/>
  <c r="N495" i="1"/>
  <c r="T495" i="1" s="1"/>
  <c r="M495" i="1"/>
  <c r="S495" i="1" s="1"/>
  <c r="S494" i="1" s="1"/>
  <c r="S493" i="1" s="1"/>
  <c r="S492" i="1" s="1"/>
  <c r="S491" i="1" s="1"/>
  <c r="N490" i="1"/>
  <c r="T490" i="1" s="1"/>
  <c r="M490" i="1"/>
  <c r="N485" i="1"/>
  <c r="T485" i="1" s="1"/>
  <c r="M485" i="1"/>
  <c r="N472" i="1"/>
  <c r="T472" i="1" s="1"/>
  <c r="M472" i="1"/>
  <c r="S472" i="1" s="1"/>
  <c r="S471" i="1" s="1"/>
  <c r="S470" i="1" s="1"/>
  <c r="S469" i="1" s="1"/>
  <c r="S468" i="1" s="1"/>
  <c r="N464" i="1"/>
  <c r="T464" i="1" s="1"/>
  <c r="M464" i="1"/>
  <c r="S464" i="1" s="1"/>
  <c r="S463" i="1" s="1"/>
  <c r="S462" i="1" s="1"/>
  <c r="S461" i="1" s="1"/>
  <c r="S460" i="1" s="1"/>
  <c r="S459" i="1" s="1"/>
  <c r="S458" i="1" s="1"/>
  <c r="N451" i="1"/>
  <c r="T451" i="1" s="1"/>
  <c r="M451" i="1"/>
  <c r="S451" i="1" s="1"/>
  <c r="S449" i="1" s="1"/>
  <c r="N448" i="1"/>
  <c r="T448" i="1" s="1"/>
  <c r="M448" i="1"/>
  <c r="S448" i="1" s="1"/>
  <c r="S447" i="1" s="1"/>
  <c r="N446" i="1"/>
  <c r="T446" i="1" s="1"/>
  <c r="Z446" i="1" s="1"/>
  <c r="N442" i="1"/>
  <c r="T442" i="1" s="1"/>
  <c r="N427" i="1"/>
  <c r="N425" i="1"/>
  <c r="T425" i="1" s="1"/>
  <c r="N422" i="1"/>
  <c r="H421" i="1"/>
  <c r="H420" i="1" s="1"/>
  <c r="I421" i="1"/>
  <c r="I420" i="1" s="1"/>
  <c r="J421" i="1"/>
  <c r="J420" i="1" s="1"/>
  <c r="K421" i="1"/>
  <c r="K420" i="1" s="1"/>
  <c r="L421" i="1"/>
  <c r="L420" i="1" s="1"/>
  <c r="H418" i="1"/>
  <c r="H417" i="1" s="1"/>
  <c r="I418" i="1"/>
  <c r="I417" i="1" s="1"/>
  <c r="J418" i="1"/>
  <c r="J417" i="1" s="1"/>
  <c r="K418" i="1"/>
  <c r="K417" i="1" s="1"/>
  <c r="L418" i="1"/>
  <c r="L417" i="1" s="1"/>
  <c r="H413" i="1"/>
  <c r="H412" i="1" s="1"/>
  <c r="H411" i="1" s="1"/>
  <c r="H410" i="1" s="1"/>
  <c r="I413" i="1"/>
  <c r="I412" i="1" s="1"/>
  <c r="I411" i="1" s="1"/>
  <c r="I410" i="1" s="1"/>
  <c r="J413" i="1"/>
  <c r="J412" i="1" s="1"/>
  <c r="J411" i="1" s="1"/>
  <c r="J410" i="1" s="1"/>
  <c r="K413" i="1"/>
  <c r="K412" i="1" s="1"/>
  <c r="K411" i="1" s="1"/>
  <c r="K410" i="1" s="1"/>
  <c r="L413" i="1"/>
  <c r="L412" i="1" s="1"/>
  <c r="L411" i="1" s="1"/>
  <c r="L410" i="1" s="1"/>
  <c r="N419" i="1"/>
  <c r="T419" i="1" s="1"/>
  <c r="N414" i="1"/>
  <c r="T414" i="1" s="1"/>
  <c r="T413" i="1" s="1"/>
  <c r="T412" i="1" s="1"/>
  <c r="T411" i="1" s="1"/>
  <c r="T410" i="1" s="1"/>
  <c r="M414" i="1"/>
  <c r="S414" i="1" s="1"/>
  <c r="N408" i="1"/>
  <c r="T408" i="1" s="1"/>
  <c r="T407" i="1" s="1"/>
  <c r="T406" i="1" s="1"/>
  <c r="T405" i="1" s="1"/>
  <c r="T404" i="1" s="1"/>
  <c r="M408" i="1"/>
  <c r="S408" i="1" s="1"/>
  <c r="N398" i="1"/>
  <c r="T398" i="1" s="1"/>
  <c r="T397" i="1" s="1"/>
  <c r="T396" i="1" s="1"/>
  <c r="T395" i="1" s="1"/>
  <c r="M398" i="1"/>
  <c r="S398" i="1" s="1"/>
  <c r="N391" i="1"/>
  <c r="T391" i="1" s="1"/>
  <c r="T390" i="1" s="1"/>
  <c r="T389" i="1" s="1"/>
  <c r="M391" i="1"/>
  <c r="S391" i="1" s="1"/>
  <c r="N388" i="1"/>
  <c r="M388" i="1"/>
  <c r="S388" i="1" s="1"/>
  <c r="N385" i="1"/>
  <c r="T385" i="1" s="1"/>
  <c r="T384" i="1" s="1"/>
  <c r="T383" i="1" s="1"/>
  <c r="M385" i="1"/>
  <c r="S385" i="1" s="1"/>
  <c r="H374" i="1"/>
  <c r="H373" i="1" s="1"/>
  <c r="H372" i="1" s="1"/>
  <c r="I374" i="1"/>
  <c r="I373" i="1" s="1"/>
  <c r="I372" i="1" s="1"/>
  <c r="J374" i="1"/>
  <c r="J373" i="1" s="1"/>
  <c r="J372" i="1" s="1"/>
  <c r="K374" i="1"/>
  <c r="K373" i="1" s="1"/>
  <c r="K372" i="1" s="1"/>
  <c r="L374" i="1"/>
  <c r="L373" i="1" s="1"/>
  <c r="L372" i="1" s="1"/>
  <c r="N382" i="1"/>
  <c r="T382" i="1" s="1"/>
  <c r="N375" i="1"/>
  <c r="T375" i="1" s="1"/>
  <c r="M375" i="1"/>
  <c r="N353" i="1"/>
  <c r="T353" i="1" s="1"/>
  <c r="N338" i="1"/>
  <c r="M338" i="1"/>
  <c r="S338" i="1" s="1"/>
  <c r="N335" i="1"/>
  <c r="T335" i="1" s="1"/>
  <c r="Z335" i="1" s="1"/>
  <c r="M335" i="1"/>
  <c r="S335" i="1" s="1"/>
  <c r="N333" i="1"/>
  <c r="T333" i="1" s="1"/>
  <c r="T332" i="1" s="1"/>
  <c r="N329" i="1"/>
  <c r="T329" i="1" s="1"/>
  <c r="M329" i="1"/>
  <c r="N320" i="1"/>
  <c r="T320" i="1" s="1"/>
  <c r="M320" i="1"/>
  <c r="S320" i="1" s="1"/>
  <c r="S319" i="1" s="1"/>
  <c r="S318" i="1" s="1"/>
  <c r="S317" i="1" s="1"/>
  <c r="S316" i="1" s="1"/>
  <c r="N315" i="1"/>
  <c r="T315" i="1" s="1"/>
  <c r="M315" i="1"/>
  <c r="N308" i="1"/>
  <c r="T308" i="1" s="1"/>
  <c r="M308" i="1"/>
  <c r="N301" i="1"/>
  <c r="T301" i="1" s="1"/>
  <c r="M301" i="1"/>
  <c r="N298" i="1"/>
  <c r="T298" i="1" s="1"/>
  <c r="N296" i="1"/>
  <c r="T296" i="1" s="1"/>
  <c r="T295" i="1" s="1"/>
  <c r="N242" i="1"/>
  <c r="T242" i="1" s="1"/>
  <c r="N239" i="1"/>
  <c r="N225" i="1"/>
  <c r="T225" i="1"/>
  <c r="T224" i="1" s="1"/>
  <c r="T223" i="1" s="1"/>
  <c r="T222" i="1" s="1"/>
  <c r="T221" i="1" s="1"/>
  <c r="T220" i="1" s="1"/>
  <c r="M225" i="1"/>
  <c r="S225" i="1" s="1"/>
  <c r="N218" i="1"/>
  <c r="T218" i="1" s="1"/>
  <c r="T217" i="1" s="1"/>
  <c r="T216" i="1" s="1"/>
  <c r="T215" i="1" s="1"/>
  <c r="T214" i="1" s="1"/>
  <c r="T213" i="1" s="1"/>
  <c r="M218" i="1"/>
  <c r="S218" i="1" s="1"/>
  <c r="N187" i="1"/>
  <c r="T187" i="1" s="1"/>
  <c r="T186" i="1" s="1"/>
  <c r="T185" i="1" s="1"/>
  <c r="M187" i="1"/>
  <c r="S187" i="1" s="1"/>
  <c r="N184" i="1"/>
  <c r="T184" i="1" s="1"/>
  <c r="T183" i="1" s="1"/>
  <c r="M184" i="1"/>
  <c r="S184" i="1" s="1"/>
  <c r="N182" i="1"/>
  <c r="T182" i="1" s="1"/>
  <c r="T181" i="1" s="1"/>
  <c r="M182" i="1"/>
  <c r="S182" i="1" s="1"/>
  <c r="N173" i="1"/>
  <c r="M173" i="1"/>
  <c r="S173" i="1" s="1"/>
  <c r="N169" i="1"/>
  <c r="N159" i="1"/>
  <c r="T159" i="1" s="1"/>
  <c r="Z159" i="1" s="1"/>
  <c r="AF159" i="1" s="1"/>
  <c r="AL159" i="1" s="1"/>
  <c r="AR159" i="1" s="1"/>
  <c r="AX159" i="1" s="1"/>
  <c r="BD159" i="1" s="1"/>
  <c r="BJ159" i="1" s="1"/>
  <c r="M159" i="1"/>
  <c r="S159" i="1" s="1"/>
  <c r="Y159" i="1" s="1"/>
  <c r="AE159" i="1" s="1"/>
  <c r="AK159" i="1" s="1"/>
  <c r="AQ159" i="1" s="1"/>
  <c r="AW159" i="1" s="1"/>
  <c r="BC159" i="1" s="1"/>
  <c r="BI159" i="1" s="1"/>
  <c r="N158" i="1"/>
  <c r="T158" i="1" s="1"/>
  <c r="M158" i="1"/>
  <c r="N156" i="1"/>
  <c r="T156" i="1" s="1"/>
  <c r="M156" i="1"/>
  <c r="N149" i="1"/>
  <c r="T149" i="1" s="1"/>
  <c r="Z149" i="1" s="1"/>
  <c r="AF149" i="1" s="1"/>
  <c r="AL149" i="1" s="1"/>
  <c r="AR149" i="1" s="1"/>
  <c r="M149" i="1"/>
  <c r="N142" i="1"/>
  <c r="T142" i="1" s="1"/>
  <c r="M142" i="1"/>
  <c r="S142" i="1" s="1"/>
  <c r="S141" i="1" s="1"/>
  <c r="N140" i="1"/>
  <c r="T140" i="1" s="1"/>
  <c r="M140" i="1"/>
  <c r="S140" i="1" s="1"/>
  <c r="Y140" i="1" s="1"/>
  <c r="N138" i="1"/>
  <c r="T138" i="1" s="1"/>
  <c r="N120" i="1"/>
  <c r="T120" i="1" s="1"/>
  <c r="M120" i="1"/>
  <c r="S120" i="1" s="1"/>
  <c r="N105" i="1"/>
  <c r="T105" i="1" s="1"/>
  <c r="M105" i="1"/>
  <c r="S105" i="1" s="1"/>
  <c r="N102" i="1"/>
  <c r="M102" i="1"/>
  <c r="S102" i="1" s="1"/>
  <c r="N97" i="1"/>
  <c r="M97" i="1"/>
  <c r="S97" i="1" s="1"/>
  <c r="N94" i="1"/>
  <c r="M94" i="1"/>
  <c r="S94" i="1" s="1"/>
  <c r="S93" i="1" s="1"/>
  <c r="S92" i="1" s="1"/>
  <c r="N91" i="1"/>
  <c r="T91" i="1" s="1"/>
  <c r="M91" i="1"/>
  <c r="S91" i="1" s="1"/>
  <c r="S90" i="1" s="1"/>
  <c r="S89" i="1" s="1"/>
  <c r="N88" i="1"/>
  <c r="T88" i="1" s="1"/>
  <c r="M88" i="1"/>
  <c r="S88" i="1" s="1"/>
  <c r="S87" i="1" s="1"/>
  <c r="S86" i="1" s="1"/>
  <c r="N85" i="1"/>
  <c r="T85" i="1" s="1"/>
  <c r="M85" i="1"/>
  <c r="S85" i="1" s="1"/>
  <c r="S84" i="1" s="1"/>
  <c r="S83" i="1" s="1"/>
  <c r="N81" i="1"/>
  <c r="T81" i="1" s="1"/>
  <c r="M81" i="1"/>
  <c r="S81" i="1" s="1"/>
  <c r="S80" i="1" s="1"/>
  <c r="N77" i="1"/>
  <c r="T77" i="1" s="1"/>
  <c r="M77" i="1"/>
  <c r="N75" i="1"/>
  <c r="T75" i="1" s="1"/>
  <c r="N68" i="1"/>
  <c r="N59" i="1"/>
  <c r="T59" i="1" s="1"/>
  <c r="M59" i="1"/>
  <c r="S59" i="1" s="1"/>
  <c r="N54" i="1"/>
  <c r="T54" i="1" s="1"/>
  <c r="N52" i="1"/>
  <c r="N47" i="1"/>
  <c r="T47" i="1" s="1"/>
  <c r="M47" i="1"/>
  <c r="N39" i="1"/>
  <c r="T39" i="1" s="1"/>
  <c r="M39" i="1"/>
  <c r="S39" i="1" s="1"/>
  <c r="S37" i="1" s="1"/>
  <c r="N36" i="1"/>
  <c r="T36" i="1" s="1"/>
  <c r="M36" i="1"/>
  <c r="N34" i="1"/>
  <c r="T34" i="1" s="1"/>
  <c r="N27" i="1"/>
  <c r="N24" i="1"/>
  <c r="T24" i="1" s="1"/>
  <c r="M24" i="1"/>
  <c r="M23" i="1" s="1"/>
  <c r="N22" i="1"/>
  <c r="T22" i="1" s="1"/>
  <c r="N20" i="1"/>
  <c r="N17" i="1"/>
  <c r="T17" i="1" s="1"/>
  <c r="N14" i="1"/>
  <c r="H1744" i="1"/>
  <c r="H1743" i="1" s="1"/>
  <c r="H1742" i="1" s="1"/>
  <c r="H1741" i="1" s="1"/>
  <c r="I1744" i="1"/>
  <c r="I1743" i="1" s="1"/>
  <c r="I1742" i="1" s="1"/>
  <c r="I1741" i="1" s="1"/>
  <c r="J1744" i="1"/>
  <c r="J1743" i="1" s="1"/>
  <c r="J1742" i="1" s="1"/>
  <c r="J1741" i="1" s="1"/>
  <c r="K1744" i="1"/>
  <c r="K1743" i="1" s="1"/>
  <c r="K1742" i="1" s="1"/>
  <c r="K1741" i="1" s="1"/>
  <c r="L1744" i="1"/>
  <c r="L1743" i="1" s="1"/>
  <c r="L1742" i="1" s="1"/>
  <c r="L1741" i="1" s="1"/>
  <c r="H1739" i="1"/>
  <c r="H1738" i="1" s="1"/>
  <c r="H1737" i="1" s="1"/>
  <c r="H1736" i="1" s="1"/>
  <c r="H1735" i="1" s="1"/>
  <c r="H1733" i="1" s="1"/>
  <c r="I1739" i="1"/>
  <c r="I1738" i="1" s="1"/>
  <c r="I1737" i="1" s="1"/>
  <c r="I1736" i="1" s="1"/>
  <c r="J1739" i="1"/>
  <c r="J1738" i="1" s="1"/>
  <c r="J1737" i="1" s="1"/>
  <c r="J1736" i="1" s="1"/>
  <c r="J1735" i="1" s="1"/>
  <c r="J1733" i="1" s="1"/>
  <c r="K1739" i="1"/>
  <c r="K1738" i="1" s="1"/>
  <c r="K1737" i="1" s="1"/>
  <c r="K1736" i="1" s="1"/>
  <c r="L1739" i="1"/>
  <c r="L1738" i="1" s="1"/>
  <c r="L1737" i="1" s="1"/>
  <c r="L1736" i="1" s="1"/>
  <c r="L1735" i="1" s="1"/>
  <c r="L1733" i="1" s="1"/>
  <c r="H1730" i="1"/>
  <c r="H1729" i="1" s="1"/>
  <c r="I1730" i="1"/>
  <c r="I1729" i="1" s="1"/>
  <c r="J1730" i="1"/>
  <c r="J1729" i="1" s="1"/>
  <c r="K1730" i="1"/>
  <c r="K1729" i="1" s="1"/>
  <c r="L1730" i="1"/>
  <c r="L1729" i="1" s="1"/>
  <c r="N1730" i="1"/>
  <c r="N1729" i="1" s="1"/>
  <c r="H1727" i="1"/>
  <c r="H1726" i="1" s="1"/>
  <c r="I1727" i="1"/>
  <c r="I1726" i="1" s="1"/>
  <c r="J1727" i="1"/>
  <c r="J1726" i="1" s="1"/>
  <c r="K1727" i="1"/>
  <c r="K1726" i="1" s="1"/>
  <c r="L1727" i="1"/>
  <c r="L1726" i="1" s="1"/>
  <c r="H1724" i="1"/>
  <c r="H1723" i="1" s="1"/>
  <c r="I1724" i="1"/>
  <c r="I1723" i="1" s="1"/>
  <c r="J1724" i="1"/>
  <c r="J1723" i="1" s="1"/>
  <c r="K1724" i="1"/>
  <c r="K1723" i="1" s="1"/>
  <c r="L1724" i="1"/>
  <c r="L1723" i="1" s="1"/>
  <c r="N1724" i="1"/>
  <c r="N1723" i="1" s="1"/>
  <c r="H1721" i="1"/>
  <c r="H1720" i="1" s="1"/>
  <c r="I1721" i="1"/>
  <c r="I1720" i="1" s="1"/>
  <c r="J1721" i="1"/>
  <c r="J1720" i="1" s="1"/>
  <c r="K1721" i="1"/>
  <c r="K1720" i="1" s="1"/>
  <c r="L1721" i="1"/>
  <c r="L1720" i="1" s="1"/>
  <c r="M1721" i="1"/>
  <c r="M1720" i="1" s="1"/>
  <c r="N1721" i="1"/>
  <c r="N1720" i="1" s="1"/>
  <c r="H1718" i="1"/>
  <c r="H1717" i="1" s="1"/>
  <c r="I1718" i="1"/>
  <c r="I1717" i="1" s="1"/>
  <c r="J1718" i="1"/>
  <c r="J1717" i="1" s="1"/>
  <c r="K1718" i="1"/>
  <c r="K1717" i="1" s="1"/>
  <c r="L1718" i="1"/>
  <c r="L1717" i="1" s="1"/>
  <c r="H1714" i="1"/>
  <c r="H1713" i="1" s="1"/>
  <c r="H1712" i="1" s="1"/>
  <c r="I1714" i="1"/>
  <c r="I1713" i="1" s="1"/>
  <c r="I1712" i="1" s="1"/>
  <c r="J1714" i="1"/>
  <c r="J1713" i="1" s="1"/>
  <c r="J1712" i="1" s="1"/>
  <c r="K1714" i="1"/>
  <c r="K1713" i="1" s="1"/>
  <c r="K1712" i="1" s="1"/>
  <c r="L1714" i="1"/>
  <c r="L1713" i="1" s="1"/>
  <c r="L1712" i="1" s="1"/>
  <c r="H1697" i="1"/>
  <c r="I1697" i="1"/>
  <c r="J1697" i="1"/>
  <c r="K1697" i="1"/>
  <c r="L1697" i="1"/>
  <c r="N1697" i="1"/>
  <c r="H1695" i="1"/>
  <c r="I1695" i="1"/>
  <c r="J1695" i="1"/>
  <c r="K1695" i="1"/>
  <c r="L1695" i="1"/>
  <c r="H1693" i="1"/>
  <c r="I1693" i="1"/>
  <c r="J1693" i="1"/>
  <c r="K1693" i="1"/>
  <c r="K1692" i="1" s="1"/>
  <c r="K1691" i="1" s="1"/>
  <c r="K1690" i="1" s="1"/>
  <c r="K1689" i="1" s="1"/>
  <c r="L1693" i="1"/>
  <c r="H1684" i="1"/>
  <c r="H1683" i="1" s="1"/>
  <c r="H1682" i="1" s="1"/>
  <c r="H1681" i="1" s="1"/>
  <c r="H1680" i="1" s="1"/>
  <c r="I1684" i="1"/>
  <c r="I1683" i="1"/>
  <c r="I1682" i="1" s="1"/>
  <c r="I1681" i="1" s="1"/>
  <c r="I1680" i="1" s="1"/>
  <c r="J1684" i="1"/>
  <c r="J1683" i="1" s="1"/>
  <c r="J1682" i="1" s="1"/>
  <c r="J1681" i="1" s="1"/>
  <c r="J1680" i="1" s="1"/>
  <c r="K1684" i="1"/>
  <c r="K1683" i="1" s="1"/>
  <c r="K1682" i="1" s="1"/>
  <c r="K1681" i="1" s="1"/>
  <c r="K1680" i="1" s="1"/>
  <c r="L1684" i="1"/>
  <c r="L1683" i="1" s="1"/>
  <c r="L1682" i="1" s="1"/>
  <c r="L1681" i="1" s="1"/>
  <c r="L1680" i="1" s="1"/>
  <c r="H1677" i="1"/>
  <c r="H1676" i="1" s="1"/>
  <c r="H1675" i="1" s="1"/>
  <c r="H1674" i="1" s="1"/>
  <c r="H1673" i="1" s="1"/>
  <c r="I1677" i="1"/>
  <c r="I1676" i="1" s="1"/>
  <c r="I1675" i="1"/>
  <c r="I1674" i="1" s="1"/>
  <c r="I1673" i="1" s="1"/>
  <c r="J1677" i="1"/>
  <c r="J1676" i="1" s="1"/>
  <c r="J1675" i="1" s="1"/>
  <c r="J1674" i="1" s="1"/>
  <c r="J1673" i="1" s="1"/>
  <c r="K1677" i="1"/>
  <c r="K1676" i="1" s="1"/>
  <c r="K1675" i="1" s="1"/>
  <c r="K1674" i="1" s="1"/>
  <c r="K1673" i="1" s="1"/>
  <c r="L1677" i="1"/>
  <c r="L1676" i="1" s="1"/>
  <c r="L1675" i="1" s="1"/>
  <c r="L1674" i="1" s="1"/>
  <c r="L1673" i="1" s="1"/>
  <c r="M1677" i="1"/>
  <c r="M1676" i="1" s="1"/>
  <c r="M1675" i="1" s="1"/>
  <c r="M1674" i="1" s="1"/>
  <c r="M1673" i="1" s="1"/>
  <c r="H1658" i="1"/>
  <c r="H1657" i="1" s="1"/>
  <c r="H1656" i="1" s="1"/>
  <c r="I1658" i="1"/>
  <c r="I1657" i="1" s="1"/>
  <c r="I1656" i="1" s="1"/>
  <c r="I1655" i="1" s="1"/>
  <c r="J1658" i="1"/>
  <c r="J1657" i="1" s="1"/>
  <c r="J1656" i="1" s="1"/>
  <c r="J1655" i="1" s="1"/>
  <c r="K1658" i="1"/>
  <c r="K1657" i="1" s="1"/>
  <c r="K1656" i="1" s="1"/>
  <c r="K1655" i="1" s="1"/>
  <c r="L1658" i="1"/>
  <c r="L1657" i="1"/>
  <c r="L1656" i="1" s="1"/>
  <c r="L1655" i="1" s="1"/>
  <c r="I1653" i="1"/>
  <c r="J1653" i="1"/>
  <c r="K1653" i="1"/>
  <c r="L1653" i="1"/>
  <c r="I1651" i="1"/>
  <c r="J1651" i="1"/>
  <c r="K1651" i="1"/>
  <c r="L1651" i="1"/>
  <c r="L1650" i="1" s="1"/>
  <c r="I1648" i="1"/>
  <c r="J1648" i="1"/>
  <c r="K1648" i="1"/>
  <c r="L1648" i="1"/>
  <c r="I1646" i="1"/>
  <c r="J1646" i="1"/>
  <c r="K1646" i="1"/>
  <c r="L1646" i="1"/>
  <c r="I1644" i="1"/>
  <c r="J1644" i="1"/>
  <c r="J1643" i="1" s="1"/>
  <c r="K1644" i="1"/>
  <c r="L1644" i="1"/>
  <c r="I1641" i="1"/>
  <c r="J1641" i="1"/>
  <c r="K1641" i="1"/>
  <c r="L1641" i="1"/>
  <c r="I1639" i="1"/>
  <c r="J1639" i="1"/>
  <c r="K1639" i="1"/>
  <c r="L1639" i="1"/>
  <c r="L1636" i="1" s="1"/>
  <c r="M1639" i="1"/>
  <c r="I1637" i="1"/>
  <c r="J1637" i="1"/>
  <c r="K1637" i="1"/>
  <c r="K1636" i="1" s="1"/>
  <c r="L1637" i="1"/>
  <c r="M1637" i="1"/>
  <c r="I1634" i="1"/>
  <c r="I1633" i="1" s="1"/>
  <c r="J1634" i="1"/>
  <c r="J1633" i="1" s="1"/>
  <c r="K1634" i="1"/>
  <c r="K1633" i="1" s="1"/>
  <c r="L1634" i="1"/>
  <c r="L1633" i="1" s="1"/>
  <c r="I1631" i="1"/>
  <c r="J1631" i="1"/>
  <c r="J1628" i="1" s="1"/>
  <c r="K1631" i="1"/>
  <c r="L1631" i="1"/>
  <c r="M1631" i="1"/>
  <c r="I1629" i="1"/>
  <c r="I1628" i="1" s="1"/>
  <c r="J1629" i="1"/>
  <c r="K1629" i="1"/>
  <c r="L1629" i="1"/>
  <c r="I1626" i="1"/>
  <c r="J1626" i="1"/>
  <c r="K1626" i="1"/>
  <c r="K1623" i="1" s="1"/>
  <c r="L1626" i="1"/>
  <c r="M1626" i="1"/>
  <c r="I1624" i="1"/>
  <c r="J1624" i="1"/>
  <c r="K1624" i="1"/>
  <c r="L1624" i="1"/>
  <c r="L1623" i="1" s="1"/>
  <c r="I1621" i="1"/>
  <c r="I1620" i="1" s="1"/>
  <c r="J1621" i="1"/>
  <c r="J1620" i="1" s="1"/>
  <c r="K1621" i="1"/>
  <c r="K1620" i="1" s="1"/>
  <c r="L1621" i="1"/>
  <c r="L1620" i="1" s="1"/>
  <c r="M1621" i="1"/>
  <c r="M1620" i="1" s="1"/>
  <c r="H1617" i="1"/>
  <c r="I1617" i="1"/>
  <c r="J1617" i="1"/>
  <c r="K1617" i="1"/>
  <c r="L1617" i="1"/>
  <c r="H1615" i="1"/>
  <c r="I1615" i="1"/>
  <c r="J1615" i="1"/>
  <c r="K1615" i="1"/>
  <c r="L1615" i="1"/>
  <c r="H1613" i="1"/>
  <c r="I1613" i="1"/>
  <c r="J1613" i="1"/>
  <c r="K1613" i="1"/>
  <c r="L1613" i="1"/>
  <c r="H1610" i="1"/>
  <c r="I1610" i="1"/>
  <c r="J1610" i="1"/>
  <c r="K1610" i="1"/>
  <c r="L1610" i="1"/>
  <c r="H1608" i="1"/>
  <c r="I1608" i="1"/>
  <c r="J1608" i="1"/>
  <c r="K1608" i="1"/>
  <c r="L1608" i="1"/>
  <c r="M1608" i="1"/>
  <c r="N1608" i="1"/>
  <c r="H1606" i="1"/>
  <c r="I1606" i="1"/>
  <c r="I1605" i="1" s="1"/>
  <c r="J1606" i="1"/>
  <c r="K1606" i="1"/>
  <c r="L1606" i="1"/>
  <c r="N1606" i="1"/>
  <c r="H1602" i="1"/>
  <c r="I1602" i="1"/>
  <c r="J1602" i="1"/>
  <c r="K1602" i="1"/>
  <c r="L1602" i="1"/>
  <c r="M1602" i="1"/>
  <c r="H1600" i="1"/>
  <c r="I1600" i="1"/>
  <c r="J1600" i="1"/>
  <c r="K1600" i="1"/>
  <c r="L1600" i="1"/>
  <c r="M1600" i="1"/>
  <c r="N1600" i="1"/>
  <c r="H1598" i="1"/>
  <c r="H1597" i="1" s="1"/>
  <c r="H1596" i="1" s="1"/>
  <c r="I1598" i="1"/>
  <c r="J1598" i="1"/>
  <c r="K1598" i="1"/>
  <c r="L1598" i="1"/>
  <c r="H1593" i="1"/>
  <c r="H1592" i="1" s="1"/>
  <c r="H1591" i="1" s="1"/>
  <c r="H1590" i="1" s="1"/>
  <c r="I1593" i="1"/>
  <c r="I1592" i="1" s="1"/>
  <c r="I1591" i="1" s="1"/>
  <c r="I1590" i="1" s="1"/>
  <c r="J1593" i="1"/>
  <c r="J1592" i="1" s="1"/>
  <c r="J1591" i="1" s="1"/>
  <c r="J1590" i="1" s="1"/>
  <c r="K1593" i="1"/>
  <c r="K1592" i="1" s="1"/>
  <c r="K1591" i="1" s="1"/>
  <c r="K1590" i="1" s="1"/>
  <c r="L1593" i="1"/>
  <c r="L1592" i="1" s="1"/>
  <c r="L1591" i="1" s="1"/>
  <c r="L1590" i="1" s="1"/>
  <c r="I1586" i="1"/>
  <c r="I1585" i="1" s="1"/>
  <c r="I1584" i="1" s="1"/>
  <c r="I1583" i="1" s="1"/>
  <c r="J1586" i="1"/>
  <c r="J1585" i="1" s="1"/>
  <c r="J1584" i="1" s="1"/>
  <c r="J1583" i="1" s="1"/>
  <c r="K1586" i="1"/>
  <c r="K1585" i="1" s="1"/>
  <c r="K1584" i="1" s="1"/>
  <c r="K1583" i="1" s="1"/>
  <c r="L1586" i="1"/>
  <c r="L1585" i="1" s="1"/>
  <c r="L1584" i="1" s="1"/>
  <c r="L1583" i="1" s="1"/>
  <c r="N1586" i="1"/>
  <c r="N1585" i="1" s="1"/>
  <c r="N1584" i="1" s="1"/>
  <c r="N1583" i="1" s="1"/>
  <c r="I1579" i="1"/>
  <c r="I1578" i="1" s="1"/>
  <c r="J1579" i="1"/>
  <c r="J1578" i="1" s="1"/>
  <c r="K1579" i="1"/>
  <c r="K1578" i="1" s="1"/>
  <c r="L1579" i="1"/>
  <c r="L1578" i="1" s="1"/>
  <c r="I1570" i="1"/>
  <c r="I1569" i="1" s="1"/>
  <c r="J1570" i="1"/>
  <c r="J1569" i="1" s="1"/>
  <c r="K1570" i="1"/>
  <c r="K1569" i="1" s="1"/>
  <c r="L1570" i="1"/>
  <c r="L1569" i="1" s="1"/>
  <c r="I1567" i="1"/>
  <c r="I1566" i="1" s="1"/>
  <c r="J1567" i="1"/>
  <c r="J1566" i="1" s="1"/>
  <c r="J1565" i="1" s="1"/>
  <c r="K1567" i="1"/>
  <c r="K1566" i="1" s="1"/>
  <c r="L1567" i="1"/>
  <c r="L1566" i="1" s="1"/>
  <c r="I1563" i="1"/>
  <c r="I1562" i="1" s="1"/>
  <c r="I1561" i="1" s="1"/>
  <c r="J1563" i="1"/>
  <c r="J1562" i="1" s="1"/>
  <c r="J1561" i="1" s="1"/>
  <c r="K1563" i="1"/>
  <c r="K1562" i="1" s="1"/>
  <c r="K1561" i="1" s="1"/>
  <c r="L1563" i="1"/>
  <c r="L1562" i="1" s="1"/>
  <c r="L1561" i="1" s="1"/>
  <c r="H1554" i="1"/>
  <c r="H1553" i="1" s="1"/>
  <c r="H1552" i="1" s="1"/>
  <c r="H1551" i="1" s="1"/>
  <c r="H1550" i="1" s="1"/>
  <c r="I1554" i="1"/>
  <c r="I1553" i="1" s="1"/>
  <c r="I1552" i="1" s="1"/>
  <c r="I1551" i="1" s="1"/>
  <c r="I1550" i="1" s="1"/>
  <c r="J1554" i="1"/>
  <c r="J1553" i="1" s="1"/>
  <c r="J1552" i="1" s="1"/>
  <c r="J1551" i="1" s="1"/>
  <c r="J1550" i="1" s="1"/>
  <c r="K1554" i="1"/>
  <c r="K1553" i="1" s="1"/>
  <c r="K1552" i="1" s="1"/>
  <c r="K1551" i="1" s="1"/>
  <c r="K1550" i="1" s="1"/>
  <c r="L1554" i="1"/>
  <c r="L1553" i="1" s="1"/>
  <c r="L1552" i="1" s="1"/>
  <c r="L1551" i="1" s="1"/>
  <c r="L1550" i="1" s="1"/>
  <c r="H1547" i="1"/>
  <c r="H1546" i="1" s="1"/>
  <c r="I1547" i="1"/>
  <c r="I1546" i="1" s="1"/>
  <c r="J1547" i="1"/>
  <c r="J1546" i="1" s="1"/>
  <c r="K1547" i="1"/>
  <c r="K1546" i="1" s="1"/>
  <c r="L1547" i="1"/>
  <c r="L1546" i="1" s="1"/>
  <c r="N1547" i="1"/>
  <c r="N1546" i="1" s="1"/>
  <c r="H1544" i="1"/>
  <c r="H1543" i="1" s="1"/>
  <c r="I1544" i="1"/>
  <c r="I1543" i="1" s="1"/>
  <c r="J1544" i="1"/>
  <c r="J1543" i="1" s="1"/>
  <c r="K1544" i="1"/>
  <c r="K1543" i="1" s="1"/>
  <c r="L1544" i="1"/>
  <c r="L1543" i="1" s="1"/>
  <c r="N1544" i="1"/>
  <c r="N1543" i="1" s="1"/>
  <c r="H1541" i="1"/>
  <c r="H1540" i="1" s="1"/>
  <c r="I1541" i="1"/>
  <c r="I1540" i="1" s="1"/>
  <c r="J1541" i="1"/>
  <c r="J1540" i="1" s="1"/>
  <c r="K1541" i="1"/>
  <c r="K1540" i="1" s="1"/>
  <c r="L1541" i="1"/>
  <c r="L1540" i="1" s="1"/>
  <c r="H1538" i="1"/>
  <c r="H1537" i="1" s="1"/>
  <c r="I1538" i="1"/>
  <c r="I1537" i="1" s="1"/>
  <c r="J1538" i="1"/>
  <c r="J1537" i="1" s="1"/>
  <c r="K1538" i="1"/>
  <c r="K1537" i="1" s="1"/>
  <c r="L1538" i="1"/>
  <c r="L1537" i="1" s="1"/>
  <c r="H1535" i="1"/>
  <c r="H1534" i="1"/>
  <c r="I1535" i="1"/>
  <c r="I1534" i="1" s="1"/>
  <c r="J1535" i="1"/>
  <c r="J1534" i="1" s="1"/>
  <c r="K1535" i="1"/>
  <c r="K1534" i="1" s="1"/>
  <c r="L1535" i="1"/>
  <c r="L1534" i="1" s="1"/>
  <c r="H1532" i="1"/>
  <c r="H1531" i="1" s="1"/>
  <c r="I1532" i="1"/>
  <c r="I1531" i="1" s="1"/>
  <c r="J1532" i="1"/>
  <c r="J1531" i="1" s="1"/>
  <c r="K1532" i="1"/>
  <c r="K1531" i="1" s="1"/>
  <c r="L1532" i="1"/>
  <c r="L1531" i="1" s="1"/>
  <c r="N1532" i="1"/>
  <c r="N1531" i="1"/>
  <c r="H1529" i="1"/>
  <c r="H1528" i="1" s="1"/>
  <c r="I1529" i="1"/>
  <c r="I1528" i="1" s="1"/>
  <c r="J1529" i="1"/>
  <c r="J1528" i="1" s="1"/>
  <c r="K1529" i="1"/>
  <c r="K1528" i="1" s="1"/>
  <c r="L1529" i="1"/>
  <c r="L1528" i="1" s="1"/>
  <c r="H1526" i="1"/>
  <c r="H1525" i="1" s="1"/>
  <c r="I1526" i="1"/>
  <c r="I1525" i="1" s="1"/>
  <c r="J1526" i="1"/>
  <c r="J1525" i="1" s="1"/>
  <c r="K1526" i="1"/>
  <c r="K1525" i="1" s="1"/>
  <c r="L1526" i="1"/>
  <c r="L1525" i="1" s="1"/>
  <c r="H1523" i="1"/>
  <c r="H1522" i="1" s="1"/>
  <c r="I1523" i="1"/>
  <c r="I1522" i="1" s="1"/>
  <c r="J1523" i="1"/>
  <c r="J1522" i="1" s="1"/>
  <c r="K1523" i="1"/>
  <c r="K1522" i="1" s="1"/>
  <c r="L1523" i="1"/>
  <c r="L1522" i="1" s="1"/>
  <c r="H1520" i="1"/>
  <c r="H1519" i="1" s="1"/>
  <c r="I1520" i="1"/>
  <c r="I1519" i="1" s="1"/>
  <c r="J1520" i="1"/>
  <c r="J1519" i="1" s="1"/>
  <c r="K1520" i="1"/>
  <c r="K1519" i="1" s="1"/>
  <c r="L1520" i="1"/>
  <c r="L1519" i="1" s="1"/>
  <c r="N1520" i="1"/>
  <c r="N1519" i="1" s="1"/>
  <c r="H1517" i="1"/>
  <c r="H1516" i="1" s="1"/>
  <c r="I1517" i="1"/>
  <c r="I1516" i="1" s="1"/>
  <c r="J1517" i="1"/>
  <c r="J1516" i="1" s="1"/>
  <c r="K1517" i="1"/>
  <c r="K1516" i="1" s="1"/>
  <c r="L1517" i="1"/>
  <c r="L1516" i="1" s="1"/>
  <c r="N1517" i="1"/>
  <c r="N1516" i="1" s="1"/>
  <c r="H1514" i="1"/>
  <c r="H1513" i="1" s="1"/>
  <c r="I1514" i="1"/>
  <c r="I1513" i="1" s="1"/>
  <c r="J1514" i="1"/>
  <c r="J1513" i="1" s="1"/>
  <c r="K1514" i="1"/>
  <c r="K1513" i="1"/>
  <c r="L1514" i="1"/>
  <c r="L1513" i="1" s="1"/>
  <c r="H1511" i="1"/>
  <c r="H1510" i="1" s="1"/>
  <c r="I1511" i="1"/>
  <c r="I1510" i="1" s="1"/>
  <c r="J1511" i="1"/>
  <c r="J1510" i="1" s="1"/>
  <c r="K1511" i="1"/>
  <c r="K1510" i="1" s="1"/>
  <c r="L1511" i="1"/>
  <c r="L1510" i="1" s="1"/>
  <c r="N1511" i="1"/>
  <c r="N1510" i="1" s="1"/>
  <c r="H1508" i="1"/>
  <c r="H1507" i="1" s="1"/>
  <c r="I1508" i="1"/>
  <c r="I1507" i="1" s="1"/>
  <c r="J1508" i="1"/>
  <c r="J1507" i="1" s="1"/>
  <c r="K1508" i="1"/>
  <c r="K1507" i="1" s="1"/>
  <c r="L1508" i="1"/>
  <c r="L1507" i="1" s="1"/>
  <c r="N1508" i="1"/>
  <c r="N1507" i="1" s="1"/>
  <c r="H1505" i="1"/>
  <c r="H1504" i="1" s="1"/>
  <c r="I1505" i="1"/>
  <c r="I1504" i="1" s="1"/>
  <c r="J1505" i="1"/>
  <c r="J1504" i="1" s="1"/>
  <c r="K1505" i="1"/>
  <c r="K1504" i="1" s="1"/>
  <c r="L1505" i="1"/>
  <c r="L1504" i="1" s="1"/>
  <c r="H1502" i="1"/>
  <c r="H1501" i="1" s="1"/>
  <c r="I1502" i="1"/>
  <c r="I1501" i="1" s="1"/>
  <c r="J1502" i="1"/>
  <c r="J1501" i="1" s="1"/>
  <c r="K1502" i="1"/>
  <c r="K1501" i="1" s="1"/>
  <c r="L1502" i="1"/>
  <c r="L1501" i="1" s="1"/>
  <c r="H1499" i="1"/>
  <c r="H1498" i="1" s="1"/>
  <c r="I1499" i="1"/>
  <c r="I1498" i="1" s="1"/>
  <c r="J1499" i="1"/>
  <c r="J1498" i="1" s="1"/>
  <c r="K1499" i="1"/>
  <c r="K1498" i="1" s="1"/>
  <c r="L1499" i="1"/>
  <c r="L1498" i="1" s="1"/>
  <c r="H1496" i="1"/>
  <c r="H1495" i="1" s="1"/>
  <c r="I1496" i="1"/>
  <c r="I1495" i="1" s="1"/>
  <c r="J1496" i="1"/>
  <c r="J1495" i="1" s="1"/>
  <c r="K1496" i="1"/>
  <c r="K1495" i="1" s="1"/>
  <c r="L1496" i="1"/>
  <c r="L1495" i="1" s="1"/>
  <c r="N1496" i="1"/>
  <c r="N1495" i="1" s="1"/>
  <c r="H1493" i="1"/>
  <c r="H1492" i="1" s="1"/>
  <c r="I1493" i="1"/>
  <c r="I1492" i="1" s="1"/>
  <c r="J1493" i="1"/>
  <c r="J1492" i="1" s="1"/>
  <c r="K1493" i="1"/>
  <c r="K1492" i="1" s="1"/>
  <c r="L1493" i="1"/>
  <c r="L1492" i="1" s="1"/>
  <c r="H1490" i="1"/>
  <c r="H1489" i="1" s="1"/>
  <c r="I1490" i="1"/>
  <c r="I1489" i="1" s="1"/>
  <c r="J1490" i="1"/>
  <c r="J1489" i="1" s="1"/>
  <c r="K1490" i="1"/>
  <c r="K1489" i="1" s="1"/>
  <c r="L1490" i="1"/>
  <c r="L1489" i="1" s="1"/>
  <c r="H1487" i="1"/>
  <c r="H1486" i="1" s="1"/>
  <c r="I1487" i="1"/>
  <c r="I1486" i="1" s="1"/>
  <c r="J1487" i="1"/>
  <c r="J1486" i="1" s="1"/>
  <c r="K1487" i="1"/>
  <c r="K1486" i="1" s="1"/>
  <c r="L1487" i="1"/>
  <c r="L1486" i="1" s="1"/>
  <c r="H1484" i="1"/>
  <c r="H1483" i="1" s="1"/>
  <c r="I1484" i="1"/>
  <c r="I1483" i="1" s="1"/>
  <c r="J1484" i="1"/>
  <c r="J1483" i="1" s="1"/>
  <c r="K1484" i="1"/>
  <c r="K1483" i="1" s="1"/>
  <c r="L1484" i="1"/>
  <c r="L1483" i="1" s="1"/>
  <c r="N1484" i="1"/>
  <c r="N1483" i="1" s="1"/>
  <c r="H1481" i="1"/>
  <c r="H1480" i="1" s="1"/>
  <c r="I1481" i="1"/>
  <c r="I1480" i="1" s="1"/>
  <c r="J1481" i="1"/>
  <c r="J1480" i="1" s="1"/>
  <c r="K1481" i="1"/>
  <c r="K1480" i="1" s="1"/>
  <c r="L1481" i="1"/>
  <c r="L1480" i="1" s="1"/>
  <c r="H1478" i="1"/>
  <c r="H1477" i="1" s="1"/>
  <c r="I1478" i="1"/>
  <c r="I1477" i="1" s="1"/>
  <c r="J1478" i="1"/>
  <c r="J1477" i="1" s="1"/>
  <c r="K1478" i="1"/>
  <c r="K1477" i="1" s="1"/>
  <c r="L1478" i="1"/>
  <c r="L1477" i="1" s="1"/>
  <c r="H1475" i="1"/>
  <c r="H1474" i="1" s="1"/>
  <c r="I1475" i="1"/>
  <c r="I1474" i="1" s="1"/>
  <c r="J1475" i="1"/>
  <c r="J1474" i="1" s="1"/>
  <c r="K1475" i="1"/>
  <c r="K1474" i="1" s="1"/>
  <c r="L1475" i="1"/>
  <c r="L1474" i="1" s="1"/>
  <c r="H1472" i="1"/>
  <c r="H1471" i="1" s="1"/>
  <c r="I1472" i="1"/>
  <c r="I1471" i="1" s="1"/>
  <c r="J1472" i="1"/>
  <c r="J1471" i="1" s="1"/>
  <c r="K1472" i="1"/>
  <c r="K1471" i="1" s="1"/>
  <c r="L1472" i="1"/>
  <c r="L1471" i="1" s="1"/>
  <c r="H1469" i="1"/>
  <c r="H1468" i="1" s="1"/>
  <c r="I1469" i="1"/>
  <c r="I1468" i="1" s="1"/>
  <c r="J1469" i="1"/>
  <c r="J1468" i="1" s="1"/>
  <c r="K1469" i="1"/>
  <c r="K1468" i="1" s="1"/>
  <c r="L1469" i="1"/>
  <c r="L1468" i="1" s="1"/>
  <c r="H1462" i="1"/>
  <c r="I1462" i="1"/>
  <c r="J1462" i="1"/>
  <c r="K1462" i="1"/>
  <c r="L1462" i="1"/>
  <c r="N1462" i="1"/>
  <c r="H1460" i="1"/>
  <c r="I1460" i="1"/>
  <c r="I1459" i="1" s="1"/>
  <c r="J1460" i="1"/>
  <c r="K1460" i="1"/>
  <c r="L1460" i="1"/>
  <c r="H1438" i="1"/>
  <c r="H1437" i="1" s="1"/>
  <c r="H1436" i="1" s="1"/>
  <c r="I1438" i="1"/>
  <c r="I1437" i="1" s="1"/>
  <c r="I1436" i="1" s="1"/>
  <c r="I1435" i="1" s="1"/>
  <c r="I1434" i="1" s="1"/>
  <c r="J1438" i="1"/>
  <c r="J1437" i="1" s="1"/>
  <c r="J1436" i="1" s="1"/>
  <c r="J1435" i="1" s="1"/>
  <c r="J1434" i="1" s="1"/>
  <c r="K1438" i="1"/>
  <c r="K1437" i="1" s="1"/>
  <c r="K1436" i="1" s="1"/>
  <c r="K1435" i="1" s="1"/>
  <c r="K1434" i="1" s="1"/>
  <c r="L1438" i="1"/>
  <c r="L1437" i="1" s="1"/>
  <c r="L1436" i="1" s="1"/>
  <c r="L1435" i="1" s="1"/>
  <c r="L1434" i="1" s="1"/>
  <c r="I1427" i="1"/>
  <c r="I1426" i="1" s="1"/>
  <c r="I1425" i="1" s="1"/>
  <c r="I1424" i="1" s="1"/>
  <c r="J1427" i="1"/>
  <c r="J1426" i="1" s="1"/>
  <c r="J1425" i="1" s="1"/>
  <c r="J1424" i="1" s="1"/>
  <c r="K1427" i="1"/>
  <c r="K1426" i="1" s="1"/>
  <c r="K1425" i="1" s="1"/>
  <c r="K1424" i="1" s="1"/>
  <c r="L1427" i="1"/>
  <c r="L1426" i="1" s="1"/>
  <c r="L1425" i="1" s="1"/>
  <c r="L1424" i="1" s="1"/>
  <c r="M1427" i="1"/>
  <c r="M1426" i="1" s="1"/>
  <c r="M1425" i="1" s="1"/>
  <c r="M1424" i="1" s="1"/>
  <c r="I1419" i="1"/>
  <c r="I1418" i="1" s="1"/>
  <c r="J1419" i="1"/>
  <c r="J1418" i="1" s="1"/>
  <c r="K1419" i="1"/>
  <c r="K1418" i="1" s="1"/>
  <c r="L1419" i="1"/>
  <c r="L1418" i="1" s="1"/>
  <c r="H1416" i="1"/>
  <c r="H1415" i="1" s="1"/>
  <c r="I1416" i="1"/>
  <c r="I1415" i="1" s="1"/>
  <c r="J1416" i="1"/>
  <c r="J1415" i="1" s="1"/>
  <c r="K1416" i="1"/>
  <c r="K1415" i="1" s="1"/>
  <c r="L1416" i="1"/>
  <c r="L1415" i="1" s="1"/>
  <c r="M1416" i="1"/>
  <c r="M1415" i="1" s="1"/>
  <c r="H1413" i="1"/>
  <c r="H1412" i="1" s="1"/>
  <c r="I1413" i="1"/>
  <c r="I1412" i="1" s="1"/>
  <c r="I1411" i="1" s="1"/>
  <c r="J1413" i="1"/>
  <c r="J1412" i="1" s="1"/>
  <c r="K1413" i="1"/>
  <c r="K1412" i="1" s="1"/>
  <c r="L1413" i="1"/>
  <c r="L1412" i="1" s="1"/>
  <c r="H1409" i="1"/>
  <c r="H1408" i="1" s="1"/>
  <c r="I1409" i="1"/>
  <c r="I1408" i="1" s="1"/>
  <c r="J1409" i="1"/>
  <c r="J1408" i="1" s="1"/>
  <c r="K1409" i="1"/>
  <c r="K1408" i="1" s="1"/>
  <c r="L1409" i="1"/>
  <c r="L1408" i="1" s="1"/>
  <c r="M1409" i="1"/>
  <c r="M1408" i="1" s="1"/>
  <c r="H1404" i="1"/>
  <c r="I1404" i="1"/>
  <c r="I1403" i="1" s="1"/>
  <c r="I1402" i="1" s="1"/>
  <c r="J1404" i="1"/>
  <c r="J1403" i="1" s="1"/>
  <c r="K1404" i="1"/>
  <c r="K1403" i="1" s="1"/>
  <c r="L1404" i="1"/>
  <c r="L1403" i="1" s="1"/>
  <c r="M1404" i="1"/>
  <c r="M1403" i="1" s="1"/>
  <c r="M1402" i="1" s="1"/>
  <c r="H1400" i="1"/>
  <c r="H1399" i="1" s="1"/>
  <c r="H1398" i="1" s="1"/>
  <c r="I1400" i="1"/>
  <c r="I1399" i="1" s="1"/>
  <c r="I1398" i="1" s="1"/>
  <c r="J1400" i="1"/>
  <c r="J1399" i="1" s="1"/>
  <c r="J1398" i="1" s="1"/>
  <c r="K1400" i="1"/>
  <c r="K1399" i="1" s="1"/>
  <c r="K1398" i="1" s="1"/>
  <c r="L1400" i="1"/>
  <c r="L1399" i="1" s="1"/>
  <c r="L1398" i="1" s="1"/>
  <c r="H1350" i="1"/>
  <c r="H1349" i="1" s="1"/>
  <c r="H1348" i="1" s="1"/>
  <c r="H1347" i="1" s="1"/>
  <c r="H1346" i="1" s="1"/>
  <c r="I1350" i="1"/>
  <c r="I1349" i="1" s="1"/>
  <c r="I1348" i="1" s="1"/>
  <c r="I1347" i="1" s="1"/>
  <c r="I1346" i="1" s="1"/>
  <c r="J1350" i="1"/>
  <c r="J1349" i="1" s="1"/>
  <c r="J1348" i="1" s="1"/>
  <c r="J1347" i="1" s="1"/>
  <c r="J1346" i="1" s="1"/>
  <c r="K1350" i="1"/>
  <c r="K1349" i="1"/>
  <c r="K1348" i="1" s="1"/>
  <c r="K1347" i="1" s="1"/>
  <c r="K1346" i="1" s="1"/>
  <c r="L1350" i="1"/>
  <c r="L1349" i="1" s="1"/>
  <c r="L1348" i="1" s="1"/>
  <c r="L1347" i="1" s="1"/>
  <c r="L1346" i="1" s="1"/>
  <c r="N1350" i="1"/>
  <c r="N1349" i="1" s="1"/>
  <c r="N1348" i="1" s="1"/>
  <c r="N1347" i="1" s="1"/>
  <c r="N1346" i="1" s="1"/>
  <c r="H1343" i="1"/>
  <c r="H1342" i="1" s="1"/>
  <c r="H1341" i="1" s="1"/>
  <c r="H1340" i="1" s="1"/>
  <c r="H1339" i="1" s="1"/>
  <c r="I1343" i="1"/>
  <c r="I1342" i="1" s="1"/>
  <c r="I1341" i="1" s="1"/>
  <c r="I1340" i="1" s="1"/>
  <c r="I1339" i="1" s="1"/>
  <c r="J1343" i="1"/>
  <c r="J1342" i="1" s="1"/>
  <c r="J1341" i="1" s="1"/>
  <c r="J1340" i="1" s="1"/>
  <c r="J1339" i="1" s="1"/>
  <c r="K1343" i="1"/>
  <c r="K1342" i="1" s="1"/>
  <c r="K1341" i="1" s="1"/>
  <c r="K1340" i="1" s="1"/>
  <c r="K1339" i="1" s="1"/>
  <c r="L1343" i="1"/>
  <c r="L1342" i="1" s="1"/>
  <c r="L1341" i="1" s="1"/>
  <c r="L1340" i="1" s="1"/>
  <c r="L1339" i="1" s="1"/>
  <c r="H1336" i="1"/>
  <c r="H1335" i="1" s="1"/>
  <c r="H1334" i="1" s="1"/>
  <c r="H1333" i="1" s="1"/>
  <c r="I1336" i="1"/>
  <c r="I1335" i="1" s="1"/>
  <c r="I1334" i="1" s="1"/>
  <c r="I1333" i="1" s="1"/>
  <c r="J1336" i="1"/>
  <c r="J1335" i="1" s="1"/>
  <c r="J1334" i="1" s="1"/>
  <c r="J1333" i="1" s="1"/>
  <c r="K1336" i="1"/>
  <c r="K1335" i="1" s="1"/>
  <c r="K1334" i="1" s="1"/>
  <c r="K1333" i="1" s="1"/>
  <c r="L1336" i="1"/>
  <c r="L1335" i="1" s="1"/>
  <c r="L1334" i="1" s="1"/>
  <c r="L1333" i="1" s="1"/>
  <c r="H1331" i="1"/>
  <c r="H1330" i="1" s="1"/>
  <c r="H1329" i="1" s="1"/>
  <c r="H1328" i="1" s="1"/>
  <c r="I1331" i="1"/>
  <c r="I1330" i="1" s="1"/>
  <c r="I1329" i="1" s="1"/>
  <c r="I1328" i="1" s="1"/>
  <c r="J1331" i="1"/>
  <c r="J1330" i="1" s="1"/>
  <c r="J1329" i="1" s="1"/>
  <c r="J1328" i="1" s="1"/>
  <c r="K1331" i="1"/>
  <c r="K1330" i="1" s="1"/>
  <c r="K1329" i="1" s="1"/>
  <c r="K1328" i="1" s="1"/>
  <c r="L1331" i="1"/>
  <c r="L1330" i="1" s="1"/>
  <c r="L1329" i="1" s="1"/>
  <c r="L1328" i="1" s="1"/>
  <c r="H1326" i="1"/>
  <c r="H1325" i="1" s="1"/>
  <c r="H1324" i="1" s="1"/>
  <c r="I1326" i="1"/>
  <c r="I1325" i="1" s="1"/>
  <c r="I1324" i="1" s="1"/>
  <c r="J1326" i="1"/>
  <c r="J1325" i="1" s="1"/>
  <c r="J1324" i="1" s="1"/>
  <c r="K1326" i="1"/>
  <c r="K1325" i="1" s="1"/>
  <c r="K1324" i="1" s="1"/>
  <c r="L1326" i="1"/>
  <c r="L1325" i="1" s="1"/>
  <c r="L1324" i="1" s="1"/>
  <c r="H1322" i="1"/>
  <c r="H1321" i="1" s="1"/>
  <c r="H1320" i="1" s="1"/>
  <c r="I1322" i="1"/>
  <c r="I1321" i="1" s="1"/>
  <c r="I1320" i="1" s="1"/>
  <c r="J1322" i="1"/>
  <c r="J1321" i="1" s="1"/>
  <c r="J1320" i="1" s="1"/>
  <c r="K1322" i="1"/>
  <c r="K1321" i="1" s="1"/>
  <c r="K1320" i="1" s="1"/>
  <c r="L1322" i="1"/>
  <c r="L1321" i="1" s="1"/>
  <c r="L1320" i="1" s="1"/>
  <c r="H1309" i="1"/>
  <c r="H1308" i="1" s="1"/>
  <c r="H1307" i="1" s="1"/>
  <c r="H1306" i="1" s="1"/>
  <c r="H1305" i="1" s="1"/>
  <c r="I1309" i="1"/>
  <c r="I1308" i="1" s="1"/>
  <c r="I1307" i="1" s="1"/>
  <c r="I1306" i="1" s="1"/>
  <c r="I1305" i="1" s="1"/>
  <c r="J1309" i="1"/>
  <c r="J1308" i="1" s="1"/>
  <c r="J1307" i="1" s="1"/>
  <c r="J1306" i="1" s="1"/>
  <c r="J1305" i="1" s="1"/>
  <c r="K1309" i="1"/>
  <c r="K1308" i="1" s="1"/>
  <c r="K1307" i="1" s="1"/>
  <c r="K1306" i="1" s="1"/>
  <c r="K1305" i="1" s="1"/>
  <c r="L1309" i="1"/>
  <c r="L1308" i="1" s="1"/>
  <c r="L1307" i="1" s="1"/>
  <c r="L1306" i="1" s="1"/>
  <c r="L1305" i="1" s="1"/>
  <c r="M1309" i="1"/>
  <c r="M1308" i="1" s="1"/>
  <c r="M1307" i="1" s="1"/>
  <c r="M1306" i="1" s="1"/>
  <c r="M1305" i="1" s="1"/>
  <c r="N1309" i="1"/>
  <c r="N1308" i="1" s="1"/>
  <c r="N1307" i="1" s="1"/>
  <c r="N1306" i="1" s="1"/>
  <c r="N1305" i="1" s="1"/>
  <c r="H1313" i="1"/>
  <c r="H1312" i="1" s="1"/>
  <c r="H1311" i="1" s="1"/>
  <c r="I1313" i="1"/>
  <c r="I1312" i="1" s="1"/>
  <c r="I1311" i="1" s="1"/>
  <c r="I1310" i="1" s="1"/>
  <c r="J1313" i="1"/>
  <c r="J1312" i="1" s="1"/>
  <c r="J1311" i="1" s="1"/>
  <c r="J1310" i="1" s="1"/>
  <c r="K1313" i="1"/>
  <c r="K1312" i="1" s="1"/>
  <c r="K1311" i="1" s="1"/>
  <c r="K1310" i="1" s="1"/>
  <c r="L1313" i="1"/>
  <c r="L1312" i="1" s="1"/>
  <c r="L1311" i="1" s="1"/>
  <c r="L1310" i="1" s="1"/>
  <c r="M1313" i="1"/>
  <c r="M1312" i="1" s="1"/>
  <c r="M1311" i="1" s="1"/>
  <c r="M1310" i="1" s="1"/>
  <c r="H1301" i="1"/>
  <c r="H1300" i="1" s="1"/>
  <c r="H1299" i="1" s="1"/>
  <c r="H1298" i="1" s="1"/>
  <c r="I1301" i="1"/>
  <c r="I1300" i="1" s="1"/>
  <c r="I1299" i="1" s="1"/>
  <c r="I1298" i="1" s="1"/>
  <c r="J1301" i="1"/>
  <c r="J1300" i="1" s="1"/>
  <c r="J1299" i="1" s="1"/>
  <c r="J1298" i="1" s="1"/>
  <c r="K1301" i="1"/>
  <c r="K1300" i="1" s="1"/>
  <c r="K1299" i="1" s="1"/>
  <c r="K1298" i="1" s="1"/>
  <c r="L1301" i="1"/>
  <c r="L1300" i="1" s="1"/>
  <c r="L1299" i="1" s="1"/>
  <c r="L1298" i="1" s="1"/>
  <c r="H1291" i="1"/>
  <c r="H1290" i="1" s="1"/>
  <c r="I1291" i="1"/>
  <c r="I1290" i="1" s="1"/>
  <c r="J1291" i="1"/>
  <c r="J1290" i="1" s="1"/>
  <c r="K1291" i="1"/>
  <c r="K1290" i="1" s="1"/>
  <c r="L1291" i="1"/>
  <c r="L1290" i="1" s="1"/>
  <c r="H1288" i="1"/>
  <c r="I1288" i="1"/>
  <c r="J1288" i="1"/>
  <c r="K1288" i="1"/>
  <c r="L1288" i="1"/>
  <c r="H1283" i="1"/>
  <c r="H1282" i="1" s="1"/>
  <c r="H1281" i="1" s="1"/>
  <c r="I1283" i="1"/>
  <c r="I1282" i="1" s="1"/>
  <c r="I1281" i="1" s="1"/>
  <c r="J1283" i="1"/>
  <c r="J1282" i="1" s="1"/>
  <c r="J1281" i="1" s="1"/>
  <c r="K1283" i="1"/>
  <c r="K1282" i="1" s="1"/>
  <c r="K1281" i="1" s="1"/>
  <c r="L1283" i="1"/>
  <c r="L1282" i="1" s="1"/>
  <c r="L1281" i="1" s="1"/>
  <c r="M1283" i="1"/>
  <c r="M1282" i="1" s="1"/>
  <c r="M1281" i="1" s="1"/>
  <c r="N1283" i="1"/>
  <c r="N1282" i="1" s="1"/>
  <c r="N1281" i="1" s="1"/>
  <c r="H1286" i="1"/>
  <c r="H1285" i="1" s="1"/>
  <c r="I1286" i="1"/>
  <c r="J1286" i="1"/>
  <c r="K1286" i="1"/>
  <c r="L1286" i="1"/>
  <c r="H1267" i="1"/>
  <c r="I1267" i="1"/>
  <c r="J1267" i="1"/>
  <c r="K1267" i="1"/>
  <c r="K1264" i="1" s="1"/>
  <c r="K1263" i="1" s="1"/>
  <c r="K1262" i="1" s="1"/>
  <c r="L1267" i="1"/>
  <c r="H1265" i="1"/>
  <c r="I1265" i="1"/>
  <c r="J1265" i="1"/>
  <c r="K1265" i="1"/>
  <c r="L1265" i="1"/>
  <c r="L1264" i="1" s="1"/>
  <c r="L1263" i="1" s="1"/>
  <c r="L1262" i="1" s="1"/>
  <c r="H1260" i="1"/>
  <c r="H1259" i="1"/>
  <c r="H1258" i="1" s="1"/>
  <c r="H1257" i="1" s="1"/>
  <c r="I1260" i="1"/>
  <c r="I1259" i="1" s="1"/>
  <c r="I1258" i="1" s="1"/>
  <c r="I1257" i="1" s="1"/>
  <c r="J1260" i="1"/>
  <c r="J1259" i="1" s="1"/>
  <c r="J1258" i="1" s="1"/>
  <c r="J1257" i="1" s="1"/>
  <c r="K1260" i="1"/>
  <c r="K1259" i="1" s="1"/>
  <c r="K1258" i="1" s="1"/>
  <c r="K1257" i="1" s="1"/>
  <c r="L1260" i="1"/>
  <c r="L1259" i="1" s="1"/>
  <c r="L1258" i="1" s="1"/>
  <c r="L1257" i="1" s="1"/>
  <c r="H1255" i="1"/>
  <c r="H1254" i="1" s="1"/>
  <c r="H1253" i="1" s="1"/>
  <c r="H1252" i="1" s="1"/>
  <c r="I1255" i="1"/>
  <c r="I1254" i="1" s="1"/>
  <c r="I1253" i="1" s="1"/>
  <c r="I1252" i="1" s="1"/>
  <c r="J1255" i="1"/>
  <c r="J1254" i="1" s="1"/>
  <c r="J1253" i="1" s="1"/>
  <c r="J1252" i="1" s="1"/>
  <c r="K1255" i="1"/>
  <c r="K1254" i="1" s="1"/>
  <c r="K1253" i="1" s="1"/>
  <c r="K1252" i="1" s="1"/>
  <c r="L1255" i="1"/>
  <c r="L1254" i="1" s="1"/>
  <c r="L1253" i="1" s="1"/>
  <c r="L1252" i="1" s="1"/>
  <c r="H1250" i="1"/>
  <c r="H1249" i="1" s="1"/>
  <c r="H1248" i="1" s="1"/>
  <c r="H1247" i="1" s="1"/>
  <c r="I1250" i="1"/>
  <c r="I1249" i="1" s="1"/>
  <c r="I1248" i="1" s="1"/>
  <c r="I1247" i="1" s="1"/>
  <c r="J1250" i="1"/>
  <c r="J1249" i="1" s="1"/>
  <c r="J1248" i="1" s="1"/>
  <c r="J1247" i="1" s="1"/>
  <c r="K1250" i="1"/>
  <c r="K1249" i="1" s="1"/>
  <c r="K1248" i="1" s="1"/>
  <c r="K1247" i="1" s="1"/>
  <c r="L1250" i="1"/>
  <c r="L1249" i="1" s="1"/>
  <c r="L1248" i="1" s="1"/>
  <c r="L1247" i="1" s="1"/>
  <c r="N1250" i="1"/>
  <c r="N1249" i="1" s="1"/>
  <c r="N1248" i="1" s="1"/>
  <c r="N1247" i="1" s="1"/>
  <c r="H1243" i="1"/>
  <c r="H1242" i="1" s="1"/>
  <c r="H1241" i="1" s="1"/>
  <c r="H1240" i="1" s="1"/>
  <c r="I1243" i="1"/>
  <c r="I1242" i="1" s="1"/>
  <c r="I1241" i="1" s="1"/>
  <c r="I1240" i="1" s="1"/>
  <c r="J1243" i="1"/>
  <c r="J1242" i="1" s="1"/>
  <c r="J1241" i="1" s="1"/>
  <c r="J1240" i="1" s="1"/>
  <c r="K1243" i="1"/>
  <c r="K1242" i="1" s="1"/>
  <c r="K1241" i="1" s="1"/>
  <c r="K1240" i="1" s="1"/>
  <c r="L1243" i="1"/>
  <c r="L1242" i="1" s="1"/>
  <c r="L1241" i="1" s="1"/>
  <c r="L1240" i="1" s="1"/>
  <c r="N1243" i="1"/>
  <c r="N1242" i="1" s="1"/>
  <c r="N1241" i="1" s="1"/>
  <c r="N1240" i="1" s="1"/>
  <c r="H1238" i="1"/>
  <c r="H1237" i="1" s="1"/>
  <c r="H1236" i="1" s="1"/>
  <c r="H1235" i="1" s="1"/>
  <c r="I1238" i="1"/>
  <c r="I1237" i="1" s="1"/>
  <c r="I1236" i="1" s="1"/>
  <c r="I1235" i="1" s="1"/>
  <c r="J1238" i="1"/>
  <c r="J1237" i="1" s="1"/>
  <c r="J1236" i="1" s="1"/>
  <c r="J1235" i="1" s="1"/>
  <c r="K1238" i="1"/>
  <c r="K1237" i="1" s="1"/>
  <c r="K1236" i="1" s="1"/>
  <c r="K1235" i="1" s="1"/>
  <c r="L1238" i="1"/>
  <c r="L1237" i="1" s="1"/>
  <c r="L1236" i="1" s="1"/>
  <c r="L1235" i="1" s="1"/>
  <c r="M1238" i="1"/>
  <c r="M1237" i="1" s="1"/>
  <c r="M1236" i="1" s="1"/>
  <c r="M1235" i="1" s="1"/>
  <c r="N1238" i="1"/>
  <c r="N1237" i="1" s="1"/>
  <c r="N1236" i="1" s="1"/>
  <c r="N1235" i="1" s="1"/>
  <c r="H1233" i="1"/>
  <c r="H1232" i="1" s="1"/>
  <c r="H1231" i="1" s="1"/>
  <c r="H1230" i="1" s="1"/>
  <c r="I1233" i="1"/>
  <c r="I1232" i="1" s="1"/>
  <c r="I1231" i="1" s="1"/>
  <c r="I1230" i="1" s="1"/>
  <c r="J1233" i="1"/>
  <c r="J1232" i="1" s="1"/>
  <c r="J1231" i="1" s="1"/>
  <c r="J1230" i="1" s="1"/>
  <c r="K1233" i="1"/>
  <c r="K1232" i="1" s="1"/>
  <c r="K1231" i="1" s="1"/>
  <c r="K1230" i="1" s="1"/>
  <c r="L1233" i="1"/>
  <c r="L1232" i="1" s="1"/>
  <c r="L1231" i="1" s="1"/>
  <c r="L1230" i="1" s="1"/>
  <c r="H1228" i="1"/>
  <c r="H1227" i="1" s="1"/>
  <c r="H1226" i="1" s="1"/>
  <c r="H1225" i="1" s="1"/>
  <c r="I1228" i="1"/>
  <c r="I1227" i="1" s="1"/>
  <c r="I1226" i="1" s="1"/>
  <c r="I1225" i="1" s="1"/>
  <c r="J1228" i="1"/>
  <c r="J1227" i="1" s="1"/>
  <c r="J1226" i="1" s="1"/>
  <c r="J1225" i="1" s="1"/>
  <c r="K1228" i="1"/>
  <c r="K1227" i="1" s="1"/>
  <c r="K1226" i="1" s="1"/>
  <c r="K1225" i="1" s="1"/>
  <c r="L1228" i="1"/>
  <c r="L1227" i="1" s="1"/>
  <c r="L1226" i="1" s="1"/>
  <c r="L1225" i="1" s="1"/>
  <c r="H1221" i="1"/>
  <c r="H1220" i="1" s="1"/>
  <c r="H1219" i="1" s="1"/>
  <c r="H1218" i="1" s="1"/>
  <c r="I1221" i="1"/>
  <c r="I1220" i="1" s="1"/>
  <c r="I1219" i="1" s="1"/>
  <c r="I1218" i="1" s="1"/>
  <c r="J1221" i="1"/>
  <c r="J1220" i="1" s="1"/>
  <c r="J1219" i="1" s="1"/>
  <c r="J1218" i="1" s="1"/>
  <c r="K1221" i="1"/>
  <c r="K1220" i="1" s="1"/>
  <c r="K1219" i="1" s="1"/>
  <c r="K1218" i="1" s="1"/>
  <c r="L1221" i="1"/>
  <c r="L1220" i="1" s="1"/>
  <c r="L1219" i="1" s="1"/>
  <c r="L1218" i="1" s="1"/>
  <c r="H1216" i="1"/>
  <c r="H1215" i="1" s="1"/>
  <c r="H1214" i="1" s="1"/>
  <c r="H1213" i="1" s="1"/>
  <c r="I1216" i="1"/>
  <c r="I1215" i="1" s="1"/>
  <c r="I1214" i="1" s="1"/>
  <c r="I1213" i="1" s="1"/>
  <c r="J1216" i="1"/>
  <c r="J1215" i="1" s="1"/>
  <c r="J1214" i="1" s="1"/>
  <c r="J1213" i="1" s="1"/>
  <c r="K1216" i="1"/>
  <c r="K1215" i="1" s="1"/>
  <c r="K1214" i="1" s="1"/>
  <c r="K1213" i="1" s="1"/>
  <c r="L1216" i="1"/>
  <c r="L1215" i="1" s="1"/>
  <c r="L1214" i="1" s="1"/>
  <c r="L1213" i="1" s="1"/>
  <c r="H1211" i="1"/>
  <c r="H1210" i="1" s="1"/>
  <c r="H1209" i="1" s="1"/>
  <c r="H1208" i="1" s="1"/>
  <c r="I1211" i="1"/>
  <c r="I1210" i="1" s="1"/>
  <c r="I1209" i="1" s="1"/>
  <c r="I1208" i="1" s="1"/>
  <c r="J1211" i="1"/>
  <c r="J1210" i="1" s="1"/>
  <c r="J1209" i="1" s="1"/>
  <c r="J1208" i="1" s="1"/>
  <c r="K1211" i="1"/>
  <c r="K1210" i="1" s="1"/>
  <c r="K1209" i="1" s="1"/>
  <c r="K1208" i="1" s="1"/>
  <c r="L1211" i="1"/>
  <c r="L1210" i="1" s="1"/>
  <c r="L1209" i="1" s="1"/>
  <c r="L1208" i="1" s="1"/>
  <c r="N1211" i="1"/>
  <c r="N1210" i="1" s="1"/>
  <c r="N1209" i="1" s="1"/>
  <c r="N1208" i="1" s="1"/>
  <c r="H1206" i="1"/>
  <c r="H1205" i="1" s="1"/>
  <c r="H1204" i="1" s="1"/>
  <c r="H1203" i="1" s="1"/>
  <c r="I1206" i="1"/>
  <c r="I1205" i="1" s="1"/>
  <c r="I1204" i="1" s="1"/>
  <c r="I1203" i="1" s="1"/>
  <c r="J1206" i="1"/>
  <c r="J1205" i="1" s="1"/>
  <c r="J1204" i="1" s="1"/>
  <c r="J1203" i="1" s="1"/>
  <c r="K1206" i="1"/>
  <c r="K1205" i="1" s="1"/>
  <c r="K1204" i="1" s="1"/>
  <c r="K1203" i="1" s="1"/>
  <c r="L1206" i="1"/>
  <c r="L1205" i="1" s="1"/>
  <c r="L1204" i="1" s="1"/>
  <c r="L1203" i="1" s="1"/>
  <c r="H1189" i="1"/>
  <c r="H1188" i="1" s="1"/>
  <c r="I1189" i="1"/>
  <c r="I1188" i="1" s="1"/>
  <c r="J1189" i="1"/>
  <c r="J1188" i="1" s="1"/>
  <c r="K1189" i="1"/>
  <c r="K1188" i="1" s="1"/>
  <c r="L1189" i="1"/>
  <c r="L1188" i="1" s="1"/>
  <c r="H1186" i="1"/>
  <c r="H1185" i="1" s="1"/>
  <c r="I1186" i="1"/>
  <c r="I1185" i="1" s="1"/>
  <c r="J1186" i="1"/>
  <c r="J1185" i="1" s="1"/>
  <c r="K1186" i="1"/>
  <c r="K1185" i="1" s="1"/>
  <c r="L1186" i="1"/>
  <c r="L1185" i="1" s="1"/>
  <c r="H1183" i="1"/>
  <c r="H1182" i="1" s="1"/>
  <c r="I1183" i="1"/>
  <c r="I1182" i="1" s="1"/>
  <c r="J1183" i="1"/>
  <c r="J1182" i="1" s="1"/>
  <c r="K1183" i="1"/>
  <c r="K1182" i="1" s="1"/>
  <c r="L1183" i="1"/>
  <c r="L1182" i="1" s="1"/>
  <c r="H1180" i="1"/>
  <c r="H1179" i="1" s="1"/>
  <c r="I1180" i="1"/>
  <c r="I1179" i="1" s="1"/>
  <c r="J1180" i="1"/>
  <c r="J1179" i="1" s="1"/>
  <c r="K1180" i="1"/>
  <c r="K1179" i="1" s="1"/>
  <c r="L1180" i="1"/>
  <c r="L1179" i="1" s="1"/>
  <c r="H1175" i="1"/>
  <c r="H1172" i="1" s="1"/>
  <c r="H1171" i="1" s="1"/>
  <c r="I1175" i="1"/>
  <c r="I1172" i="1"/>
  <c r="I1171" i="1" s="1"/>
  <c r="J1175" i="1"/>
  <c r="J1172" i="1" s="1"/>
  <c r="J1171" i="1" s="1"/>
  <c r="K1175" i="1"/>
  <c r="K1172" i="1" s="1"/>
  <c r="K1171" i="1" s="1"/>
  <c r="L1175" i="1"/>
  <c r="L1172" i="1" s="1"/>
  <c r="L1171" i="1" s="1"/>
  <c r="H1169" i="1"/>
  <c r="H1168" i="1" s="1"/>
  <c r="H1167" i="1" s="1"/>
  <c r="H1166" i="1" s="1"/>
  <c r="H1165" i="1" s="1"/>
  <c r="I1169" i="1"/>
  <c r="I1168" i="1" s="1"/>
  <c r="I1167" i="1" s="1"/>
  <c r="J1169" i="1"/>
  <c r="J1168" i="1" s="1"/>
  <c r="J1167" i="1" s="1"/>
  <c r="K1169" i="1"/>
  <c r="K1168" i="1" s="1"/>
  <c r="K1167" i="1" s="1"/>
  <c r="L1169" i="1"/>
  <c r="L1168" i="1" s="1"/>
  <c r="L1167" i="1" s="1"/>
  <c r="H1152" i="1"/>
  <c r="H1151" i="1" s="1"/>
  <c r="H1150" i="1" s="1"/>
  <c r="H1149" i="1" s="1"/>
  <c r="H1148" i="1" s="1"/>
  <c r="I1152" i="1"/>
  <c r="I1151" i="1" s="1"/>
  <c r="I1150" i="1" s="1"/>
  <c r="I1149" i="1" s="1"/>
  <c r="I1148" i="1" s="1"/>
  <c r="J1152" i="1"/>
  <c r="J1151" i="1" s="1"/>
  <c r="J1150" i="1" s="1"/>
  <c r="J1149" i="1" s="1"/>
  <c r="J1148" i="1" s="1"/>
  <c r="K1152" i="1"/>
  <c r="K1151" i="1" s="1"/>
  <c r="K1150" i="1" s="1"/>
  <c r="K1149" i="1" s="1"/>
  <c r="K1148" i="1" s="1"/>
  <c r="L1152" i="1"/>
  <c r="L1151" i="1" s="1"/>
  <c r="L1150" i="1" s="1"/>
  <c r="L1149" i="1" s="1"/>
  <c r="L1148" i="1" s="1"/>
  <c r="M1152" i="1"/>
  <c r="M1151" i="1" s="1"/>
  <c r="M1150" i="1" s="1"/>
  <c r="M1149" i="1" s="1"/>
  <c r="M1148" i="1" s="1"/>
  <c r="H1143" i="1"/>
  <c r="H1140" i="1" s="1"/>
  <c r="H1139" i="1" s="1"/>
  <c r="H1137" i="1" s="1"/>
  <c r="I1143" i="1"/>
  <c r="I1142" i="1" s="1"/>
  <c r="J1143" i="1"/>
  <c r="J1141" i="1" s="1"/>
  <c r="K1143" i="1"/>
  <c r="K1141" i="1" s="1"/>
  <c r="L1143" i="1"/>
  <c r="L1140" i="1" s="1"/>
  <c r="L1139" i="1" s="1"/>
  <c r="L1137" i="1" s="1"/>
  <c r="M1143" i="1"/>
  <c r="M1140" i="1" s="1"/>
  <c r="M1139" i="1" s="1"/>
  <c r="M1137" i="1" s="1"/>
  <c r="H1134" i="1"/>
  <c r="H1133" i="1" s="1"/>
  <c r="H1132" i="1" s="1"/>
  <c r="H1131" i="1" s="1"/>
  <c r="H1130" i="1" s="1"/>
  <c r="I1134" i="1"/>
  <c r="I1133" i="1"/>
  <c r="I1132" i="1" s="1"/>
  <c r="I1131" i="1" s="1"/>
  <c r="I1130" i="1" s="1"/>
  <c r="J1134" i="1"/>
  <c r="J1133" i="1" s="1"/>
  <c r="J1132" i="1" s="1"/>
  <c r="J1131" i="1" s="1"/>
  <c r="J1130" i="1" s="1"/>
  <c r="K1134" i="1"/>
  <c r="K1133" i="1" s="1"/>
  <c r="K1132" i="1" s="1"/>
  <c r="K1131" i="1" s="1"/>
  <c r="K1130" i="1" s="1"/>
  <c r="L1134" i="1"/>
  <c r="L1133" i="1" s="1"/>
  <c r="L1132" i="1" s="1"/>
  <c r="L1131" i="1" s="1"/>
  <c r="L1130" i="1" s="1"/>
  <c r="H1122" i="1"/>
  <c r="H1120" i="1" s="1"/>
  <c r="H1119" i="1" s="1"/>
  <c r="I1122" i="1"/>
  <c r="I1121" i="1" s="1"/>
  <c r="J1122" i="1"/>
  <c r="J1120" i="1" s="1"/>
  <c r="J1119" i="1" s="1"/>
  <c r="K1122" i="1"/>
  <c r="K1121" i="1" s="1"/>
  <c r="L1122" i="1"/>
  <c r="L1120" i="1" s="1"/>
  <c r="L1119" i="1" s="1"/>
  <c r="N1122" i="1"/>
  <c r="N1120" i="1" s="1"/>
  <c r="N1119" i="1" s="1"/>
  <c r="H1117" i="1"/>
  <c r="H1116" i="1" s="1"/>
  <c r="I1117" i="1"/>
  <c r="I1116" i="1" s="1"/>
  <c r="J1117" i="1"/>
  <c r="J1116" i="1" s="1"/>
  <c r="K1117" i="1"/>
  <c r="K1116" i="1" s="1"/>
  <c r="L1117" i="1"/>
  <c r="L1116" i="1" s="1"/>
  <c r="H1114" i="1"/>
  <c r="H1113" i="1" s="1"/>
  <c r="I1114" i="1"/>
  <c r="I1113" i="1"/>
  <c r="J1114" i="1"/>
  <c r="J1113" i="1" s="1"/>
  <c r="K1114" i="1"/>
  <c r="K1113" i="1" s="1"/>
  <c r="L1114" i="1"/>
  <c r="L1113" i="1" s="1"/>
  <c r="N1114" i="1"/>
  <c r="N1113" i="1" s="1"/>
  <c r="H1110" i="1"/>
  <c r="H1109" i="1" s="1"/>
  <c r="H1108" i="1" s="1"/>
  <c r="I1110" i="1"/>
  <c r="I1109" i="1" s="1"/>
  <c r="I1108" i="1" s="1"/>
  <c r="J1110" i="1"/>
  <c r="J1109" i="1" s="1"/>
  <c r="J1108" i="1" s="1"/>
  <c r="K1110" i="1"/>
  <c r="K1109" i="1" s="1"/>
  <c r="K1108" i="1" s="1"/>
  <c r="L1110" i="1"/>
  <c r="L1109" i="1" s="1"/>
  <c r="L1108" i="1" s="1"/>
  <c r="N1110" i="1"/>
  <c r="N1109" i="1" s="1"/>
  <c r="N1108" i="1" s="1"/>
  <c r="H1094" i="1"/>
  <c r="H1093" i="1" s="1"/>
  <c r="H1092" i="1" s="1"/>
  <c r="H1091" i="1" s="1"/>
  <c r="I1094" i="1"/>
  <c r="I1093" i="1" s="1"/>
  <c r="I1092" i="1" s="1"/>
  <c r="I1091" i="1" s="1"/>
  <c r="J1094" i="1"/>
  <c r="J1093" i="1" s="1"/>
  <c r="J1092" i="1" s="1"/>
  <c r="J1091" i="1" s="1"/>
  <c r="K1094" i="1"/>
  <c r="K1093" i="1" s="1"/>
  <c r="K1092" i="1" s="1"/>
  <c r="K1091" i="1" s="1"/>
  <c r="L1094" i="1"/>
  <c r="L1093" i="1" s="1"/>
  <c r="L1092" i="1" s="1"/>
  <c r="L1091" i="1" s="1"/>
  <c r="M1094" i="1"/>
  <c r="M1093" i="1"/>
  <c r="M1092" i="1" s="1"/>
  <c r="M1091" i="1" s="1"/>
  <c r="H1072" i="1"/>
  <c r="H1071" i="1" s="1"/>
  <c r="H1070" i="1" s="1"/>
  <c r="I1072" i="1"/>
  <c r="I1071" i="1" s="1"/>
  <c r="I1070" i="1" s="1"/>
  <c r="J1072" i="1"/>
  <c r="J1071" i="1" s="1"/>
  <c r="J1070" i="1" s="1"/>
  <c r="K1072" i="1"/>
  <c r="K1071" i="1" s="1"/>
  <c r="K1070" i="1" s="1"/>
  <c r="L1072" i="1"/>
  <c r="L1071" i="1" s="1"/>
  <c r="L1070" i="1" s="1"/>
  <c r="H1066" i="1"/>
  <c r="I1066" i="1"/>
  <c r="J1066" i="1"/>
  <c r="J1065" i="1" s="1"/>
  <c r="J1064" i="1" s="1"/>
  <c r="K1066" i="1"/>
  <c r="L1066" i="1"/>
  <c r="M1066" i="1"/>
  <c r="N1066" i="1"/>
  <c r="H1068" i="1"/>
  <c r="I1068" i="1"/>
  <c r="J1068" i="1"/>
  <c r="K1068" i="1"/>
  <c r="K1065" i="1" s="1"/>
  <c r="K1064" i="1" s="1"/>
  <c r="L1068" i="1"/>
  <c r="H1062" i="1"/>
  <c r="H1061" i="1" s="1"/>
  <c r="H1060" i="1" s="1"/>
  <c r="I1062" i="1"/>
  <c r="I1061" i="1" s="1"/>
  <c r="I1060" i="1" s="1"/>
  <c r="J1062" i="1"/>
  <c r="J1061" i="1" s="1"/>
  <c r="J1060" i="1" s="1"/>
  <c r="K1062" i="1"/>
  <c r="K1061" i="1" s="1"/>
  <c r="K1060" i="1" s="1"/>
  <c r="L1062" i="1"/>
  <c r="L1061" i="1" s="1"/>
  <c r="L1060" i="1" s="1"/>
  <c r="N1062" i="1"/>
  <c r="N1061" i="1" s="1"/>
  <c r="N1060" i="1" s="1"/>
  <c r="H1053" i="1"/>
  <c r="H1052" i="1" s="1"/>
  <c r="I1053" i="1"/>
  <c r="I1052" i="1" s="1"/>
  <c r="J1053" i="1"/>
  <c r="J1052" i="1" s="1"/>
  <c r="K1053" i="1"/>
  <c r="K1052" i="1" s="1"/>
  <c r="L1053" i="1"/>
  <c r="L1052" i="1" s="1"/>
  <c r="H1050" i="1"/>
  <c r="H1049" i="1" s="1"/>
  <c r="I1050" i="1"/>
  <c r="I1049" i="1" s="1"/>
  <c r="J1050" i="1"/>
  <c r="J1049" i="1" s="1"/>
  <c r="K1050" i="1"/>
  <c r="K1049" i="1" s="1"/>
  <c r="L1050" i="1"/>
  <c r="L1049" i="1" s="1"/>
  <c r="M1050" i="1"/>
  <c r="M1049" i="1" s="1"/>
  <c r="I1043" i="1"/>
  <c r="I1042" i="1" s="1"/>
  <c r="I1041" i="1" s="1"/>
  <c r="I1040" i="1" s="1"/>
  <c r="I1039" i="1" s="1"/>
  <c r="J1043" i="1"/>
  <c r="J1042" i="1" s="1"/>
  <c r="J1041" i="1" s="1"/>
  <c r="J1040" i="1" s="1"/>
  <c r="J1039" i="1" s="1"/>
  <c r="K1043" i="1"/>
  <c r="K1042" i="1" s="1"/>
  <c r="K1041" i="1" s="1"/>
  <c r="K1040" i="1" s="1"/>
  <c r="K1039" i="1" s="1"/>
  <c r="L1043" i="1"/>
  <c r="L1042" i="1" s="1"/>
  <c r="L1041" i="1" s="1"/>
  <c r="L1040" i="1" s="1"/>
  <c r="L1039" i="1" s="1"/>
  <c r="M1043" i="1"/>
  <c r="M1042" i="1" s="1"/>
  <c r="M1041" i="1" s="1"/>
  <c r="M1040" i="1" s="1"/>
  <c r="M1039" i="1" s="1"/>
  <c r="H1036" i="1"/>
  <c r="H1035" i="1" s="1"/>
  <c r="I1036" i="1"/>
  <c r="I1035" i="1" s="1"/>
  <c r="J1036" i="1"/>
  <c r="J1035" i="1" s="1"/>
  <c r="K1036" i="1"/>
  <c r="K1035" i="1" s="1"/>
  <c r="L1036" i="1"/>
  <c r="L1035" i="1" s="1"/>
  <c r="H1033" i="1"/>
  <c r="H1032" i="1" s="1"/>
  <c r="I1033" i="1"/>
  <c r="I1032" i="1"/>
  <c r="J1033" i="1"/>
  <c r="J1032" i="1" s="1"/>
  <c r="K1033" i="1"/>
  <c r="K1032" i="1" s="1"/>
  <c r="L1033" i="1"/>
  <c r="L1032" i="1" s="1"/>
  <c r="H1030" i="1"/>
  <c r="H1029" i="1" s="1"/>
  <c r="I1030" i="1"/>
  <c r="I1029" i="1" s="1"/>
  <c r="J1030" i="1"/>
  <c r="J1029" i="1" s="1"/>
  <c r="K1030" i="1"/>
  <c r="K1029" i="1" s="1"/>
  <c r="L1030" i="1"/>
  <c r="L1029" i="1" s="1"/>
  <c r="H1027" i="1"/>
  <c r="H1026" i="1" s="1"/>
  <c r="I1027" i="1"/>
  <c r="I1026" i="1" s="1"/>
  <c r="J1027" i="1"/>
  <c r="J1026" i="1" s="1"/>
  <c r="K1027" i="1"/>
  <c r="K1026" i="1" s="1"/>
  <c r="L1027" i="1"/>
  <c r="L1026" i="1" s="1"/>
  <c r="H1024" i="1"/>
  <c r="H1023" i="1" s="1"/>
  <c r="I1024" i="1"/>
  <c r="I1023" i="1"/>
  <c r="J1024" i="1"/>
  <c r="J1023" i="1" s="1"/>
  <c r="K1024" i="1"/>
  <c r="K1023" i="1" s="1"/>
  <c r="L1024" i="1"/>
  <c r="L1023" i="1" s="1"/>
  <c r="M1024" i="1"/>
  <c r="M1023" i="1" s="1"/>
  <c r="H1021" i="1"/>
  <c r="H1020" i="1" s="1"/>
  <c r="I1021" i="1"/>
  <c r="I1020" i="1" s="1"/>
  <c r="J1021" i="1"/>
  <c r="J1020" i="1" s="1"/>
  <c r="K1021" i="1"/>
  <c r="K1020" i="1" s="1"/>
  <c r="L1021" i="1"/>
  <c r="L1020" i="1" s="1"/>
  <c r="H1018" i="1"/>
  <c r="H1017" i="1" s="1"/>
  <c r="I1018" i="1"/>
  <c r="I1017" i="1" s="1"/>
  <c r="J1018" i="1"/>
  <c r="J1017" i="1" s="1"/>
  <c r="K1018" i="1"/>
  <c r="K1017" i="1" s="1"/>
  <c r="L1018" i="1"/>
  <c r="L1017" i="1" s="1"/>
  <c r="H1000" i="1"/>
  <c r="H999" i="1" s="1"/>
  <c r="I1000" i="1"/>
  <c r="I999" i="1" s="1"/>
  <c r="J1000" i="1"/>
  <c r="J999" i="1" s="1"/>
  <c r="K1000" i="1"/>
  <c r="K999" i="1" s="1"/>
  <c r="L1000" i="1"/>
  <c r="L999" i="1" s="1"/>
  <c r="H997" i="1"/>
  <c r="H996" i="1" s="1"/>
  <c r="H995" i="1" s="1"/>
  <c r="I997" i="1"/>
  <c r="I996" i="1" s="1"/>
  <c r="I995" i="1" s="1"/>
  <c r="J997" i="1"/>
  <c r="J996" i="1" s="1"/>
  <c r="J995" i="1" s="1"/>
  <c r="K997" i="1"/>
  <c r="K996" i="1" s="1"/>
  <c r="K995" i="1" s="1"/>
  <c r="L997" i="1"/>
  <c r="L996" i="1" s="1"/>
  <c r="L995" i="1" s="1"/>
  <c r="M997" i="1"/>
  <c r="M996" i="1" s="1"/>
  <c r="M995" i="1" s="1"/>
  <c r="H980" i="1"/>
  <c r="H979" i="1" s="1"/>
  <c r="H978" i="1" s="1"/>
  <c r="H977" i="1" s="1"/>
  <c r="H976" i="1" s="1"/>
  <c r="I980" i="1"/>
  <c r="I979" i="1" s="1"/>
  <c r="I978" i="1" s="1"/>
  <c r="I977" i="1" s="1"/>
  <c r="I976" i="1" s="1"/>
  <c r="J980" i="1"/>
  <c r="J979" i="1" s="1"/>
  <c r="J978" i="1" s="1"/>
  <c r="J977" i="1" s="1"/>
  <c r="J976" i="1" s="1"/>
  <c r="K980" i="1"/>
  <c r="K979" i="1" s="1"/>
  <c r="K978" i="1" s="1"/>
  <c r="K977" i="1" s="1"/>
  <c r="K976" i="1" s="1"/>
  <c r="L980" i="1"/>
  <c r="L979" i="1" s="1"/>
  <c r="L978" i="1" s="1"/>
  <c r="L977" i="1" s="1"/>
  <c r="L976" i="1" s="1"/>
  <c r="H964" i="1"/>
  <c r="H963" i="1" s="1"/>
  <c r="I964" i="1"/>
  <c r="I963" i="1" s="1"/>
  <c r="J964" i="1"/>
  <c r="J963" i="1" s="1"/>
  <c r="K964" i="1"/>
  <c r="K963" i="1" s="1"/>
  <c r="L964" i="1"/>
  <c r="L963" i="1" s="1"/>
  <c r="H958" i="1"/>
  <c r="H957" i="1" s="1"/>
  <c r="H956" i="1" s="1"/>
  <c r="I958" i="1"/>
  <c r="I957" i="1" s="1"/>
  <c r="I956" i="1" s="1"/>
  <c r="J958" i="1"/>
  <c r="J957" i="1" s="1"/>
  <c r="J956" i="1" s="1"/>
  <c r="K958" i="1"/>
  <c r="K957" i="1" s="1"/>
  <c r="K956" i="1" s="1"/>
  <c r="L958" i="1"/>
  <c r="L957" i="1" s="1"/>
  <c r="L956" i="1" s="1"/>
  <c r="M958" i="1"/>
  <c r="M957" i="1" s="1"/>
  <c r="M956" i="1" s="1"/>
  <c r="N958" i="1"/>
  <c r="N957" i="1" s="1"/>
  <c r="N956" i="1" s="1"/>
  <c r="H961" i="1"/>
  <c r="H960" i="1" s="1"/>
  <c r="I961" i="1"/>
  <c r="I960" i="1" s="1"/>
  <c r="J961" i="1"/>
  <c r="J960" i="1" s="1"/>
  <c r="K961" i="1"/>
  <c r="K960" i="1" s="1"/>
  <c r="L961" i="1"/>
  <c r="L960" i="1" s="1"/>
  <c r="H946" i="1"/>
  <c r="H945" i="1" s="1"/>
  <c r="I946" i="1"/>
  <c r="I945" i="1" s="1"/>
  <c r="J946" i="1"/>
  <c r="J945" i="1" s="1"/>
  <c r="K946" i="1"/>
  <c r="K945" i="1" s="1"/>
  <c r="K934" i="1" s="1"/>
  <c r="K933" i="1" s="1"/>
  <c r="L946" i="1"/>
  <c r="L945" i="1" s="1"/>
  <c r="H921" i="1"/>
  <c r="H920" i="1" s="1"/>
  <c r="H919" i="1" s="1"/>
  <c r="H918" i="1" s="1"/>
  <c r="I921" i="1"/>
  <c r="I920" i="1" s="1"/>
  <c r="I919" i="1" s="1"/>
  <c r="I918" i="1" s="1"/>
  <c r="J921" i="1"/>
  <c r="J920" i="1" s="1"/>
  <c r="J919" i="1" s="1"/>
  <c r="J918" i="1" s="1"/>
  <c r="K921" i="1"/>
  <c r="K920" i="1" s="1"/>
  <c r="K919" i="1" s="1"/>
  <c r="K918" i="1" s="1"/>
  <c r="L921" i="1"/>
  <c r="L920" i="1" s="1"/>
  <c r="L919" i="1" s="1"/>
  <c r="L918" i="1" s="1"/>
  <c r="H916" i="1"/>
  <c r="H915" i="1" s="1"/>
  <c r="I916" i="1"/>
  <c r="I915" i="1" s="1"/>
  <c r="J916" i="1"/>
  <c r="J915" i="1" s="1"/>
  <c r="K916" i="1"/>
  <c r="K915" i="1" s="1"/>
  <c r="L916" i="1"/>
  <c r="L915" i="1" s="1"/>
  <c r="H913" i="1"/>
  <c r="H912" i="1" s="1"/>
  <c r="I913" i="1"/>
  <c r="I912" i="1" s="1"/>
  <c r="I911" i="1" s="1"/>
  <c r="J913" i="1"/>
  <c r="J912" i="1" s="1"/>
  <c r="K913" i="1"/>
  <c r="K912" i="1" s="1"/>
  <c r="L913" i="1"/>
  <c r="L912" i="1" s="1"/>
  <c r="H909" i="1"/>
  <c r="H908" i="1" s="1"/>
  <c r="H907" i="1" s="1"/>
  <c r="I909" i="1"/>
  <c r="I908" i="1" s="1"/>
  <c r="I907" i="1" s="1"/>
  <c r="J909" i="1"/>
  <c r="J908" i="1" s="1"/>
  <c r="J907" i="1" s="1"/>
  <c r="K909" i="1"/>
  <c r="K908" i="1" s="1"/>
  <c r="K907" i="1" s="1"/>
  <c r="L909" i="1"/>
  <c r="L908" i="1" s="1"/>
  <c r="L907" i="1" s="1"/>
  <c r="N909" i="1"/>
  <c r="N908" i="1" s="1"/>
  <c r="N907" i="1" s="1"/>
  <c r="H893" i="1"/>
  <c r="H892" i="1" s="1"/>
  <c r="H891" i="1" s="1"/>
  <c r="I893" i="1"/>
  <c r="I892" i="1" s="1"/>
  <c r="I891" i="1" s="1"/>
  <c r="J893" i="1"/>
  <c r="J892" i="1" s="1"/>
  <c r="J891" i="1" s="1"/>
  <c r="K893" i="1"/>
  <c r="K892" i="1" s="1"/>
  <c r="K891" i="1" s="1"/>
  <c r="L893" i="1"/>
  <c r="L892" i="1" s="1"/>
  <c r="L891" i="1" s="1"/>
  <c r="H889" i="1"/>
  <c r="H888" i="1" s="1"/>
  <c r="I889" i="1"/>
  <c r="I888" i="1" s="1"/>
  <c r="J889" i="1"/>
  <c r="J888" i="1" s="1"/>
  <c r="K889" i="1"/>
  <c r="K888" i="1" s="1"/>
  <c r="L889" i="1"/>
  <c r="L888" i="1" s="1"/>
  <c r="M889" i="1"/>
  <c r="M888" i="1" s="1"/>
  <c r="H886" i="1"/>
  <c r="H885" i="1" s="1"/>
  <c r="I886" i="1"/>
  <c r="I885" i="1" s="1"/>
  <c r="I884" i="1" s="1"/>
  <c r="I883" i="1" s="1"/>
  <c r="I882" i="1" s="1"/>
  <c r="J886" i="1"/>
  <c r="J885" i="1" s="1"/>
  <c r="K886" i="1"/>
  <c r="K885" i="1" s="1"/>
  <c r="L886" i="1"/>
  <c r="L885" i="1" s="1"/>
  <c r="H867" i="1"/>
  <c r="I867" i="1"/>
  <c r="J867" i="1"/>
  <c r="K867" i="1"/>
  <c r="L867" i="1"/>
  <c r="M867" i="1"/>
  <c r="H863" i="1"/>
  <c r="I863" i="1"/>
  <c r="J863" i="1"/>
  <c r="K863" i="1"/>
  <c r="L863" i="1"/>
  <c r="L860" i="1" s="1"/>
  <c r="L859" i="1" s="1"/>
  <c r="H861" i="1"/>
  <c r="I861" i="1"/>
  <c r="J861" i="1"/>
  <c r="K861" i="1"/>
  <c r="L861" i="1"/>
  <c r="M861" i="1"/>
  <c r="H857" i="1"/>
  <c r="H856" i="1" s="1"/>
  <c r="H855" i="1" s="1"/>
  <c r="I857" i="1"/>
  <c r="I856" i="1" s="1"/>
  <c r="I855" i="1" s="1"/>
  <c r="J857" i="1"/>
  <c r="J856" i="1" s="1"/>
  <c r="J855" i="1" s="1"/>
  <c r="K857" i="1"/>
  <c r="K856" i="1" s="1"/>
  <c r="K855" i="1" s="1"/>
  <c r="L857" i="1"/>
  <c r="L856" i="1" s="1"/>
  <c r="L855" i="1" s="1"/>
  <c r="H853" i="1"/>
  <c r="H852" i="1" s="1"/>
  <c r="H851" i="1" s="1"/>
  <c r="I853" i="1"/>
  <c r="I852" i="1" s="1"/>
  <c r="I851" i="1" s="1"/>
  <c r="J853" i="1"/>
  <c r="J852" i="1" s="1"/>
  <c r="J851" i="1" s="1"/>
  <c r="K853" i="1"/>
  <c r="K852" i="1" s="1"/>
  <c r="K851" i="1" s="1"/>
  <c r="L853" i="1"/>
  <c r="L852" i="1" s="1"/>
  <c r="L851" i="1" s="1"/>
  <c r="H833" i="1"/>
  <c r="H832" i="1" s="1"/>
  <c r="H831" i="1" s="1"/>
  <c r="I833" i="1"/>
  <c r="I832" i="1" s="1"/>
  <c r="I831" i="1" s="1"/>
  <c r="J833" i="1"/>
  <c r="J832" i="1" s="1"/>
  <c r="J831" i="1" s="1"/>
  <c r="K833" i="1"/>
  <c r="K832" i="1" s="1"/>
  <c r="K831" i="1" s="1"/>
  <c r="L833" i="1"/>
  <c r="L832" i="1" s="1"/>
  <c r="L831" i="1" s="1"/>
  <c r="M833" i="1"/>
  <c r="M832" i="1" s="1"/>
  <c r="M831" i="1" s="1"/>
  <c r="H829" i="1"/>
  <c r="H828" i="1" s="1"/>
  <c r="H827" i="1" s="1"/>
  <c r="I829" i="1"/>
  <c r="I828" i="1" s="1"/>
  <c r="I827" i="1" s="1"/>
  <c r="J829" i="1"/>
  <c r="J828" i="1" s="1"/>
  <c r="J827" i="1" s="1"/>
  <c r="K829" i="1"/>
  <c r="K828" i="1" s="1"/>
  <c r="K827" i="1" s="1"/>
  <c r="L829" i="1"/>
  <c r="L828" i="1" s="1"/>
  <c r="L827" i="1" s="1"/>
  <c r="I806" i="1"/>
  <c r="I805" i="1" s="1"/>
  <c r="I804" i="1" s="1"/>
  <c r="J806" i="1"/>
  <c r="J805" i="1" s="1"/>
  <c r="J804" i="1" s="1"/>
  <c r="K806" i="1"/>
  <c r="K805" i="1" s="1"/>
  <c r="K804" i="1" s="1"/>
  <c r="L806" i="1"/>
  <c r="L805" i="1" s="1"/>
  <c r="L804" i="1" s="1"/>
  <c r="N806" i="1"/>
  <c r="N805" i="1" s="1"/>
  <c r="N804" i="1" s="1"/>
  <c r="H795" i="1"/>
  <c r="H794" i="1" s="1"/>
  <c r="H793" i="1" s="1"/>
  <c r="I795" i="1"/>
  <c r="I794" i="1" s="1"/>
  <c r="I793" i="1" s="1"/>
  <c r="J795" i="1"/>
  <c r="J794" i="1" s="1"/>
  <c r="J793" i="1" s="1"/>
  <c r="K795" i="1"/>
  <c r="K794" i="1" s="1"/>
  <c r="K793" i="1" s="1"/>
  <c r="L795" i="1"/>
  <c r="L794" i="1" s="1"/>
  <c r="L793" i="1" s="1"/>
  <c r="H791" i="1"/>
  <c r="H790" i="1" s="1"/>
  <c r="H789" i="1" s="1"/>
  <c r="I791" i="1"/>
  <c r="I790" i="1" s="1"/>
  <c r="I789" i="1" s="1"/>
  <c r="J791" i="1"/>
  <c r="J790" i="1" s="1"/>
  <c r="J789" i="1" s="1"/>
  <c r="K791" i="1"/>
  <c r="K790" i="1" s="1"/>
  <c r="K789" i="1" s="1"/>
  <c r="L791" i="1"/>
  <c r="L790" i="1" s="1"/>
  <c r="L789" i="1" s="1"/>
  <c r="H778" i="1"/>
  <c r="H777" i="1" s="1"/>
  <c r="H776" i="1" s="1"/>
  <c r="I778" i="1"/>
  <c r="I777" i="1" s="1"/>
  <c r="I776" i="1" s="1"/>
  <c r="I775" i="1" s="1"/>
  <c r="J778" i="1"/>
  <c r="J777" i="1" s="1"/>
  <c r="J776" i="1" s="1"/>
  <c r="J775" i="1" s="1"/>
  <c r="K778" i="1"/>
  <c r="K777" i="1" s="1"/>
  <c r="K776" i="1" s="1"/>
  <c r="K775" i="1" s="1"/>
  <c r="L778" i="1"/>
  <c r="L777" i="1" s="1"/>
  <c r="L776" i="1" s="1"/>
  <c r="L775" i="1" s="1"/>
  <c r="N778" i="1"/>
  <c r="N777" i="1" s="1"/>
  <c r="N776" i="1" s="1"/>
  <c r="N775" i="1" s="1"/>
  <c r="H750" i="1"/>
  <c r="H749" i="1" s="1"/>
  <c r="H748" i="1" s="1"/>
  <c r="I750" i="1"/>
  <c r="I749" i="1" s="1"/>
  <c r="I748" i="1" s="1"/>
  <c r="J750" i="1"/>
  <c r="J749" i="1" s="1"/>
  <c r="J748" i="1" s="1"/>
  <c r="K750" i="1"/>
  <c r="K749" i="1" s="1"/>
  <c r="K748" i="1" s="1"/>
  <c r="L750" i="1"/>
  <c r="L749" i="1" s="1"/>
  <c r="L748" i="1" s="1"/>
  <c r="N750" i="1"/>
  <c r="N749" i="1" s="1"/>
  <c r="N748" i="1" s="1"/>
  <c r="H746" i="1"/>
  <c r="H745" i="1" s="1"/>
  <c r="H744" i="1" s="1"/>
  <c r="I746" i="1"/>
  <c r="I745" i="1" s="1"/>
  <c r="I744" i="1" s="1"/>
  <c r="J746" i="1"/>
  <c r="J745" i="1" s="1"/>
  <c r="J744" i="1" s="1"/>
  <c r="K746" i="1"/>
  <c r="K745" i="1" s="1"/>
  <c r="K744" i="1" s="1"/>
  <c r="L746" i="1"/>
  <c r="L745" i="1" s="1"/>
  <c r="L744" i="1" s="1"/>
  <c r="H742" i="1"/>
  <c r="H741" i="1"/>
  <c r="H740" i="1" s="1"/>
  <c r="I742" i="1"/>
  <c r="I741" i="1" s="1"/>
  <c r="I740" i="1" s="1"/>
  <c r="J742" i="1"/>
  <c r="J741" i="1" s="1"/>
  <c r="J740" i="1" s="1"/>
  <c r="K742" i="1"/>
  <c r="K741" i="1" s="1"/>
  <c r="K740" i="1" s="1"/>
  <c r="L742" i="1"/>
  <c r="L741" i="1" s="1"/>
  <c r="L740" i="1" s="1"/>
  <c r="H735" i="1"/>
  <c r="H734" i="1" s="1"/>
  <c r="H733" i="1" s="1"/>
  <c r="H732" i="1" s="1"/>
  <c r="I735" i="1"/>
  <c r="I734" i="1" s="1"/>
  <c r="I733" i="1" s="1"/>
  <c r="I732" i="1" s="1"/>
  <c r="J735" i="1"/>
  <c r="J734" i="1" s="1"/>
  <c r="J733" i="1" s="1"/>
  <c r="J732" i="1" s="1"/>
  <c r="K735" i="1"/>
  <c r="K734" i="1" s="1"/>
  <c r="K733" i="1" s="1"/>
  <c r="K732" i="1" s="1"/>
  <c r="L735" i="1"/>
  <c r="L734" i="1" s="1"/>
  <c r="L733" i="1" s="1"/>
  <c r="L732" i="1" s="1"/>
  <c r="N735" i="1"/>
  <c r="N734" i="1" s="1"/>
  <c r="N733" i="1" s="1"/>
  <c r="N732" i="1" s="1"/>
  <c r="H713" i="1"/>
  <c r="H712" i="1" s="1"/>
  <c r="H711" i="1" s="1"/>
  <c r="I713" i="1"/>
  <c r="I712" i="1" s="1"/>
  <c r="I711" i="1" s="1"/>
  <c r="J713" i="1"/>
  <c r="J712" i="1" s="1"/>
  <c r="J711" i="1" s="1"/>
  <c r="K713" i="1"/>
  <c r="K712" i="1" s="1"/>
  <c r="K711" i="1" s="1"/>
  <c r="L713" i="1"/>
  <c r="L712" i="1" s="1"/>
  <c r="L711" i="1" s="1"/>
  <c r="H708" i="1"/>
  <c r="H707" i="1" s="1"/>
  <c r="H706" i="1" s="1"/>
  <c r="I708" i="1"/>
  <c r="I707" i="1" s="1"/>
  <c r="I706" i="1" s="1"/>
  <c r="J708" i="1"/>
  <c r="J707" i="1" s="1"/>
  <c r="J706" i="1" s="1"/>
  <c r="K708" i="1"/>
  <c r="K707" i="1" s="1"/>
  <c r="K706" i="1" s="1"/>
  <c r="L708" i="1"/>
  <c r="L707" i="1" s="1"/>
  <c r="L706" i="1" s="1"/>
  <c r="H703" i="1"/>
  <c r="H702" i="1" s="1"/>
  <c r="H701" i="1" s="1"/>
  <c r="I703" i="1"/>
  <c r="I702" i="1" s="1"/>
  <c r="I701" i="1" s="1"/>
  <c r="J703" i="1"/>
  <c r="J702" i="1" s="1"/>
  <c r="J701" i="1" s="1"/>
  <c r="K703" i="1"/>
  <c r="K702" i="1" s="1"/>
  <c r="K701" i="1" s="1"/>
  <c r="K700" i="1" s="1"/>
  <c r="L703" i="1"/>
  <c r="L702" i="1" s="1"/>
  <c r="L701" i="1" s="1"/>
  <c r="H694" i="1"/>
  <c r="H693" i="1" s="1"/>
  <c r="H692" i="1" s="1"/>
  <c r="H691" i="1" s="1"/>
  <c r="H690" i="1" s="1"/>
  <c r="I694" i="1"/>
  <c r="I693" i="1" s="1"/>
  <c r="I692" i="1" s="1"/>
  <c r="I691" i="1" s="1"/>
  <c r="I690" i="1" s="1"/>
  <c r="J694" i="1"/>
  <c r="J693" i="1" s="1"/>
  <c r="J692" i="1" s="1"/>
  <c r="J691" i="1" s="1"/>
  <c r="J690" i="1" s="1"/>
  <c r="K694" i="1"/>
  <c r="K693" i="1" s="1"/>
  <c r="K692" i="1" s="1"/>
  <c r="K691" i="1" s="1"/>
  <c r="K690" i="1" s="1"/>
  <c r="L694" i="1"/>
  <c r="L693" i="1" s="1"/>
  <c r="L692" i="1" s="1"/>
  <c r="L691" i="1" s="1"/>
  <c r="L690" i="1" s="1"/>
  <c r="H671" i="1"/>
  <c r="H670" i="1" s="1"/>
  <c r="I671" i="1"/>
  <c r="I670" i="1" s="1"/>
  <c r="J671" i="1"/>
  <c r="J670" i="1" s="1"/>
  <c r="K671" i="1"/>
  <c r="K670" i="1" s="1"/>
  <c r="L671" i="1"/>
  <c r="L670" i="1" s="1"/>
  <c r="M671" i="1"/>
  <c r="M670" i="1" s="1"/>
  <c r="N671" i="1"/>
  <c r="N670" i="1" s="1"/>
  <c r="H674" i="1"/>
  <c r="H673" i="1" s="1"/>
  <c r="I674" i="1"/>
  <c r="I673" i="1" s="1"/>
  <c r="J674" i="1"/>
  <c r="J673" i="1" s="1"/>
  <c r="K674" i="1"/>
  <c r="K673" i="1" s="1"/>
  <c r="L674" i="1"/>
  <c r="L673" i="1" s="1"/>
  <c r="M674" i="1"/>
  <c r="M673" i="1" s="1"/>
  <c r="N674" i="1"/>
  <c r="N673" i="1" s="1"/>
  <c r="H677" i="1"/>
  <c r="H676" i="1" s="1"/>
  <c r="I677" i="1"/>
  <c r="I676" i="1" s="1"/>
  <c r="J677" i="1"/>
  <c r="J676" i="1" s="1"/>
  <c r="K677" i="1"/>
  <c r="K676" i="1" s="1"/>
  <c r="L677" i="1"/>
  <c r="L676" i="1" s="1"/>
  <c r="H650" i="1"/>
  <c r="H649" i="1" s="1"/>
  <c r="I650" i="1"/>
  <c r="I649" i="1" s="1"/>
  <c r="J650" i="1"/>
  <c r="J649" i="1" s="1"/>
  <c r="K650" i="1"/>
  <c r="K649" i="1" s="1"/>
  <c r="L650" i="1"/>
  <c r="L649" i="1" s="1"/>
  <c r="H646" i="1"/>
  <c r="H645" i="1" s="1"/>
  <c r="H644" i="1" s="1"/>
  <c r="I646" i="1"/>
  <c r="I645" i="1" s="1"/>
  <c r="I644" i="1" s="1"/>
  <c r="J646" i="1"/>
  <c r="J645" i="1" s="1"/>
  <c r="J644" i="1" s="1"/>
  <c r="K646" i="1"/>
  <c r="K645" i="1" s="1"/>
  <c r="K644" i="1" s="1"/>
  <c r="L646" i="1"/>
  <c r="L645" i="1" s="1"/>
  <c r="L644" i="1" s="1"/>
  <c r="H627" i="1"/>
  <c r="H626" i="1" s="1"/>
  <c r="I627" i="1"/>
  <c r="I626" i="1" s="1"/>
  <c r="J627" i="1"/>
  <c r="J626" i="1" s="1"/>
  <c r="K627" i="1"/>
  <c r="K626" i="1"/>
  <c r="L627" i="1"/>
  <c r="L626" i="1" s="1"/>
  <c r="H623" i="1"/>
  <c r="H622" i="1" s="1"/>
  <c r="I623" i="1"/>
  <c r="I622" i="1" s="1"/>
  <c r="J623" i="1"/>
  <c r="J622" i="1" s="1"/>
  <c r="K623" i="1"/>
  <c r="K622" i="1" s="1"/>
  <c r="L623" i="1"/>
  <c r="L622" i="1" s="1"/>
  <c r="H620" i="1"/>
  <c r="H619" i="1" s="1"/>
  <c r="I620" i="1"/>
  <c r="I619" i="1" s="1"/>
  <c r="J620" i="1"/>
  <c r="J619" i="1" s="1"/>
  <c r="K620" i="1"/>
  <c r="K619" i="1" s="1"/>
  <c r="L620" i="1"/>
  <c r="L619" i="1" s="1"/>
  <c r="M620" i="1"/>
  <c r="M619" i="1" s="1"/>
  <c r="H616" i="1"/>
  <c r="H615" i="1" s="1"/>
  <c r="I616" i="1"/>
  <c r="I615" i="1" s="1"/>
  <c r="J616" i="1"/>
  <c r="J615" i="1" s="1"/>
  <c r="K616" i="1"/>
  <c r="K615" i="1" s="1"/>
  <c r="L616" i="1"/>
  <c r="L615" i="1" s="1"/>
  <c r="H613" i="1"/>
  <c r="H612" i="1" s="1"/>
  <c r="I613" i="1"/>
  <c r="I612" i="1" s="1"/>
  <c r="J613" i="1"/>
  <c r="J612" i="1" s="1"/>
  <c r="K613" i="1"/>
  <c r="K612" i="1" s="1"/>
  <c r="L613" i="1"/>
  <c r="L612" i="1" s="1"/>
  <c r="N613" i="1"/>
  <c r="N612" i="1" s="1"/>
  <c r="H608" i="1"/>
  <c r="H607" i="1" s="1"/>
  <c r="I608" i="1"/>
  <c r="I607" i="1" s="1"/>
  <c r="J608" i="1"/>
  <c r="J607" i="1" s="1"/>
  <c r="K608" i="1"/>
  <c r="K607" i="1" s="1"/>
  <c r="L608" i="1"/>
  <c r="L607" i="1" s="1"/>
  <c r="H604" i="1"/>
  <c r="H603" i="1" s="1"/>
  <c r="I604" i="1"/>
  <c r="I603" i="1" s="1"/>
  <c r="J604" i="1"/>
  <c r="J603" i="1" s="1"/>
  <c r="K604" i="1"/>
  <c r="K603" i="1" s="1"/>
  <c r="L604" i="1"/>
  <c r="L603" i="1" s="1"/>
  <c r="H601" i="1"/>
  <c r="H600" i="1" s="1"/>
  <c r="I601" i="1"/>
  <c r="I600" i="1"/>
  <c r="J601" i="1"/>
  <c r="J600" i="1" s="1"/>
  <c r="K601" i="1"/>
  <c r="K600" i="1" s="1"/>
  <c r="L601" i="1"/>
  <c r="L600" i="1" s="1"/>
  <c r="N601" i="1"/>
  <c r="N600" i="1"/>
  <c r="H597" i="1"/>
  <c r="H596" i="1" s="1"/>
  <c r="I597" i="1"/>
  <c r="I596" i="1" s="1"/>
  <c r="J597" i="1"/>
  <c r="J596" i="1" s="1"/>
  <c r="K597" i="1"/>
  <c r="K596" i="1" s="1"/>
  <c r="L597" i="1"/>
  <c r="L596" i="1" s="1"/>
  <c r="N597" i="1"/>
  <c r="N596" i="1" s="1"/>
  <c r="H594" i="1"/>
  <c r="H593" i="1" s="1"/>
  <c r="I594" i="1"/>
  <c r="I593" i="1" s="1"/>
  <c r="J594" i="1"/>
  <c r="J593" i="1" s="1"/>
  <c r="K594" i="1"/>
  <c r="K593" i="1" s="1"/>
  <c r="L594" i="1"/>
  <c r="L593" i="1" s="1"/>
  <c r="H575" i="1"/>
  <c r="H574" i="1" s="1"/>
  <c r="H573" i="1" s="1"/>
  <c r="I575" i="1"/>
  <c r="I574" i="1" s="1"/>
  <c r="I573" i="1" s="1"/>
  <c r="J575" i="1"/>
  <c r="J574" i="1" s="1"/>
  <c r="J573" i="1" s="1"/>
  <c r="K575" i="1"/>
  <c r="K574" i="1" s="1"/>
  <c r="K573" i="1" s="1"/>
  <c r="L575" i="1"/>
  <c r="L574" i="1" s="1"/>
  <c r="L573" i="1" s="1"/>
  <c r="M575" i="1"/>
  <c r="M574" i="1" s="1"/>
  <c r="M573" i="1" s="1"/>
  <c r="N575" i="1"/>
  <c r="N574" i="1" s="1"/>
  <c r="N573" i="1" s="1"/>
  <c r="H579" i="1"/>
  <c r="H578" i="1" s="1"/>
  <c r="H577" i="1" s="1"/>
  <c r="I579" i="1"/>
  <c r="I578" i="1" s="1"/>
  <c r="I577" i="1" s="1"/>
  <c r="J579" i="1"/>
  <c r="J578" i="1" s="1"/>
  <c r="J577" i="1" s="1"/>
  <c r="K579" i="1"/>
  <c r="K578" i="1" s="1"/>
  <c r="K577" i="1" s="1"/>
  <c r="L579" i="1"/>
  <c r="L578" i="1" s="1"/>
  <c r="L577" i="1" s="1"/>
  <c r="M579" i="1"/>
  <c r="M578" i="1" s="1"/>
  <c r="M577" i="1" s="1"/>
  <c r="H568" i="1"/>
  <c r="H567" i="1" s="1"/>
  <c r="H566" i="1" s="1"/>
  <c r="H565" i="1" s="1"/>
  <c r="I568" i="1"/>
  <c r="I567" i="1" s="1"/>
  <c r="I566" i="1" s="1"/>
  <c r="I565" i="1" s="1"/>
  <c r="J568" i="1"/>
  <c r="J567" i="1" s="1"/>
  <c r="J566" i="1" s="1"/>
  <c r="J565" i="1" s="1"/>
  <c r="K568" i="1"/>
  <c r="K567" i="1" s="1"/>
  <c r="K566" i="1" s="1"/>
  <c r="K565" i="1" s="1"/>
  <c r="L568" i="1"/>
  <c r="L567" i="1" s="1"/>
  <c r="L566" i="1" s="1"/>
  <c r="L565" i="1" s="1"/>
  <c r="I552" i="1"/>
  <c r="I551" i="1" s="1"/>
  <c r="I550" i="1" s="1"/>
  <c r="J552" i="1"/>
  <c r="J551" i="1" s="1"/>
  <c r="J550" i="1" s="1"/>
  <c r="K552" i="1"/>
  <c r="K551" i="1" s="1"/>
  <c r="K550" i="1" s="1"/>
  <c r="L552" i="1"/>
  <c r="L551" i="1" s="1"/>
  <c r="L550" i="1" s="1"/>
  <c r="M552" i="1"/>
  <c r="M551" i="1" s="1"/>
  <c r="M550" i="1" s="1"/>
  <c r="N552" i="1"/>
  <c r="N551" i="1" s="1"/>
  <c r="N550" i="1" s="1"/>
  <c r="H548" i="1"/>
  <c r="H547" i="1" s="1"/>
  <c r="H546" i="1" s="1"/>
  <c r="I548" i="1"/>
  <c r="I547" i="1" s="1"/>
  <c r="I546" i="1" s="1"/>
  <c r="J548" i="1"/>
  <c r="J547" i="1" s="1"/>
  <c r="J546" i="1" s="1"/>
  <c r="K548" i="1"/>
  <c r="K547" i="1" s="1"/>
  <c r="K546" i="1" s="1"/>
  <c r="L548" i="1"/>
  <c r="L547" i="1" s="1"/>
  <c r="L546" i="1" s="1"/>
  <c r="I544" i="1"/>
  <c r="I543" i="1" s="1"/>
  <c r="I542" i="1" s="1"/>
  <c r="J544" i="1"/>
  <c r="J543" i="1" s="1"/>
  <c r="J542" i="1" s="1"/>
  <c r="K544" i="1"/>
  <c r="K543" i="1" s="1"/>
  <c r="K542" i="1" s="1"/>
  <c r="L544" i="1"/>
  <c r="L543" i="1" s="1"/>
  <c r="L542" i="1" s="1"/>
  <c r="H509" i="1"/>
  <c r="I509" i="1"/>
  <c r="J509" i="1"/>
  <c r="K509" i="1"/>
  <c r="L509" i="1"/>
  <c r="H507" i="1"/>
  <c r="I507" i="1"/>
  <c r="J507" i="1"/>
  <c r="K507" i="1"/>
  <c r="L507" i="1"/>
  <c r="H503" i="1"/>
  <c r="H502" i="1" s="1"/>
  <c r="H501" i="1" s="1"/>
  <c r="I503" i="1"/>
  <c r="I502" i="1" s="1"/>
  <c r="I501" i="1" s="1"/>
  <c r="J503" i="1"/>
  <c r="J502" i="1" s="1"/>
  <c r="J501" i="1" s="1"/>
  <c r="K503" i="1"/>
  <c r="K502" i="1" s="1"/>
  <c r="K501" i="1" s="1"/>
  <c r="L503" i="1"/>
  <c r="L502" i="1" s="1"/>
  <c r="L501" i="1" s="1"/>
  <c r="N503" i="1"/>
  <c r="N502" i="1" s="1"/>
  <c r="N501" i="1" s="1"/>
  <c r="H496" i="1"/>
  <c r="I496" i="1"/>
  <c r="J496" i="1"/>
  <c r="K496" i="1"/>
  <c r="L496" i="1"/>
  <c r="M496" i="1"/>
  <c r="H494" i="1"/>
  <c r="I494" i="1"/>
  <c r="I493" i="1" s="1"/>
  <c r="I492" i="1" s="1"/>
  <c r="I491" i="1" s="1"/>
  <c r="J494" i="1"/>
  <c r="K494" i="1"/>
  <c r="L494" i="1"/>
  <c r="H489" i="1"/>
  <c r="H488" i="1" s="1"/>
  <c r="H487" i="1" s="1"/>
  <c r="H486" i="1" s="1"/>
  <c r="I489" i="1"/>
  <c r="I488" i="1" s="1"/>
  <c r="I487" i="1" s="1"/>
  <c r="I486" i="1" s="1"/>
  <c r="J489" i="1"/>
  <c r="J488" i="1" s="1"/>
  <c r="J487" i="1" s="1"/>
  <c r="J486" i="1" s="1"/>
  <c r="K489" i="1"/>
  <c r="K488" i="1" s="1"/>
  <c r="K487" i="1" s="1"/>
  <c r="K486" i="1" s="1"/>
  <c r="L489" i="1"/>
  <c r="L488" i="1" s="1"/>
  <c r="L487" i="1" s="1"/>
  <c r="L486" i="1" s="1"/>
  <c r="H484" i="1"/>
  <c r="H483" i="1" s="1"/>
  <c r="H482" i="1" s="1"/>
  <c r="H481" i="1" s="1"/>
  <c r="I484" i="1"/>
  <c r="I483" i="1" s="1"/>
  <c r="I482" i="1" s="1"/>
  <c r="I481" i="1" s="1"/>
  <c r="J484" i="1"/>
  <c r="J483" i="1" s="1"/>
  <c r="J482" i="1" s="1"/>
  <c r="J481" i="1" s="1"/>
  <c r="K484" i="1"/>
  <c r="K483" i="1" s="1"/>
  <c r="K482" i="1" s="1"/>
  <c r="K481" i="1" s="1"/>
  <c r="L484" i="1"/>
  <c r="L483" i="1" s="1"/>
  <c r="L482" i="1" s="1"/>
  <c r="L481" i="1" s="1"/>
  <c r="H471" i="1"/>
  <c r="H470" i="1" s="1"/>
  <c r="H469" i="1" s="1"/>
  <c r="H468" i="1" s="1"/>
  <c r="H467" i="1" s="1"/>
  <c r="I471" i="1"/>
  <c r="I470" i="1" s="1"/>
  <c r="I469" i="1" s="1"/>
  <c r="I468" i="1" s="1"/>
  <c r="J471" i="1"/>
  <c r="J470" i="1" s="1"/>
  <c r="J469" i="1" s="1"/>
  <c r="J468" i="1" s="1"/>
  <c r="K471" i="1"/>
  <c r="K470" i="1" s="1"/>
  <c r="K469" i="1" s="1"/>
  <c r="K468" i="1" s="1"/>
  <c r="L471" i="1"/>
  <c r="L470" i="1" s="1"/>
  <c r="L469" i="1" s="1"/>
  <c r="L468" i="1" s="1"/>
  <c r="M471" i="1"/>
  <c r="M470" i="1" s="1"/>
  <c r="M469" i="1" s="1"/>
  <c r="M468" i="1" s="1"/>
  <c r="H463" i="1"/>
  <c r="H462" i="1" s="1"/>
  <c r="H461" i="1" s="1"/>
  <c r="H460" i="1" s="1"/>
  <c r="H459" i="1" s="1"/>
  <c r="H458" i="1" s="1"/>
  <c r="I463" i="1"/>
  <c r="I462" i="1" s="1"/>
  <c r="I461" i="1" s="1"/>
  <c r="I460" i="1" s="1"/>
  <c r="I459" i="1" s="1"/>
  <c r="I458" i="1" s="1"/>
  <c r="J463" i="1"/>
  <c r="J462" i="1" s="1"/>
  <c r="J461" i="1" s="1"/>
  <c r="J460" i="1" s="1"/>
  <c r="J459" i="1" s="1"/>
  <c r="J458" i="1" s="1"/>
  <c r="K463" i="1"/>
  <c r="K462" i="1" s="1"/>
  <c r="K461" i="1" s="1"/>
  <c r="K460" i="1" s="1"/>
  <c r="K459" i="1" s="1"/>
  <c r="K458" i="1" s="1"/>
  <c r="L463" i="1"/>
  <c r="L462" i="1" s="1"/>
  <c r="L461" i="1" s="1"/>
  <c r="L460" i="1" s="1"/>
  <c r="L459" i="1" s="1"/>
  <c r="L458" i="1" s="1"/>
  <c r="M463" i="1"/>
  <c r="M462" i="1" s="1"/>
  <c r="M461" i="1" s="1"/>
  <c r="M460" i="1" s="1"/>
  <c r="M459" i="1" s="1"/>
  <c r="M458" i="1" s="1"/>
  <c r="H449" i="1"/>
  <c r="I449" i="1"/>
  <c r="J449" i="1"/>
  <c r="K449" i="1"/>
  <c r="L449" i="1"/>
  <c r="M449" i="1"/>
  <c r="N449" i="1"/>
  <c r="H447" i="1"/>
  <c r="H444" i="1" s="1"/>
  <c r="H443" i="1" s="1"/>
  <c r="I447" i="1"/>
  <c r="J447" i="1"/>
  <c r="J444" i="1" s="1"/>
  <c r="J443" i="1" s="1"/>
  <c r="K447" i="1"/>
  <c r="L447" i="1"/>
  <c r="H445" i="1"/>
  <c r="I445" i="1"/>
  <c r="J445" i="1"/>
  <c r="K445" i="1"/>
  <c r="L445" i="1"/>
  <c r="H441" i="1"/>
  <c r="H440" i="1" s="1"/>
  <c r="H439" i="1" s="1"/>
  <c r="I441" i="1"/>
  <c r="I440" i="1" s="1"/>
  <c r="I439" i="1" s="1"/>
  <c r="J441" i="1"/>
  <c r="J440" i="1" s="1"/>
  <c r="J439" i="1" s="1"/>
  <c r="K441" i="1"/>
  <c r="K440" i="1" s="1"/>
  <c r="K439" i="1" s="1"/>
  <c r="L441" i="1"/>
  <c r="L440" i="1" s="1"/>
  <c r="L439" i="1" s="1"/>
  <c r="N441" i="1"/>
  <c r="N440" i="1" s="1"/>
  <c r="N439" i="1" s="1"/>
  <c r="H426" i="1"/>
  <c r="I426" i="1"/>
  <c r="J426" i="1"/>
  <c r="J423" i="1" s="1"/>
  <c r="K426" i="1"/>
  <c r="L426" i="1"/>
  <c r="L423" i="1" s="1"/>
  <c r="H424" i="1"/>
  <c r="I424" i="1"/>
  <c r="I423" i="1" s="1"/>
  <c r="J424" i="1"/>
  <c r="K424" i="1"/>
  <c r="L424" i="1"/>
  <c r="N413" i="1"/>
  <c r="N412" i="1" s="1"/>
  <c r="N411" i="1" s="1"/>
  <c r="N410" i="1" s="1"/>
  <c r="H407" i="1"/>
  <c r="H406" i="1" s="1"/>
  <c r="H405" i="1" s="1"/>
  <c r="H404" i="1" s="1"/>
  <c r="I407" i="1"/>
  <c r="I406" i="1" s="1"/>
  <c r="I405" i="1" s="1"/>
  <c r="I404" i="1" s="1"/>
  <c r="J407" i="1"/>
  <c r="J406" i="1" s="1"/>
  <c r="J405" i="1" s="1"/>
  <c r="J404" i="1" s="1"/>
  <c r="K407" i="1"/>
  <c r="K406" i="1" s="1"/>
  <c r="K405" i="1" s="1"/>
  <c r="K404" i="1" s="1"/>
  <c r="L407" i="1"/>
  <c r="L406" i="1" s="1"/>
  <c r="L405" i="1" s="1"/>
  <c r="L404" i="1" s="1"/>
  <c r="I397" i="1"/>
  <c r="I396" i="1" s="1"/>
  <c r="I395" i="1" s="1"/>
  <c r="J397" i="1"/>
  <c r="J396" i="1" s="1"/>
  <c r="J395" i="1" s="1"/>
  <c r="K397" i="1"/>
  <c r="K396" i="1" s="1"/>
  <c r="K395" i="1" s="1"/>
  <c r="L397" i="1"/>
  <c r="L396" i="1" s="1"/>
  <c r="L395" i="1" s="1"/>
  <c r="N397" i="1"/>
  <c r="N396" i="1" s="1"/>
  <c r="N395" i="1" s="1"/>
  <c r="H390" i="1"/>
  <c r="H389" i="1" s="1"/>
  <c r="I390" i="1"/>
  <c r="I389" i="1" s="1"/>
  <c r="J390" i="1"/>
  <c r="J389" i="1" s="1"/>
  <c r="K390" i="1"/>
  <c r="K389" i="1" s="1"/>
  <c r="L390" i="1"/>
  <c r="L389" i="1" s="1"/>
  <c r="H387" i="1"/>
  <c r="H386" i="1" s="1"/>
  <c r="I387" i="1"/>
  <c r="I386" i="1" s="1"/>
  <c r="J387" i="1"/>
  <c r="J386" i="1" s="1"/>
  <c r="K387" i="1"/>
  <c r="K386" i="1" s="1"/>
  <c r="L387" i="1"/>
  <c r="L386" i="1" s="1"/>
  <c r="H384" i="1"/>
  <c r="H383" i="1" s="1"/>
  <c r="I384" i="1"/>
  <c r="I383" i="1" s="1"/>
  <c r="J384" i="1"/>
  <c r="J383" i="1" s="1"/>
  <c r="K384" i="1"/>
  <c r="K383" i="1" s="1"/>
  <c r="L384" i="1"/>
  <c r="L383" i="1" s="1"/>
  <c r="H381" i="1"/>
  <c r="H380" i="1" s="1"/>
  <c r="I381" i="1"/>
  <c r="I380" i="1" s="1"/>
  <c r="J381" i="1"/>
  <c r="J380" i="1" s="1"/>
  <c r="K381" i="1"/>
  <c r="K380" i="1" s="1"/>
  <c r="L381" i="1"/>
  <c r="L380" i="1" s="1"/>
  <c r="H352" i="1"/>
  <c r="H351" i="1" s="1"/>
  <c r="H350" i="1" s="1"/>
  <c r="H349" i="1" s="1"/>
  <c r="H348" i="1" s="1"/>
  <c r="I352" i="1"/>
  <c r="I351" i="1"/>
  <c r="I350" i="1" s="1"/>
  <c r="I349" i="1" s="1"/>
  <c r="I348" i="1" s="1"/>
  <c r="J352" i="1"/>
  <c r="J351" i="1" s="1"/>
  <c r="J350" i="1" s="1"/>
  <c r="J349" i="1" s="1"/>
  <c r="J348" i="1" s="1"/>
  <c r="K352" i="1"/>
  <c r="K351" i="1" s="1"/>
  <c r="K350" i="1" s="1"/>
  <c r="K349" i="1" s="1"/>
  <c r="K348" i="1" s="1"/>
  <c r="L352" i="1"/>
  <c r="L351" i="1" s="1"/>
  <c r="L350" i="1" s="1"/>
  <c r="L349" i="1" s="1"/>
  <c r="L348" i="1" s="1"/>
  <c r="N352" i="1"/>
  <c r="N351" i="1" s="1"/>
  <c r="N350" i="1" s="1"/>
  <c r="N349" i="1" s="1"/>
  <c r="N348" i="1" s="1"/>
  <c r="H336" i="1"/>
  <c r="I336" i="1"/>
  <c r="J336" i="1"/>
  <c r="K336" i="1"/>
  <c r="L336" i="1"/>
  <c r="H334" i="1"/>
  <c r="I334" i="1"/>
  <c r="J334" i="1"/>
  <c r="K334" i="1"/>
  <c r="L334" i="1"/>
  <c r="M334" i="1"/>
  <c r="H332" i="1"/>
  <c r="H331" i="1" s="1"/>
  <c r="H330" i="1" s="1"/>
  <c r="I332" i="1"/>
  <c r="J332" i="1"/>
  <c r="K332" i="1"/>
  <c r="L332" i="1"/>
  <c r="L331" i="1" s="1"/>
  <c r="L330" i="1" s="1"/>
  <c r="H324" i="1"/>
  <c r="H323" i="1" s="1"/>
  <c r="I324" i="1"/>
  <c r="I323" i="1" s="1"/>
  <c r="J324" i="1"/>
  <c r="J323" i="1" s="1"/>
  <c r="K324" i="1"/>
  <c r="K323" i="1" s="1"/>
  <c r="L324" i="1"/>
  <c r="L323" i="1" s="1"/>
  <c r="M324" i="1"/>
  <c r="M323" i="1" s="1"/>
  <c r="M322" i="1" s="1"/>
  <c r="N324" i="1"/>
  <c r="N323" i="1" s="1"/>
  <c r="H328" i="1"/>
  <c r="H327" i="1" s="1"/>
  <c r="H326" i="1" s="1"/>
  <c r="I328" i="1"/>
  <c r="I327" i="1" s="1"/>
  <c r="I326" i="1" s="1"/>
  <c r="J328" i="1"/>
  <c r="J327" i="1" s="1"/>
  <c r="J326" i="1" s="1"/>
  <c r="K328" i="1"/>
  <c r="K327" i="1" s="1"/>
  <c r="K326" i="1" s="1"/>
  <c r="L328" i="1"/>
  <c r="L327" i="1" s="1"/>
  <c r="L326" i="1" s="1"/>
  <c r="H319" i="1"/>
  <c r="H318" i="1" s="1"/>
  <c r="H317" i="1" s="1"/>
  <c r="H316" i="1" s="1"/>
  <c r="I319" i="1"/>
  <c r="I318" i="1" s="1"/>
  <c r="I317" i="1" s="1"/>
  <c r="I316" i="1" s="1"/>
  <c r="J319" i="1"/>
  <c r="J318" i="1" s="1"/>
  <c r="J317" i="1" s="1"/>
  <c r="J316" i="1" s="1"/>
  <c r="K319" i="1"/>
  <c r="K318" i="1" s="1"/>
  <c r="K317" i="1" s="1"/>
  <c r="K316" i="1" s="1"/>
  <c r="L319" i="1"/>
  <c r="L318" i="1" s="1"/>
  <c r="L317" i="1" s="1"/>
  <c r="L316" i="1" s="1"/>
  <c r="N319" i="1"/>
  <c r="N318" i="1" s="1"/>
  <c r="N317" i="1" s="1"/>
  <c r="N316" i="1" s="1"/>
  <c r="H314" i="1"/>
  <c r="H313" i="1" s="1"/>
  <c r="H312" i="1" s="1"/>
  <c r="H311" i="1" s="1"/>
  <c r="I314" i="1"/>
  <c r="I313" i="1" s="1"/>
  <c r="I312" i="1" s="1"/>
  <c r="I311" i="1" s="1"/>
  <c r="J314" i="1"/>
  <c r="J313" i="1" s="1"/>
  <c r="J312" i="1" s="1"/>
  <c r="J311" i="1" s="1"/>
  <c r="K314" i="1"/>
  <c r="K313" i="1" s="1"/>
  <c r="K312" i="1" s="1"/>
  <c r="K311" i="1" s="1"/>
  <c r="L314" i="1"/>
  <c r="L313" i="1" s="1"/>
  <c r="L312" i="1" s="1"/>
  <c r="L311" i="1" s="1"/>
  <c r="H307" i="1"/>
  <c r="H306" i="1" s="1"/>
  <c r="H305" i="1" s="1"/>
  <c r="H304" i="1" s="1"/>
  <c r="H303" i="1" s="1"/>
  <c r="I307" i="1"/>
  <c r="I306" i="1" s="1"/>
  <c r="I305" i="1" s="1"/>
  <c r="I304" i="1" s="1"/>
  <c r="I303" i="1" s="1"/>
  <c r="J307" i="1"/>
  <c r="J306" i="1" s="1"/>
  <c r="J305" i="1" s="1"/>
  <c r="J304" i="1" s="1"/>
  <c r="J303" i="1" s="1"/>
  <c r="K307" i="1"/>
  <c r="K306" i="1" s="1"/>
  <c r="K305" i="1" s="1"/>
  <c r="K304" i="1" s="1"/>
  <c r="K303" i="1" s="1"/>
  <c r="L307" i="1"/>
  <c r="L306" i="1" s="1"/>
  <c r="L305" i="1" s="1"/>
  <c r="L304" i="1" s="1"/>
  <c r="L303" i="1" s="1"/>
  <c r="N307" i="1"/>
  <c r="N306" i="1" s="1"/>
  <c r="N305" i="1" s="1"/>
  <c r="N304" i="1" s="1"/>
  <c r="N303" i="1" s="1"/>
  <c r="H299" i="1"/>
  <c r="I299" i="1"/>
  <c r="J299" i="1"/>
  <c r="K299" i="1"/>
  <c r="L299" i="1"/>
  <c r="H297" i="1"/>
  <c r="I297" i="1"/>
  <c r="J297" i="1"/>
  <c r="K297" i="1"/>
  <c r="L297" i="1"/>
  <c r="N297" i="1"/>
  <c r="H295" i="1"/>
  <c r="I295" i="1"/>
  <c r="J295" i="1"/>
  <c r="J294" i="1" s="1"/>
  <c r="J293" i="1" s="1"/>
  <c r="J292" i="1" s="1"/>
  <c r="J291" i="1" s="1"/>
  <c r="K295" i="1"/>
  <c r="L295" i="1"/>
  <c r="L294" i="1" s="1"/>
  <c r="L293" i="1" s="1"/>
  <c r="L292" i="1" s="1"/>
  <c r="L291" i="1" s="1"/>
  <c r="H241" i="1"/>
  <c r="H240" i="1" s="1"/>
  <c r="I241" i="1"/>
  <c r="I240" i="1" s="1"/>
  <c r="J241" i="1"/>
  <c r="J240" i="1" s="1"/>
  <c r="K241" i="1"/>
  <c r="K240" i="1" s="1"/>
  <c r="L241" i="1"/>
  <c r="L240" i="1" s="1"/>
  <c r="H238" i="1"/>
  <c r="H237" i="1" s="1"/>
  <c r="H236" i="1" s="1"/>
  <c r="I238" i="1"/>
  <c r="I237" i="1" s="1"/>
  <c r="I236" i="1" s="1"/>
  <c r="J238" i="1"/>
  <c r="J237" i="1" s="1"/>
  <c r="J236" i="1" s="1"/>
  <c r="K238" i="1"/>
  <c r="K237" i="1" s="1"/>
  <c r="K236" i="1" s="1"/>
  <c r="L238" i="1"/>
  <c r="L237" i="1" s="1"/>
  <c r="L236" i="1" s="1"/>
  <c r="H224" i="1"/>
  <c r="H223" i="1" s="1"/>
  <c r="H222" i="1" s="1"/>
  <c r="H221" i="1" s="1"/>
  <c r="H220" i="1" s="1"/>
  <c r="I224" i="1"/>
  <c r="I223" i="1" s="1"/>
  <c r="I222" i="1" s="1"/>
  <c r="I221" i="1" s="1"/>
  <c r="I220" i="1" s="1"/>
  <c r="J224" i="1"/>
  <c r="J223" i="1" s="1"/>
  <c r="J222" i="1" s="1"/>
  <c r="J221" i="1" s="1"/>
  <c r="J220" i="1" s="1"/>
  <c r="K224" i="1"/>
  <c r="K223" i="1" s="1"/>
  <c r="K222" i="1" s="1"/>
  <c r="K221" i="1" s="1"/>
  <c r="K220" i="1" s="1"/>
  <c r="L224" i="1"/>
  <c r="L223" i="1" s="1"/>
  <c r="L222" i="1" s="1"/>
  <c r="L221" i="1" s="1"/>
  <c r="L220" i="1" s="1"/>
  <c r="N224" i="1"/>
  <c r="N223" i="1" s="1"/>
  <c r="N222" i="1" s="1"/>
  <c r="N221" i="1" s="1"/>
  <c r="N220" i="1" s="1"/>
  <c r="H217" i="1"/>
  <c r="H216" i="1" s="1"/>
  <c r="H215" i="1" s="1"/>
  <c r="H214" i="1" s="1"/>
  <c r="H213" i="1" s="1"/>
  <c r="I217" i="1"/>
  <c r="I216" i="1" s="1"/>
  <c r="I215" i="1" s="1"/>
  <c r="I214" i="1" s="1"/>
  <c r="I213" i="1" s="1"/>
  <c r="J217" i="1"/>
  <c r="J216" i="1" s="1"/>
  <c r="J215" i="1" s="1"/>
  <c r="J214" i="1" s="1"/>
  <c r="J213" i="1" s="1"/>
  <c r="K217" i="1"/>
  <c r="K216" i="1" s="1"/>
  <c r="K215" i="1" s="1"/>
  <c r="K214" i="1" s="1"/>
  <c r="K213" i="1" s="1"/>
  <c r="L217" i="1"/>
  <c r="L216" i="1" s="1"/>
  <c r="L215" i="1" s="1"/>
  <c r="L214" i="1" s="1"/>
  <c r="L213" i="1" s="1"/>
  <c r="M217" i="1"/>
  <c r="M216" i="1" s="1"/>
  <c r="M215" i="1" s="1"/>
  <c r="M214" i="1" s="1"/>
  <c r="M213" i="1" s="1"/>
  <c r="H186" i="1"/>
  <c r="H185" i="1" s="1"/>
  <c r="I186" i="1"/>
  <c r="I185" i="1" s="1"/>
  <c r="J186" i="1"/>
  <c r="J185" i="1" s="1"/>
  <c r="K186" i="1"/>
  <c r="K185" i="1" s="1"/>
  <c r="L186" i="1"/>
  <c r="L185" i="1" s="1"/>
  <c r="N186" i="1"/>
  <c r="N185" i="1" s="1"/>
  <c r="H183" i="1"/>
  <c r="I183" i="1"/>
  <c r="J183" i="1"/>
  <c r="K183" i="1"/>
  <c r="L183" i="1"/>
  <c r="M183" i="1"/>
  <c r="H181" i="1"/>
  <c r="I181" i="1"/>
  <c r="J181" i="1"/>
  <c r="K181" i="1"/>
  <c r="L181" i="1"/>
  <c r="N181" i="1"/>
  <c r="I172" i="1"/>
  <c r="I171" i="1" s="1"/>
  <c r="I170" i="1" s="1"/>
  <c r="J172" i="1"/>
  <c r="J171" i="1" s="1"/>
  <c r="J170" i="1" s="1"/>
  <c r="K172" i="1"/>
  <c r="K171" i="1" s="1"/>
  <c r="K170" i="1" s="1"/>
  <c r="L172" i="1"/>
  <c r="L171" i="1" s="1"/>
  <c r="L170" i="1" s="1"/>
  <c r="H167" i="1"/>
  <c r="I167" i="1"/>
  <c r="J167" i="1"/>
  <c r="K167" i="1"/>
  <c r="L167" i="1"/>
  <c r="H168" i="1"/>
  <c r="I168" i="1"/>
  <c r="J168" i="1"/>
  <c r="K168" i="1"/>
  <c r="L168" i="1"/>
  <c r="H157" i="1"/>
  <c r="I157" i="1"/>
  <c r="J157" i="1"/>
  <c r="K157" i="1"/>
  <c r="L157" i="1"/>
  <c r="H155" i="1"/>
  <c r="I155" i="1"/>
  <c r="J155" i="1"/>
  <c r="K155" i="1"/>
  <c r="L155" i="1"/>
  <c r="H144" i="1"/>
  <c r="I144" i="1"/>
  <c r="J144" i="1"/>
  <c r="K144" i="1"/>
  <c r="L144" i="1"/>
  <c r="N144" i="1"/>
  <c r="H145" i="1"/>
  <c r="I145" i="1"/>
  <c r="J145" i="1"/>
  <c r="K145" i="1"/>
  <c r="L145" i="1"/>
  <c r="M145" i="1"/>
  <c r="H146" i="1"/>
  <c r="I146" i="1"/>
  <c r="J146" i="1"/>
  <c r="K146" i="1"/>
  <c r="L146" i="1"/>
  <c r="M146" i="1"/>
  <c r="H147" i="1"/>
  <c r="I147" i="1"/>
  <c r="J147" i="1"/>
  <c r="K147" i="1"/>
  <c r="L147" i="1"/>
  <c r="M147" i="1"/>
  <c r="H148" i="1"/>
  <c r="I148" i="1"/>
  <c r="J148" i="1"/>
  <c r="K148" i="1"/>
  <c r="L148" i="1"/>
  <c r="M148" i="1"/>
  <c r="N148" i="1"/>
  <c r="H141" i="1"/>
  <c r="I141" i="1"/>
  <c r="J141" i="1"/>
  <c r="K141" i="1"/>
  <c r="L141" i="1"/>
  <c r="H139" i="1"/>
  <c r="I139" i="1"/>
  <c r="J139" i="1"/>
  <c r="K139" i="1"/>
  <c r="L139" i="1"/>
  <c r="M139" i="1"/>
  <c r="N139" i="1"/>
  <c r="H137" i="1"/>
  <c r="I137" i="1"/>
  <c r="J137" i="1"/>
  <c r="K137" i="1"/>
  <c r="L137" i="1"/>
  <c r="N137" i="1"/>
  <c r="H119" i="1"/>
  <c r="H118" i="1" s="1"/>
  <c r="H117" i="1" s="1"/>
  <c r="I119" i="1"/>
  <c r="I118" i="1" s="1"/>
  <c r="I117" i="1" s="1"/>
  <c r="I116" i="1" s="1"/>
  <c r="I115" i="1" s="1"/>
  <c r="I114" i="1" s="1"/>
  <c r="J119" i="1"/>
  <c r="J118" i="1" s="1"/>
  <c r="J117" i="1" s="1"/>
  <c r="J116" i="1" s="1"/>
  <c r="J115" i="1" s="1"/>
  <c r="J114" i="1" s="1"/>
  <c r="K119" i="1"/>
  <c r="K118" i="1" s="1"/>
  <c r="K117" i="1" s="1"/>
  <c r="K116" i="1" s="1"/>
  <c r="K115" i="1" s="1"/>
  <c r="K114" i="1" s="1"/>
  <c r="L119" i="1"/>
  <c r="L118" i="1" s="1"/>
  <c r="L117" i="1" s="1"/>
  <c r="L116" i="1" s="1"/>
  <c r="L115" i="1" s="1"/>
  <c r="L114" i="1" s="1"/>
  <c r="M119" i="1"/>
  <c r="M118" i="1" s="1"/>
  <c r="M117" i="1" s="1"/>
  <c r="M116" i="1" s="1"/>
  <c r="M115" i="1" s="1"/>
  <c r="M114" i="1" s="1"/>
  <c r="I104" i="1"/>
  <c r="I103" i="1" s="1"/>
  <c r="J104" i="1"/>
  <c r="J103" i="1" s="1"/>
  <c r="K104" i="1"/>
  <c r="K103" i="1" s="1"/>
  <c r="L104" i="1"/>
  <c r="L103" i="1" s="1"/>
  <c r="N104" i="1"/>
  <c r="N103" i="1" s="1"/>
  <c r="I101" i="1"/>
  <c r="I100" i="1" s="1"/>
  <c r="J101" i="1"/>
  <c r="J100" i="1" s="1"/>
  <c r="K101" i="1"/>
  <c r="K100" i="1" s="1"/>
  <c r="L101" i="1"/>
  <c r="L100" i="1" s="1"/>
  <c r="I96" i="1"/>
  <c r="I95" i="1" s="1"/>
  <c r="J96" i="1"/>
  <c r="J95" i="1" s="1"/>
  <c r="K96" i="1"/>
  <c r="K95" i="1" s="1"/>
  <c r="L96" i="1"/>
  <c r="L95" i="1" s="1"/>
  <c r="I93" i="1"/>
  <c r="I92" i="1" s="1"/>
  <c r="J93" i="1"/>
  <c r="J92" i="1" s="1"/>
  <c r="K93" i="1"/>
  <c r="K92" i="1" s="1"/>
  <c r="L93" i="1"/>
  <c r="L92" i="1" s="1"/>
  <c r="M93" i="1"/>
  <c r="M92" i="1" s="1"/>
  <c r="I90" i="1"/>
  <c r="I89" i="1" s="1"/>
  <c r="J90" i="1"/>
  <c r="J89" i="1" s="1"/>
  <c r="K90" i="1"/>
  <c r="K89" i="1" s="1"/>
  <c r="L90" i="1"/>
  <c r="L89" i="1" s="1"/>
  <c r="N90" i="1"/>
  <c r="N89" i="1" s="1"/>
  <c r="I87" i="1"/>
  <c r="I86" i="1" s="1"/>
  <c r="J87" i="1"/>
  <c r="J86" i="1" s="1"/>
  <c r="K87" i="1"/>
  <c r="K86" i="1" s="1"/>
  <c r="L87" i="1"/>
  <c r="L86" i="1" s="1"/>
  <c r="I84" i="1"/>
  <c r="I83" i="1" s="1"/>
  <c r="J84" i="1"/>
  <c r="J83" i="1" s="1"/>
  <c r="K84" i="1"/>
  <c r="K83" i="1" s="1"/>
  <c r="L84" i="1"/>
  <c r="L83" i="1" s="1"/>
  <c r="N84" i="1"/>
  <c r="N83" i="1" s="1"/>
  <c r="H80" i="1"/>
  <c r="I80" i="1"/>
  <c r="J80" i="1"/>
  <c r="K80" i="1"/>
  <c r="L80" i="1"/>
  <c r="H76" i="1"/>
  <c r="I76" i="1"/>
  <c r="J76" i="1"/>
  <c r="K76" i="1"/>
  <c r="L76" i="1"/>
  <c r="N76" i="1"/>
  <c r="I74" i="1"/>
  <c r="I73" i="1" s="1"/>
  <c r="I72" i="1" s="1"/>
  <c r="J74" i="1"/>
  <c r="K74" i="1"/>
  <c r="K73" i="1" s="1"/>
  <c r="K72" i="1" s="1"/>
  <c r="L74" i="1"/>
  <c r="H67" i="1"/>
  <c r="H66" i="1" s="1"/>
  <c r="H65" i="1" s="1"/>
  <c r="H64" i="1" s="1"/>
  <c r="H63" i="1" s="1"/>
  <c r="I67" i="1"/>
  <c r="I66" i="1" s="1"/>
  <c r="I65" i="1" s="1"/>
  <c r="I64" i="1" s="1"/>
  <c r="I63" i="1" s="1"/>
  <c r="J67" i="1"/>
  <c r="J66" i="1" s="1"/>
  <c r="J65" i="1" s="1"/>
  <c r="J64" i="1" s="1"/>
  <c r="J63" i="1" s="1"/>
  <c r="K67" i="1"/>
  <c r="K66" i="1" s="1"/>
  <c r="K65" i="1" s="1"/>
  <c r="K64" i="1" s="1"/>
  <c r="K63" i="1" s="1"/>
  <c r="L67" i="1"/>
  <c r="L66" i="1" s="1"/>
  <c r="L65" i="1" s="1"/>
  <c r="L64" i="1" s="1"/>
  <c r="L63" i="1" s="1"/>
  <c r="H58" i="1"/>
  <c r="H57" i="1" s="1"/>
  <c r="I58" i="1"/>
  <c r="I57" i="1" s="1"/>
  <c r="J58" i="1"/>
  <c r="J57" i="1" s="1"/>
  <c r="K58" i="1"/>
  <c r="K57" i="1" s="1"/>
  <c r="L58" i="1"/>
  <c r="L57" i="1" s="1"/>
  <c r="N58" i="1"/>
  <c r="N57" i="1" s="1"/>
  <c r="H53" i="1"/>
  <c r="I53" i="1"/>
  <c r="J53" i="1"/>
  <c r="K53" i="1"/>
  <c r="K50" i="1" s="1"/>
  <c r="L53" i="1"/>
  <c r="H51" i="1"/>
  <c r="I51" i="1"/>
  <c r="J51" i="1"/>
  <c r="K51" i="1"/>
  <c r="L51" i="1"/>
  <c r="L50" i="1" s="1"/>
  <c r="L49" i="1" s="1"/>
  <c r="L48" i="1" s="1"/>
  <c r="H46" i="1"/>
  <c r="H45" i="1" s="1"/>
  <c r="H44" i="1" s="1"/>
  <c r="H43" i="1" s="1"/>
  <c r="H42" i="1" s="1"/>
  <c r="I46" i="1"/>
  <c r="I45" i="1" s="1"/>
  <c r="I44" i="1" s="1"/>
  <c r="I43" i="1" s="1"/>
  <c r="I42" i="1" s="1"/>
  <c r="J46" i="1"/>
  <c r="J45" i="1"/>
  <c r="J44" i="1" s="1"/>
  <c r="J43" i="1" s="1"/>
  <c r="J42" i="1" s="1"/>
  <c r="K46" i="1"/>
  <c r="K45" i="1" s="1"/>
  <c r="K44" i="1" s="1"/>
  <c r="K43" i="1" s="1"/>
  <c r="K42" i="1" s="1"/>
  <c r="L46" i="1"/>
  <c r="L45" i="1" s="1"/>
  <c r="L44" i="1" s="1"/>
  <c r="L43" i="1" s="1"/>
  <c r="L42" i="1" s="1"/>
  <c r="N46" i="1"/>
  <c r="N45" i="1" s="1"/>
  <c r="N44" i="1" s="1"/>
  <c r="N43" i="1" s="1"/>
  <c r="N42" i="1" s="1"/>
  <c r="H37" i="1"/>
  <c r="I37" i="1"/>
  <c r="J37" i="1"/>
  <c r="J32" i="1" s="1"/>
  <c r="J31" i="1" s="1"/>
  <c r="J30" i="1" s="1"/>
  <c r="J29" i="1" s="1"/>
  <c r="K37" i="1"/>
  <c r="L37" i="1"/>
  <c r="L32" i="1" s="1"/>
  <c r="L31" i="1" s="1"/>
  <c r="L30" i="1" s="1"/>
  <c r="L29" i="1" s="1"/>
  <c r="H35" i="1"/>
  <c r="I35" i="1"/>
  <c r="J35" i="1"/>
  <c r="K35" i="1"/>
  <c r="L35" i="1"/>
  <c r="N35" i="1"/>
  <c r="H33" i="1"/>
  <c r="I33" i="1"/>
  <c r="J33" i="1"/>
  <c r="K33" i="1"/>
  <c r="L33" i="1"/>
  <c r="H25" i="1"/>
  <c r="I25" i="1"/>
  <c r="J25" i="1"/>
  <c r="K25" i="1"/>
  <c r="L25" i="1"/>
  <c r="H23" i="1"/>
  <c r="I23" i="1"/>
  <c r="J23" i="1"/>
  <c r="K23" i="1"/>
  <c r="L23" i="1"/>
  <c r="N23" i="1"/>
  <c r="H21" i="1"/>
  <c r="I21" i="1"/>
  <c r="J21" i="1"/>
  <c r="K21" i="1"/>
  <c r="L21" i="1"/>
  <c r="H19" i="1"/>
  <c r="I19" i="1"/>
  <c r="J19" i="1"/>
  <c r="K19" i="1"/>
  <c r="L19" i="1"/>
  <c r="H16" i="1"/>
  <c r="H15" i="1" s="1"/>
  <c r="I16" i="1"/>
  <c r="I15" i="1" s="1"/>
  <c r="J16" i="1"/>
  <c r="J15" i="1" s="1"/>
  <c r="K16" i="1"/>
  <c r="K15" i="1" s="1"/>
  <c r="L16" i="1"/>
  <c r="L15" i="1" s="1"/>
  <c r="N16" i="1"/>
  <c r="N15" i="1" s="1"/>
  <c r="H13" i="1"/>
  <c r="H12" i="1" s="1"/>
  <c r="I13" i="1"/>
  <c r="I12" i="1" s="1"/>
  <c r="J13" i="1"/>
  <c r="J12" i="1" s="1"/>
  <c r="K13" i="1"/>
  <c r="K12" i="1" s="1"/>
  <c r="L13" i="1"/>
  <c r="L12" i="1" s="1"/>
  <c r="AR148" i="1"/>
  <c r="AX149" i="1"/>
  <c r="BD149" i="1" s="1"/>
  <c r="AR147" i="1"/>
  <c r="AR145" i="1"/>
  <c r="AR146" i="1"/>
  <c r="AR144" i="1"/>
  <c r="AX758" i="1"/>
  <c r="AR757" i="1"/>
  <c r="AR756" i="1" s="1"/>
  <c r="AW758" i="1"/>
  <c r="AQ757" i="1"/>
  <c r="AQ756" i="1" s="1"/>
  <c r="AR598" i="1"/>
  <c r="AR721" i="1"/>
  <c r="AR720" i="1" s="1"/>
  <c r="AX722" i="1"/>
  <c r="AR624" i="1"/>
  <c r="AL627" i="1"/>
  <c r="AL626" i="1" s="1"/>
  <c r="AR628" i="1"/>
  <c r="AX628" i="1" s="1"/>
  <c r="AL646" i="1"/>
  <c r="AL645" i="1" s="1"/>
  <c r="AL644" i="1" s="1"/>
  <c r="AR647" i="1"/>
  <c r="AL650" i="1"/>
  <c r="AL649" i="1" s="1"/>
  <c r="AR651" i="1"/>
  <c r="AR650" i="1" s="1"/>
  <c r="AR649" i="1" s="1"/>
  <c r="AL677" i="1"/>
  <c r="AL676" i="1" s="1"/>
  <c r="AL669" i="1" s="1"/>
  <c r="AL668" i="1" s="1"/>
  <c r="AR678" i="1"/>
  <c r="AL144" i="1"/>
  <c r="AL147" i="1"/>
  <c r="AL148" i="1"/>
  <c r="AL145" i="1"/>
  <c r="AL146" i="1"/>
  <c r="M37" i="1"/>
  <c r="M384" i="1"/>
  <c r="M383" i="1" s="1"/>
  <c r="M407" i="1"/>
  <c r="M406" i="1" s="1"/>
  <c r="M405" i="1" s="1"/>
  <c r="M404" i="1" s="1"/>
  <c r="N418" i="1"/>
  <c r="N417" i="1" s="1"/>
  <c r="N708" i="1"/>
  <c r="N707" i="1" s="1"/>
  <c r="N706" i="1" s="1"/>
  <c r="N861" i="1"/>
  <c r="N946" i="1"/>
  <c r="N945" i="1" s="1"/>
  <c r="N980" i="1"/>
  <c r="N979" i="1" s="1"/>
  <c r="N978" i="1" s="1"/>
  <c r="N977" i="1" s="1"/>
  <c r="N976" i="1" s="1"/>
  <c r="N1000" i="1"/>
  <c r="N999" i="1" s="1"/>
  <c r="N1021" i="1"/>
  <c r="N1020" i="1" s="1"/>
  <c r="N1027" i="1"/>
  <c r="N1026" i="1" s="1"/>
  <c r="N1033" i="1"/>
  <c r="N1032" i="1" s="1"/>
  <c r="N1043" i="1"/>
  <c r="N1042" i="1" s="1"/>
  <c r="N1041" i="1" s="1"/>
  <c r="N1040" i="1" s="1"/>
  <c r="N1039" i="1" s="1"/>
  <c r="N1053" i="1"/>
  <c r="N1052" i="1" s="1"/>
  <c r="N1072" i="1"/>
  <c r="N1071" i="1" s="1"/>
  <c r="N1070" i="1" s="1"/>
  <c r="M1183" i="1"/>
  <c r="M1182" i="1" s="1"/>
  <c r="N1416" i="1"/>
  <c r="N1415" i="1" s="1"/>
  <c r="M1505" i="1"/>
  <c r="M1504" i="1" s="1"/>
  <c r="M1541" i="1"/>
  <c r="M1540" i="1" s="1"/>
  <c r="AL721" i="1"/>
  <c r="AL720" i="1" s="1"/>
  <c r="M87" i="1"/>
  <c r="M86" i="1" s="1"/>
  <c r="M101" i="1"/>
  <c r="M100" i="1" s="1"/>
  <c r="N146" i="1"/>
  <c r="M390" i="1"/>
  <c r="M389" i="1" s="1"/>
  <c r="N1326" i="1"/>
  <c r="N1325" i="1" s="1"/>
  <c r="N1324" i="1" s="1"/>
  <c r="N1400" i="1"/>
  <c r="N1399" i="1" s="1"/>
  <c r="N1398" i="1" s="1"/>
  <c r="N1409" i="1"/>
  <c r="N1408" i="1" s="1"/>
  <c r="N1563" i="1"/>
  <c r="N1562" i="1" s="1"/>
  <c r="N1561" i="1" s="1"/>
  <c r="N1651" i="1"/>
  <c r="N145" i="1"/>
  <c r="M172" i="1"/>
  <c r="M171" i="1" s="1"/>
  <c r="M170" i="1" s="1"/>
  <c r="N332" i="1"/>
  <c r="M397" i="1"/>
  <c r="M396" i="1" s="1"/>
  <c r="M395" i="1" s="1"/>
  <c r="M413" i="1"/>
  <c r="M412" i="1" s="1"/>
  <c r="M411" i="1" s="1"/>
  <c r="M410" i="1" s="1"/>
  <c r="N445" i="1"/>
  <c r="N471" i="1"/>
  <c r="N470" i="1" s="1"/>
  <c r="N469" i="1" s="1"/>
  <c r="N468" i="1" s="1"/>
  <c r="N489" i="1"/>
  <c r="N488" i="1" s="1"/>
  <c r="N487" i="1" s="1"/>
  <c r="N486" i="1" s="1"/>
  <c r="N496" i="1"/>
  <c r="N620" i="1"/>
  <c r="N619" i="1" s="1"/>
  <c r="N833" i="1"/>
  <c r="N832" i="1" s="1"/>
  <c r="N831" i="1" s="1"/>
  <c r="N913" i="1"/>
  <c r="N912" i="1" s="1"/>
  <c r="M1114" i="1"/>
  <c r="M1113" i="1" s="1"/>
  <c r="M1122" i="1"/>
  <c r="M1121" i="1" s="1"/>
  <c r="N1143" i="1"/>
  <c r="N1141" i="1" s="1"/>
  <c r="M1189" i="1"/>
  <c r="M1188" i="1" s="1"/>
  <c r="M1291" i="1"/>
  <c r="M1290" i="1" s="1"/>
  <c r="N1336" i="1"/>
  <c r="N1335" i="1" s="1"/>
  <c r="N1334" i="1" s="1"/>
  <c r="N1333" i="1" s="1"/>
  <c r="N1427" i="1"/>
  <c r="N1426" i="1" s="1"/>
  <c r="N1425" i="1" s="1"/>
  <c r="N1424" i="1" s="1"/>
  <c r="M1475" i="1"/>
  <c r="M1474" i="1" s="1"/>
  <c r="M1526" i="1"/>
  <c r="M1525" i="1" s="1"/>
  <c r="M1593" i="1"/>
  <c r="M1592" i="1" s="1"/>
  <c r="M1591" i="1" s="1"/>
  <c r="M1590" i="1" s="1"/>
  <c r="N1626" i="1"/>
  <c r="N1637" i="1"/>
  <c r="N1646" i="1"/>
  <c r="AL757" i="1"/>
  <c r="AL756" i="1" s="1"/>
  <c r="M80" i="1"/>
  <c r="N147" i="1"/>
  <c r="N295" i="1"/>
  <c r="N334" i="1"/>
  <c r="N509" i="1"/>
  <c r="N579" i="1"/>
  <c r="N578" i="1" s="1"/>
  <c r="N577" i="1" s="1"/>
  <c r="N694" i="1"/>
  <c r="N693" i="1" s="1"/>
  <c r="N692" i="1" s="1"/>
  <c r="N691" i="1" s="1"/>
  <c r="N690" i="1" s="1"/>
  <c r="M750" i="1"/>
  <c r="M749" i="1" s="1"/>
  <c r="M748" i="1" s="1"/>
  <c r="N889" i="1"/>
  <c r="N888" i="1" s="1"/>
  <c r="N1134" i="1"/>
  <c r="N1133" i="1" s="1"/>
  <c r="N1132" i="1" s="1"/>
  <c r="N1131" i="1" s="1"/>
  <c r="N1130" i="1" s="1"/>
  <c r="M1175" i="1"/>
  <c r="M1172" i="1" s="1"/>
  <c r="M1171" i="1" s="1"/>
  <c r="N1221" i="1"/>
  <c r="N1220" i="1" s="1"/>
  <c r="N1219" i="1" s="1"/>
  <c r="N1218" i="1" s="1"/>
  <c r="N1260" i="1"/>
  <c r="N1259" i="1" s="1"/>
  <c r="N1258" i="1" s="1"/>
  <c r="N1257" i="1" s="1"/>
  <c r="M1286" i="1"/>
  <c r="M1493" i="1"/>
  <c r="M1492" i="1" s="1"/>
  <c r="M1499" i="1"/>
  <c r="M1498" i="1" s="1"/>
  <c r="M1511" i="1"/>
  <c r="M1510" i="1" s="1"/>
  <c r="M1517" i="1"/>
  <c r="M1516" i="1" s="1"/>
  <c r="M1523" i="1"/>
  <c r="M1522" i="1" s="1"/>
  <c r="M1529" i="1"/>
  <c r="M1528" i="1" s="1"/>
  <c r="M1535" i="1"/>
  <c r="M1534" i="1" s="1"/>
  <c r="M1547" i="1"/>
  <c r="M1546" i="1" s="1"/>
  <c r="N1570" i="1"/>
  <c r="N1569" i="1" s="1"/>
  <c r="N1613" i="1"/>
  <c r="N1621" i="1"/>
  <c r="N1620" i="1" s="1"/>
  <c r="N1631" i="1"/>
  <c r="N1658" i="1"/>
  <c r="N1657" i="1" s="1"/>
  <c r="N1656" i="1" s="1"/>
  <c r="N1655" i="1" s="1"/>
  <c r="M1739" i="1"/>
  <c r="M1738" i="1" s="1"/>
  <c r="M1737" i="1" s="1"/>
  <c r="M1736" i="1" s="1"/>
  <c r="AK757" i="1"/>
  <c r="AK756" i="1" s="1"/>
  <c r="AF627" i="1"/>
  <c r="AF626" i="1" s="1"/>
  <c r="AF646" i="1"/>
  <c r="AF645" i="1" s="1"/>
  <c r="AF644" i="1" s="1"/>
  <c r="AF650" i="1"/>
  <c r="AF649" i="1" s="1"/>
  <c r="AF677" i="1"/>
  <c r="AF676" i="1" s="1"/>
  <c r="AF669" i="1" s="1"/>
  <c r="AF668" i="1" s="1"/>
  <c r="N21" i="1"/>
  <c r="M494" i="1"/>
  <c r="M493" i="1" s="1"/>
  <c r="M492" i="1" s="1"/>
  <c r="M491" i="1" s="1"/>
  <c r="M893" i="1"/>
  <c r="M892" i="1" s="1"/>
  <c r="M891" i="1" s="1"/>
  <c r="M1216" i="1"/>
  <c r="M1215" i="1" s="1"/>
  <c r="M1214" i="1" s="1"/>
  <c r="M1213" i="1" s="1"/>
  <c r="N1228" i="1"/>
  <c r="N1227" i="1" s="1"/>
  <c r="N1226" i="1" s="1"/>
  <c r="N1225" i="1" s="1"/>
  <c r="N1291" i="1"/>
  <c r="N1290" i="1" s="1"/>
  <c r="N1313" i="1"/>
  <c r="N1312" i="1" s="1"/>
  <c r="N1311" i="1" s="1"/>
  <c r="N1310" i="1" s="1"/>
  <c r="M1413" i="1"/>
  <c r="M1412" i="1" s="1"/>
  <c r="N1438" i="1"/>
  <c r="N1437" i="1" s="1"/>
  <c r="N1436" i="1" s="1"/>
  <c r="N1435" i="1" s="1"/>
  <c r="N1434" i="1" s="1"/>
  <c r="N1481" i="1"/>
  <c r="N1480" i="1" s="1"/>
  <c r="N1523" i="1"/>
  <c r="N1522" i="1" s="1"/>
  <c r="M1567" i="1"/>
  <c r="M1566" i="1" s="1"/>
  <c r="N1593" i="1"/>
  <c r="N1592" i="1" s="1"/>
  <c r="N1591" i="1" s="1"/>
  <c r="N1590" i="1" s="1"/>
  <c r="M1634" i="1"/>
  <c r="M1633" i="1" s="1"/>
  <c r="M1653" i="1"/>
  <c r="N1695" i="1"/>
  <c r="N1714" i="1"/>
  <c r="N1713" i="1" s="1"/>
  <c r="N1712" i="1" s="1"/>
  <c r="N1727" i="1"/>
  <c r="N1726" i="1" s="1"/>
  <c r="N1739" i="1"/>
  <c r="N1738" i="1" s="1"/>
  <c r="N1737" i="1" s="1"/>
  <c r="N1736" i="1" s="1"/>
  <c r="R506" i="1"/>
  <c r="R505" i="1" s="1"/>
  <c r="R500" i="1" s="1"/>
  <c r="R499" i="1" s="1"/>
  <c r="N1175" i="1"/>
  <c r="N1172" i="1" s="1"/>
  <c r="N1171" i="1" s="1"/>
  <c r="N1183" i="1"/>
  <c r="N1182" i="1" s="1"/>
  <c r="N1189" i="1"/>
  <c r="N1188" i="1" s="1"/>
  <c r="M1255" i="1"/>
  <c r="M1254" i="1" s="1"/>
  <c r="M1253" i="1" s="1"/>
  <c r="M1252" i="1" s="1"/>
  <c r="N1265" i="1"/>
  <c r="N1472" i="1"/>
  <c r="N1471" i="1" s="1"/>
  <c r="N1475" i="1"/>
  <c r="N1474" i="1" s="1"/>
  <c r="N1499" i="1"/>
  <c r="N1498" i="1" s="1"/>
  <c r="N1505" i="1"/>
  <c r="N1504" i="1" s="1"/>
  <c r="N1535" i="1"/>
  <c r="N1534" i="1" s="1"/>
  <c r="N1541" i="1"/>
  <c r="N1540" i="1" s="1"/>
  <c r="M1579" i="1"/>
  <c r="M1578" i="1" s="1"/>
  <c r="M1624" i="1"/>
  <c r="M1648" i="1"/>
  <c r="N299" i="1"/>
  <c r="N390" i="1"/>
  <c r="N389" i="1" s="1"/>
  <c r="N1286" i="1"/>
  <c r="M1331" i="1"/>
  <c r="M1330" i="1" s="1"/>
  <c r="M1329" i="1" s="1"/>
  <c r="M1328" i="1" s="1"/>
  <c r="M1343" i="1"/>
  <c r="M1342" i="1" s="1"/>
  <c r="M1341" i="1" s="1"/>
  <c r="M1340" i="1" s="1"/>
  <c r="M1339" i="1" s="1"/>
  <c r="M1419" i="1"/>
  <c r="M1418" i="1" s="1"/>
  <c r="N1487" i="1"/>
  <c r="N1486" i="1" s="1"/>
  <c r="N1493" i="1"/>
  <c r="N1492" i="1" s="1"/>
  <c r="N1529" i="1"/>
  <c r="N1528" i="1" s="1"/>
  <c r="N1615" i="1"/>
  <c r="M1629" i="1"/>
  <c r="M1628" i="1" s="1"/>
  <c r="Y107" i="1"/>
  <c r="Y106" i="1" s="1"/>
  <c r="AE108" i="1"/>
  <c r="N964" i="1"/>
  <c r="N963" i="1" s="1"/>
  <c r="N997" i="1"/>
  <c r="N996" i="1" s="1"/>
  <c r="N995" i="1" s="1"/>
  <c r="N1068" i="1"/>
  <c r="N1065" i="1" s="1"/>
  <c r="N1064" i="1" s="1"/>
  <c r="AF757" i="1"/>
  <c r="AF756" i="1" s="1"/>
  <c r="AE757" i="1"/>
  <c r="AE756" i="1" s="1"/>
  <c r="Z770" i="1"/>
  <c r="Z769" i="1" s="1"/>
  <c r="AF771" i="1"/>
  <c r="N1343" i="1"/>
  <c r="N1342" i="1" s="1"/>
  <c r="N1341" i="1" s="1"/>
  <c r="N1340" i="1" s="1"/>
  <c r="N1339" i="1" s="1"/>
  <c r="N1579" i="1"/>
  <c r="N1578" i="1" s="1"/>
  <c r="N1644" i="1"/>
  <c r="AF721" i="1"/>
  <c r="AF720" i="1" s="1"/>
  <c r="AF148" i="1"/>
  <c r="AF145" i="1"/>
  <c r="AF147" i="1"/>
  <c r="AF146" i="1"/>
  <c r="AF144" i="1"/>
  <c r="Y717" i="1"/>
  <c r="Y716" i="1" s="1"/>
  <c r="AE718" i="1"/>
  <c r="AK718" i="1" s="1"/>
  <c r="AK717" i="1" s="1"/>
  <c r="AK716" i="1" s="1"/>
  <c r="Y721" i="1"/>
  <c r="Y720" i="1" s="1"/>
  <c r="AE722" i="1"/>
  <c r="N1036" i="1"/>
  <c r="N1035" i="1" s="1"/>
  <c r="M1180" i="1"/>
  <c r="M1179" i="1" s="1"/>
  <c r="M1478" i="1"/>
  <c r="M1477" i="1" s="1"/>
  <c r="M1508" i="1"/>
  <c r="M1507" i="1" s="1"/>
  <c r="M1724" i="1"/>
  <c r="M1723" i="1" s="1"/>
  <c r="M58" i="1"/>
  <c r="M57" i="1" s="1"/>
  <c r="M96" i="1"/>
  <c r="M95" i="1" s="1"/>
  <c r="M104" i="1"/>
  <c r="M103" i="1" s="1"/>
  <c r="N141" i="1"/>
  <c r="N157" i="1"/>
  <c r="M181" i="1"/>
  <c r="M319" i="1"/>
  <c r="M318" i="1" s="1"/>
  <c r="M317" i="1" s="1"/>
  <c r="M316" i="1" s="1"/>
  <c r="N381" i="1"/>
  <c r="N380" i="1" s="1"/>
  <c r="N484" i="1"/>
  <c r="N483" i="1" s="1"/>
  <c r="N482" i="1" s="1"/>
  <c r="N481" i="1" s="1"/>
  <c r="M627" i="1"/>
  <c r="M626" i="1" s="1"/>
  <c r="N829" i="1"/>
  <c r="N828" i="1" s="1"/>
  <c r="N827" i="1" s="1"/>
  <c r="N916" i="1"/>
  <c r="N915" i="1" s="1"/>
  <c r="N1018" i="1"/>
  <c r="N1017" i="1" s="1"/>
  <c r="N1050" i="1"/>
  <c r="N1049" i="1" s="1"/>
  <c r="N1152" i="1"/>
  <c r="N1151" i="1" s="1"/>
  <c r="N1150" i="1" s="1"/>
  <c r="N1149" i="1" s="1"/>
  <c r="N1148" i="1" s="1"/>
  <c r="M1186" i="1"/>
  <c r="M1185" i="1" s="1"/>
  <c r="M1233" i="1"/>
  <c r="M1232" i="1" s="1"/>
  <c r="M1231" i="1" s="1"/>
  <c r="M1230" i="1" s="1"/>
  <c r="N1413" i="1"/>
  <c r="N1412" i="1" s="1"/>
  <c r="N1460" i="1"/>
  <c r="M1469" i="1"/>
  <c r="M1468" i="1" s="1"/>
  <c r="M1496" i="1"/>
  <c r="M1495" i="1" s="1"/>
  <c r="M1514" i="1"/>
  <c r="M1513" i="1" s="1"/>
  <c r="M1544" i="1"/>
  <c r="M1543" i="1" s="1"/>
  <c r="N1567" i="1"/>
  <c r="N1566" i="1" s="1"/>
  <c r="N1617" i="1"/>
  <c r="N1624" i="1"/>
  <c r="N1623" i="1" s="1"/>
  <c r="N1629" i="1"/>
  <c r="N1634" i="1"/>
  <c r="N1633" i="1" s="1"/>
  <c r="N1639" i="1"/>
  <c r="N1653" i="1"/>
  <c r="N1677" i="1"/>
  <c r="N1676" i="1" s="1"/>
  <c r="N1675" i="1" s="1"/>
  <c r="N1674" i="1" s="1"/>
  <c r="N1673" i="1" s="1"/>
  <c r="M1730" i="1"/>
  <c r="M1729" i="1" s="1"/>
  <c r="M84" i="1"/>
  <c r="M83" i="1" s="1"/>
  <c r="M224" i="1"/>
  <c r="M223" i="1" s="1"/>
  <c r="M222" i="1" s="1"/>
  <c r="M221" i="1" s="1"/>
  <c r="M220" i="1" s="1"/>
  <c r="N463" i="1"/>
  <c r="N462" i="1" s="1"/>
  <c r="N461" i="1" s="1"/>
  <c r="N460" i="1" s="1"/>
  <c r="N459" i="1" s="1"/>
  <c r="N458" i="1" s="1"/>
  <c r="N548" i="1"/>
  <c r="N547" i="1" s="1"/>
  <c r="N546" i="1" s="1"/>
  <c r="N568" i="1"/>
  <c r="N567" i="1" s="1"/>
  <c r="N566" i="1" s="1"/>
  <c r="N565" i="1" s="1"/>
  <c r="M677" i="1"/>
  <c r="M676" i="1" s="1"/>
  <c r="N1030" i="1"/>
  <c r="N1029" i="1" s="1"/>
  <c r="N1094" i="1"/>
  <c r="N1093" i="1" s="1"/>
  <c r="N1092" i="1" s="1"/>
  <c r="N1091" i="1" s="1"/>
  <c r="M1117" i="1"/>
  <c r="M1116" i="1" s="1"/>
  <c r="M1243" i="1"/>
  <c r="M1242" i="1" s="1"/>
  <c r="M1241" i="1" s="1"/>
  <c r="M1240" i="1" s="1"/>
  <c r="N1255" i="1"/>
  <c r="N1254" i="1" s="1"/>
  <c r="N1253" i="1" s="1"/>
  <c r="N1252" i="1" s="1"/>
  <c r="M1301" i="1"/>
  <c r="M1300" i="1" s="1"/>
  <c r="M1299" i="1" s="1"/>
  <c r="M1298" i="1" s="1"/>
  <c r="N1322" i="1"/>
  <c r="N1321" i="1" s="1"/>
  <c r="N1320" i="1" s="1"/>
  <c r="N1331" i="1"/>
  <c r="N1330" i="1" s="1"/>
  <c r="N1329" i="1" s="1"/>
  <c r="N1328" i="1" s="1"/>
  <c r="N1404" i="1"/>
  <c r="N1403" i="1" s="1"/>
  <c r="N1419" i="1"/>
  <c r="N1418" i="1" s="1"/>
  <c r="M1490" i="1"/>
  <c r="M1489" i="1" s="1"/>
  <c r="M1520" i="1"/>
  <c r="M1519" i="1" s="1"/>
  <c r="M1538" i="1"/>
  <c r="M1537" i="1" s="1"/>
  <c r="N1602" i="1"/>
  <c r="M1610" i="1"/>
  <c r="M90" i="1"/>
  <c r="M89" i="1" s="1"/>
  <c r="N155" i="1"/>
  <c r="M186" i="1"/>
  <c r="M185" i="1" s="1"/>
  <c r="M387" i="1"/>
  <c r="M386" i="1" s="1"/>
  <c r="N447" i="1"/>
  <c r="N494" i="1"/>
  <c r="N493" i="1" s="1"/>
  <c r="N492" i="1" s="1"/>
  <c r="N491" i="1" s="1"/>
  <c r="N616" i="1"/>
  <c r="N615" i="1" s="1"/>
  <c r="N893" i="1"/>
  <c r="N892" i="1" s="1"/>
  <c r="N891" i="1" s="1"/>
  <c r="N1024" i="1"/>
  <c r="N1023" i="1" s="1"/>
  <c r="M1206" i="1"/>
  <c r="M1205" i="1" s="1"/>
  <c r="M1204" i="1" s="1"/>
  <c r="M1203" i="1" s="1"/>
  <c r="N1216" i="1"/>
  <c r="N1215" i="1" s="1"/>
  <c r="N1214" i="1" s="1"/>
  <c r="N1213" i="1" s="1"/>
  <c r="M1267" i="1"/>
  <c r="M1288" i="1"/>
  <c r="M1484" i="1"/>
  <c r="M1483" i="1" s="1"/>
  <c r="M1502" i="1"/>
  <c r="M1501" i="1" s="1"/>
  <c r="M1532" i="1"/>
  <c r="M1531" i="1" s="1"/>
  <c r="M1554" i="1"/>
  <c r="M1553" i="1" s="1"/>
  <c r="M1552" i="1" s="1"/>
  <c r="M1551" i="1" s="1"/>
  <c r="M1550" i="1" s="1"/>
  <c r="N1598" i="1"/>
  <c r="N1648" i="1"/>
  <c r="M1697" i="1"/>
  <c r="M1718" i="1"/>
  <c r="M1717" i="1" s="1"/>
  <c r="M1744" i="1"/>
  <c r="M1743" i="1" s="1"/>
  <c r="M1742" i="1" s="1"/>
  <c r="M1741" i="1" s="1"/>
  <c r="Z627" i="1"/>
  <c r="Z626" i="1" s="1"/>
  <c r="Z646" i="1"/>
  <c r="Z645" i="1" s="1"/>
  <c r="Z644" i="1" s="1"/>
  <c r="Z650" i="1"/>
  <c r="Z649" i="1" s="1"/>
  <c r="Z677" i="1"/>
  <c r="Z676" i="1" s="1"/>
  <c r="Z669" i="1" s="1"/>
  <c r="Z668" i="1" s="1"/>
  <c r="T16" i="1"/>
  <c r="T15" i="1" s="1"/>
  <c r="Z17" i="1"/>
  <c r="T23" i="1"/>
  <c r="Z24" i="1"/>
  <c r="T35" i="1"/>
  <c r="Z36" i="1"/>
  <c r="T46" i="1"/>
  <c r="T45" i="1" s="1"/>
  <c r="T44" i="1" s="1"/>
  <c r="T43" i="1" s="1"/>
  <c r="T42" i="1" s="1"/>
  <c r="Z47" i="1"/>
  <c r="T58" i="1"/>
  <c r="T57" i="1"/>
  <c r="Z59" i="1"/>
  <c r="T76" i="1"/>
  <c r="Z77" i="1"/>
  <c r="T84" i="1"/>
  <c r="T83" i="1" s="1"/>
  <c r="Z85" i="1"/>
  <c r="T90" i="1"/>
  <c r="T89" i="1" s="1"/>
  <c r="Z91" i="1"/>
  <c r="AF91" i="1" s="1"/>
  <c r="S139" i="1"/>
  <c r="Z182" i="1"/>
  <c r="Z187" i="1"/>
  <c r="Z225" i="1"/>
  <c r="T297" i="1"/>
  <c r="Z298" i="1"/>
  <c r="T307" i="1"/>
  <c r="T306" i="1" s="1"/>
  <c r="T305" i="1" s="1"/>
  <c r="T304" i="1" s="1"/>
  <c r="T303" i="1" s="1"/>
  <c r="Z308" i="1"/>
  <c r="T319" i="1"/>
  <c r="T318" i="1" s="1"/>
  <c r="T317" i="1" s="1"/>
  <c r="T316" i="1" s="1"/>
  <c r="Z320" i="1"/>
  <c r="S334" i="1"/>
  <c r="Y335" i="1"/>
  <c r="Z398" i="1"/>
  <c r="Z414" i="1"/>
  <c r="T441" i="1"/>
  <c r="T440" i="1" s="1"/>
  <c r="T439" i="1" s="1"/>
  <c r="Z442" i="1"/>
  <c r="Y451" i="1"/>
  <c r="Y472" i="1"/>
  <c r="Y497" i="1"/>
  <c r="Y496" i="1" s="1"/>
  <c r="Y580" i="1"/>
  <c r="S620" i="1"/>
  <c r="S619" i="1" s="1"/>
  <c r="Y621" i="1"/>
  <c r="T735" i="1"/>
  <c r="T734" i="1" s="1"/>
  <c r="T733" i="1" s="1"/>
  <c r="T732" i="1" s="1"/>
  <c r="Z736" i="1"/>
  <c r="T750" i="1"/>
  <c r="T749" i="1" s="1"/>
  <c r="T748" i="1" s="1"/>
  <c r="Z751" i="1"/>
  <c r="T806" i="1"/>
  <c r="T805" i="1" s="1"/>
  <c r="T804" i="1" s="1"/>
  <c r="Z807" i="1"/>
  <c r="S861" i="1"/>
  <c r="Y862" i="1"/>
  <c r="S889" i="1"/>
  <c r="S888" i="1" s="1"/>
  <c r="Y890" i="1"/>
  <c r="T909" i="1"/>
  <c r="T908" i="1" s="1"/>
  <c r="T907" i="1" s="1"/>
  <c r="Z910" i="1"/>
  <c r="Y981" i="1"/>
  <c r="S1033" i="1"/>
  <c r="S1032" i="1" s="1"/>
  <c r="S1043" i="1"/>
  <c r="S1042" i="1" s="1"/>
  <c r="S1041" i="1" s="1"/>
  <c r="S1040" i="1" s="1"/>
  <c r="S1039" i="1" s="1"/>
  <c r="Y1044" i="1"/>
  <c r="S1053" i="1"/>
  <c r="S1052" i="1" s="1"/>
  <c r="Y1054" i="1"/>
  <c r="S1072" i="1"/>
  <c r="S1071" i="1" s="1"/>
  <c r="S1070" i="1" s="1"/>
  <c r="Y1073" i="1"/>
  <c r="T1110" i="1"/>
  <c r="T1109" i="1" s="1"/>
  <c r="T1108" i="1" s="1"/>
  <c r="Z1111" i="1"/>
  <c r="T1117" i="1"/>
  <c r="T1116" i="1" s="1"/>
  <c r="Z1118" i="1"/>
  <c r="S1143" i="1"/>
  <c r="S1141" i="1" s="1"/>
  <c r="Y1144" i="1"/>
  <c r="T1169" i="1"/>
  <c r="T1168" i="1" s="1"/>
  <c r="T1167" i="1" s="1"/>
  <c r="Z1170" i="1"/>
  <c r="T1180" i="1"/>
  <c r="T1179" i="1" s="1"/>
  <c r="Z1181" i="1"/>
  <c r="T1186" i="1"/>
  <c r="T1185" i="1" s="1"/>
  <c r="Z1187" i="1"/>
  <c r="T1206" i="1"/>
  <c r="T1205" i="1" s="1"/>
  <c r="T1204" i="1" s="1"/>
  <c r="T1203" i="1" s="1"/>
  <c r="Z1207" i="1"/>
  <c r="S1221" i="1"/>
  <c r="S1220" i="1" s="1"/>
  <c r="S1219" i="1" s="1"/>
  <c r="S1218" i="1" s="1"/>
  <c r="Y1222" i="1"/>
  <c r="T1233" i="1"/>
  <c r="T1232" i="1" s="1"/>
  <c r="T1231" i="1" s="1"/>
  <c r="T1230" i="1" s="1"/>
  <c r="Z1234" i="1"/>
  <c r="T1243" i="1"/>
  <c r="T1242" i="1" s="1"/>
  <c r="T1241" i="1" s="1"/>
  <c r="T1240" i="1" s="1"/>
  <c r="Z1244" i="1"/>
  <c r="S1260" i="1"/>
  <c r="S1259" i="1" s="1"/>
  <c r="S1258" i="1" s="1"/>
  <c r="S1257" i="1" s="1"/>
  <c r="Y1261" i="1"/>
  <c r="T1267" i="1"/>
  <c r="Z1268" i="1"/>
  <c r="T1301" i="1"/>
  <c r="T1300" i="1" s="1"/>
  <c r="T1299" i="1" s="1"/>
  <c r="T1298" i="1" s="1"/>
  <c r="T1350" i="1"/>
  <c r="T1349" i="1" s="1"/>
  <c r="T1348" i="1" s="1"/>
  <c r="T1347" i="1" s="1"/>
  <c r="T1346" i="1" s="1"/>
  <c r="S1416" i="1"/>
  <c r="S1415" i="1" s="1"/>
  <c r="Y1417" i="1"/>
  <c r="T1462" i="1"/>
  <c r="Z1463" i="1"/>
  <c r="T1469" i="1"/>
  <c r="T1468" i="1" s="1"/>
  <c r="Z1470" i="1"/>
  <c r="T1478" i="1"/>
  <c r="T1477" i="1" s="1"/>
  <c r="Z1479" i="1"/>
  <c r="AF1479" i="1" s="1"/>
  <c r="T1484" i="1"/>
  <c r="T1483" i="1" s="1"/>
  <c r="Z1485" i="1"/>
  <c r="T1490" i="1"/>
  <c r="T1489" i="1" s="1"/>
  <c r="Z1491" i="1"/>
  <c r="T1496" i="1"/>
  <c r="T1495" i="1" s="1"/>
  <c r="Z1497" i="1"/>
  <c r="T1502" i="1"/>
  <c r="T1501" i="1" s="1"/>
  <c r="Z1503" i="1"/>
  <c r="T1508" i="1"/>
  <c r="T1507" i="1" s="1"/>
  <c r="Z1509" i="1"/>
  <c r="T1514" i="1"/>
  <c r="T1513" i="1" s="1"/>
  <c r="Z1515" i="1"/>
  <c r="T1520" i="1"/>
  <c r="T1519" i="1" s="1"/>
  <c r="Z1521" i="1"/>
  <c r="T1526" i="1"/>
  <c r="T1525" i="1" s="1"/>
  <c r="Z1527" i="1"/>
  <c r="T1532" i="1"/>
  <c r="T1531" i="1" s="1"/>
  <c r="Z1533" i="1"/>
  <c r="T1538" i="1"/>
  <c r="T1537" i="1" s="1"/>
  <c r="Z1539" i="1"/>
  <c r="Z1538" i="1" s="1"/>
  <c r="Z1537" i="1" s="1"/>
  <c r="T1544" i="1"/>
  <c r="T1543" i="1" s="1"/>
  <c r="Z1545" i="1"/>
  <c r="T1554" i="1"/>
  <c r="T1553" i="1" s="1"/>
  <c r="T1552" i="1" s="1"/>
  <c r="T1551" i="1" s="1"/>
  <c r="T1550" i="1" s="1"/>
  <c r="Z1555" i="1"/>
  <c r="S1570" i="1"/>
  <c r="S1569" i="1" s="1"/>
  <c r="Y1571" i="1"/>
  <c r="T1586" i="1"/>
  <c r="T1585" i="1" s="1"/>
  <c r="T1584" i="1" s="1"/>
  <c r="T1583" i="1" s="1"/>
  <c r="Z1587" i="1"/>
  <c r="Z1586" i="1" s="1"/>
  <c r="Z1585" i="1" s="1"/>
  <c r="Z1584" i="1" s="1"/>
  <c r="Z1583" i="1" s="1"/>
  <c r="S1600" i="1"/>
  <c r="Y1601" i="1"/>
  <c r="T1606" i="1"/>
  <c r="Z1607" i="1"/>
  <c r="T1610" i="1"/>
  <c r="Z1611" i="1"/>
  <c r="S1621" i="1"/>
  <c r="S1620" i="1" s="1"/>
  <c r="Y1622" i="1"/>
  <c r="Y1621" i="1" s="1"/>
  <c r="Y1620" i="1" s="1"/>
  <c r="S1626" i="1"/>
  <c r="Y1627" i="1"/>
  <c r="S1631" i="1"/>
  <c r="Y1632" i="1"/>
  <c r="S1637" i="1"/>
  <c r="Y1638" i="1"/>
  <c r="S1646" i="1"/>
  <c r="Y1647" i="1"/>
  <c r="Y1646" i="1" s="1"/>
  <c r="S1651" i="1"/>
  <c r="Y1652" i="1"/>
  <c r="S1658" i="1"/>
  <c r="S1657" i="1" s="1"/>
  <c r="S1656" i="1" s="1"/>
  <c r="S1655" i="1" s="1"/>
  <c r="Y1659" i="1"/>
  <c r="T1684" i="1"/>
  <c r="T1683" i="1" s="1"/>
  <c r="T1682" i="1" s="1"/>
  <c r="T1681" i="1" s="1"/>
  <c r="T1680" i="1" s="1"/>
  <c r="Z1685" i="1"/>
  <c r="AF1685" i="1" s="1"/>
  <c r="T1697" i="1"/>
  <c r="Z1698" i="1"/>
  <c r="T1718" i="1"/>
  <c r="T1717" i="1" s="1"/>
  <c r="Z1719" i="1"/>
  <c r="Z1718" i="1" s="1"/>
  <c r="Z1717" i="1" s="1"/>
  <c r="T1724" i="1"/>
  <c r="T1723" i="1" s="1"/>
  <c r="Z1725" i="1"/>
  <c r="T1730" i="1"/>
  <c r="T1729" i="1" s="1"/>
  <c r="Z1731" i="1"/>
  <c r="T1744" i="1"/>
  <c r="T1743" i="1" s="1"/>
  <c r="T1742" i="1" s="1"/>
  <c r="T1741" i="1" s="1"/>
  <c r="Z1745" i="1"/>
  <c r="S754" i="1"/>
  <c r="S753" i="1" s="1"/>
  <c r="Y755" i="1"/>
  <c r="S761" i="1"/>
  <c r="S760" i="1" s="1"/>
  <c r="Y762" i="1"/>
  <c r="S799" i="1"/>
  <c r="S798" i="1" s="1"/>
  <c r="Y800" i="1"/>
  <c r="S58" i="1"/>
  <c r="S57" i="1" s="1"/>
  <c r="Y59" i="1"/>
  <c r="Y85" i="1"/>
  <c r="Y91" i="1"/>
  <c r="S96" i="1"/>
  <c r="S95" i="1" s="1"/>
  <c r="Y97" i="1"/>
  <c r="S104" i="1"/>
  <c r="S103" i="1" s="1"/>
  <c r="Y105" i="1"/>
  <c r="T137" i="1"/>
  <c r="Z138" i="1"/>
  <c r="T141" i="1"/>
  <c r="Z142" i="1"/>
  <c r="S181" i="1"/>
  <c r="Y182" i="1"/>
  <c r="S186" i="1"/>
  <c r="S185" i="1" s="1"/>
  <c r="Y187" i="1"/>
  <c r="S224" i="1"/>
  <c r="S223" i="1" s="1"/>
  <c r="S222" i="1" s="1"/>
  <c r="S221" i="1" s="1"/>
  <c r="S220" i="1" s="1"/>
  <c r="Y225" i="1"/>
  <c r="Z296" i="1"/>
  <c r="Y320" i="1"/>
  <c r="Z333" i="1"/>
  <c r="S387" i="1"/>
  <c r="S386" i="1" s="1"/>
  <c r="Y388" i="1"/>
  <c r="Y387" i="1" s="1"/>
  <c r="Y386" i="1" s="1"/>
  <c r="S397" i="1"/>
  <c r="S396" i="1" s="1"/>
  <c r="S395" i="1" s="1"/>
  <c r="Y398" i="1"/>
  <c r="S413" i="1"/>
  <c r="S412" i="1" s="1"/>
  <c r="S411" i="1" s="1"/>
  <c r="S410" i="1" s="1"/>
  <c r="Y414" i="1"/>
  <c r="T447" i="1"/>
  <c r="Z448" i="1"/>
  <c r="Z447" i="1" s="1"/>
  <c r="T463" i="1"/>
  <c r="T462" i="1" s="1"/>
  <c r="T461" i="1" s="1"/>
  <c r="T460" i="1" s="1"/>
  <c r="T459" i="1" s="1"/>
  <c r="T458" i="1" s="1"/>
  <c r="Z464" i="1"/>
  <c r="T484" i="1"/>
  <c r="T483" i="1" s="1"/>
  <c r="T482" i="1" s="1"/>
  <c r="T481" i="1" s="1"/>
  <c r="Z485" i="1"/>
  <c r="T494" i="1"/>
  <c r="Z495" i="1"/>
  <c r="T503" i="1"/>
  <c r="T502" i="1" s="1"/>
  <c r="T501" i="1" s="1"/>
  <c r="Z504" i="1"/>
  <c r="Z503" i="1" s="1"/>
  <c r="Z502" i="1" s="1"/>
  <c r="Z501" i="1" s="1"/>
  <c r="T548" i="1"/>
  <c r="T547" i="1" s="1"/>
  <c r="T546" i="1" s="1"/>
  <c r="Z549" i="1"/>
  <c r="T568" i="1"/>
  <c r="T567" i="1" s="1"/>
  <c r="T566" i="1" s="1"/>
  <c r="T565" i="1" s="1"/>
  <c r="Z569" i="1"/>
  <c r="Y751" i="1"/>
  <c r="Z830" i="1"/>
  <c r="Z894" i="1"/>
  <c r="Z917" i="1"/>
  <c r="T964" i="1"/>
  <c r="T963" i="1" s="1"/>
  <c r="Z965" i="1"/>
  <c r="T997" i="1"/>
  <c r="T996" i="1" s="1"/>
  <c r="T995" i="1" s="1"/>
  <c r="Z998" i="1"/>
  <c r="T1018" i="1"/>
  <c r="T1017" i="1" s="1"/>
  <c r="Z1019" i="1"/>
  <c r="Z1018" i="1" s="1"/>
  <c r="Z1017" i="1" s="1"/>
  <c r="T1024" i="1"/>
  <c r="T1023" i="1" s="1"/>
  <c r="Z1025" i="1"/>
  <c r="T1030" i="1"/>
  <c r="T1029" i="1" s="1"/>
  <c r="Z1031" i="1"/>
  <c r="T1036" i="1"/>
  <c r="T1035" i="1" s="1"/>
  <c r="Z1037" i="1"/>
  <c r="T1050" i="1"/>
  <c r="T1049" i="1" s="1"/>
  <c r="Z1051" i="1"/>
  <c r="T1068" i="1"/>
  <c r="T1065" i="1" s="1"/>
  <c r="T1064" i="1" s="1"/>
  <c r="Z1069" i="1"/>
  <c r="AF1069" i="1" s="1"/>
  <c r="T1094" i="1"/>
  <c r="T1093" i="1" s="1"/>
  <c r="T1092" i="1" s="1"/>
  <c r="T1091" i="1" s="1"/>
  <c r="Z1095" i="1"/>
  <c r="S1117" i="1"/>
  <c r="S1116" i="1" s="1"/>
  <c r="Y1118" i="1"/>
  <c r="Y1117" i="1" s="1"/>
  <c r="Y1116" i="1" s="1"/>
  <c r="T1134" i="1"/>
  <c r="T1133" i="1" s="1"/>
  <c r="T1132" i="1" s="1"/>
  <c r="T1131" i="1" s="1"/>
  <c r="T1130" i="1" s="1"/>
  <c r="Z1135" i="1"/>
  <c r="S1180" i="1"/>
  <c r="S1179" i="1" s="1"/>
  <c r="Y1181" i="1"/>
  <c r="T1216" i="1"/>
  <c r="T1215" i="1" s="1"/>
  <c r="T1214" i="1" s="1"/>
  <c r="T1213" i="1" s="1"/>
  <c r="Z1217" i="1"/>
  <c r="Z1216" i="1" s="1"/>
  <c r="Z1215" i="1" s="1"/>
  <c r="Z1214" i="1" s="1"/>
  <c r="Z1213" i="1" s="1"/>
  <c r="Y1234" i="1"/>
  <c r="S1243" i="1"/>
  <c r="S1242" i="1" s="1"/>
  <c r="S1241" i="1" s="1"/>
  <c r="S1240" i="1" s="1"/>
  <c r="Y1244" i="1"/>
  <c r="T1255" i="1"/>
  <c r="T1254" i="1" s="1"/>
  <c r="T1253" i="1" s="1"/>
  <c r="T1252" i="1" s="1"/>
  <c r="Z1256" i="1"/>
  <c r="S1267" i="1"/>
  <c r="Y1268" i="1"/>
  <c r="S1288" i="1"/>
  <c r="Y1289" i="1"/>
  <c r="S1301" i="1"/>
  <c r="S1300" i="1" s="1"/>
  <c r="S1299" i="1" s="1"/>
  <c r="S1298" i="1" s="1"/>
  <c r="Y1302" i="1"/>
  <c r="T1322" i="1"/>
  <c r="T1321" i="1" s="1"/>
  <c r="T1320" i="1" s="1"/>
  <c r="Z1323" i="1"/>
  <c r="AF1323" i="1" s="1"/>
  <c r="T1331" i="1"/>
  <c r="T1330" i="1" s="1"/>
  <c r="T1329" i="1" s="1"/>
  <c r="T1328" i="1" s="1"/>
  <c r="Z1332" i="1"/>
  <c r="T1343" i="1"/>
  <c r="T1342" i="1" s="1"/>
  <c r="T1341" i="1" s="1"/>
  <c r="T1340" i="1" s="1"/>
  <c r="T1339" i="1" s="1"/>
  <c r="Z1344" i="1"/>
  <c r="T1413" i="1"/>
  <c r="T1412" i="1" s="1"/>
  <c r="Z1414" i="1"/>
  <c r="T1419" i="1"/>
  <c r="T1418" i="1" s="1"/>
  <c r="Z1420" i="1"/>
  <c r="T1460" i="1"/>
  <c r="Z1461" i="1"/>
  <c r="S1469" i="1"/>
  <c r="S1468" i="1" s="1"/>
  <c r="Y1470" i="1"/>
  <c r="S1478" i="1"/>
  <c r="S1477" i="1" s="1"/>
  <c r="Y1479" i="1"/>
  <c r="S1484" i="1"/>
  <c r="S1483" i="1" s="1"/>
  <c r="Y1485" i="1"/>
  <c r="S1490" i="1"/>
  <c r="S1489" i="1" s="1"/>
  <c r="Y1491" i="1"/>
  <c r="AE1491" i="1" s="1"/>
  <c r="S1496" i="1"/>
  <c r="S1495" i="1" s="1"/>
  <c r="Y1497" i="1"/>
  <c r="S1502" i="1"/>
  <c r="S1501" i="1" s="1"/>
  <c r="Y1503" i="1"/>
  <c r="S1508" i="1"/>
  <c r="S1507" i="1" s="1"/>
  <c r="Y1509" i="1"/>
  <c r="S1514" i="1"/>
  <c r="S1513" i="1" s="1"/>
  <c r="Y1515" i="1"/>
  <c r="S1520" i="1"/>
  <c r="S1519" i="1" s="1"/>
  <c r="Y1521" i="1"/>
  <c r="S1526" i="1"/>
  <c r="S1525" i="1" s="1"/>
  <c r="Y1527" i="1"/>
  <c r="S1532" i="1"/>
  <c r="S1531" i="1" s="1"/>
  <c r="Y1533" i="1"/>
  <c r="S1538" i="1"/>
  <c r="S1537" i="1" s="1"/>
  <c r="Y1539" i="1"/>
  <c r="S1544" i="1"/>
  <c r="S1543" i="1" s="1"/>
  <c r="Y1545" i="1"/>
  <c r="S1554" i="1"/>
  <c r="S1553" i="1" s="1"/>
  <c r="S1552" i="1" s="1"/>
  <c r="S1551" i="1" s="1"/>
  <c r="S1550" i="1" s="1"/>
  <c r="Y1555" i="1"/>
  <c r="T1567" i="1"/>
  <c r="T1566" i="1" s="1"/>
  <c r="Z1568" i="1"/>
  <c r="T1579" i="1"/>
  <c r="T1578" i="1"/>
  <c r="Z1580" i="1"/>
  <c r="T1598" i="1"/>
  <c r="Z1599" i="1"/>
  <c r="T1602" i="1"/>
  <c r="Z1603" i="1"/>
  <c r="Z1602" i="1" s="1"/>
  <c r="S1610" i="1"/>
  <c r="Y1611" i="1"/>
  <c r="T1617" i="1"/>
  <c r="Z1618" i="1"/>
  <c r="T1624" i="1"/>
  <c r="Z1625" i="1"/>
  <c r="T1629" i="1"/>
  <c r="Z1630" i="1"/>
  <c r="Z1629" i="1" s="1"/>
  <c r="T1634" i="1"/>
  <c r="T1633" i="1" s="1"/>
  <c r="Z1635" i="1"/>
  <c r="T1639" i="1"/>
  <c r="Z1640" i="1"/>
  <c r="T1644" i="1"/>
  <c r="Z1645" i="1"/>
  <c r="T1648" i="1"/>
  <c r="Z1649" i="1"/>
  <c r="T1653" i="1"/>
  <c r="Z1654" i="1"/>
  <c r="T1677" i="1"/>
  <c r="T1676" i="1" s="1"/>
  <c r="T1675" i="1" s="1"/>
  <c r="T1674" i="1" s="1"/>
  <c r="T1673" i="1" s="1"/>
  <c r="Z1678" i="1"/>
  <c r="S1697" i="1"/>
  <c r="Y1698" i="1"/>
  <c r="S1718" i="1"/>
  <c r="S1717" i="1" s="1"/>
  <c r="Y1719" i="1"/>
  <c r="S1724" i="1"/>
  <c r="S1723" i="1" s="1"/>
  <c r="Y1725" i="1"/>
  <c r="S1730" i="1"/>
  <c r="S1729" i="1" s="1"/>
  <c r="Y1731" i="1"/>
  <c r="S1744" i="1"/>
  <c r="S1743" i="1" s="1"/>
  <c r="S1742" i="1" s="1"/>
  <c r="S1741" i="1" s="1"/>
  <c r="Y1745" i="1"/>
  <c r="T687" i="1"/>
  <c r="T686" i="1" s="1"/>
  <c r="T685" i="1" s="1"/>
  <c r="T684" i="1" s="1"/>
  <c r="Z688" i="1"/>
  <c r="T802" i="1"/>
  <c r="T801" i="1" s="1"/>
  <c r="Z803" i="1"/>
  <c r="P572" i="1"/>
  <c r="P571" i="1" s="1"/>
  <c r="Z757" i="1"/>
  <c r="Z756" i="1" s="1"/>
  <c r="T21" i="1"/>
  <c r="Z22" i="1"/>
  <c r="Z21" i="1" s="1"/>
  <c r="T33" i="1"/>
  <c r="Z34" i="1"/>
  <c r="T37" i="1"/>
  <c r="Z39" i="1"/>
  <c r="T53" i="1"/>
  <c r="Z54" i="1"/>
  <c r="T74" i="1"/>
  <c r="Z75" i="1"/>
  <c r="AF75" i="1" s="1"/>
  <c r="AF74" i="1" s="1"/>
  <c r="T87" i="1"/>
  <c r="T86" i="1" s="1"/>
  <c r="Z88" i="1"/>
  <c r="Y142" i="1"/>
  <c r="Z184" i="1"/>
  <c r="Z218" i="1"/>
  <c r="T241" i="1"/>
  <c r="T240" i="1" s="1"/>
  <c r="Z242" i="1"/>
  <c r="T299" i="1"/>
  <c r="Z301" i="1"/>
  <c r="T314" i="1"/>
  <c r="T313" i="1" s="1"/>
  <c r="T312" i="1" s="1"/>
  <c r="T311" i="1" s="1"/>
  <c r="Z315" i="1"/>
  <c r="T328" i="1"/>
  <c r="T327" i="1" s="1"/>
  <c r="T326" i="1" s="1"/>
  <c r="Z329" i="1"/>
  <c r="S336" i="1"/>
  <c r="Y338" i="1"/>
  <c r="Z385" i="1"/>
  <c r="Z391" i="1"/>
  <c r="Z408" i="1"/>
  <c r="T424" i="1"/>
  <c r="Z425" i="1"/>
  <c r="Y448" i="1"/>
  <c r="Y464" i="1"/>
  <c r="Y495" i="1"/>
  <c r="Z595" i="1"/>
  <c r="T713" i="1"/>
  <c r="T712" i="1" s="1"/>
  <c r="T711" i="1" s="1"/>
  <c r="Z714" i="1"/>
  <c r="T746" i="1"/>
  <c r="T745" i="1" s="1"/>
  <c r="T744" i="1" s="1"/>
  <c r="Z747" i="1"/>
  <c r="T778" i="1"/>
  <c r="T777" i="1" s="1"/>
  <c r="T776" i="1" s="1"/>
  <c r="T775" i="1" s="1"/>
  <c r="Z779" i="1"/>
  <c r="T853" i="1"/>
  <c r="T852" i="1" s="1"/>
  <c r="T851" i="1" s="1"/>
  <c r="Z854" i="1"/>
  <c r="S863" i="1"/>
  <c r="Y864" i="1"/>
  <c r="S886" i="1"/>
  <c r="S885" i="1" s="1"/>
  <c r="S884" i="1" s="1"/>
  <c r="Y887" i="1"/>
  <c r="S893" i="1"/>
  <c r="S892" i="1" s="1"/>
  <c r="S891" i="1" s="1"/>
  <c r="Y894" i="1"/>
  <c r="Y893" i="1" s="1"/>
  <c r="Y892" i="1" s="1"/>
  <c r="Y891" i="1" s="1"/>
  <c r="S916" i="1"/>
  <c r="S915" i="1" s="1"/>
  <c r="Y917" i="1"/>
  <c r="Y998" i="1"/>
  <c r="Y1025" i="1"/>
  <c r="Y1037" i="1"/>
  <c r="S1050" i="1"/>
  <c r="S1049" i="1" s="1"/>
  <c r="Y1051" i="1"/>
  <c r="T1062" i="1"/>
  <c r="T1061" i="1" s="1"/>
  <c r="T1060" i="1" s="1"/>
  <c r="Z1063" i="1"/>
  <c r="AF1063" i="1" s="1"/>
  <c r="S1094" i="1"/>
  <c r="S1093" i="1" s="1"/>
  <c r="S1092" i="1" s="1"/>
  <c r="S1091" i="1" s="1"/>
  <c r="Y1095" i="1"/>
  <c r="T1114" i="1"/>
  <c r="T1113" i="1" s="1"/>
  <c r="Z1115" i="1"/>
  <c r="Z1114" i="1" s="1"/>
  <c r="Z1113" i="1" s="1"/>
  <c r="T1122" i="1"/>
  <c r="T1120" i="1" s="1"/>
  <c r="T1119" i="1" s="1"/>
  <c r="Z1123" i="1"/>
  <c r="S1152" i="1"/>
  <c r="S1151" i="1" s="1"/>
  <c r="S1150" i="1" s="1"/>
  <c r="S1149" i="1" s="1"/>
  <c r="S1148" i="1" s="1"/>
  <c r="Y1153" i="1"/>
  <c r="AE1153" i="1" s="1"/>
  <c r="T1175" i="1"/>
  <c r="T1172" i="1" s="1"/>
  <c r="T1171" i="1" s="1"/>
  <c r="Z1176" i="1"/>
  <c r="T1183" i="1"/>
  <c r="T1182" i="1" s="1"/>
  <c r="Z1184" i="1"/>
  <c r="T1189" i="1"/>
  <c r="T1188" i="1" s="1"/>
  <c r="Z1190" i="1"/>
  <c r="S1216" i="1"/>
  <c r="S1215" i="1" s="1"/>
  <c r="S1214" i="1" s="1"/>
  <c r="S1213" i="1" s="1"/>
  <c r="Y1217" i="1"/>
  <c r="T1228" i="1"/>
  <c r="T1227" i="1" s="1"/>
  <c r="T1226" i="1" s="1"/>
  <c r="T1225" i="1" s="1"/>
  <c r="Z1229" i="1"/>
  <c r="T1238" i="1"/>
  <c r="T1237" i="1" s="1"/>
  <c r="T1236" i="1" s="1"/>
  <c r="T1235" i="1" s="1"/>
  <c r="Z1239" i="1"/>
  <c r="S1255" i="1"/>
  <c r="S1254" i="1" s="1"/>
  <c r="S1253" i="1" s="1"/>
  <c r="S1252" i="1" s="1"/>
  <c r="Y1256" i="1"/>
  <c r="T1265" i="1"/>
  <c r="Z1266" i="1"/>
  <c r="T1286" i="1"/>
  <c r="Z1287" i="1"/>
  <c r="S1419" i="1"/>
  <c r="S1418" i="1" s="1"/>
  <c r="Y1420" i="1"/>
  <c r="T1438" i="1"/>
  <c r="T1437" i="1" s="1"/>
  <c r="T1436" i="1" s="1"/>
  <c r="T1435" i="1" s="1"/>
  <c r="T1434" i="1" s="1"/>
  <c r="Z1439" i="1"/>
  <c r="Z1438" i="1" s="1"/>
  <c r="Z1437" i="1" s="1"/>
  <c r="Z1436" i="1" s="1"/>
  <c r="Z1435" i="1" s="1"/>
  <c r="Z1434" i="1" s="1"/>
  <c r="T1472" i="1"/>
  <c r="T1471" i="1" s="1"/>
  <c r="Z1473" i="1"/>
  <c r="T1475" i="1"/>
  <c r="T1474" i="1" s="1"/>
  <c r="Z1476" i="1"/>
  <c r="T1481" i="1"/>
  <c r="T1480" i="1" s="1"/>
  <c r="Z1482" i="1"/>
  <c r="T1487" i="1"/>
  <c r="T1486" i="1" s="1"/>
  <c r="Z1488" i="1"/>
  <c r="T1493" i="1"/>
  <c r="T1492" i="1" s="1"/>
  <c r="Z1494" i="1"/>
  <c r="T1499" i="1"/>
  <c r="T1498" i="1" s="1"/>
  <c r="Z1500" i="1"/>
  <c r="T1505" i="1"/>
  <c r="T1504" i="1" s="1"/>
  <c r="Z1506" i="1"/>
  <c r="T1517" i="1"/>
  <c r="T1516" i="1" s="1"/>
  <c r="Z1518" i="1"/>
  <c r="T1511" i="1"/>
  <c r="T1510" i="1" s="1"/>
  <c r="Z1512" i="1"/>
  <c r="T1523" i="1"/>
  <c r="T1522" i="1" s="1"/>
  <c r="Z1524" i="1"/>
  <c r="T1529" i="1"/>
  <c r="T1528" i="1" s="1"/>
  <c r="Z1530" i="1"/>
  <c r="T1535" i="1"/>
  <c r="T1534" i="1" s="1"/>
  <c r="Z1536" i="1"/>
  <c r="AF1536" i="1" s="1"/>
  <c r="T1541" i="1"/>
  <c r="T1540" i="1" s="1"/>
  <c r="Z1542" i="1"/>
  <c r="T1547" i="1"/>
  <c r="T1546" i="1" s="1"/>
  <c r="Z1548" i="1"/>
  <c r="S1567" i="1"/>
  <c r="S1566" i="1" s="1"/>
  <c r="Y1568" i="1"/>
  <c r="S1579" i="1"/>
  <c r="S1578" i="1" s="1"/>
  <c r="Y1580" i="1"/>
  <c r="T1593" i="1"/>
  <c r="T1592" i="1" s="1"/>
  <c r="T1591" i="1" s="1"/>
  <c r="T1590" i="1" s="1"/>
  <c r="Z1594" i="1"/>
  <c r="AF1594" i="1" s="1"/>
  <c r="AF1593" i="1" s="1"/>
  <c r="AF1592" i="1" s="1"/>
  <c r="AF1591" i="1" s="1"/>
  <c r="AF1590" i="1" s="1"/>
  <c r="S1602" i="1"/>
  <c r="Y1603" i="1"/>
  <c r="T1608" i="1"/>
  <c r="Z1609" i="1"/>
  <c r="T1615" i="1"/>
  <c r="Z1616" i="1"/>
  <c r="S1624" i="1"/>
  <c r="S1623" i="1" s="1"/>
  <c r="Y1625" i="1"/>
  <c r="AE1625" i="1" s="1"/>
  <c r="S1629" i="1"/>
  <c r="Y1630" i="1"/>
  <c r="S1634" i="1"/>
  <c r="S1633" i="1" s="1"/>
  <c r="Y1635" i="1"/>
  <c r="S1639" i="1"/>
  <c r="Y1640" i="1"/>
  <c r="S1648" i="1"/>
  <c r="Y1649" i="1"/>
  <c r="AE1649" i="1" s="1"/>
  <c r="AE1648" i="1" s="1"/>
  <c r="S1653" i="1"/>
  <c r="Y1654" i="1"/>
  <c r="S1677" i="1"/>
  <c r="S1676" i="1" s="1"/>
  <c r="S1675" i="1" s="1"/>
  <c r="S1674" i="1" s="1"/>
  <c r="S1673" i="1" s="1"/>
  <c r="Y1678" i="1"/>
  <c r="T1695" i="1"/>
  <c r="Z1696" i="1"/>
  <c r="T1714" i="1"/>
  <c r="T1713" i="1" s="1"/>
  <c r="T1712" i="1" s="1"/>
  <c r="Z1715" i="1"/>
  <c r="T1721" i="1"/>
  <c r="T1720" i="1"/>
  <c r="Z1722" i="1"/>
  <c r="T1727" i="1"/>
  <c r="T1726" i="1" s="1"/>
  <c r="Z1728" i="1"/>
  <c r="T1739" i="1"/>
  <c r="T1738" i="1" s="1"/>
  <c r="T1737" i="1" s="1"/>
  <c r="T1736" i="1" s="1"/>
  <c r="Z1740" i="1"/>
  <c r="T1003" i="1"/>
  <c r="T1002" i="1" s="1"/>
  <c r="Z1004" i="1"/>
  <c r="S687" i="1"/>
  <c r="S686" i="1" s="1"/>
  <c r="S685" i="1" s="1"/>
  <c r="S684" i="1" s="1"/>
  <c r="Y688" i="1"/>
  <c r="S802" i="1"/>
  <c r="S801" i="1" s="1"/>
  <c r="Y803" i="1"/>
  <c r="Y757" i="1"/>
  <c r="Y756" i="1" s="1"/>
  <c r="Y39" i="1"/>
  <c r="Y81" i="1"/>
  <c r="Y88" i="1"/>
  <c r="Y94" i="1"/>
  <c r="S101" i="1"/>
  <c r="S100" i="1" s="1"/>
  <c r="Y102" i="1"/>
  <c r="S119" i="1"/>
  <c r="S118" i="1" s="1"/>
  <c r="S117" i="1" s="1"/>
  <c r="S116" i="1" s="1"/>
  <c r="S115" i="1" s="1"/>
  <c r="S114" i="1" s="1"/>
  <c r="Y120" i="1"/>
  <c r="T139" i="1"/>
  <c r="Z140" i="1"/>
  <c r="Z148" i="1"/>
  <c r="Z147" i="1"/>
  <c r="Z145" i="1"/>
  <c r="Z146" i="1"/>
  <c r="Z144" i="1"/>
  <c r="T157" i="1"/>
  <c r="Z158" i="1"/>
  <c r="S172" i="1"/>
  <c r="S171" i="1" s="1"/>
  <c r="S170" i="1" s="1"/>
  <c r="Y173" i="1"/>
  <c r="S183" i="1"/>
  <c r="Y184" i="1"/>
  <c r="Y183" i="1" s="1"/>
  <c r="S217" i="1"/>
  <c r="S216" i="1" s="1"/>
  <c r="S215" i="1" s="1"/>
  <c r="S214" i="1" s="1"/>
  <c r="S213" i="1" s="1"/>
  <c r="Y218" i="1"/>
  <c r="T334" i="1"/>
  <c r="S390" i="1"/>
  <c r="S389" i="1" s="1"/>
  <c r="Y391" i="1"/>
  <c r="T445" i="1"/>
  <c r="T449" i="1"/>
  <c r="Z451" i="1"/>
  <c r="T471" i="1"/>
  <c r="T470" i="1" s="1"/>
  <c r="T469" i="1" s="1"/>
  <c r="T468" i="1" s="1"/>
  <c r="Z472" i="1"/>
  <c r="T489" i="1"/>
  <c r="T488" i="1" s="1"/>
  <c r="T487" i="1" s="1"/>
  <c r="T486" i="1" s="1"/>
  <c r="Z490" i="1"/>
  <c r="T496" i="1"/>
  <c r="Z497" i="1"/>
  <c r="T509" i="1"/>
  <c r="Z510" i="1"/>
  <c r="T579" i="1"/>
  <c r="T578" i="1" s="1"/>
  <c r="T577" i="1" s="1"/>
  <c r="T572" i="1" s="1"/>
  <c r="T571" i="1" s="1"/>
  <c r="Z580" i="1"/>
  <c r="T601" i="1"/>
  <c r="T600" i="1" s="1"/>
  <c r="Z602" i="1"/>
  <c r="T620" i="1"/>
  <c r="T619" i="1" s="1"/>
  <c r="Y628" i="1"/>
  <c r="Z862" i="1"/>
  <c r="Z914" i="1"/>
  <c r="T946" i="1"/>
  <c r="T945" i="1" s="1"/>
  <c r="Z947" i="1"/>
  <c r="T980" i="1"/>
  <c r="T979" i="1"/>
  <c r="T978" i="1" s="1"/>
  <c r="T977" i="1" s="1"/>
  <c r="T976" i="1" s="1"/>
  <c r="Z981" i="1"/>
  <c r="T1000" i="1"/>
  <c r="T999" i="1" s="1"/>
  <c r="Z1001" i="1"/>
  <c r="T1021" i="1"/>
  <c r="T1020" i="1" s="1"/>
  <c r="Z1022" i="1"/>
  <c r="AF1022" i="1" s="1"/>
  <c r="T1027" i="1"/>
  <c r="T1026" i="1" s="1"/>
  <c r="Z1028" i="1"/>
  <c r="T1033" i="1"/>
  <c r="T1032" i="1" s="1"/>
  <c r="Z1034" i="1"/>
  <c r="T1043" i="1"/>
  <c r="T1042" i="1" s="1"/>
  <c r="T1041" i="1" s="1"/>
  <c r="T1040" i="1" s="1"/>
  <c r="T1039" i="1" s="1"/>
  <c r="Z1044" i="1"/>
  <c r="T1053" i="1"/>
  <c r="T1052" i="1" s="1"/>
  <c r="Z1054" i="1"/>
  <c r="T1072" i="1"/>
  <c r="T1071" i="1" s="1"/>
  <c r="T1070" i="1" s="1"/>
  <c r="Z1073" i="1"/>
  <c r="S1114" i="1"/>
  <c r="S1113" i="1" s="1"/>
  <c r="Y1115" i="1"/>
  <c r="S1122" i="1"/>
  <c r="S1120" i="1" s="1"/>
  <c r="S1119" i="1" s="1"/>
  <c r="Y1123" i="1"/>
  <c r="Y1122" i="1" s="1"/>
  <c r="T1143" i="1"/>
  <c r="T1140" i="1" s="1"/>
  <c r="T1139" i="1" s="1"/>
  <c r="T1137" i="1" s="1"/>
  <c r="Z1144" i="1"/>
  <c r="S1175" i="1"/>
  <c r="S1172" i="1" s="1"/>
  <c r="S1171" i="1" s="1"/>
  <c r="Y1176" i="1"/>
  <c r="S1183" i="1"/>
  <c r="S1182" i="1" s="1"/>
  <c r="Y1184" i="1"/>
  <c r="S1189" i="1"/>
  <c r="S1188" i="1" s="1"/>
  <c r="Y1190" i="1"/>
  <c r="AE1190" i="1" s="1"/>
  <c r="T1211" i="1"/>
  <c r="T1210" i="1" s="1"/>
  <c r="T1209" i="1" s="1"/>
  <c r="T1208" i="1" s="1"/>
  <c r="Z1212" i="1"/>
  <c r="T1221" i="1"/>
  <c r="T1220" i="1" s="1"/>
  <c r="T1219" i="1" s="1"/>
  <c r="T1218" i="1" s="1"/>
  <c r="Z1222" i="1"/>
  <c r="S1238" i="1"/>
  <c r="S1237" i="1" s="1"/>
  <c r="S1236" i="1" s="1"/>
  <c r="S1235" i="1" s="1"/>
  <c r="Y1239" i="1"/>
  <c r="T1250" i="1"/>
  <c r="T1249" i="1" s="1"/>
  <c r="T1248" i="1" s="1"/>
  <c r="T1247" i="1" s="1"/>
  <c r="Z1251" i="1"/>
  <c r="AF1251" i="1" s="1"/>
  <c r="S1286" i="1"/>
  <c r="Y1287" i="1"/>
  <c r="Y1286" i="1" s="1"/>
  <c r="S1291" i="1"/>
  <c r="S1290" i="1" s="1"/>
  <c r="Y1292" i="1"/>
  <c r="S1313" i="1"/>
  <c r="S1312" i="1" s="1"/>
  <c r="S1311" i="1" s="1"/>
  <c r="S1310" i="1" s="1"/>
  <c r="Y1314" i="1"/>
  <c r="T1326" i="1"/>
  <c r="T1325" i="1" s="1"/>
  <c r="T1324" i="1" s="1"/>
  <c r="Z1327" i="1"/>
  <c r="T1400" i="1"/>
  <c r="T1399" i="1" s="1"/>
  <c r="T1398" i="1" s="1"/>
  <c r="Z1401" i="1"/>
  <c r="AF1401" i="1" s="1"/>
  <c r="T1409" i="1"/>
  <c r="T1408" i="1" s="1"/>
  <c r="Z1410" i="1"/>
  <c r="T1416" i="1"/>
  <c r="T1415" i="1" s="1"/>
  <c r="Z1417" i="1"/>
  <c r="Z1416" i="1" s="1"/>
  <c r="Z1415" i="1" s="1"/>
  <c r="S1475" i="1"/>
  <c r="S1474" i="1" s="1"/>
  <c r="Y1476" i="1"/>
  <c r="S1481" i="1"/>
  <c r="S1480" i="1" s="1"/>
  <c r="Y1482" i="1"/>
  <c r="S1487" i="1"/>
  <c r="S1486" i="1" s="1"/>
  <c r="Y1488" i="1"/>
  <c r="S1493" i="1"/>
  <c r="S1492" i="1" s="1"/>
  <c r="Y1494" i="1"/>
  <c r="S1499" i="1"/>
  <c r="S1498" i="1" s="1"/>
  <c r="Y1500" i="1"/>
  <c r="Y1499" i="1" s="1"/>
  <c r="Y1498" i="1" s="1"/>
  <c r="S1505" i="1"/>
  <c r="S1504" i="1" s="1"/>
  <c r="Y1506" i="1"/>
  <c r="S1517" i="1"/>
  <c r="S1516" i="1" s="1"/>
  <c r="Y1518" i="1"/>
  <c r="S1511" i="1"/>
  <c r="S1510" i="1" s="1"/>
  <c r="Y1512" i="1"/>
  <c r="AE1512" i="1" s="1"/>
  <c r="S1523" i="1"/>
  <c r="S1522" i="1" s="1"/>
  <c r="Y1524" i="1"/>
  <c r="S1529" i="1"/>
  <c r="S1528" i="1" s="1"/>
  <c r="Y1530" i="1"/>
  <c r="S1535" i="1"/>
  <c r="S1534" i="1" s="1"/>
  <c r="Y1536" i="1"/>
  <c r="S1541" i="1"/>
  <c r="S1540" i="1" s="1"/>
  <c r="Y1542" i="1"/>
  <c r="AE1542" i="1" s="1"/>
  <c r="S1547" i="1"/>
  <c r="S1546" i="1" s="1"/>
  <c r="Y1548" i="1"/>
  <c r="T1563" i="1"/>
  <c r="T1562" i="1" s="1"/>
  <c r="T1561" i="1" s="1"/>
  <c r="Z1564" i="1"/>
  <c r="T1570" i="1"/>
  <c r="T1569" i="1" s="1"/>
  <c r="Z1571" i="1"/>
  <c r="S1593" i="1"/>
  <c r="S1592" i="1" s="1"/>
  <c r="S1591" i="1" s="1"/>
  <c r="S1590" i="1" s="1"/>
  <c r="Y1594" i="1"/>
  <c r="AE1594" i="1" s="1"/>
  <c r="T1600" i="1"/>
  <c r="Z1601" i="1"/>
  <c r="S1608" i="1"/>
  <c r="Y1609" i="1"/>
  <c r="T1613" i="1"/>
  <c r="Z1614" i="1"/>
  <c r="T1621" i="1"/>
  <c r="T1620" i="1" s="1"/>
  <c r="Z1622" i="1"/>
  <c r="AF1622" i="1" s="1"/>
  <c r="T1626" i="1"/>
  <c r="Z1627" i="1"/>
  <c r="T1631" i="1"/>
  <c r="Z1632" i="1"/>
  <c r="T1637" i="1"/>
  <c r="Z1638" i="1"/>
  <c r="T1641" i="1"/>
  <c r="Z1642" i="1"/>
  <c r="AF1642" i="1" s="1"/>
  <c r="T1646" i="1"/>
  <c r="Z1647" i="1"/>
  <c r="T1651" i="1"/>
  <c r="Z1652" i="1"/>
  <c r="T1658" i="1"/>
  <c r="T1657" i="1"/>
  <c r="T1656" i="1" s="1"/>
  <c r="T1655" i="1" s="1"/>
  <c r="Z1659" i="1"/>
  <c r="T1693" i="1"/>
  <c r="T1692" i="1" s="1"/>
  <c r="T1691" i="1" s="1"/>
  <c r="T1690" i="1" s="1"/>
  <c r="T1689" i="1" s="1"/>
  <c r="Z1694" i="1"/>
  <c r="AF1694" i="1" s="1"/>
  <c r="S1721" i="1"/>
  <c r="S1720" i="1" s="1"/>
  <c r="Y1722" i="1"/>
  <c r="AE1722" i="1" s="1"/>
  <c r="S1739" i="1"/>
  <c r="S1738" i="1" s="1"/>
  <c r="S1737" i="1" s="1"/>
  <c r="S1736" i="1" s="1"/>
  <c r="Y1740" i="1"/>
  <c r="Y1739" i="1" s="1"/>
  <c r="Y1738" i="1" s="1"/>
  <c r="Y1737" i="1" s="1"/>
  <c r="Y1736" i="1" s="1"/>
  <c r="T754" i="1"/>
  <c r="T753" i="1" s="1"/>
  <c r="Z755" i="1"/>
  <c r="T761" i="1"/>
  <c r="T760" i="1" s="1"/>
  <c r="Z762" i="1"/>
  <c r="T799" i="1"/>
  <c r="T798" i="1" s="1"/>
  <c r="Z800" i="1"/>
  <c r="Z717" i="1"/>
  <c r="Z716" i="1" s="1"/>
  <c r="Z721" i="1"/>
  <c r="Z720" i="1" s="1"/>
  <c r="S867" i="1"/>
  <c r="S860" i="1" s="1"/>
  <c r="S859" i="1" s="1"/>
  <c r="Y868" i="1"/>
  <c r="S764" i="1"/>
  <c r="S763" i="1" s="1"/>
  <c r="Y765" i="1"/>
  <c r="T764" i="1"/>
  <c r="T763" i="1" s="1"/>
  <c r="Z765" i="1"/>
  <c r="T1422" i="1"/>
  <c r="T1421" i="1" s="1"/>
  <c r="Z1423" i="1"/>
  <c r="Z1422" i="1" s="1"/>
  <c r="Z1421" i="1" s="1"/>
  <c r="T1427" i="1"/>
  <c r="T1426" i="1" s="1"/>
  <c r="T1425" i="1" s="1"/>
  <c r="T1424" i="1" s="1"/>
  <c r="Z1428" i="1"/>
  <c r="S1427" i="1"/>
  <c r="S1426" i="1" s="1"/>
  <c r="S1425" i="1" s="1"/>
  <c r="S1424" i="1" s="1"/>
  <c r="Y1428" i="1"/>
  <c r="T155" i="1"/>
  <c r="T154" i="1" s="1"/>
  <c r="T153" i="1" s="1"/>
  <c r="T152" i="1" s="1"/>
  <c r="T151" i="1" s="1"/>
  <c r="Z156" i="1"/>
  <c r="S717" i="1"/>
  <c r="S716" i="1" s="1"/>
  <c r="T627" i="1"/>
  <c r="T626" i="1" s="1"/>
  <c r="T646" i="1"/>
  <c r="T645" i="1" s="1"/>
  <c r="T644" i="1" s="1"/>
  <c r="T650" i="1"/>
  <c r="T649" i="1" s="1"/>
  <c r="T677" i="1"/>
  <c r="T676" i="1" s="1"/>
  <c r="T669" i="1" s="1"/>
  <c r="T668" i="1" s="1"/>
  <c r="Q1402" i="1"/>
  <c r="I506" i="1"/>
  <c r="I505" i="1" s="1"/>
  <c r="N1469" i="1"/>
  <c r="N1468" i="1" s="1"/>
  <c r="N1478" i="1"/>
  <c r="N1477" i="1" s="1"/>
  <c r="N1490" i="1"/>
  <c r="N1489" i="1" s="1"/>
  <c r="N1502" i="1"/>
  <c r="N1501" i="1" s="1"/>
  <c r="N1514" i="1"/>
  <c r="N1513" i="1" s="1"/>
  <c r="N1526" i="1"/>
  <c r="N1525" i="1" s="1"/>
  <c r="N1538" i="1"/>
  <c r="N1537" i="1" s="1"/>
  <c r="N1554" i="1"/>
  <c r="N1553" i="1" s="1"/>
  <c r="N1552" i="1" s="1"/>
  <c r="N1551" i="1" s="1"/>
  <c r="N1550" i="1" s="1"/>
  <c r="N1684" i="1"/>
  <c r="N1683" i="1" s="1"/>
  <c r="N1682" i="1" s="1"/>
  <c r="N1681" i="1" s="1"/>
  <c r="N1680" i="1" s="1"/>
  <c r="N1744" i="1"/>
  <c r="N1743" i="1" s="1"/>
  <c r="N1742" i="1" s="1"/>
  <c r="N1741" i="1" s="1"/>
  <c r="P1142" i="1"/>
  <c r="H32" i="1"/>
  <c r="H31" i="1" s="1"/>
  <c r="H30" i="1" s="1"/>
  <c r="H29" i="1" s="1"/>
  <c r="M1570" i="1"/>
  <c r="M1569" i="1" s="1"/>
  <c r="N1610" i="1"/>
  <c r="I1623" i="1"/>
  <c r="K1628" i="1"/>
  <c r="M1646" i="1"/>
  <c r="M1651" i="1"/>
  <c r="M1650" i="1" s="1"/>
  <c r="M1658" i="1"/>
  <c r="M1657" i="1" s="1"/>
  <c r="M1656" i="1" s="1"/>
  <c r="M1655" i="1" s="1"/>
  <c r="N1718" i="1"/>
  <c r="N1717" i="1" s="1"/>
  <c r="Q376" i="1"/>
  <c r="L154" i="1"/>
  <c r="L153" i="1" s="1"/>
  <c r="L152" i="1" s="1"/>
  <c r="L151" i="1" s="1"/>
  <c r="J1264" i="1"/>
  <c r="J1263" i="1" s="1"/>
  <c r="J1262" i="1" s="1"/>
  <c r="K1285" i="1"/>
  <c r="L1459" i="1"/>
  <c r="L1458" i="1" s="1"/>
  <c r="L1457" i="1" s="1"/>
  <c r="L1456" i="1" s="1"/>
  <c r="H1459" i="1"/>
  <c r="H1458" i="1" s="1"/>
  <c r="H1457" i="1" s="1"/>
  <c r="H1456" i="1" s="1"/>
  <c r="H506" i="1"/>
  <c r="T757" i="1"/>
  <c r="T756" i="1" s="1"/>
  <c r="J860" i="1"/>
  <c r="J859" i="1" s="1"/>
  <c r="H1264" i="1"/>
  <c r="H1263" i="1" s="1"/>
  <c r="R1224" i="1"/>
  <c r="R1402" i="1"/>
  <c r="N314" i="1"/>
  <c r="N313" i="1" s="1"/>
  <c r="N312" i="1" s="1"/>
  <c r="N311" i="1" s="1"/>
  <c r="N627" i="1"/>
  <c r="N626" i="1" s="1"/>
  <c r="N713" i="1"/>
  <c r="N712" i="1" s="1"/>
  <c r="N711" i="1" s="1"/>
  <c r="N746" i="1"/>
  <c r="N745" i="1" s="1"/>
  <c r="N744" i="1" s="1"/>
  <c r="M886" i="1"/>
  <c r="M885" i="1" s="1"/>
  <c r="M884" i="1" s="1"/>
  <c r="M883" i="1" s="1"/>
  <c r="M882" i="1" s="1"/>
  <c r="M916" i="1"/>
  <c r="M915" i="1" s="1"/>
  <c r="M980" i="1"/>
  <c r="M979" i="1" s="1"/>
  <c r="M978" i="1" s="1"/>
  <c r="M977" i="1" s="1"/>
  <c r="M976" i="1" s="1"/>
  <c r="M1072" i="1"/>
  <c r="M1071" i="1" s="1"/>
  <c r="M1070" i="1" s="1"/>
  <c r="N1117" i="1"/>
  <c r="N1116" i="1" s="1"/>
  <c r="N1180" i="1"/>
  <c r="N1179" i="1" s="1"/>
  <c r="N1206" i="1"/>
  <c r="N1205" i="1" s="1"/>
  <c r="N1204" i="1" s="1"/>
  <c r="N1203" i="1" s="1"/>
  <c r="N1288" i="1"/>
  <c r="M1336" i="1"/>
  <c r="M1335" i="1" s="1"/>
  <c r="M1334" i="1" s="1"/>
  <c r="M1333" i="1" s="1"/>
  <c r="R416" i="1"/>
  <c r="O884" i="1"/>
  <c r="O883" i="1" s="1"/>
  <c r="O882" i="1" s="1"/>
  <c r="Q994" i="1"/>
  <c r="Q993" i="1" s="1"/>
  <c r="R1016" i="1"/>
  <c r="R1015" i="1" s="1"/>
  <c r="R1014" i="1" s="1"/>
  <c r="Q1065" i="1"/>
  <c r="Q1064" i="1" s="1"/>
  <c r="O1065" i="1"/>
  <c r="O1064" i="1" s="1"/>
  <c r="O1059" i="1" s="1"/>
  <c r="O1058" i="1" s="1"/>
  <c r="R1280" i="1"/>
  <c r="R1246" i="1" s="1"/>
  <c r="N183" i="1"/>
  <c r="N180" i="1" s="1"/>
  <c r="N179" i="1" s="1"/>
  <c r="N178" i="1" s="1"/>
  <c r="N177" i="1" s="1"/>
  <c r="N791" i="1"/>
  <c r="N790" i="1" s="1"/>
  <c r="N789" i="1" s="1"/>
  <c r="N33" i="1"/>
  <c r="N53" i="1"/>
  <c r="M141" i="1"/>
  <c r="N328" i="1"/>
  <c r="N327" i="1" s="1"/>
  <c r="N326" i="1" s="1"/>
  <c r="N384" i="1"/>
  <c r="N383" i="1" s="1"/>
  <c r="M447" i="1"/>
  <c r="K493" i="1"/>
  <c r="K492" i="1" s="1"/>
  <c r="K491" i="1" s="1"/>
  <c r="N594" i="1"/>
  <c r="N593" i="1" s="1"/>
  <c r="N646" i="1"/>
  <c r="N645" i="1" s="1"/>
  <c r="N644" i="1" s="1"/>
  <c r="N853" i="1"/>
  <c r="N852" i="1" s="1"/>
  <c r="N851" i="1" s="1"/>
  <c r="L1065" i="1"/>
  <c r="L1064" i="1" s="1"/>
  <c r="K1142" i="1"/>
  <c r="N1169" i="1"/>
  <c r="N1168" i="1" s="1"/>
  <c r="N1167" i="1" s="1"/>
  <c r="N1233" i="1"/>
  <c r="N1232" i="1" s="1"/>
  <c r="N1231" i="1" s="1"/>
  <c r="N1230" i="1" s="1"/>
  <c r="N1267" i="1"/>
  <c r="J1597" i="1"/>
  <c r="J1596" i="1" s="1"/>
  <c r="R376" i="1"/>
  <c r="N87" i="1"/>
  <c r="N86" i="1" s="1"/>
  <c r="M336" i="1"/>
  <c r="J18" i="1"/>
  <c r="N37" i="1"/>
  <c r="N74" i="1"/>
  <c r="N80" i="1"/>
  <c r="N119" i="1"/>
  <c r="N118" i="1" s="1"/>
  <c r="N117" i="1" s="1"/>
  <c r="N116" i="1" s="1"/>
  <c r="N115" i="1" s="1"/>
  <c r="N114" i="1" s="1"/>
  <c r="N217" i="1"/>
  <c r="N216" i="1" s="1"/>
  <c r="N215" i="1" s="1"/>
  <c r="N214" i="1" s="1"/>
  <c r="N213" i="1" s="1"/>
  <c r="N241" i="1"/>
  <c r="N240" i="1" s="1"/>
  <c r="N407" i="1"/>
  <c r="N406" i="1" s="1"/>
  <c r="N405" i="1" s="1"/>
  <c r="N404" i="1" s="1"/>
  <c r="N424" i="1"/>
  <c r="L493" i="1"/>
  <c r="L492" i="1" s="1"/>
  <c r="L491" i="1" s="1"/>
  <c r="H493" i="1"/>
  <c r="H492" i="1"/>
  <c r="H491" i="1" s="1"/>
  <c r="N623" i="1"/>
  <c r="N622" i="1" s="1"/>
  <c r="N650" i="1"/>
  <c r="N649" i="1" s="1"/>
  <c r="N677" i="1"/>
  <c r="N676" i="1" s="1"/>
  <c r="M863" i="1"/>
  <c r="M1000" i="1"/>
  <c r="M999" i="1" s="1"/>
  <c r="M1033" i="1"/>
  <c r="M1032" i="1" s="1"/>
  <c r="M1053" i="1"/>
  <c r="M1052" i="1"/>
  <c r="M1048" i="1" s="1"/>
  <c r="M1047" i="1" s="1"/>
  <c r="M1046" i="1" s="1"/>
  <c r="I1065" i="1"/>
  <c r="I1064" i="1" s="1"/>
  <c r="N1186" i="1"/>
  <c r="N1185" i="1" s="1"/>
  <c r="M1221" i="1"/>
  <c r="M1220" i="1" s="1"/>
  <c r="M1219" i="1" s="1"/>
  <c r="M1218" i="1" s="1"/>
  <c r="M1260" i="1"/>
  <c r="M1259" i="1" s="1"/>
  <c r="M1258" i="1" s="1"/>
  <c r="M1257" i="1" s="1"/>
  <c r="N1301" i="1"/>
  <c r="N1300" i="1" s="1"/>
  <c r="N1299" i="1" s="1"/>
  <c r="N1298" i="1" s="1"/>
  <c r="M1326" i="1"/>
  <c r="M1325" i="1" s="1"/>
  <c r="M1324" i="1" s="1"/>
  <c r="J50" i="1"/>
  <c r="J136" i="1"/>
  <c r="J134" i="1" s="1"/>
  <c r="J133" i="1" s="1"/>
  <c r="H294" i="1"/>
  <c r="H293" i="1" s="1"/>
  <c r="H292" i="1" s="1"/>
  <c r="H291" i="1" s="1"/>
  <c r="L444" i="1"/>
  <c r="L443" i="1" s="1"/>
  <c r="J493" i="1"/>
  <c r="J492" i="1" s="1"/>
  <c r="J491" i="1" s="1"/>
  <c r="K506" i="1"/>
  <c r="K505" i="1" s="1"/>
  <c r="L1141" i="1"/>
  <c r="K1597" i="1"/>
  <c r="K1596" i="1" s="1"/>
  <c r="I1636" i="1"/>
  <c r="I1643" i="1"/>
  <c r="K1650" i="1"/>
  <c r="O166" i="1"/>
  <c r="O165" i="1" s="1"/>
  <c r="Q166" i="1"/>
  <c r="Q165" i="1" s="1"/>
  <c r="Q180" i="1"/>
  <c r="Q179" i="1" s="1"/>
  <c r="Q178" i="1" s="1"/>
  <c r="Q177" i="1" s="1"/>
  <c r="P1141" i="1"/>
  <c r="P1319" i="1"/>
  <c r="P1304" i="1" s="1"/>
  <c r="P1402" i="1"/>
  <c r="R1605" i="1"/>
  <c r="R1623" i="1"/>
  <c r="R1643" i="1"/>
  <c r="S757" i="1"/>
  <c r="S756" i="1" s="1"/>
  <c r="S752" i="1" s="1"/>
  <c r="O715" i="1"/>
  <c r="O700" i="1" s="1"/>
  <c r="K1120" i="1"/>
  <c r="K1119" i="1" s="1"/>
  <c r="M1141" i="1"/>
  <c r="O50" i="1"/>
  <c r="O49" i="1" s="1"/>
  <c r="O48" i="1" s="1"/>
  <c r="O41" i="1" s="1"/>
  <c r="R1065" i="1"/>
  <c r="R1064" i="1" s="1"/>
  <c r="R1059" i="1" s="1"/>
  <c r="R1058" i="1" s="1"/>
  <c r="Q1142" i="1"/>
  <c r="Q1692" i="1"/>
  <c r="Q1691" i="1" s="1"/>
  <c r="Q1690" i="1" s="1"/>
  <c r="Q1689" i="1" s="1"/>
  <c r="T717" i="1"/>
  <c r="T716" i="1" s="1"/>
  <c r="T721" i="1"/>
  <c r="T720" i="1" s="1"/>
  <c r="I1140" i="1"/>
  <c r="I1139" i="1" s="1"/>
  <c r="I1137" i="1" s="1"/>
  <c r="J1605" i="1"/>
  <c r="Q32" i="1"/>
  <c r="Q31" i="1" s="1"/>
  <c r="Q30" i="1" s="1"/>
  <c r="Q29" i="1" s="1"/>
  <c r="R136" i="1"/>
  <c r="R135" i="1" s="1"/>
  <c r="Q154" i="1"/>
  <c r="Q153" i="1" s="1"/>
  <c r="Q152" i="1" s="1"/>
  <c r="Q151" i="1" s="1"/>
  <c r="Q235" i="1"/>
  <c r="Q234" i="1" s="1"/>
  <c r="Q493" i="1"/>
  <c r="Q492" i="1" s="1"/>
  <c r="Q491" i="1" s="1"/>
  <c r="Q480" i="1" s="1"/>
  <c r="I50" i="1"/>
  <c r="L180" i="1"/>
  <c r="H180" i="1"/>
  <c r="J506" i="1"/>
  <c r="J505" i="1" s="1"/>
  <c r="M1142" i="1"/>
  <c r="I1141" i="1"/>
  <c r="L1612" i="1"/>
  <c r="S1628" i="1"/>
  <c r="N1003" i="1"/>
  <c r="N1002" i="1" s="1"/>
  <c r="Q50" i="1"/>
  <c r="Q49" i="1" s="1"/>
  <c r="Q48" i="1" s="1"/>
  <c r="Q41" i="1" s="1"/>
  <c r="P82" i="1"/>
  <c r="P416" i="1"/>
  <c r="P415" i="1" s="1"/>
  <c r="P850" i="1"/>
  <c r="P849" i="1" s="1"/>
  <c r="R955" i="1"/>
  <c r="R954" i="1" s="1"/>
  <c r="Q1141" i="1"/>
  <c r="R1202" i="1"/>
  <c r="O154" i="1"/>
  <c r="O153" i="1" s="1"/>
  <c r="O152" i="1" s="1"/>
  <c r="O151" i="1" s="1"/>
  <c r="T148" i="1"/>
  <c r="T145" i="1"/>
  <c r="T146" i="1"/>
  <c r="T144" i="1"/>
  <c r="T147" i="1"/>
  <c r="M806" i="1"/>
  <c r="M805" i="1" s="1"/>
  <c r="M804" i="1" s="1"/>
  <c r="M1641" i="1"/>
  <c r="M1636" i="1" s="1"/>
  <c r="S1642" i="1"/>
  <c r="M1714" i="1"/>
  <c r="M1713" i="1" s="1"/>
  <c r="M1712" i="1" s="1"/>
  <c r="S1715" i="1"/>
  <c r="M1727" i="1"/>
  <c r="M1726" i="1" s="1"/>
  <c r="S1728" i="1"/>
  <c r="L18" i="1"/>
  <c r="J73" i="1"/>
  <c r="J72" i="1" s="1"/>
  <c r="J180" i="1"/>
  <c r="I180" i="1"/>
  <c r="I179" i="1" s="1"/>
  <c r="I178" i="1" s="1"/>
  <c r="I177" i="1" s="1"/>
  <c r="H423" i="1"/>
  <c r="H1141" i="1"/>
  <c r="I1285" i="1"/>
  <c r="L1597" i="1"/>
  <c r="L1596" i="1" s="1"/>
  <c r="J1612" i="1"/>
  <c r="J1623" i="1"/>
  <c r="K1643" i="1"/>
  <c r="I1650" i="1"/>
  <c r="L1692" i="1"/>
  <c r="L1691" i="1" s="1"/>
  <c r="L1690" i="1" s="1"/>
  <c r="L1689" i="1" s="1"/>
  <c r="N374" i="1"/>
  <c r="N373" i="1" s="1"/>
  <c r="N372" i="1" s="1"/>
  <c r="S24" i="1"/>
  <c r="Q73" i="1"/>
  <c r="Q72" i="1" s="1"/>
  <c r="R235" i="1"/>
  <c r="R234" i="1" s="1"/>
  <c r="P294" i="1"/>
  <c r="P293" i="1" s="1"/>
  <c r="P292" i="1" s="1"/>
  <c r="P291" i="1" s="1"/>
  <c r="O376" i="1"/>
  <c r="R423" i="1"/>
  <c r="R415" i="1" s="1"/>
  <c r="Q444" i="1"/>
  <c r="Q443" i="1" s="1"/>
  <c r="P500" i="1"/>
  <c r="P499" i="1" s="1"/>
  <c r="J1459" i="1"/>
  <c r="J1458" i="1" s="1"/>
  <c r="J1457" i="1" s="1"/>
  <c r="J1456" i="1" s="1"/>
  <c r="K1565" i="1"/>
  <c r="K1560" i="1" s="1"/>
  <c r="K1559" i="1" s="1"/>
  <c r="P32" i="1"/>
  <c r="P31" i="1" s="1"/>
  <c r="P30" i="1" s="1"/>
  <c r="P29" i="1" s="1"/>
  <c r="P73" i="1"/>
  <c r="P72" i="1" s="1"/>
  <c r="O416" i="1"/>
  <c r="O438" i="1"/>
  <c r="P444" i="1"/>
  <c r="P443" i="1" s="1"/>
  <c r="P438" i="1" s="1"/>
  <c r="M1472" i="1"/>
  <c r="M1471" i="1" s="1"/>
  <c r="S1473" i="1"/>
  <c r="Y1473" i="1" s="1"/>
  <c r="M1644" i="1"/>
  <c r="S1645" i="1"/>
  <c r="J331" i="1"/>
  <c r="J330" i="1" s="1"/>
  <c r="P154" i="1"/>
  <c r="P153" i="1" s="1"/>
  <c r="P152" i="1" s="1"/>
  <c r="P151" i="1" s="1"/>
  <c r="P166" i="1"/>
  <c r="P165" i="1" s="1"/>
  <c r="P235" i="1"/>
  <c r="P234" i="1" s="1"/>
  <c r="M1003" i="1"/>
  <c r="M1002" i="1"/>
  <c r="S1004" i="1"/>
  <c r="Y1004" i="1" s="1"/>
  <c r="J154" i="1"/>
  <c r="J153" i="1" s="1"/>
  <c r="J152" i="1" s="1"/>
  <c r="J151" i="1" s="1"/>
  <c r="K884" i="1"/>
  <c r="K1140" i="1"/>
  <c r="K1139" i="1" s="1"/>
  <c r="K1137" i="1" s="1"/>
  <c r="L1285" i="1"/>
  <c r="L1280" i="1" s="1"/>
  <c r="K1459" i="1"/>
  <c r="K1458" i="1" s="1"/>
  <c r="K1457" i="1" s="1"/>
  <c r="K1456" i="1" s="1"/>
  <c r="H1605" i="1"/>
  <c r="R49" i="1"/>
  <c r="R48" i="1" s="1"/>
  <c r="R41" i="1" s="1"/>
  <c r="Q294" i="1"/>
  <c r="Q293" i="1" s="1"/>
  <c r="Q292" i="1" s="1"/>
  <c r="Q291" i="1" s="1"/>
  <c r="Q500" i="1"/>
  <c r="Q499" i="1" s="1"/>
  <c r="R592" i="1"/>
  <c r="P1048" i="1"/>
  <c r="P1047" i="1" s="1"/>
  <c r="P1046" i="1" s="1"/>
  <c r="O1048" i="1"/>
  <c r="O1047" i="1" s="1"/>
  <c r="O1046" i="1" s="1"/>
  <c r="P1065" i="1"/>
  <c r="P1064" i="1" s="1"/>
  <c r="P1120" i="1"/>
  <c r="P1119" i="1" s="1"/>
  <c r="O1121" i="1"/>
  <c r="O1141" i="1"/>
  <c r="P1285" i="1"/>
  <c r="R1319" i="1"/>
  <c r="R1304" i="1" s="1"/>
  <c r="R1459" i="1"/>
  <c r="R1458" i="1" s="1"/>
  <c r="R1457" i="1" s="1"/>
  <c r="R1456" i="1" s="1"/>
  <c r="Q1597" i="1"/>
  <c r="Q1596" i="1" s="1"/>
  <c r="O1612" i="1"/>
  <c r="O1604" i="1" s="1"/>
  <c r="O1628" i="1"/>
  <c r="R1636" i="1"/>
  <c r="Q715" i="1"/>
  <c r="S721" i="1"/>
  <c r="S720" i="1" s="1"/>
  <c r="O480" i="1"/>
  <c r="O572" i="1"/>
  <c r="O571" i="1" s="1"/>
  <c r="Q884" i="1"/>
  <c r="Q883" i="1" s="1"/>
  <c r="Q882" i="1" s="1"/>
  <c r="R1048" i="1"/>
  <c r="R1047" i="1" s="1"/>
  <c r="R1046" i="1" s="1"/>
  <c r="Q1112" i="1"/>
  <c r="Q1107" i="1" s="1"/>
  <c r="R1141" i="1"/>
  <c r="O1565" i="1"/>
  <c r="O1560" i="1" s="1"/>
  <c r="O1559" i="1" s="1"/>
  <c r="P1597" i="1"/>
  <c r="P1596" i="1" s="1"/>
  <c r="Q1605" i="1"/>
  <c r="R1612" i="1"/>
  <c r="R1628" i="1"/>
  <c r="O1650" i="1"/>
  <c r="O669" i="1"/>
  <c r="O668" i="1" s="1"/>
  <c r="P911" i="1"/>
  <c r="P906" i="1" s="1"/>
  <c r="P905" i="1" s="1"/>
  <c r="O955" i="1"/>
  <c r="O954" i="1" s="1"/>
  <c r="P1112" i="1"/>
  <c r="P1107" i="1" s="1"/>
  <c r="O797" i="1"/>
  <c r="O911" i="1"/>
  <c r="O906" i="1" s="1"/>
  <c r="O905" i="1" s="1"/>
  <c r="Q1048" i="1"/>
  <c r="Q1047" i="1" s="1"/>
  <c r="Q1046" i="1" s="1"/>
  <c r="P1224" i="1"/>
  <c r="R1692" i="1"/>
  <c r="R1691" i="1" s="1"/>
  <c r="R1690" i="1" s="1"/>
  <c r="R1689" i="1" s="1"/>
  <c r="Q797" i="1"/>
  <c r="R797" i="1"/>
  <c r="P752" i="1"/>
  <c r="P739" i="1" s="1"/>
  <c r="P738" i="1" s="1"/>
  <c r="R752" i="1"/>
  <c r="O1692" i="1"/>
  <c r="O1691" i="1" s="1"/>
  <c r="O1690" i="1" s="1"/>
  <c r="O1689" i="1" s="1"/>
  <c r="R994" i="1"/>
  <c r="P50" i="1"/>
  <c r="P49" i="1" s="1"/>
  <c r="P48" i="1" s="1"/>
  <c r="P41" i="1" s="1"/>
  <c r="R166" i="1"/>
  <c r="R165" i="1"/>
  <c r="R321" i="1"/>
  <c r="R310" i="1" s="1"/>
  <c r="R289" i="1" s="1"/>
  <c r="R541" i="1"/>
  <c r="Q850" i="1"/>
  <c r="Q849" i="1" s="1"/>
  <c r="Q955" i="1"/>
  <c r="Q954" i="1" s="1"/>
  <c r="Q321" i="1"/>
  <c r="Q322" i="1"/>
  <c r="Q136" i="1"/>
  <c r="P179" i="1"/>
  <c r="P178" i="1" s="1"/>
  <c r="P177" i="1" s="1"/>
  <c r="P135" i="1"/>
  <c r="P134" i="1"/>
  <c r="P133" i="1" s="1"/>
  <c r="P322" i="1"/>
  <c r="T322" i="1"/>
  <c r="P466" i="1"/>
  <c r="R611" i="1"/>
  <c r="O994" i="1"/>
  <c r="O1112" i="1"/>
  <c r="O1107" i="1" s="1"/>
  <c r="O1106" i="1" s="1"/>
  <c r="O1224" i="1"/>
  <c r="Q1319" i="1"/>
  <c r="Q1304" i="1" s="1"/>
  <c r="P955" i="1"/>
  <c r="P954" i="1" s="1"/>
  <c r="P994" i="1"/>
  <c r="P993" i="1" s="1"/>
  <c r="Q420" i="1"/>
  <c r="Q416" i="1" s="1"/>
  <c r="Q415" i="1" s="1"/>
  <c r="R1166" i="1"/>
  <c r="R1165" i="1" s="1"/>
  <c r="R1146" i="1" s="1"/>
  <c r="P1202" i="1"/>
  <c r="R1140" i="1"/>
  <c r="R1139" i="1" s="1"/>
  <c r="R1137" i="1" s="1"/>
  <c r="O1459" i="1"/>
  <c r="O1458" i="1" s="1"/>
  <c r="O1457" i="1" s="1"/>
  <c r="O1456" i="1" s="1"/>
  <c r="P1565" i="1"/>
  <c r="P1560" i="1" s="1"/>
  <c r="P1559" i="1" s="1"/>
  <c r="R1565" i="1"/>
  <c r="R1560" i="1" s="1"/>
  <c r="R1559" i="1" s="1"/>
  <c r="O1735" i="1"/>
  <c r="O1733" i="1" s="1"/>
  <c r="O1140" i="1"/>
  <c r="O1139" i="1" s="1"/>
  <c r="O1137" i="1" s="1"/>
  <c r="Q1565" i="1"/>
  <c r="Q1560" i="1" s="1"/>
  <c r="Q1559" i="1" s="1"/>
  <c r="M1623" i="1"/>
  <c r="H416" i="1"/>
  <c r="N294" i="1"/>
  <c r="N293" i="1" s="1"/>
  <c r="N292" i="1" s="1"/>
  <c r="N291" i="1" s="1"/>
  <c r="N136" i="1"/>
  <c r="N135" i="1" s="1"/>
  <c r="K1735" i="1"/>
  <c r="K1733" i="1" s="1"/>
  <c r="I1716" i="1"/>
  <c r="I1711" i="1" s="1"/>
  <c r="I1710" i="1" s="1"/>
  <c r="I1692" i="1"/>
  <c r="I1691" i="1" s="1"/>
  <c r="I1690" i="1" s="1"/>
  <c r="I1689" i="1" s="1"/>
  <c r="J1650" i="1"/>
  <c r="L1643" i="1"/>
  <c r="J1636" i="1"/>
  <c r="L1628" i="1"/>
  <c r="I1619" i="1"/>
  <c r="K1605" i="1"/>
  <c r="I1597" i="1"/>
  <c r="I1596" i="1" s="1"/>
  <c r="I1565" i="1"/>
  <c r="I1560" i="1" s="1"/>
  <c r="I1559" i="1" s="1"/>
  <c r="L1565" i="1"/>
  <c r="L1560" i="1" s="1"/>
  <c r="L1559" i="1" s="1"/>
  <c r="I1458" i="1"/>
  <c r="I1457" i="1" s="1"/>
  <c r="I1456" i="1" s="1"/>
  <c r="L1411" i="1"/>
  <c r="J1411" i="1"/>
  <c r="K1411" i="1"/>
  <c r="L1402" i="1"/>
  <c r="J1402" i="1"/>
  <c r="K1402" i="1"/>
  <c r="J1319" i="1"/>
  <c r="J1304" i="1" s="1"/>
  <c r="L1319" i="1"/>
  <c r="L1304" i="1"/>
  <c r="H1319" i="1"/>
  <c r="I1319" i="1"/>
  <c r="J1285" i="1"/>
  <c r="J1280" i="1"/>
  <c r="I1264" i="1"/>
  <c r="I1263" i="1" s="1"/>
  <c r="I1262" i="1" s="1"/>
  <c r="J1224" i="1"/>
  <c r="H1224" i="1"/>
  <c r="K1224" i="1"/>
  <c r="L1224" i="1"/>
  <c r="I1224" i="1"/>
  <c r="J1202" i="1"/>
  <c r="H1202" i="1"/>
  <c r="K1202" i="1"/>
  <c r="I1202" i="1"/>
  <c r="L1142" i="1"/>
  <c r="H1142" i="1"/>
  <c r="N1140" i="1"/>
  <c r="N1139" i="1" s="1"/>
  <c r="N1137" i="1" s="1"/>
  <c r="J1140" i="1"/>
  <c r="J1139" i="1" s="1"/>
  <c r="J1137" i="1" s="1"/>
  <c r="N1142" i="1"/>
  <c r="J1142" i="1"/>
  <c r="N1121" i="1"/>
  <c r="J1121" i="1"/>
  <c r="M1120" i="1"/>
  <c r="M1119" i="1" s="1"/>
  <c r="I1120" i="1"/>
  <c r="I1119" i="1" s="1"/>
  <c r="L1121" i="1"/>
  <c r="H1121" i="1"/>
  <c r="L1112" i="1"/>
  <c r="H1112" i="1"/>
  <c r="I1112" i="1"/>
  <c r="J1112" i="1"/>
  <c r="K1112" i="1"/>
  <c r="J884" i="1"/>
  <c r="H884" i="1"/>
  <c r="L884" i="1"/>
  <c r="L883" i="1" s="1"/>
  <c r="L882" i="1" s="1"/>
  <c r="K860" i="1"/>
  <c r="K859" i="1" s="1"/>
  <c r="I860" i="1"/>
  <c r="I859" i="1" s="1"/>
  <c r="L592" i="1"/>
  <c r="K444" i="1"/>
  <c r="K443" i="1" s="1"/>
  <c r="I444" i="1"/>
  <c r="I443" i="1" s="1"/>
  <c r="K423" i="1"/>
  <c r="K331" i="1"/>
  <c r="K330" i="1" s="1"/>
  <c r="I331" i="1"/>
  <c r="I330" i="1" s="1"/>
  <c r="K294" i="1"/>
  <c r="K293" i="1" s="1"/>
  <c r="K292" i="1" s="1"/>
  <c r="K291" i="1" s="1"/>
  <c r="I294" i="1"/>
  <c r="I293" i="1" s="1"/>
  <c r="I292" i="1" s="1"/>
  <c r="I291" i="1" s="1"/>
  <c r="K180" i="1"/>
  <c r="K154" i="1"/>
  <c r="K153" i="1" s="1"/>
  <c r="K152" i="1" s="1"/>
  <c r="K151" i="1" s="1"/>
  <c r="I154" i="1"/>
  <c r="I153" i="1" s="1"/>
  <c r="I152" i="1" s="1"/>
  <c r="I151" i="1" s="1"/>
  <c r="L136" i="1"/>
  <c r="L134" i="1" s="1"/>
  <c r="L133" i="1" s="1"/>
  <c r="H136" i="1"/>
  <c r="H135" i="1" s="1"/>
  <c r="K136" i="1"/>
  <c r="K135" i="1" s="1"/>
  <c r="N134" i="1"/>
  <c r="N133" i="1" s="1"/>
  <c r="K32" i="1"/>
  <c r="K31" i="1" s="1"/>
  <c r="K30" i="1" s="1"/>
  <c r="K29" i="1" s="1"/>
  <c r="I32" i="1"/>
  <c r="I31" i="1" s="1"/>
  <c r="I30" i="1" s="1"/>
  <c r="I29" i="1" s="1"/>
  <c r="I18" i="1"/>
  <c r="N1650" i="1"/>
  <c r="N1597" i="1"/>
  <c r="N1596" i="1" s="1"/>
  <c r="T911" i="1"/>
  <c r="T136" i="1"/>
  <c r="S180" i="1"/>
  <c r="T493" i="1"/>
  <c r="T492" i="1" s="1"/>
  <c r="T491" i="1" s="1"/>
  <c r="AX721" i="1"/>
  <c r="AX720" i="1" s="1"/>
  <c r="BD722" i="1"/>
  <c r="BJ722" i="1" s="1"/>
  <c r="BJ721" i="1" s="1"/>
  <c r="BJ720" i="1" s="1"/>
  <c r="AX757" i="1"/>
  <c r="AX756" i="1" s="1"/>
  <c r="BD758" i="1"/>
  <c r="BJ758" i="1" s="1"/>
  <c r="BJ757" i="1" s="1"/>
  <c r="BJ756" i="1" s="1"/>
  <c r="AW757" i="1"/>
  <c r="AW756" i="1" s="1"/>
  <c r="BC758" i="1"/>
  <c r="BI758" i="1" s="1"/>
  <c r="BI757" i="1" s="1"/>
  <c r="BI756" i="1" s="1"/>
  <c r="T1121" i="1"/>
  <c r="S1121" i="1"/>
  <c r="AX678" i="1"/>
  <c r="AR677" i="1"/>
  <c r="AR676" i="1" s="1"/>
  <c r="AR669" i="1" s="1"/>
  <c r="AR668" i="1" s="1"/>
  <c r="AR646" i="1"/>
  <c r="AR645" i="1" s="1"/>
  <c r="AR644" i="1" s="1"/>
  <c r="AX647" i="1"/>
  <c r="AX624" i="1"/>
  <c r="AX598" i="1"/>
  <c r="AX144" i="1"/>
  <c r="AX148" i="1"/>
  <c r="AX145" i="1"/>
  <c r="AX146" i="1"/>
  <c r="AX651" i="1"/>
  <c r="BD651" i="1" s="1"/>
  <c r="BJ651" i="1" s="1"/>
  <c r="AR627" i="1"/>
  <c r="AR626" i="1" s="1"/>
  <c r="AK722" i="1"/>
  <c r="AF770" i="1"/>
  <c r="AF769" i="1" s="1"/>
  <c r="AL771" i="1"/>
  <c r="AL770" i="1" s="1"/>
  <c r="AL769" i="1" s="1"/>
  <c r="AE717" i="1"/>
  <c r="AE716" i="1" s="1"/>
  <c r="AE107" i="1"/>
  <c r="AE106" i="1" s="1"/>
  <c r="AK108" i="1"/>
  <c r="J1604" i="1"/>
  <c r="T1623" i="1"/>
  <c r="T1597" i="1"/>
  <c r="T1596" i="1" s="1"/>
  <c r="T32" i="1"/>
  <c r="T31" i="1" s="1"/>
  <c r="T30" i="1" s="1"/>
  <c r="T29" i="1" s="1"/>
  <c r="N1643" i="1"/>
  <c r="S1285" i="1"/>
  <c r="T180" i="1"/>
  <c r="N32" i="1"/>
  <c r="N31" i="1" s="1"/>
  <c r="N30" i="1" s="1"/>
  <c r="N29" i="1" s="1"/>
  <c r="T1643" i="1"/>
  <c r="J135" i="1"/>
  <c r="S1140" i="1"/>
  <c r="S1139" i="1" s="1"/>
  <c r="S1137" i="1" s="1"/>
  <c r="S1142" i="1"/>
  <c r="T1650" i="1"/>
  <c r="T1636" i="1"/>
  <c r="S1650" i="1"/>
  <c r="T294" i="1"/>
  <c r="T293" i="1" s="1"/>
  <c r="T292" i="1" s="1"/>
  <c r="T291" i="1" s="1"/>
  <c r="N73" i="1"/>
  <c r="N72" i="1" s="1"/>
  <c r="Y119" i="1"/>
  <c r="Y118" i="1" s="1"/>
  <c r="Y117" i="1" s="1"/>
  <c r="Y116" i="1" s="1"/>
  <c r="Y115" i="1" s="1"/>
  <c r="AE120" i="1"/>
  <c r="Y93" i="1"/>
  <c r="Y92" i="1" s="1"/>
  <c r="AE94" i="1"/>
  <c r="Y80" i="1"/>
  <c r="AE81" i="1"/>
  <c r="Z687" i="1"/>
  <c r="Z686" i="1" s="1"/>
  <c r="Z685" i="1" s="1"/>
  <c r="Z684" i="1" s="1"/>
  <c r="AF688" i="1"/>
  <c r="Y1730" i="1"/>
  <c r="Y1729" i="1" s="1"/>
  <c r="AE1731" i="1"/>
  <c r="Y1718" i="1"/>
  <c r="Y1717" i="1" s="1"/>
  <c r="AE1719" i="1"/>
  <c r="Z1677" i="1"/>
  <c r="Z1676" i="1" s="1"/>
  <c r="Z1675" i="1" s="1"/>
  <c r="Z1674" i="1" s="1"/>
  <c r="Z1673" i="1" s="1"/>
  <c r="AF1678" i="1"/>
  <c r="Z1648" i="1"/>
  <c r="AF1649" i="1"/>
  <c r="Z1639" i="1"/>
  <c r="AF1640" i="1"/>
  <c r="AF1630" i="1"/>
  <c r="Z1617" i="1"/>
  <c r="AF1618" i="1"/>
  <c r="AF1603" i="1"/>
  <c r="Z1579" i="1"/>
  <c r="Z1578" i="1" s="1"/>
  <c r="AF1580" i="1"/>
  <c r="Y1554" i="1"/>
  <c r="Y1553" i="1" s="1"/>
  <c r="Y1552" i="1" s="1"/>
  <c r="Y1551" i="1" s="1"/>
  <c r="Y1550" i="1" s="1"/>
  <c r="AE1555" i="1"/>
  <c r="Y1538" i="1"/>
  <c r="Y1537" i="1" s="1"/>
  <c r="AE1539" i="1"/>
  <c r="Y1526" i="1"/>
  <c r="Y1525" i="1" s="1"/>
  <c r="AE1527" i="1"/>
  <c r="Y1514" i="1"/>
  <c r="Y1513" i="1" s="1"/>
  <c r="AE1515" i="1"/>
  <c r="Y1502" i="1"/>
  <c r="Y1501" i="1" s="1"/>
  <c r="AE1503" i="1"/>
  <c r="Y1490" i="1"/>
  <c r="Y1489" i="1" s="1"/>
  <c r="Y1478" i="1"/>
  <c r="Y1477" i="1" s="1"/>
  <c r="AE1479" i="1"/>
  <c r="Z1460" i="1"/>
  <c r="AF1461" i="1"/>
  <c r="Z1413" i="1"/>
  <c r="Z1412" i="1" s="1"/>
  <c r="AF1414" i="1"/>
  <c r="Z1331" i="1"/>
  <c r="Z1330" i="1" s="1"/>
  <c r="Z1329" i="1" s="1"/>
  <c r="Z1328" i="1" s="1"/>
  <c r="AF1332" i="1"/>
  <c r="Y1301" i="1"/>
  <c r="Y1300" i="1" s="1"/>
  <c r="Y1299" i="1" s="1"/>
  <c r="Y1298" i="1" s="1"/>
  <c r="AE1302" i="1"/>
  <c r="Y1267" i="1"/>
  <c r="AE1268" i="1"/>
  <c r="Y1243" i="1"/>
  <c r="Y1242" i="1" s="1"/>
  <c r="Y1241" i="1" s="1"/>
  <c r="Y1240" i="1" s="1"/>
  <c r="AE1244" i="1"/>
  <c r="AF1217" i="1"/>
  <c r="AE1118" i="1"/>
  <c r="Z1068" i="1"/>
  <c r="Z1065" i="1" s="1"/>
  <c r="Z1064" i="1" s="1"/>
  <c r="Z1036" i="1"/>
  <c r="Z1035" i="1" s="1"/>
  <c r="AF1037" i="1"/>
  <c r="Z1024" i="1"/>
  <c r="Z1023" i="1" s="1"/>
  <c r="AF1025" i="1"/>
  <c r="Z997" i="1"/>
  <c r="Z996" i="1" s="1"/>
  <c r="Z995" i="1" s="1"/>
  <c r="AF998" i="1"/>
  <c r="Z916" i="1"/>
  <c r="Z915" i="1" s="1"/>
  <c r="AF917" i="1"/>
  <c r="Y750" i="1"/>
  <c r="Y749" i="1" s="1"/>
  <c r="Y748" i="1" s="1"/>
  <c r="AE751" i="1"/>
  <c r="Z548" i="1"/>
  <c r="Z547" i="1" s="1"/>
  <c r="Z546" i="1" s="1"/>
  <c r="AF549" i="1"/>
  <c r="Z494" i="1"/>
  <c r="AF495" i="1"/>
  <c r="Z463" i="1"/>
  <c r="Z462" i="1" s="1"/>
  <c r="Z461" i="1" s="1"/>
  <c r="Z460" i="1" s="1"/>
  <c r="Z459" i="1" s="1"/>
  <c r="Z458" i="1" s="1"/>
  <c r="AF464" i="1"/>
  <c r="Y397" i="1"/>
  <c r="Y396" i="1" s="1"/>
  <c r="Y395" i="1" s="1"/>
  <c r="AE398" i="1"/>
  <c r="Z332" i="1"/>
  <c r="AF333" i="1"/>
  <c r="Y224" i="1"/>
  <c r="Y223" i="1" s="1"/>
  <c r="Y222" i="1" s="1"/>
  <c r="Y221" i="1" s="1"/>
  <c r="Y220" i="1" s="1"/>
  <c r="AE225" i="1"/>
  <c r="Y181" i="1"/>
  <c r="AE182" i="1"/>
  <c r="Z137" i="1"/>
  <c r="AF138" i="1"/>
  <c r="Y96" i="1"/>
  <c r="Y95" i="1" s="1"/>
  <c r="AE97" i="1"/>
  <c r="Y84" i="1"/>
  <c r="Y83" i="1" s="1"/>
  <c r="AE85" i="1"/>
  <c r="Y58" i="1"/>
  <c r="Y57" i="1" s="1"/>
  <c r="AE59" i="1"/>
  <c r="Z90" i="1"/>
  <c r="Z89" i="1" s="1"/>
  <c r="Z76" i="1"/>
  <c r="AF77" i="1"/>
  <c r="Z46" i="1"/>
  <c r="Z45" i="1" s="1"/>
  <c r="Z44" i="1" s="1"/>
  <c r="Z43" i="1" s="1"/>
  <c r="Z42" i="1" s="1"/>
  <c r="AF47" i="1"/>
  <c r="Z23" i="1"/>
  <c r="AF24" i="1"/>
  <c r="M1643" i="1"/>
  <c r="T1612" i="1"/>
  <c r="T1605" i="1"/>
  <c r="Z155" i="1"/>
  <c r="AF156" i="1"/>
  <c r="Y1427" i="1"/>
  <c r="Y1426" i="1" s="1"/>
  <c r="Y1425" i="1" s="1"/>
  <c r="Y1424" i="1" s="1"/>
  <c r="AE1428" i="1"/>
  <c r="AF1423" i="1"/>
  <c r="Y764" i="1"/>
  <c r="Y763" i="1" s="1"/>
  <c r="AE765" i="1"/>
  <c r="Z761" i="1"/>
  <c r="Z760" i="1" s="1"/>
  <c r="AF762" i="1"/>
  <c r="AE1740" i="1"/>
  <c r="Z1693" i="1"/>
  <c r="Z1651" i="1"/>
  <c r="AF1652" i="1"/>
  <c r="Z1641" i="1"/>
  <c r="Z1631" i="1"/>
  <c r="AF1632" i="1"/>
  <c r="Z1621" i="1"/>
  <c r="Z1620" i="1" s="1"/>
  <c r="Y1608" i="1"/>
  <c r="AE1609" i="1"/>
  <c r="Y1593" i="1"/>
  <c r="Y1592" i="1" s="1"/>
  <c r="Y1591" i="1" s="1"/>
  <c r="Y1590" i="1" s="1"/>
  <c r="Z1563" i="1"/>
  <c r="Z1562" i="1" s="1"/>
  <c r="Z1561" i="1" s="1"/>
  <c r="AF1564" i="1"/>
  <c r="Y1541" i="1"/>
  <c r="Y1540" i="1" s="1"/>
  <c r="Y1529" i="1"/>
  <c r="Y1528" i="1" s="1"/>
  <c r="AE1530" i="1"/>
  <c r="Y1511" i="1"/>
  <c r="Y1510" i="1" s="1"/>
  <c r="Y1505" i="1"/>
  <c r="Y1504" i="1" s="1"/>
  <c r="AE1506" i="1"/>
  <c r="Y1493" i="1"/>
  <c r="Y1492" i="1" s="1"/>
  <c r="AE1494" i="1"/>
  <c r="Y1481" i="1"/>
  <c r="Y1480" i="1" s="1"/>
  <c r="AE1482" i="1"/>
  <c r="AF1417" i="1"/>
  <c r="Z1400" i="1"/>
  <c r="Z1399" i="1" s="1"/>
  <c r="Z1398" i="1" s="1"/>
  <c r="Z1326" i="1"/>
  <c r="Z1325" i="1" s="1"/>
  <c r="Z1324" i="1" s="1"/>
  <c r="AF1327" i="1"/>
  <c r="Y1291" i="1"/>
  <c r="Y1290" i="1" s="1"/>
  <c r="AE1292" i="1"/>
  <c r="Y1238" i="1"/>
  <c r="Y1237" i="1" s="1"/>
  <c r="Y1236" i="1" s="1"/>
  <c r="Y1235" i="1" s="1"/>
  <c r="AE1239" i="1"/>
  <c r="Z1211" i="1"/>
  <c r="Z1210" i="1" s="1"/>
  <c r="Z1209" i="1" s="1"/>
  <c r="Z1208" i="1" s="1"/>
  <c r="AF1212" i="1"/>
  <c r="Y1183" i="1"/>
  <c r="Y1182" i="1" s="1"/>
  <c r="AE1184" i="1"/>
  <c r="Z1143" i="1"/>
  <c r="Z1142" i="1" s="1"/>
  <c r="AF1144" i="1"/>
  <c r="Y1114" i="1"/>
  <c r="Y1113" i="1" s="1"/>
  <c r="AE1115" i="1"/>
  <c r="Z1053" i="1"/>
  <c r="Z1052" i="1" s="1"/>
  <c r="AF1054" i="1"/>
  <c r="Z1033" i="1"/>
  <c r="Z1032" i="1" s="1"/>
  <c r="AF1034" i="1"/>
  <c r="Z1021" i="1"/>
  <c r="Z1020" i="1" s="1"/>
  <c r="Z980" i="1"/>
  <c r="Z979" i="1" s="1"/>
  <c r="Z978" i="1" s="1"/>
  <c r="Z977" i="1" s="1"/>
  <c r="Z976" i="1" s="1"/>
  <c r="AF981" i="1"/>
  <c r="Z913" i="1"/>
  <c r="Z912" i="1" s="1"/>
  <c r="Z911" i="1" s="1"/>
  <c r="AF914" i="1"/>
  <c r="Z861" i="1"/>
  <c r="AF862" i="1"/>
  <c r="Z620" i="1"/>
  <c r="Z619" i="1" s="1"/>
  <c r="Z579" i="1"/>
  <c r="Z578" i="1" s="1"/>
  <c r="Z577" i="1" s="1"/>
  <c r="Z572" i="1" s="1"/>
  <c r="Z571" i="1" s="1"/>
  <c r="AF580" i="1"/>
  <c r="Z489" i="1"/>
  <c r="Z488" i="1" s="1"/>
  <c r="Z487" i="1" s="1"/>
  <c r="Z486" i="1" s="1"/>
  <c r="AF490" i="1"/>
  <c r="Z449" i="1"/>
  <c r="AF451" i="1"/>
  <c r="Z334" i="1"/>
  <c r="AF335" i="1"/>
  <c r="AE184" i="1"/>
  <c r="Z157" i="1"/>
  <c r="AF158" i="1"/>
  <c r="Y687" i="1"/>
  <c r="Y686" i="1"/>
  <c r="Y685" i="1" s="1"/>
  <c r="Y684" i="1" s="1"/>
  <c r="AE688" i="1"/>
  <c r="Z1739" i="1"/>
  <c r="Z1738" i="1" s="1"/>
  <c r="Z1737" i="1" s="1"/>
  <c r="Z1736" i="1" s="1"/>
  <c r="AF1740" i="1"/>
  <c r="Z1721" i="1"/>
  <c r="Z1720" i="1" s="1"/>
  <c r="AF1722" i="1"/>
  <c r="Z1695" i="1"/>
  <c r="AF1696" i="1"/>
  <c r="Y1653" i="1"/>
  <c r="AE1654" i="1"/>
  <c r="Y1639" i="1"/>
  <c r="AE1640" i="1"/>
  <c r="Y1629" i="1"/>
  <c r="AE1630" i="1"/>
  <c r="Z1615" i="1"/>
  <c r="AF1616" i="1"/>
  <c r="Y1602" i="1"/>
  <c r="AE1603" i="1"/>
  <c r="Y1579" i="1"/>
  <c r="Y1578" i="1" s="1"/>
  <c r="AE1580" i="1"/>
  <c r="Z1547" i="1"/>
  <c r="Z1546" i="1" s="1"/>
  <c r="AF1548" i="1"/>
  <c r="Z1535" i="1"/>
  <c r="Z1534" i="1" s="1"/>
  <c r="Z1523" i="1"/>
  <c r="Z1522" i="1" s="1"/>
  <c r="AF1524" i="1"/>
  <c r="Z1517" i="1"/>
  <c r="Z1516" i="1" s="1"/>
  <c r="AF1518" i="1"/>
  <c r="Z1499" i="1"/>
  <c r="Z1498" i="1" s="1"/>
  <c r="AF1500" i="1"/>
  <c r="Z1487" i="1"/>
  <c r="Z1486" i="1" s="1"/>
  <c r="AF1488" i="1"/>
  <c r="Z1475" i="1"/>
  <c r="Z1474" i="1" s="1"/>
  <c r="AF1476" i="1"/>
  <c r="AF1439" i="1"/>
  <c r="Z1265" i="1"/>
  <c r="AF1266" i="1"/>
  <c r="Z1238" i="1"/>
  <c r="Z1237" i="1" s="1"/>
  <c r="Z1236" i="1" s="1"/>
  <c r="Z1235" i="1" s="1"/>
  <c r="AF1239" i="1"/>
  <c r="Y1216" i="1"/>
  <c r="Y1215" i="1" s="1"/>
  <c r="Y1214" i="1" s="1"/>
  <c r="Y1213" i="1" s="1"/>
  <c r="AE1217" i="1"/>
  <c r="Z1183" i="1"/>
  <c r="Z1182" i="1" s="1"/>
  <c r="AF1184" i="1"/>
  <c r="AF1115" i="1"/>
  <c r="Z1062" i="1"/>
  <c r="Z1061" i="1"/>
  <c r="Z1060" i="1" s="1"/>
  <c r="Y1036" i="1"/>
  <c r="Y1035" i="1" s="1"/>
  <c r="AE1037" i="1"/>
  <c r="Y1024" i="1"/>
  <c r="Y1023" i="1" s="1"/>
  <c r="AE1025" i="1"/>
  <c r="Y997" i="1"/>
  <c r="Y996" i="1" s="1"/>
  <c r="Y995" i="1" s="1"/>
  <c r="AE998" i="1"/>
  <c r="Y916" i="1"/>
  <c r="Y915" i="1" s="1"/>
  <c r="AE917" i="1"/>
  <c r="Y886" i="1"/>
  <c r="Y885" i="1" s="1"/>
  <c r="AE887" i="1"/>
  <c r="Z853" i="1"/>
  <c r="Z852" i="1" s="1"/>
  <c r="Z851" i="1" s="1"/>
  <c r="AF854" i="1"/>
  <c r="Z713" i="1"/>
  <c r="Z712" i="1" s="1"/>
  <c r="Z711" i="1" s="1"/>
  <c r="AF714" i="1"/>
  <c r="Z594" i="1"/>
  <c r="Z593" i="1" s="1"/>
  <c r="AF595" i="1"/>
  <c r="Y494" i="1"/>
  <c r="AE495" i="1"/>
  <c r="Y463" i="1"/>
  <c r="Y462" i="1" s="1"/>
  <c r="Y461" i="1" s="1"/>
  <c r="Y460" i="1" s="1"/>
  <c r="Y459" i="1" s="1"/>
  <c r="Y458" i="1" s="1"/>
  <c r="AE464" i="1"/>
  <c r="Z424" i="1"/>
  <c r="AF425" i="1"/>
  <c r="Z390" i="1"/>
  <c r="Z389" i="1" s="1"/>
  <c r="AF391" i="1"/>
  <c r="Z328" i="1"/>
  <c r="Z327" i="1" s="1"/>
  <c r="Z326" i="1" s="1"/>
  <c r="AF329" i="1"/>
  <c r="Z299" i="1"/>
  <c r="AF301" i="1"/>
  <c r="Z217" i="1"/>
  <c r="Z216" i="1" s="1"/>
  <c r="Z215" i="1" s="1"/>
  <c r="Z214" i="1" s="1"/>
  <c r="Z213" i="1" s="1"/>
  <c r="AF218" i="1"/>
  <c r="Z33" i="1"/>
  <c r="AF34" i="1"/>
  <c r="Y761" i="1"/>
  <c r="Y760" i="1" s="1"/>
  <c r="AE762" i="1"/>
  <c r="Z1744" i="1"/>
  <c r="Z1743" i="1" s="1"/>
  <c r="Z1742" i="1" s="1"/>
  <c r="Z1741" i="1" s="1"/>
  <c r="AF1745" i="1"/>
  <c r="Z1724" i="1"/>
  <c r="Z1723" i="1" s="1"/>
  <c r="AF1725" i="1"/>
  <c r="Z1697" i="1"/>
  <c r="AF1698" i="1"/>
  <c r="Y1658" i="1"/>
  <c r="Y1657" i="1" s="1"/>
  <c r="Y1656" i="1" s="1"/>
  <c r="Y1655" i="1" s="1"/>
  <c r="AE1659" i="1"/>
  <c r="AE1647" i="1"/>
  <c r="Y1631" i="1"/>
  <c r="AE1632" i="1"/>
  <c r="AE1622" i="1"/>
  <c r="Z1606" i="1"/>
  <c r="AF1607" i="1"/>
  <c r="AF1587" i="1"/>
  <c r="Z1554" i="1"/>
  <c r="Z1553" i="1" s="1"/>
  <c r="Z1552" i="1" s="1"/>
  <c r="Z1551" i="1" s="1"/>
  <c r="Z1550" i="1" s="1"/>
  <c r="AF1555" i="1"/>
  <c r="AF1539" i="1"/>
  <c r="Z1526" i="1"/>
  <c r="Z1525" i="1" s="1"/>
  <c r="AF1527" i="1"/>
  <c r="Z1514" i="1"/>
  <c r="Z1513" i="1" s="1"/>
  <c r="AF1515" i="1"/>
  <c r="Z1502" i="1"/>
  <c r="Z1501" i="1" s="1"/>
  <c r="AF1503" i="1"/>
  <c r="Z1490" i="1"/>
  <c r="Z1489" i="1" s="1"/>
  <c r="AF1491" i="1"/>
  <c r="Z1478" i="1"/>
  <c r="Z1477" i="1" s="1"/>
  <c r="Z1462" i="1"/>
  <c r="AF1463" i="1"/>
  <c r="Z1301" i="1"/>
  <c r="Z1300" i="1" s="1"/>
  <c r="Z1299" i="1" s="1"/>
  <c r="Z1298" i="1" s="1"/>
  <c r="AF1302" i="1"/>
  <c r="Z1267" i="1"/>
  <c r="AF1268" i="1"/>
  <c r="Z1243" i="1"/>
  <c r="Z1242" i="1" s="1"/>
  <c r="Z1241" i="1" s="1"/>
  <c r="Z1240" i="1" s="1"/>
  <c r="AF1244" i="1"/>
  <c r="Y1221" i="1"/>
  <c r="Y1220" i="1" s="1"/>
  <c r="Y1219" i="1" s="1"/>
  <c r="Y1218" i="1" s="1"/>
  <c r="AE1222" i="1"/>
  <c r="Z1186" i="1"/>
  <c r="Z1185" i="1" s="1"/>
  <c r="AF1187" i="1"/>
  <c r="Z1169" i="1"/>
  <c r="Z1168" i="1" s="1"/>
  <c r="Z1167" i="1" s="1"/>
  <c r="AF1170" i="1"/>
  <c r="Z1117" i="1"/>
  <c r="Z1116" i="1" s="1"/>
  <c r="AF1118" i="1"/>
  <c r="Y1072" i="1"/>
  <c r="Y1071" i="1" s="1"/>
  <c r="Y1070" i="1" s="1"/>
  <c r="AE1073" i="1"/>
  <c r="Y1043" i="1"/>
  <c r="Y1042" i="1" s="1"/>
  <c r="Y1041" i="1" s="1"/>
  <c r="Y1040" i="1" s="1"/>
  <c r="Y1039" i="1" s="1"/>
  <c r="AE1044" i="1"/>
  <c r="Y889" i="1"/>
  <c r="Y888" i="1" s="1"/>
  <c r="AE890" i="1"/>
  <c r="Z750" i="1"/>
  <c r="Z749" i="1" s="1"/>
  <c r="Z748" i="1" s="1"/>
  <c r="AF751" i="1"/>
  <c r="Y620" i="1"/>
  <c r="Y619" i="1" s="1"/>
  <c r="AE621" i="1"/>
  <c r="AE497" i="1"/>
  <c r="Y471" i="1"/>
  <c r="Y470" i="1" s="1"/>
  <c r="Y469" i="1" s="1"/>
  <c r="Y468" i="1" s="1"/>
  <c r="Y467" i="1" s="1"/>
  <c r="AE472" i="1"/>
  <c r="Z441" i="1"/>
  <c r="Z440" i="1" s="1"/>
  <c r="Z439" i="1" s="1"/>
  <c r="AF442" i="1"/>
  <c r="Z397" i="1"/>
  <c r="Z396" i="1" s="1"/>
  <c r="Z395" i="1" s="1"/>
  <c r="AF398" i="1"/>
  <c r="Z319" i="1"/>
  <c r="Z318" i="1" s="1"/>
  <c r="Z317" i="1" s="1"/>
  <c r="Z316" i="1" s="1"/>
  <c r="AF320" i="1"/>
  <c r="Z297" i="1"/>
  <c r="AF298" i="1"/>
  <c r="Z186" i="1"/>
  <c r="Z185" i="1" s="1"/>
  <c r="AF187" i="1"/>
  <c r="Z139" i="1"/>
  <c r="AF140" i="1"/>
  <c r="Y101" i="1"/>
  <c r="Y100" i="1" s="1"/>
  <c r="AE102" i="1"/>
  <c r="Y87" i="1"/>
  <c r="Y86" i="1" s="1"/>
  <c r="AE88" i="1"/>
  <c r="Y37" i="1"/>
  <c r="AE39" i="1"/>
  <c r="Z802" i="1"/>
  <c r="Z801" i="1" s="1"/>
  <c r="AF803" i="1"/>
  <c r="Y1744" i="1"/>
  <c r="Y1743" i="1" s="1"/>
  <c r="Y1742" i="1" s="1"/>
  <c r="Y1741" i="1" s="1"/>
  <c r="AE1745" i="1"/>
  <c r="Y1724" i="1"/>
  <c r="Y1723" i="1" s="1"/>
  <c r="AE1725" i="1"/>
  <c r="Y1697" i="1"/>
  <c r="AE1698" i="1"/>
  <c r="Z1653" i="1"/>
  <c r="AF1654" i="1"/>
  <c r="Z1644" i="1"/>
  <c r="AF1645" i="1"/>
  <c r="Z1634" i="1"/>
  <c r="Z1633" i="1" s="1"/>
  <c r="AF1635" i="1"/>
  <c r="Z1624" i="1"/>
  <c r="AF1625" i="1"/>
  <c r="Y1610" i="1"/>
  <c r="AE1611" i="1"/>
  <c r="Z1598" i="1"/>
  <c r="AF1599" i="1"/>
  <c r="Z1567" i="1"/>
  <c r="Z1566" i="1" s="1"/>
  <c r="AF1568" i="1"/>
  <c r="Y1544" i="1"/>
  <c r="Y1543" i="1" s="1"/>
  <c r="AE1545" i="1"/>
  <c r="Y1532" i="1"/>
  <c r="Y1531" i="1" s="1"/>
  <c r="AE1533" i="1"/>
  <c r="Y1520" i="1"/>
  <c r="Y1519" i="1" s="1"/>
  <c r="AE1521" i="1"/>
  <c r="Y1508" i="1"/>
  <c r="Y1507" i="1" s="1"/>
  <c r="AE1509" i="1"/>
  <c r="Y1496" i="1"/>
  <c r="Y1495" i="1" s="1"/>
  <c r="AE1497" i="1"/>
  <c r="Y1484" i="1"/>
  <c r="Y1483" i="1" s="1"/>
  <c r="AE1485" i="1"/>
  <c r="Y1469" i="1"/>
  <c r="Y1468" i="1" s="1"/>
  <c r="AE1470" i="1"/>
  <c r="Z1419" i="1"/>
  <c r="Z1418" i="1" s="1"/>
  <c r="AF1420" i="1"/>
  <c r="Z1343" i="1"/>
  <c r="Z1342" i="1" s="1"/>
  <c r="Z1341" i="1" s="1"/>
  <c r="Z1340" i="1" s="1"/>
  <c r="Z1339" i="1" s="1"/>
  <c r="AF1344" i="1"/>
  <c r="Z1322" i="1"/>
  <c r="Z1321" i="1" s="1"/>
  <c r="Z1320" i="1" s="1"/>
  <c r="Y1288" i="1"/>
  <c r="AE1289" i="1"/>
  <c r="Z1255" i="1"/>
  <c r="Z1254" i="1" s="1"/>
  <c r="Z1253" i="1" s="1"/>
  <c r="Z1252" i="1" s="1"/>
  <c r="AF1256" i="1"/>
  <c r="Y1233" i="1"/>
  <c r="Y1232" i="1" s="1"/>
  <c r="Y1231" i="1" s="1"/>
  <c r="Y1230" i="1" s="1"/>
  <c r="AE1234" i="1"/>
  <c r="Y1180" i="1"/>
  <c r="Y1179" i="1" s="1"/>
  <c r="AE1181" i="1"/>
  <c r="Z1134" i="1"/>
  <c r="Z1133" i="1" s="1"/>
  <c r="Z1132" i="1" s="1"/>
  <c r="Z1131" i="1" s="1"/>
  <c r="Z1130" i="1" s="1"/>
  <c r="AF1135" i="1"/>
  <c r="AL1135" i="1" s="1"/>
  <c r="Z1094" i="1"/>
  <c r="Z1093" i="1" s="1"/>
  <c r="Z1092" i="1" s="1"/>
  <c r="Z1091" i="1" s="1"/>
  <c r="AF1095" i="1"/>
  <c r="Z1050" i="1"/>
  <c r="Z1049" i="1" s="1"/>
  <c r="AF1051" i="1"/>
  <c r="Z1030" i="1"/>
  <c r="Z1029" i="1" s="1"/>
  <c r="AF1031" i="1"/>
  <c r="AF1019" i="1"/>
  <c r="AL1019" i="1" s="1"/>
  <c r="Z893" i="1"/>
  <c r="Z892" i="1" s="1"/>
  <c r="Z891" i="1" s="1"/>
  <c r="AF894" i="1"/>
  <c r="Z829" i="1"/>
  <c r="Z828" i="1" s="1"/>
  <c r="Z827" i="1" s="1"/>
  <c r="AF830" i="1"/>
  <c r="Z568" i="1"/>
  <c r="Z567" i="1" s="1"/>
  <c r="Z566" i="1" s="1"/>
  <c r="Z565" i="1" s="1"/>
  <c r="AF569" i="1"/>
  <c r="AF504" i="1"/>
  <c r="Z484" i="1"/>
  <c r="Z483" i="1" s="1"/>
  <c r="Z482" i="1" s="1"/>
  <c r="Z481" i="1" s="1"/>
  <c r="AF485" i="1"/>
  <c r="AF448" i="1"/>
  <c r="AL448" i="1" s="1"/>
  <c r="Y413" i="1"/>
  <c r="Y412" i="1" s="1"/>
  <c r="Y411" i="1" s="1"/>
  <c r="Y410" i="1" s="1"/>
  <c r="AE414" i="1"/>
  <c r="AE388" i="1"/>
  <c r="AE387" i="1" s="1"/>
  <c r="Y319" i="1"/>
  <c r="Y318" i="1" s="1"/>
  <c r="Y317" i="1" s="1"/>
  <c r="Y316" i="1" s="1"/>
  <c r="AE320" i="1"/>
  <c r="Z295" i="1"/>
  <c r="Z294" i="1" s="1"/>
  <c r="Z293" i="1" s="1"/>
  <c r="Z292" i="1" s="1"/>
  <c r="Z291" i="1" s="1"/>
  <c r="AF296" i="1"/>
  <c r="Y186" i="1"/>
  <c r="Y185" i="1" s="1"/>
  <c r="AE187" i="1"/>
  <c r="AE186" i="1" s="1"/>
  <c r="AE185" i="1" s="1"/>
  <c r="Z141" i="1"/>
  <c r="AF142" i="1"/>
  <c r="Y104" i="1"/>
  <c r="Y103" i="1" s="1"/>
  <c r="AE105" i="1"/>
  <c r="Y90" i="1"/>
  <c r="Y89" i="1" s="1"/>
  <c r="AE91" i="1"/>
  <c r="Y139" i="1"/>
  <c r="AE140" i="1"/>
  <c r="Z84" i="1"/>
  <c r="Z83" i="1" s="1"/>
  <c r="AF85" i="1"/>
  <c r="Z58" i="1"/>
  <c r="Z57" i="1" s="1"/>
  <c r="AF59" i="1"/>
  <c r="Z35" i="1"/>
  <c r="AF36" i="1"/>
  <c r="Z16" i="1"/>
  <c r="Z15" i="1" s="1"/>
  <c r="AF17" i="1"/>
  <c r="Z1427" i="1"/>
  <c r="Z1426" i="1" s="1"/>
  <c r="Z1425" i="1" s="1"/>
  <c r="Z1424" i="1" s="1"/>
  <c r="AF1428" i="1"/>
  <c r="AL1428" i="1" s="1"/>
  <c r="Z764" i="1"/>
  <c r="Z763" i="1" s="1"/>
  <c r="AF765" i="1"/>
  <c r="Y867" i="1"/>
  <c r="AE868" i="1"/>
  <c r="Z799" i="1"/>
  <c r="Z798" i="1" s="1"/>
  <c r="AF800" i="1"/>
  <c r="Z754" i="1"/>
  <c r="Z753" i="1" s="1"/>
  <c r="AF755" i="1"/>
  <c r="AL755" i="1" s="1"/>
  <c r="Y1721" i="1"/>
  <c r="Y1720" i="1" s="1"/>
  <c r="Z1658" i="1"/>
  <c r="Z1657" i="1" s="1"/>
  <c r="Z1656" i="1" s="1"/>
  <c r="Z1655" i="1" s="1"/>
  <c r="AF1659" i="1"/>
  <c r="Z1646" i="1"/>
  <c r="Z1643" i="1" s="1"/>
  <c r="AF1647" i="1"/>
  <c r="Z1637" i="1"/>
  <c r="Z1636" i="1" s="1"/>
  <c r="AF1638" i="1"/>
  <c r="AL1638" i="1" s="1"/>
  <c r="Z1626" i="1"/>
  <c r="AF1627" i="1"/>
  <c r="Z1613" i="1"/>
  <c r="AF1614" i="1"/>
  <c r="Z1600" i="1"/>
  <c r="Z1597" i="1" s="1"/>
  <c r="Z1596" i="1" s="1"/>
  <c r="AF1601" i="1"/>
  <c r="Z1570" i="1"/>
  <c r="Z1569" i="1" s="1"/>
  <c r="AF1571" i="1"/>
  <c r="AL1571" i="1" s="1"/>
  <c r="Y1547" i="1"/>
  <c r="Y1546" i="1" s="1"/>
  <c r="AE1548" i="1"/>
  <c r="Y1535" i="1"/>
  <c r="Y1534" i="1" s="1"/>
  <c r="AE1536" i="1"/>
  <c r="Y1523" i="1"/>
  <c r="Y1522" i="1" s="1"/>
  <c r="AE1524" i="1"/>
  <c r="Y1517" i="1"/>
  <c r="Y1516" i="1" s="1"/>
  <c r="AE1518" i="1"/>
  <c r="AK1518" i="1" s="1"/>
  <c r="AE1500" i="1"/>
  <c r="Y1487" i="1"/>
  <c r="Y1486" i="1" s="1"/>
  <c r="AE1488" i="1"/>
  <c r="AE1487" i="1" s="1"/>
  <c r="Y1475" i="1"/>
  <c r="Y1474" i="1" s="1"/>
  <c r="AE1476" i="1"/>
  <c r="Z1409" i="1"/>
  <c r="Z1408" i="1" s="1"/>
  <c r="AF1410" i="1"/>
  <c r="Y1313" i="1"/>
  <c r="Y1312" i="1" s="1"/>
  <c r="Y1311" i="1" s="1"/>
  <c r="Y1310" i="1" s="1"/>
  <c r="AE1314" i="1"/>
  <c r="AE1313" i="1" s="1"/>
  <c r="AE1312" i="1" s="1"/>
  <c r="AE1311" i="1" s="1"/>
  <c r="AE1310" i="1" s="1"/>
  <c r="Y1285" i="1"/>
  <c r="AE1287" i="1"/>
  <c r="Z1250" i="1"/>
  <c r="Z1249" i="1" s="1"/>
  <c r="Z1248" i="1" s="1"/>
  <c r="Z1247" i="1" s="1"/>
  <c r="Z1221" i="1"/>
  <c r="Z1220" i="1" s="1"/>
  <c r="Z1219" i="1" s="1"/>
  <c r="Z1218" i="1" s="1"/>
  <c r="AF1222" i="1"/>
  <c r="Y1189" i="1"/>
  <c r="Y1188" i="1" s="1"/>
  <c r="Y1175" i="1"/>
  <c r="Y1172" i="1"/>
  <c r="Y1171" i="1" s="1"/>
  <c r="AE1176" i="1"/>
  <c r="Y1120" i="1"/>
  <c r="Y1119" i="1" s="1"/>
  <c r="AE1123" i="1"/>
  <c r="Z1072" i="1"/>
  <c r="Z1071" i="1" s="1"/>
  <c r="Z1070" i="1" s="1"/>
  <c r="AF1073" i="1"/>
  <c r="Z1043" i="1"/>
  <c r="Z1042" i="1" s="1"/>
  <c r="Z1041" i="1" s="1"/>
  <c r="Z1040" i="1" s="1"/>
  <c r="Z1039" i="1" s="1"/>
  <c r="AF1044" i="1"/>
  <c r="AL1044" i="1" s="1"/>
  <c r="Z1027" i="1"/>
  <c r="Z1026" i="1" s="1"/>
  <c r="AF1028" i="1"/>
  <c r="Z1000" i="1"/>
  <c r="Z999" i="1" s="1"/>
  <c r="AF1001" i="1"/>
  <c r="Z946" i="1"/>
  <c r="Z945" i="1" s="1"/>
  <c r="AF947" i="1"/>
  <c r="AE628" i="1"/>
  <c r="AK628" i="1" s="1"/>
  <c r="Z601" i="1"/>
  <c r="Z600" i="1" s="1"/>
  <c r="AF602" i="1"/>
  <c r="Z496" i="1"/>
  <c r="Z493" i="1" s="1"/>
  <c r="Z492" i="1" s="1"/>
  <c r="Z491" i="1" s="1"/>
  <c r="AF497" i="1"/>
  <c r="Z471" i="1"/>
  <c r="Z470" i="1" s="1"/>
  <c r="Z469" i="1" s="1"/>
  <c r="Z468" i="1" s="1"/>
  <c r="AF472" i="1"/>
  <c r="AF471" i="1" s="1"/>
  <c r="AF470" i="1" s="1"/>
  <c r="AF469" i="1" s="1"/>
  <c r="AF468" i="1" s="1"/>
  <c r="Z445" i="1"/>
  <c r="AF446" i="1"/>
  <c r="Y390" i="1"/>
  <c r="Y389" i="1" s="1"/>
  <c r="AE391" i="1"/>
  <c r="Y217" i="1"/>
  <c r="Y216" i="1" s="1"/>
  <c r="Y215" i="1" s="1"/>
  <c r="Y214" i="1" s="1"/>
  <c r="Y213" i="1" s="1"/>
  <c r="AE218" i="1"/>
  <c r="Y172" i="1"/>
  <c r="Y171" i="1" s="1"/>
  <c r="Y170" i="1" s="1"/>
  <c r="AE173" i="1"/>
  <c r="Y802" i="1"/>
  <c r="Y801" i="1" s="1"/>
  <c r="AE803" i="1"/>
  <c r="Z1003" i="1"/>
  <c r="Z1002" i="1" s="1"/>
  <c r="AF1004" i="1"/>
  <c r="Z1727" i="1"/>
  <c r="Z1726" i="1" s="1"/>
  <c r="AF1728" i="1"/>
  <c r="Z1714" i="1"/>
  <c r="Z1713" i="1" s="1"/>
  <c r="Z1712" i="1" s="1"/>
  <c r="AF1715" i="1"/>
  <c r="AF1714" i="1" s="1"/>
  <c r="AF1713" i="1" s="1"/>
  <c r="AF1712" i="1" s="1"/>
  <c r="Y1677" i="1"/>
  <c r="Y1676" i="1" s="1"/>
  <c r="Y1675" i="1" s="1"/>
  <c r="Y1674" i="1" s="1"/>
  <c r="Y1673" i="1" s="1"/>
  <c r="AE1678" i="1"/>
  <c r="AK1678" i="1" s="1"/>
  <c r="AK1677" i="1" s="1"/>
  <c r="AK1676" i="1" s="1"/>
  <c r="AK1675" i="1" s="1"/>
  <c r="AK1674" i="1" s="1"/>
  <c r="AK1673" i="1" s="1"/>
  <c r="Y1648" i="1"/>
  <c r="Y1634" i="1"/>
  <c r="Y1633" i="1" s="1"/>
  <c r="AE1635" i="1"/>
  <c r="Y1624" i="1"/>
  <c r="Z1608" i="1"/>
  <c r="AF1609" i="1"/>
  <c r="AL1609" i="1" s="1"/>
  <c r="AL1608" i="1" s="1"/>
  <c r="Z1593" i="1"/>
  <c r="Z1592" i="1" s="1"/>
  <c r="Z1591" i="1" s="1"/>
  <c r="Z1590" i="1" s="1"/>
  <c r="Y1567" i="1"/>
  <c r="Y1566" i="1" s="1"/>
  <c r="AE1568" i="1"/>
  <c r="Z1541" i="1"/>
  <c r="Z1540" i="1" s="1"/>
  <c r="AF1542" i="1"/>
  <c r="Z1529" i="1"/>
  <c r="Z1528" i="1" s="1"/>
  <c r="AF1530" i="1"/>
  <c r="Z1511" i="1"/>
  <c r="Z1510" i="1" s="1"/>
  <c r="AF1512" i="1"/>
  <c r="Z1505" i="1"/>
  <c r="Z1504" i="1" s="1"/>
  <c r="AF1506" i="1"/>
  <c r="Z1493" i="1"/>
  <c r="Z1492" i="1" s="1"/>
  <c r="AF1494" i="1"/>
  <c r="Z1481" i="1"/>
  <c r="Z1480" i="1" s="1"/>
  <c r="AF1482" i="1"/>
  <c r="Z1472" i="1"/>
  <c r="Z1471" i="1" s="1"/>
  <c r="AF1473" i="1"/>
  <c r="AL1473" i="1" s="1"/>
  <c r="AL1472" i="1" s="1"/>
  <c r="AL1471" i="1" s="1"/>
  <c r="Y1419" i="1"/>
  <c r="Y1418" i="1" s="1"/>
  <c r="AE1420" i="1"/>
  <c r="AK1420" i="1" s="1"/>
  <c r="AK1419" i="1" s="1"/>
  <c r="AK1418" i="1" s="1"/>
  <c r="Z1286" i="1"/>
  <c r="AF1287" i="1"/>
  <c r="AL1287" i="1" s="1"/>
  <c r="Y1255" i="1"/>
  <c r="Y1254" i="1" s="1"/>
  <c r="Y1253" i="1" s="1"/>
  <c r="Y1252" i="1" s="1"/>
  <c r="AE1256" i="1"/>
  <c r="AK1256" i="1" s="1"/>
  <c r="AK1255" i="1" s="1"/>
  <c r="AK1254" i="1" s="1"/>
  <c r="AK1253" i="1" s="1"/>
  <c r="AK1252" i="1" s="1"/>
  <c r="Z1228" i="1"/>
  <c r="Z1227" i="1" s="1"/>
  <c r="Z1226" i="1" s="1"/>
  <c r="Z1225" i="1" s="1"/>
  <c r="AF1229" i="1"/>
  <c r="Z1189" i="1"/>
  <c r="Z1188" i="1" s="1"/>
  <c r="AF1190" i="1"/>
  <c r="AL1190" i="1" s="1"/>
  <c r="AL1189" i="1" s="1"/>
  <c r="AL1188" i="1" s="1"/>
  <c r="Z1175" i="1"/>
  <c r="Z1172" i="1" s="1"/>
  <c r="Z1171" i="1" s="1"/>
  <c r="AF1176" i="1"/>
  <c r="AF1175" i="1" s="1"/>
  <c r="AF1172" i="1" s="1"/>
  <c r="AF1171" i="1" s="1"/>
  <c r="Z1122" i="1"/>
  <c r="AF1123" i="1"/>
  <c r="AL1123" i="1" s="1"/>
  <c r="AL1122" i="1" s="1"/>
  <c r="AL1120" i="1" s="1"/>
  <c r="AL1119" i="1" s="1"/>
  <c r="Y1094" i="1"/>
  <c r="Y1093" i="1" s="1"/>
  <c r="Y1092" i="1" s="1"/>
  <c r="Y1091" i="1" s="1"/>
  <c r="AE1095" i="1"/>
  <c r="AK1095" i="1" s="1"/>
  <c r="AK1094" i="1" s="1"/>
  <c r="AK1093" i="1" s="1"/>
  <c r="AK1092" i="1" s="1"/>
  <c r="AK1091" i="1" s="1"/>
  <c r="Y1050" i="1"/>
  <c r="Y1049" i="1" s="1"/>
  <c r="AE1051" i="1"/>
  <c r="AK1051" i="1" s="1"/>
  <c r="AK1050" i="1" s="1"/>
  <c r="AK1049" i="1" s="1"/>
  <c r="AE894" i="1"/>
  <c r="AK894" i="1" s="1"/>
  <c r="Y863" i="1"/>
  <c r="AE864" i="1"/>
  <c r="Z746" i="1"/>
  <c r="Z745" i="1" s="1"/>
  <c r="Z744" i="1" s="1"/>
  <c r="AF747" i="1"/>
  <c r="Y447" i="1"/>
  <c r="AE448" i="1"/>
  <c r="AK448" i="1" s="1"/>
  <c r="Z407" i="1"/>
  <c r="Z406" i="1" s="1"/>
  <c r="Z405" i="1" s="1"/>
  <c r="Z404" i="1" s="1"/>
  <c r="AF408" i="1"/>
  <c r="Z384" i="1"/>
  <c r="Z383" i="1" s="1"/>
  <c r="AF385" i="1"/>
  <c r="AF384" i="1" s="1"/>
  <c r="Y336" i="1"/>
  <c r="AE338" i="1"/>
  <c r="Z314" i="1"/>
  <c r="Z313" i="1" s="1"/>
  <c r="Z312" i="1" s="1"/>
  <c r="Z311" i="1" s="1"/>
  <c r="AF315" i="1"/>
  <c r="Z241" i="1"/>
  <c r="Z240" i="1" s="1"/>
  <c r="AF242" i="1"/>
  <c r="Z183" i="1"/>
  <c r="AF184" i="1"/>
  <c r="Y141" i="1"/>
  <c r="AE142" i="1"/>
  <c r="Z87" i="1"/>
  <c r="Z86" i="1" s="1"/>
  <c r="AF88" i="1"/>
  <c r="Z74" i="1"/>
  <c r="Z37" i="1"/>
  <c r="Z32" i="1" s="1"/>
  <c r="Z31" i="1" s="1"/>
  <c r="Z30" i="1" s="1"/>
  <c r="Z29" i="1" s="1"/>
  <c r="AF39" i="1"/>
  <c r="AF37" i="1" s="1"/>
  <c r="AF22" i="1"/>
  <c r="Y799" i="1"/>
  <c r="Y798" i="1" s="1"/>
  <c r="Y797" i="1" s="1"/>
  <c r="AE800" i="1"/>
  <c r="Y754" i="1"/>
  <c r="Y753" i="1" s="1"/>
  <c r="AE755" i="1"/>
  <c r="AE754" i="1" s="1"/>
  <c r="AE753" i="1" s="1"/>
  <c r="Z1730" i="1"/>
  <c r="Z1729" i="1" s="1"/>
  <c r="AF1731" i="1"/>
  <c r="AF1719" i="1"/>
  <c r="AL1719" i="1" s="1"/>
  <c r="AL1718" i="1" s="1"/>
  <c r="AL1717" i="1" s="1"/>
  <c r="Z1684" i="1"/>
  <c r="Z1683" i="1" s="1"/>
  <c r="Z1682" i="1" s="1"/>
  <c r="Z1681" i="1" s="1"/>
  <c r="Z1680" i="1" s="1"/>
  <c r="Y1651" i="1"/>
  <c r="Y1650" i="1" s="1"/>
  <c r="AE1652" i="1"/>
  <c r="AE1651" i="1" s="1"/>
  <c r="Y1637" i="1"/>
  <c r="AE1638" i="1"/>
  <c r="Y1626" i="1"/>
  <c r="AE1627" i="1"/>
  <c r="Z1610" i="1"/>
  <c r="AF1611" i="1"/>
  <c r="Y1600" i="1"/>
  <c r="AE1601" i="1"/>
  <c r="AE1600" i="1" s="1"/>
  <c r="Y1570" i="1"/>
  <c r="Y1569" i="1" s="1"/>
  <c r="Y1565" i="1" s="1"/>
  <c r="AE1571" i="1"/>
  <c r="Z1544" i="1"/>
  <c r="Z1543" i="1" s="1"/>
  <c r="AF1545" i="1"/>
  <c r="Z1532" i="1"/>
  <c r="Z1531" i="1" s="1"/>
  <c r="AF1533" i="1"/>
  <c r="Z1520" i="1"/>
  <c r="Z1519" i="1" s="1"/>
  <c r="AF1521" i="1"/>
  <c r="AF1520" i="1" s="1"/>
  <c r="AF1519" i="1" s="1"/>
  <c r="Z1508" i="1"/>
  <c r="Z1507" i="1" s="1"/>
  <c r="AF1509" i="1"/>
  <c r="Z1496" i="1"/>
  <c r="Z1495" i="1" s="1"/>
  <c r="AF1497" i="1"/>
  <c r="Z1484" i="1"/>
  <c r="Z1483" i="1" s="1"/>
  <c r="AF1485" i="1"/>
  <c r="Z1469" i="1"/>
  <c r="Z1468" i="1" s="1"/>
  <c r="AF1470" i="1"/>
  <c r="Y1416" i="1"/>
  <c r="Y1415" i="1" s="1"/>
  <c r="AE1417" i="1"/>
  <c r="Z1350" i="1"/>
  <c r="Z1349" i="1" s="1"/>
  <c r="Z1348" i="1" s="1"/>
  <c r="Z1347" i="1" s="1"/>
  <c r="Z1346" i="1" s="1"/>
  <c r="AF1351" i="1"/>
  <c r="Y1260" i="1"/>
  <c r="Y1259" i="1" s="1"/>
  <c r="Y1258" i="1" s="1"/>
  <c r="Y1257" i="1" s="1"/>
  <c r="AE1261" i="1"/>
  <c r="Z1233" i="1"/>
  <c r="Z1232" i="1" s="1"/>
  <c r="Z1231" i="1" s="1"/>
  <c r="Z1230" i="1" s="1"/>
  <c r="AF1234" i="1"/>
  <c r="AL1234" i="1" s="1"/>
  <c r="Z1206" i="1"/>
  <c r="Z1205" i="1" s="1"/>
  <c r="Z1204" i="1" s="1"/>
  <c r="Z1203" i="1" s="1"/>
  <c r="AF1207" i="1"/>
  <c r="Z1180" i="1"/>
  <c r="Z1179" i="1" s="1"/>
  <c r="AF1181" i="1"/>
  <c r="Y1143" i="1"/>
  <c r="Y1142" i="1" s="1"/>
  <c r="AE1144" i="1"/>
  <c r="Z1110" i="1"/>
  <c r="Z1109" i="1" s="1"/>
  <c r="Z1108" i="1" s="1"/>
  <c r="AF1111" i="1"/>
  <c r="AL1111" i="1" s="1"/>
  <c r="Y1053" i="1"/>
  <c r="Y1052" i="1" s="1"/>
  <c r="AE1054" i="1"/>
  <c r="Y1033" i="1"/>
  <c r="Y1032" i="1" s="1"/>
  <c r="AE1034" i="1"/>
  <c r="Y980" i="1"/>
  <c r="Y979" i="1" s="1"/>
  <c r="Y978" i="1" s="1"/>
  <c r="Y977" i="1" s="1"/>
  <c r="Y976" i="1" s="1"/>
  <c r="AE981" i="1"/>
  <c r="AK981" i="1" s="1"/>
  <c r="Z909" i="1"/>
  <c r="Z908" i="1" s="1"/>
  <c r="Z907" i="1" s="1"/>
  <c r="AF910" i="1"/>
  <c r="Y861" i="1"/>
  <c r="Y860" i="1" s="1"/>
  <c r="Y859" i="1" s="1"/>
  <c r="AE862" i="1"/>
  <c r="Z806" i="1"/>
  <c r="Z805" i="1" s="1"/>
  <c r="Z804" i="1" s="1"/>
  <c r="AF807" i="1"/>
  <c r="Z735" i="1"/>
  <c r="Z734" i="1" s="1"/>
  <c r="Z733" i="1" s="1"/>
  <c r="Z732" i="1" s="1"/>
  <c r="AF736" i="1"/>
  <c r="AL736" i="1" s="1"/>
  <c r="Y579" i="1"/>
  <c r="Y578" i="1" s="1"/>
  <c r="Y577" i="1" s="1"/>
  <c r="AE580" i="1"/>
  <c r="Y449" i="1"/>
  <c r="AE451" i="1"/>
  <c r="Z413" i="1"/>
  <c r="Z412" i="1" s="1"/>
  <c r="Z411" i="1" s="1"/>
  <c r="Z410" i="1" s="1"/>
  <c r="AF414" i="1"/>
  <c r="Y334" i="1"/>
  <c r="AE335" i="1"/>
  <c r="Z307" i="1"/>
  <c r="Z306" i="1" s="1"/>
  <c r="Z305" i="1" s="1"/>
  <c r="Z304" i="1" s="1"/>
  <c r="Z303" i="1" s="1"/>
  <c r="AF308" i="1"/>
  <c r="Z224" i="1"/>
  <c r="Z223" i="1" s="1"/>
  <c r="Z222" i="1" s="1"/>
  <c r="Z221" i="1" s="1"/>
  <c r="Z220" i="1" s="1"/>
  <c r="AF225" i="1"/>
  <c r="Z181" i="1"/>
  <c r="Z180" i="1" s="1"/>
  <c r="AF182" i="1"/>
  <c r="J1397" i="1"/>
  <c r="J1396" i="1" s="1"/>
  <c r="Z509" i="1"/>
  <c r="AF510" i="1"/>
  <c r="AL510" i="1" s="1"/>
  <c r="AR510" i="1" s="1"/>
  <c r="Z53" i="1"/>
  <c r="AF54" i="1"/>
  <c r="AF53" i="1" s="1"/>
  <c r="Z778" i="1"/>
  <c r="Z777" i="1" s="1"/>
  <c r="Z776" i="1" s="1"/>
  <c r="Z775" i="1" s="1"/>
  <c r="AF779" i="1"/>
  <c r="AF778" i="1" s="1"/>
  <c r="AF777" i="1" s="1"/>
  <c r="AF776" i="1" s="1"/>
  <c r="AF775" i="1" s="1"/>
  <c r="Z964" i="1"/>
  <c r="Z963" i="1" s="1"/>
  <c r="AF965" i="1"/>
  <c r="AF964" i="1" s="1"/>
  <c r="AF963" i="1" s="1"/>
  <c r="H415" i="1"/>
  <c r="T1141" i="1"/>
  <c r="Y1152" i="1"/>
  <c r="T1142" i="1"/>
  <c r="K1619" i="1"/>
  <c r="S1003" i="1"/>
  <c r="S1002" i="1" s="1"/>
  <c r="S1644" i="1"/>
  <c r="S1643" i="1" s="1"/>
  <c r="Y1645" i="1"/>
  <c r="S1727" i="1"/>
  <c r="S1726" i="1" s="1"/>
  <c r="Y1728" i="1"/>
  <c r="S1641" i="1"/>
  <c r="S1636" i="1" s="1"/>
  <c r="Y1642" i="1"/>
  <c r="Z1140" i="1"/>
  <c r="Z1139" i="1" s="1"/>
  <c r="Z1137" i="1" s="1"/>
  <c r="S1472" i="1"/>
  <c r="S1471" i="1" s="1"/>
  <c r="S1714" i="1"/>
  <c r="S1713" i="1" s="1"/>
  <c r="S1712" i="1" s="1"/>
  <c r="Y1715" i="1"/>
  <c r="S806" i="1"/>
  <c r="S805" i="1" s="1"/>
  <c r="S804" i="1" s="1"/>
  <c r="Y807" i="1"/>
  <c r="T444" i="1"/>
  <c r="T443" i="1" s="1"/>
  <c r="T438" i="1" s="1"/>
  <c r="Z1623" i="1"/>
  <c r="S23" i="1"/>
  <c r="Y24" i="1"/>
  <c r="Y1121" i="1"/>
  <c r="Q478" i="1"/>
  <c r="R1604" i="1"/>
  <c r="R1595" i="1" s="1"/>
  <c r="R1582" i="1" s="1"/>
  <c r="R1557" i="1" s="1"/>
  <c r="R1619" i="1"/>
  <c r="R591" i="1"/>
  <c r="R134" i="1"/>
  <c r="R133" i="1" s="1"/>
  <c r="R131" i="1" s="1"/>
  <c r="H134" i="1"/>
  <c r="H133" i="1" s="1"/>
  <c r="R993" i="1"/>
  <c r="L135" i="1"/>
  <c r="P1059" i="1"/>
  <c r="P1058" i="1" s="1"/>
  <c r="L1397" i="1"/>
  <c r="L1396" i="1" s="1"/>
  <c r="L1619" i="1"/>
  <c r="Q134" i="1"/>
  <c r="Q133" i="1" s="1"/>
  <c r="Q131" i="1" s="1"/>
  <c r="Q135" i="1"/>
  <c r="O1056" i="1"/>
  <c r="I1687" i="1"/>
  <c r="K134" i="1"/>
  <c r="K133" i="1" s="1"/>
  <c r="Z1141" i="1"/>
  <c r="Z136" i="1"/>
  <c r="Z134" i="1" s="1"/>
  <c r="Z133" i="1" s="1"/>
  <c r="Y1112" i="1"/>
  <c r="AX677" i="1"/>
  <c r="AX676" i="1" s="1"/>
  <c r="AX669" i="1" s="1"/>
  <c r="AX668" i="1" s="1"/>
  <c r="BD678" i="1"/>
  <c r="BJ678" i="1" s="1"/>
  <c r="BJ677" i="1" s="1"/>
  <c r="BJ676" i="1" s="1"/>
  <c r="BD624" i="1"/>
  <c r="BJ624" i="1" s="1"/>
  <c r="AX627" i="1"/>
  <c r="AX626" i="1" s="1"/>
  <c r="BD628" i="1"/>
  <c r="BJ628" i="1" s="1"/>
  <c r="BJ627" i="1" s="1"/>
  <c r="BJ626" i="1" s="1"/>
  <c r="BD598" i="1"/>
  <c r="AX646" i="1"/>
  <c r="AX645" i="1" s="1"/>
  <c r="AX644" i="1" s="1"/>
  <c r="BD647" i="1"/>
  <c r="BJ647" i="1" s="1"/>
  <c r="BJ646" i="1" s="1"/>
  <c r="BJ645" i="1" s="1"/>
  <c r="BJ644" i="1" s="1"/>
  <c r="AX650" i="1"/>
  <c r="AX649" i="1" s="1"/>
  <c r="AK107" i="1"/>
  <c r="AK106" i="1" s="1"/>
  <c r="AQ108" i="1"/>
  <c r="AQ722" i="1"/>
  <c r="AQ718" i="1"/>
  <c r="AR771" i="1"/>
  <c r="AF224" i="1"/>
  <c r="AF223" i="1" s="1"/>
  <c r="AF222" i="1" s="1"/>
  <c r="AF221" i="1" s="1"/>
  <c r="AF220" i="1" s="1"/>
  <c r="AL225" i="1"/>
  <c r="AE334" i="1"/>
  <c r="AK335" i="1"/>
  <c r="AK334" i="1" s="1"/>
  <c r="AF413" i="1"/>
  <c r="AF412" i="1" s="1"/>
  <c r="AF411" i="1" s="1"/>
  <c r="AF410" i="1" s="1"/>
  <c r="AL414" i="1"/>
  <c r="AF735" i="1"/>
  <c r="AF734" i="1" s="1"/>
  <c r="AF733" i="1" s="1"/>
  <c r="AF732" i="1" s="1"/>
  <c r="AE861" i="1"/>
  <c r="AK862" i="1"/>
  <c r="AE980" i="1"/>
  <c r="AE979" i="1" s="1"/>
  <c r="AE978" i="1" s="1"/>
  <c r="AE977" i="1" s="1"/>
  <c r="AE976" i="1" s="1"/>
  <c r="AE1033" i="1"/>
  <c r="AE1032" i="1" s="1"/>
  <c r="AK1034" i="1"/>
  <c r="AK1033" i="1" s="1"/>
  <c r="AK1032" i="1" s="1"/>
  <c r="AF1110" i="1"/>
  <c r="AF1109" i="1" s="1"/>
  <c r="AF1108" i="1" s="1"/>
  <c r="AF1180" i="1"/>
  <c r="AF1179" i="1" s="1"/>
  <c r="AL1181" i="1"/>
  <c r="AF1233" i="1"/>
  <c r="AF1232" i="1" s="1"/>
  <c r="AF1231" i="1" s="1"/>
  <c r="AF1230" i="1" s="1"/>
  <c r="AF1350" i="1"/>
  <c r="AF1349" i="1" s="1"/>
  <c r="AF1348" i="1" s="1"/>
  <c r="AF1347" i="1" s="1"/>
  <c r="AF1346" i="1" s="1"/>
  <c r="AL1351" i="1"/>
  <c r="AL1350" i="1" s="1"/>
  <c r="AL1349" i="1" s="1"/>
  <c r="AL1348" i="1" s="1"/>
  <c r="AL1347" i="1" s="1"/>
  <c r="AL1346" i="1" s="1"/>
  <c r="AF1469" i="1"/>
  <c r="AF1468" i="1" s="1"/>
  <c r="AL1470" i="1"/>
  <c r="AF1496" i="1"/>
  <c r="AF1495" i="1" s="1"/>
  <c r="AL1497" i="1"/>
  <c r="AL1496" i="1" s="1"/>
  <c r="AL1495" i="1" s="1"/>
  <c r="AL1521" i="1"/>
  <c r="AF1544" i="1"/>
  <c r="AF1543" i="1" s="1"/>
  <c r="AL1545" i="1"/>
  <c r="AK1601" i="1"/>
  <c r="AE1626" i="1"/>
  <c r="AK1627" i="1"/>
  <c r="AK1626" i="1" s="1"/>
  <c r="AK1652" i="1"/>
  <c r="AF1718" i="1"/>
  <c r="AF1717" i="1" s="1"/>
  <c r="AK755" i="1"/>
  <c r="AF21" i="1"/>
  <c r="AL22" i="1"/>
  <c r="AL21" i="1" s="1"/>
  <c r="AL75" i="1"/>
  <c r="AF183" i="1"/>
  <c r="AL184" i="1"/>
  <c r="AF314" i="1"/>
  <c r="AF313" i="1" s="1"/>
  <c r="AF312" i="1" s="1"/>
  <c r="AF311" i="1" s="1"/>
  <c r="AL315" i="1"/>
  <c r="AF383" i="1"/>
  <c r="AL385" i="1"/>
  <c r="AE447" i="1"/>
  <c r="AE893" i="1"/>
  <c r="AE892" i="1" s="1"/>
  <c r="AE891" i="1" s="1"/>
  <c r="AE1094" i="1"/>
  <c r="AE1093" i="1" s="1"/>
  <c r="AE1092" i="1" s="1"/>
  <c r="AE1091" i="1" s="1"/>
  <c r="AL1176" i="1"/>
  <c r="AF1472" i="1"/>
  <c r="AF1471" i="1" s="1"/>
  <c r="AF1493" i="1"/>
  <c r="AF1492" i="1" s="1"/>
  <c r="AL1494" i="1"/>
  <c r="AF1511" i="1"/>
  <c r="AF1510" i="1" s="1"/>
  <c r="AL1512" i="1"/>
  <c r="AL1511" i="1" s="1"/>
  <c r="AL1510" i="1" s="1"/>
  <c r="AF1541" i="1"/>
  <c r="AF1540" i="1" s="1"/>
  <c r="AL1542" i="1"/>
  <c r="AL1594" i="1"/>
  <c r="AE1624" i="1"/>
  <c r="AE1623" i="1" s="1"/>
  <c r="AK1625" i="1"/>
  <c r="AK1649" i="1"/>
  <c r="AK1648" i="1" s="1"/>
  <c r="AL1715" i="1"/>
  <c r="AF1003" i="1"/>
  <c r="AF1002" i="1" s="1"/>
  <c r="AL1004" i="1"/>
  <c r="AL1003" i="1" s="1"/>
  <c r="AL1002" i="1" s="1"/>
  <c r="AE172" i="1"/>
  <c r="AE171" i="1" s="1"/>
  <c r="AE170" i="1" s="1"/>
  <c r="AK173" i="1"/>
  <c r="AL472" i="1"/>
  <c r="AF1000" i="1"/>
  <c r="AF999" i="1" s="1"/>
  <c r="AL1001" i="1"/>
  <c r="AF1043" i="1"/>
  <c r="AF1042" i="1" s="1"/>
  <c r="AF1041" i="1" s="1"/>
  <c r="AF1040" i="1" s="1"/>
  <c r="AF1039" i="1" s="1"/>
  <c r="AE1122" i="1"/>
  <c r="AE1121" i="1" s="1"/>
  <c r="AK1123" i="1"/>
  <c r="AK1122" i="1" s="1"/>
  <c r="AK1121" i="1" s="1"/>
  <c r="AE1189" i="1"/>
  <c r="AE1188" i="1" s="1"/>
  <c r="AK1190" i="1"/>
  <c r="AF1250" i="1"/>
  <c r="AF1249" i="1" s="1"/>
  <c r="AF1248" i="1" s="1"/>
  <c r="AF1247" i="1" s="1"/>
  <c r="AL1251" i="1"/>
  <c r="AL1250" i="1" s="1"/>
  <c r="AL1249" i="1" s="1"/>
  <c r="AL1248" i="1" s="1"/>
  <c r="AL1247" i="1" s="1"/>
  <c r="AK1314" i="1"/>
  <c r="AF1409" i="1"/>
  <c r="AF1408" i="1" s="1"/>
  <c r="AL1410" i="1"/>
  <c r="AE1486" i="1"/>
  <c r="AK1488" i="1"/>
  <c r="AE1517" i="1"/>
  <c r="AE1516" i="1" s="1"/>
  <c r="AE1535" i="1"/>
  <c r="AE1534" i="1" s="1"/>
  <c r="AK1536" i="1"/>
  <c r="AF1570" i="1"/>
  <c r="AF1569" i="1" s="1"/>
  <c r="AF1613" i="1"/>
  <c r="AL1614" i="1"/>
  <c r="AF1637" i="1"/>
  <c r="AF1658" i="1"/>
  <c r="AF1657" i="1" s="1"/>
  <c r="AF1656" i="1" s="1"/>
  <c r="AF1655" i="1" s="1"/>
  <c r="AL1659" i="1"/>
  <c r="AF754" i="1"/>
  <c r="AF753" i="1" s="1"/>
  <c r="AE867" i="1"/>
  <c r="AK868" i="1"/>
  <c r="AF1427" i="1"/>
  <c r="AF1426" i="1" s="1"/>
  <c r="AF1425" i="1" s="1"/>
  <c r="AF1424" i="1" s="1"/>
  <c r="AF16" i="1"/>
  <c r="AF15" i="1" s="1"/>
  <c r="AL17" i="1"/>
  <c r="AL16" i="1" s="1"/>
  <c r="AL15" i="1" s="1"/>
  <c r="AF58" i="1"/>
  <c r="AF57" i="1" s="1"/>
  <c r="AL59" i="1"/>
  <c r="AE104" i="1"/>
  <c r="AE103" i="1" s="1"/>
  <c r="AK105" i="1"/>
  <c r="AK187" i="1"/>
  <c r="AE319" i="1"/>
  <c r="AE318" i="1" s="1"/>
  <c r="AE317" i="1" s="1"/>
  <c r="AE316" i="1" s="1"/>
  <c r="AK320" i="1"/>
  <c r="AE386" i="1"/>
  <c r="AK388" i="1"/>
  <c r="AF447" i="1"/>
  <c r="AF503" i="1"/>
  <c r="AF502" i="1" s="1"/>
  <c r="AF501" i="1" s="1"/>
  <c r="AL504" i="1"/>
  <c r="AL503" i="1" s="1"/>
  <c r="AL502" i="1" s="1"/>
  <c r="AL501" i="1" s="1"/>
  <c r="AF1018" i="1"/>
  <c r="AF1017" i="1" s="1"/>
  <c r="AF1050" i="1"/>
  <c r="AF1049" i="1" s="1"/>
  <c r="AL1051" i="1"/>
  <c r="AF1134" i="1"/>
  <c r="AF1133" i="1" s="1"/>
  <c r="AF1132" i="1" s="1"/>
  <c r="AF1131" i="1" s="1"/>
  <c r="AF1130" i="1" s="1"/>
  <c r="AF1255" i="1"/>
  <c r="AF1254" i="1" s="1"/>
  <c r="AF1253" i="1" s="1"/>
  <c r="AF1252" i="1" s="1"/>
  <c r="AL1256" i="1"/>
  <c r="AF1322" i="1"/>
  <c r="AF1321" i="1" s="1"/>
  <c r="AF1320" i="1" s="1"/>
  <c r="AL1323" i="1"/>
  <c r="AL1322" i="1" s="1"/>
  <c r="AL1321" i="1" s="1"/>
  <c r="AL1320" i="1" s="1"/>
  <c r="AF1419" i="1"/>
  <c r="AF1418" i="1" s="1"/>
  <c r="AL1420" i="1"/>
  <c r="AE1484" i="1"/>
  <c r="AE1483" i="1" s="1"/>
  <c r="AK1485" i="1"/>
  <c r="AK1484" i="1" s="1"/>
  <c r="AK1483" i="1" s="1"/>
  <c r="AE1508" i="1"/>
  <c r="AE1507" i="1" s="1"/>
  <c r="AK1509" i="1"/>
  <c r="AE1532" i="1"/>
  <c r="AE1531" i="1" s="1"/>
  <c r="AK1533" i="1"/>
  <c r="AK1532" i="1" s="1"/>
  <c r="AK1531" i="1" s="1"/>
  <c r="AF1567" i="1"/>
  <c r="AF1566" i="1" s="1"/>
  <c r="AL1568" i="1"/>
  <c r="AE1610" i="1"/>
  <c r="AK1611" i="1"/>
  <c r="AK1610" i="1" s="1"/>
  <c r="AF1634" i="1"/>
  <c r="AF1633" i="1" s="1"/>
  <c r="AL1635" i="1"/>
  <c r="AF1653" i="1"/>
  <c r="AL1654" i="1"/>
  <c r="AL1653" i="1" s="1"/>
  <c r="AE1724" i="1"/>
  <c r="AE1723" i="1" s="1"/>
  <c r="AK1725" i="1"/>
  <c r="AF802" i="1"/>
  <c r="AF801" i="1" s="1"/>
  <c r="AL803" i="1"/>
  <c r="AL802" i="1" s="1"/>
  <c r="AL801" i="1" s="1"/>
  <c r="AE37" i="1"/>
  <c r="AK39" i="1"/>
  <c r="AE87" i="1"/>
  <c r="AE86" i="1" s="1"/>
  <c r="AK88" i="1"/>
  <c r="AK87" i="1" s="1"/>
  <c r="AK86" i="1" s="1"/>
  <c r="AF139" i="1"/>
  <c r="AL140" i="1"/>
  <c r="AF46" i="1"/>
  <c r="AF45" i="1" s="1"/>
  <c r="AF44" i="1" s="1"/>
  <c r="AF43" i="1" s="1"/>
  <c r="AF42" i="1" s="1"/>
  <c r="AL47" i="1"/>
  <c r="AL46" i="1" s="1"/>
  <c r="AL45" i="1" s="1"/>
  <c r="AL44" i="1" s="1"/>
  <c r="AL43" i="1" s="1"/>
  <c r="AL42" i="1" s="1"/>
  <c r="AF90" i="1"/>
  <c r="AF89" i="1" s="1"/>
  <c r="AL91" i="1"/>
  <c r="AE84" i="1"/>
  <c r="AE83" i="1" s="1"/>
  <c r="AK85" i="1"/>
  <c r="AF137" i="1"/>
  <c r="AL138" i="1"/>
  <c r="AL137" i="1" s="1"/>
  <c r="AE224" i="1"/>
  <c r="AE223" i="1" s="1"/>
  <c r="AE222" i="1" s="1"/>
  <c r="AE221" i="1" s="1"/>
  <c r="AE220" i="1" s="1"/>
  <c r="AK225" i="1"/>
  <c r="AF332" i="1"/>
  <c r="AL333" i="1"/>
  <c r="AL332" i="1" s="1"/>
  <c r="AE397" i="1"/>
  <c r="AE396" i="1" s="1"/>
  <c r="AE395" i="1" s="1"/>
  <c r="AK398" i="1"/>
  <c r="AF463" i="1"/>
  <c r="AF462" i="1" s="1"/>
  <c r="AF461" i="1" s="1"/>
  <c r="AF460" i="1" s="1"/>
  <c r="AF459" i="1" s="1"/>
  <c r="AF458" i="1" s="1"/>
  <c r="AL464" i="1"/>
  <c r="AL463" i="1" s="1"/>
  <c r="AL462" i="1" s="1"/>
  <c r="AL461" i="1" s="1"/>
  <c r="AL460" i="1" s="1"/>
  <c r="AL459" i="1" s="1"/>
  <c r="AL458" i="1" s="1"/>
  <c r="AF548" i="1"/>
  <c r="AF547" i="1" s="1"/>
  <c r="AF546" i="1" s="1"/>
  <c r="AL549" i="1"/>
  <c r="AE750" i="1"/>
  <c r="AE749" i="1" s="1"/>
  <c r="AE748" i="1" s="1"/>
  <c r="AK751" i="1"/>
  <c r="AF997" i="1"/>
  <c r="AF996" i="1" s="1"/>
  <c r="AF995" i="1" s="1"/>
  <c r="AL998" i="1"/>
  <c r="AR998" i="1" s="1"/>
  <c r="AF1036" i="1"/>
  <c r="AF1035" i="1" s="1"/>
  <c r="AL1037" i="1"/>
  <c r="AE1117" i="1"/>
  <c r="AE1116" i="1" s="1"/>
  <c r="AK1118" i="1"/>
  <c r="AQ1118" i="1" s="1"/>
  <c r="AF1216" i="1"/>
  <c r="AF1215" i="1" s="1"/>
  <c r="AF1214" i="1" s="1"/>
  <c r="AF1213" i="1" s="1"/>
  <c r="AL1217" i="1"/>
  <c r="AE1267" i="1"/>
  <c r="AK1268" i="1"/>
  <c r="AQ1268" i="1" s="1"/>
  <c r="AF1331" i="1"/>
  <c r="AF1330" i="1" s="1"/>
  <c r="AF1329" i="1" s="1"/>
  <c r="AF1328" i="1" s="1"/>
  <c r="AL1332" i="1"/>
  <c r="AF1460" i="1"/>
  <c r="AL1461" i="1"/>
  <c r="AR1461" i="1" s="1"/>
  <c r="AE1490" i="1"/>
  <c r="AE1489" i="1" s="1"/>
  <c r="AK1491" i="1"/>
  <c r="AE1514" i="1"/>
  <c r="AE1513" i="1" s="1"/>
  <c r="AK1515" i="1"/>
  <c r="AQ1515" i="1" s="1"/>
  <c r="AE1538" i="1"/>
  <c r="AE1537" i="1" s="1"/>
  <c r="AK1539" i="1"/>
  <c r="AF1579" i="1"/>
  <c r="AF1578" i="1" s="1"/>
  <c r="AL1580" i="1"/>
  <c r="AR1580" i="1" s="1"/>
  <c r="AF1617" i="1"/>
  <c r="AL1618" i="1"/>
  <c r="AF1639" i="1"/>
  <c r="AL1640" i="1"/>
  <c r="AR1640" i="1" s="1"/>
  <c r="AF1677" i="1"/>
  <c r="AF1676" i="1" s="1"/>
  <c r="AF1675" i="1" s="1"/>
  <c r="AF1674" i="1" s="1"/>
  <c r="AF1673" i="1" s="1"/>
  <c r="AL1678" i="1"/>
  <c r="AE1730" i="1"/>
  <c r="AE1729" i="1" s="1"/>
  <c r="AK1731" i="1"/>
  <c r="AQ1731" i="1" s="1"/>
  <c r="AE80" i="1"/>
  <c r="AK81" i="1"/>
  <c r="AQ81" i="1" s="1"/>
  <c r="AE119" i="1"/>
  <c r="AE118" i="1" s="1"/>
  <c r="AE117" i="1" s="1"/>
  <c r="AE116" i="1" s="1"/>
  <c r="AE115" i="1" s="1"/>
  <c r="AK120" i="1"/>
  <c r="AL965" i="1"/>
  <c r="AR965" i="1" s="1"/>
  <c r="AL779" i="1"/>
  <c r="AL54" i="1"/>
  <c r="AR54" i="1" s="1"/>
  <c r="AF297" i="1"/>
  <c r="AL298" i="1"/>
  <c r="AR298" i="1" s="1"/>
  <c r="AF441" i="1"/>
  <c r="AF440" i="1" s="1"/>
  <c r="AF439" i="1" s="1"/>
  <c r="AL442" i="1"/>
  <c r="AR442" i="1" s="1"/>
  <c r="AE496" i="1"/>
  <c r="AK497" i="1"/>
  <c r="AE620" i="1"/>
  <c r="AE619" i="1" s="1"/>
  <c r="AK621" i="1"/>
  <c r="AQ621" i="1" s="1"/>
  <c r="AE1072" i="1"/>
  <c r="AE1071" i="1" s="1"/>
  <c r="AE1070" i="1" s="1"/>
  <c r="AK1073" i="1"/>
  <c r="AQ1073" i="1" s="1"/>
  <c r="AF1169" i="1"/>
  <c r="AF1168" i="1" s="1"/>
  <c r="AF1167" i="1" s="1"/>
  <c r="AL1170" i="1"/>
  <c r="AE1221" i="1"/>
  <c r="AE1220" i="1" s="1"/>
  <c r="AE1219" i="1" s="1"/>
  <c r="AE1218" i="1" s="1"/>
  <c r="AK1222" i="1"/>
  <c r="AQ1222" i="1" s="1"/>
  <c r="AF1267" i="1"/>
  <c r="AL1268" i="1"/>
  <c r="AF1462" i="1"/>
  <c r="AF1459" i="1" s="1"/>
  <c r="AF1458" i="1" s="1"/>
  <c r="AF1457" i="1" s="1"/>
  <c r="AF1456" i="1" s="1"/>
  <c r="AL1463" i="1"/>
  <c r="AF1490" i="1"/>
  <c r="AF1489" i="1" s="1"/>
  <c r="AL1491" i="1"/>
  <c r="AR1491" i="1" s="1"/>
  <c r="AF1514" i="1"/>
  <c r="AF1513" i="1" s="1"/>
  <c r="AL1515" i="1"/>
  <c r="AF1538" i="1"/>
  <c r="AF1537" i="1" s="1"/>
  <c r="AL1539" i="1"/>
  <c r="AR1539" i="1" s="1"/>
  <c r="AF1586" i="1"/>
  <c r="AF1585" i="1" s="1"/>
  <c r="AF1584" i="1" s="1"/>
  <c r="AF1583" i="1" s="1"/>
  <c r="AL1587" i="1"/>
  <c r="AE1621" i="1"/>
  <c r="AE1620" i="1" s="1"/>
  <c r="AK1622" i="1"/>
  <c r="AQ1622" i="1" s="1"/>
  <c r="AE1646" i="1"/>
  <c r="AK1647" i="1"/>
  <c r="AF1697" i="1"/>
  <c r="AL1698" i="1"/>
  <c r="AR1698" i="1" s="1"/>
  <c r="AF1744" i="1"/>
  <c r="AF1743" i="1" s="1"/>
  <c r="AF1742" i="1" s="1"/>
  <c r="AF1741" i="1" s="1"/>
  <c r="AL1745" i="1"/>
  <c r="AF33" i="1"/>
  <c r="AL34" i="1"/>
  <c r="AR34" i="1" s="1"/>
  <c r="AF299" i="1"/>
  <c r="AL301" i="1"/>
  <c r="AL299" i="1" s="1"/>
  <c r="AF424" i="1"/>
  <c r="AL425" i="1"/>
  <c r="AL424" i="1" s="1"/>
  <c r="AE494" i="1"/>
  <c r="AK495" i="1"/>
  <c r="AQ495" i="1" s="1"/>
  <c r="AF594" i="1"/>
  <c r="AF593" i="1" s="1"/>
  <c r="AL595" i="1"/>
  <c r="AL594" i="1" s="1"/>
  <c r="AL593" i="1" s="1"/>
  <c r="AF853" i="1"/>
  <c r="AF852" i="1" s="1"/>
  <c r="AF851" i="1" s="1"/>
  <c r="AL854" i="1"/>
  <c r="AR854" i="1" s="1"/>
  <c r="AE916" i="1"/>
  <c r="AE915" i="1" s="1"/>
  <c r="AK917" i="1"/>
  <c r="AK916" i="1" s="1"/>
  <c r="AK915" i="1" s="1"/>
  <c r="AE1024" i="1"/>
  <c r="AE1023" i="1" s="1"/>
  <c r="AK1025" i="1"/>
  <c r="AQ1025" i="1" s="1"/>
  <c r="AF1062" i="1"/>
  <c r="AF1061" i="1" s="1"/>
  <c r="AF1060" i="1" s="1"/>
  <c r="AL1063" i="1"/>
  <c r="AL1062" i="1" s="1"/>
  <c r="AL1061" i="1" s="1"/>
  <c r="AL1060" i="1" s="1"/>
  <c r="AF1183" i="1"/>
  <c r="AF1182" i="1" s="1"/>
  <c r="AL1184" i="1"/>
  <c r="AR1184" i="1" s="1"/>
  <c r="AF1238" i="1"/>
  <c r="AF1237" i="1" s="1"/>
  <c r="AF1236" i="1" s="1"/>
  <c r="AF1235" i="1" s="1"/>
  <c r="AL1239" i="1"/>
  <c r="AL1238" i="1" s="1"/>
  <c r="AL1237" i="1" s="1"/>
  <c r="AL1236" i="1" s="1"/>
  <c r="AL1235" i="1" s="1"/>
  <c r="AF1475" i="1"/>
  <c r="AF1474" i="1" s="1"/>
  <c r="AL1476" i="1"/>
  <c r="AL1475" i="1" s="1"/>
  <c r="AL1474" i="1" s="1"/>
  <c r="AF1499" i="1"/>
  <c r="AF1498" i="1" s="1"/>
  <c r="AL1500" i="1"/>
  <c r="AR1500" i="1" s="1"/>
  <c r="AF1523" i="1"/>
  <c r="AF1522" i="1" s="1"/>
  <c r="AL1524" i="1"/>
  <c r="AL1523" i="1" s="1"/>
  <c r="AL1522" i="1" s="1"/>
  <c r="AF1547" i="1"/>
  <c r="AF1546" i="1" s="1"/>
  <c r="AL1548" i="1"/>
  <c r="AR1548" i="1" s="1"/>
  <c r="AE1602" i="1"/>
  <c r="AK1603" i="1"/>
  <c r="AK1602" i="1" s="1"/>
  <c r="AE1629" i="1"/>
  <c r="AK1630" i="1"/>
  <c r="AQ1630" i="1" s="1"/>
  <c r="AE1653" i="1"/>
  <c r="AK1654" i="1"/>
  <c r="AK1653" i="1" s="1"/>
  <c r="AF1721" i="1"/>
  <c r="AF1720" i="1" s="1"/>
  <c r="AL1722" i="1"/>
  <c r="AR1722" i="1" s="1"/>
  <c r="AE687" i="1"/>
  <c r="AE686" i="1" s="1"/>
  <c r="AE685" i="1" s="1"/>
  <c r="AE684" i="1" s="1"/>
  <c r="AK688" i="1"/>
  <c r="AK687" i="1" s="1"/>
  <c r="AK686" i="1" s="1"/>
  <c r="AK685" i="1" s="1"/>
  <c r="AK684" i="1" s="1"/>
  <c r="AE183" i="1"/>
  <c r="AK184" i="1"/>
  <c r="AQ184" i="1" s="1"/>
  <c r="AF489" i="1"/>
  <c r="AF488" i="1" s="1"/>
  <c r="AF487" i="1" s="1"/>
  <c r="AF486" i="1" s="1"/>
  <c r="AL490" i="1"/>
  <c r="AR490" i="1" s="1"/>
  <c r="AF620" i="1"/>
  <c r="AF619" i="1" s="1"/>
  <c r="AL621" i="1"/>
  <c r="AL620" i="1" s="1"/>
  <c r="AL619" i="1" s="1"/>
  <c r="AF913" i="1"/>
  <c r="AF912" i="1" s="1"/>
  <c r="AL914" i="1"/>
  <c r="AR914" i="1" s="1"/>
  <c r="AF1021" i="1"/>
  <c r="AF1020" i="1" s="1"/>
  <c r="AL1022" i="1"/>
  <c r="AL1021" i="1" s="1"/>
  <c r="AL1020" i="1" s="1"/>
  <c r="AF1053" i="1"/>
  <c r="AF1052" i="1" s="1"/>
  <c r="AL1054" i="1"/>
  <c r="AR1054" i="1" s="1"/>
  <c r="AF1143" i="1"/>
  <c r="AL1144" i="1"/>
  <c r="AL1143" i="1" s="1"/>
  <c r="AL1142" i="1" s="1"/>
  <c r="AF1211" i="1"/>
  <c r="AF1210" i="1" s="1"/>
  <c r="AF1209" i="1" s="1"/>
  <c r="AF1208" i="1" s="1"/>
  <c r="AL1212" i="1"/>
  <c r="AR1212" i="1" s="1"/>
  <c r="AF1326" i="1"/>
  <c r="AF1325" i="1" s="1"/>
  <c r="AF1324" i="1" s="1"/>
  <c r="AL1327" i="1"/>
  <c r="AR1327" i="1" s="1"/>
  <c r="AF1416" i="1"/>
  <c r="AF1415" i="1" s="1"/>
  <c r="AL1417" i="1"/>
  <c r="AL1416" i="1" s="1"/>
  <c r="AL1415" i="1" s="1"/>
  <c r="AE1493" i="1"/>
  <c r="AE1492" i="1" s="1"/>
  <c r="AK1494" i="1"/>
  <c r="AQ1494" i="1" s="1"/>
  <c r="AE1511" i="1"/>
  <c r="AE1510" i="1" s="1"/>
  <c r="AK1512" i="1"/>
  <c r="AK1511" i="1" s="1"/>
  <c r="AK1510" i="1" s="1"/>
  <c r="AE1541" i="1"/>
  <c r="AE1540" i="1" s="1"/>
  <c r="AK1542" i="1"/>
  <c r="AQ1542" i="1" s="1"/>
  <c r="AE1593" i="1"/>
  <c r="AE1592" i="1" s="1"/>
  <c r="AE1591" i="1" s="1"/>
  <c r="AE1590" i="1" s="1"/>
  <c r="AK1594" i="1"/>
  <c r="AK1593" i="1" s="1"/>
  <c r="AK1592" i="1" s="1"/>
  <c r="AK1591" i="1" s="1"/>
  <c r="AK1590" i="1" s="1"/>
  <c r="AF1621" i="1"/>
  <c r="AF1620" i="1" s="1"/>
  <c r="AL1622" i="1"/>
  <c r="AR1622" i="1" s="1"/>
  <c r="AF1641" i="1"/>
  <c r="AL1642" i="1"/>
  <c r="AL1641" i="1" s="1"/>
  <c r="AF1693" i="1"/>
  <c r="AL1694" i="1"/>
  <c r="AR1694" i="1" s="1"/>
  <c r="AF761" i="1"/>
  <c r="AF760" i="1" s="1"/>
  <c r="AL762" i="1"/>
  <c r="AL761" i="1" s="1"/>
  <c r="AL760" i="1" s="1"/>
  <c r="AE764" i="1"/>
  <c r="AE763" i="1" s="1"/>
  <c r="AK765" i="1"/>
  <c r="AQ765" i="1" s="1"/>
  <c r="AE1427" i="1"/>
  <c r="AE1426" i="1" s="1"/>
  <c r="AE1425" i="1" s="1"/>
  <c r="AE1424" i="1" s="1"/>
  <c r="AK1428" i="1"/>
  <c r="AK1427" i="1" s="1"/>
  <c r="AK1426" i="1" s="1"/>
  <c r="AK1425" i="1" s="1"/>
  <c r="AK1424" i="1" s="1"/>
  <c r="AF155" i="1"/>
  <c r="AL156" i="1"/>
  <c r="AR156" i="1" s="1"/>
  <c r="AF181" i="1"/>
  <c r="AL182" i="1"/>
  <c r="AL181" i="1" s="1"/>
  <c r="AF307" i="1"/>
  <c r="AF306" i="1" s="1"/>
  <c r="AF305" i="1" s="1"/>
  <c r="AF304" i="1" s="1"/>
  <c r="AF303" i="1" s="1"/>
  <c r="AL308" i="1"/>
  <c r="AR308" i="1" s="1"/>
  <c r="AE449" i="1"/>
  <c r="AK451" i="1"/>
  <c r="AQ451" i="1" s="1"/>
  <c r="AE579" i="1"/>
  <c r="AE578" i="1" s="1"/>
  <c r="AE577" i="1" s="1"/>
  <c r="AK580" i="1"/>
  <c r="AK579" i="1" s="1"/>
  <c r="AK578" i="1" s="1"/>
  <c r="AK577" i="1" s="1"/>
  <c r="AF806" i="1"/>
  <c r="AF805" i="1" s="1"/>
  <c r="AF804" i="1" s="1"/>
  <c r="AL807" i="1"/>
  <c r="AR807" i="1" s="1"/>
  <c r="AF909" i="1"/>
  <c r="AF908" i="1" s="1"/>
  <c r="AF907" i="1" s="1"/>
  <c r="AL910" i="1"/>
  <c r="AL909" i="1" s="1"/>
  <c r="AL908" i="1" s="1"/>
  <c r="AL907" i="1" s="1"/>
  <c r="AE1053" i="1"/>
  <c r="AE1052" i="1" s="1"/>
  <c r="AK1054" i="1"/>
  <c r="AK1053" i="1" s="1"/>
  <c r="AK1052" i="1" s="1"/>
  <c r="AE1143" i="1"/>
  <c r="AE1140" i="1" s="1"/>
  <c r="AE1139" i="1" s="1"/>
  <c r="AE1137" i="1" s="1"/>
  <c r="AK1144" i="1"/>
  <c r="AQ1144" i="1" s="1"/>
  <c r="AF1206" i="1"/>
  <c r="AF1205" i="1" s="1"/>
  <c r="AF1204" i="1" s="1"/>
  <c r="AF1203" i="1" s="1"/>
  <c r="AL1207" i="1"/>
  <c r="AL1206" i="1" s="1"/>
  <c r="AL1205" i="1" s="1"/>
  <c r="AL1204" i="1" s="1"/>
  <c r="AL1203" i="1" s="1"/>
  <c r="AE1260" i="1"/>
  <c r="AE1259" i="1" s="1"/>
  <c r="AE1258" i="1" s="1"/>
  <c r="AE1257" i="1" s="1"/>
  <c r="AK1261" i="1"/>
  <c r="AQ1261" i="1" s="1"/>
  <c r="AE1416" i="1"/>
  <c r="AE1415" i="1" s="1"/>
  <c r="AK1417" i="1"/>
  <c r="AQ1417" i="1" s="1"/>
  <c r="AF1484" i="1"/>
  <c r="AF1483" i="1" s="1"/>
  <c r="AL1485" i="1"/>
  <c r="AL1484" i="1" s="1"/>
  <c r="AL1483" i="1" s="1"/>
  <c r="AF1508" i="1"/>
  <c r="AF1507" i="1" s="1"/>
  <c r="AL1509" i="1"/>
  <c r="AR1509" i="1" s="1"/>
  <c r="AF1532" i="1"/>
  <c r="AF1531" i="1" s="1"/>
  <c r="AL1533" i="1"/>
  <c r="AL1532" i="1" s="1"/>
  <c r="AL1531" i="1" s="1"/>
  <c r="AE1570" i="1"/>
  <c r="AE1569" i="1" s="1"/>
  <c r="AK1571" i="1"/>
  <c r="AF1610" i="1"/>
  <c r="AL1611" i="1"/>
  <c r="AL1610" i="1" s="1"/>
  <c r="AE1637" i="1"/>
  <c r="AK1638" i="1"/>
  <c r="AQ1638" i="1" s="1"/>
  <c r="AF1684" i="1"/>
  <c r="AF1683" i="1" s="1"/>
  <c r="AF1682" i="1" s="1"/>
  <c r="AF1681" i="1" s="1"/>
  <c r="AF1680" i="1" s="1"/>
  <c r="AL1685" i="1"/>
  <c r="AL1684" i="1" s="1"/>
  <c r="AL1683" i="1" s="1"/>
  <c r="AL1682" i="1" s="1"/>
  <c r="AL1681" i="1" s="1"/>
  <c r="AL1680" i="1" s="1"/>
  <c r="AF1730" i="1"/>
  <c r="AF1729" i="1" s="1"/>
  <c r="AL1731" i="1"/>
  <c r="AR1731" i="1" s="1"/>
  <c r="AE799" i="1"/>
  <c r="AE798" i="1" s="1"/>
  <c r="AK800" i="1"/>
  <c r="AK799" i="1" s="1"/>
  <c r="AK798" i="1" s="1"/>
  <c r="AL39" i="1"/>
  <c r="AR39" i="1" s="1"/>
  <c r="AF87" i="1"/>
  <c r="AF86" i="1"/>
  <c r="AL88" i="1"/>
  <c r="AE141" i="1"/>
  <c r="AK142" i="1"/>
  <c r="AE336" i="1"/>
  <c r="AK338" i="1"/>
  <c r="AF407" i="1"/>
  <c r="AF406" i="1" s="1"/>
  <c r="AF405" i="1" s="1"/>
  <c r="AF404" i="1" s="1"/>
  <c r="AL408" i="1"/>
  <c r="AF746" i="1"/>
  <c r="AF745" i="1" s="1"/>
  <c r="AF744" i="1" s="1"/>
  <c r="AL747" i="1"/>
  <c r="AE863" i="1"/>
  <c r="AK864" i="1"/>
  <c r="AE1050" i="1"/>
  <c r="AE1049" i="1" s="1"/>
  <c r="AF1122" i="1"/>
  <c r="AF1121" i="1" s="1"/>
  <c r="AF1189" i="1"/>
  <c r="AF1188" i="1" s="1"/>
  <c r="AE1255" i="1"/>
  <c r="AE1254" i="1" s="1"/>
  <c r="AE1253" i="1" s="1"/>
  <c r="AE1252" i="1" s="1"/>
  <c r="AE1419" i="1"/>
  <c r="AE1418" i="1" s="1"/>
  <c r="AF1481" i="1"/>
  <c r="AF1480" i="1" s="1"/>
  <c r="AL1482" i="1"/>
  <c r="AF1505" i="1"/>
  <c r="AF1504" i="1" s="1"/>
  <c r="AL1506" i="1"/>
  <c r="AF1529" i="1"/>
  <c r="AF1528" i="1" s="1"/>
  <c r="AL1530" i="1"/>
  <c r="AE1567" i="1"/>
  <c r="AE1566" i="1" s="1"/>
  <c r="AK1568" i="1"/>
  <c r="AF1608" i="1"/>
  <c r="AE1634" i="1"/>
  <c r="AE1633" i="1" s="1"/>
  <c r="AK1635" i="1"/>
  <c r="AE1677" i="1"/>
  <c r="AE1676" i="1" s="1"/>
  <c r="AE1675" i="1" s="1"/>
  <c r="AE1674" i="1" s="1"/>
  <c r="AE1673" i="1" s="1"/>
  <c r="AF1727" i="1"/>
  <c r="AF1726" i="1" s="1"/>
  <c r="AL1728" i="1"/>
  <c r="AE802" i="1"/>
  <c r="AE801" i="1" s="1"/>
  <c r="AK803" i="1"/>
  <c r="AE217" i="1"/>
  <c r="AE216" i="1" s="1"/>
  <c r="AE215" i="1" s="1"/>
  <c r="AE214" i="1" s="1"/>
  <c r="AE213" i="1" s="1"/>
  <c r="AK218" i="1"/>
  <c r="AE390" i="1"/>
  <c r="AE389" i="1" s="1"/>
  <c r="AK391" i="1"/>
  <c r="AF445" i="1"/>
  <c r="AL446" i="1"/>
  <c r="AF496" i="1"/>
  <c r="AL497" i="1"/>
  <c r="AF601" i="1"/>
  <c r="AF600" i="1" s="1"/>
  <c r="AL602" i="1"/>
  <c r="AF946" i="1"/>
  <c r="AF945" i="1" s="1"/>
  <c r="AL947" i="1"/>
  <c r="AF1027" i="1"/>
  <c r="AF1026" i="1" s="1"/>
  <c r="AL1028" i="1"/>
  <c r="AF1072" i="1"/>
  <c r="AF1071" i="1" s="1"/>
  <c r="AF1070" i="1" s="1"/>
  <c r="AL1073" i="1"/>
  <c r="AE1175" i="1"/>
  <c r="AE1172" i="1" s="1"/>
  <c r="AE1171" i="1" s="1"/>
  <c r="AK1176" i="1"/>
  <c r="AF1221" i="1"/>
  <c r="AF1220" i="1" s="1"/>
  <c r="AF1219" i="1" s="1"/>
  <c r="AF1218" i="1" s="1"/>
  <c r="AL1222" i="1"/>
  <c r="AE1475" i="1"/>
  <c r="AE1474" i="1" s="1"/>
  <c r="AK1476" i="1"/>
  <c r="AE1499" i="1"/>
  <c r="AE1498" i="1" s="1"/>
  <c r="AK1500" i="1"/>
  <c r="AE1523" i="1"/>
  <c r="AE1522" i="1" s="1"/>
  <c r="AK1524" i="1"/>
  <c r="AE1547" i="1"/>
  <c r="AE1546" i="1" s="1"/>
  <c r="AK1548" i="1"/>
  <c r="AF1600" i="1"/>
  <c r="AL1601" i="1"/>
  <c r="AF1626" i="1"/>
  <c r="AL1627" i="1"/>
  <c r="AF1646" i="1"/>
  <c r="AL1647" i="1"/>
  <c r="AE1721" i="1"/>
  <c r="AE1720" i="1" s="1"/>
  <c r="AK1722" i="1"/>
  <c r="AF799" i="1"/>
  <c r="AF798" i="1" s="1"/>
  <c r="AF797" i="1" s="1"/>
  <c r="AL800" i="1"/>
  <c r="AF764" i="1"/>
  <c r="AF763" i="1" s="1"/>
  <c r="AL765" i="1"/>
  <c r="AF35" i="1"/>
  <c r="AL36" i="1"/>
  <c r="AF84" i="1"/>
  <c r="AF83" i="1" s="1"/>
  <c r="AL85" i="1"/>
  <c r="AE139" i="1"/>
  <c r="AK140" i="1"/>
  <c r="AE90" i="1"/>
  <c r="AE89" i="1" s="1"/>
  <c r="AK91" i="1"/>
  <c r="AF141" i="1"/>
  <c r="AL142" i="1"/>
  <c r="AF295" i="1"/>
  <c r="AF294" i="1" s="1"/>
  <c r="AF293" i="1" s="1"/>
  <c r="AF292" i="1" s="1"/>
  <c r="AF291" i="1" s="1"/>
  <c r="AL296" i="1"/>
  <c r="AE413" i="1"/>
  <c r="AE412" i="1" s="1"/>
  <c r="AE411" i="1" s="1"/>
  <c r="AE410" i="1" s="1"/>
  <c r="AK414" i="1"/>
  <c r="AF484" i="1"/>
  <c r="AF483" i="1" s="1"/>
  <c r="AF482" i="1" s="1"/>
  <c r="AF481" i="1" s="1"/>
  <c r="AL485" i="1"/>
  <c r="AF568" i="1"/>
  <c r="AF567" i="1" s="1"/>
  <c r="AF566" i="1" s="1"/>
  <c r="AF565" i="1" s="1"/>
  <c r="AL569" i="1"/>
  <c r="AF829" i="1"/>
  <c r="AF828" i="1" s="1"/>
  <c r="AF827" i="1" s="1"/>
  <c r="AL830" i="1"/>
  <c r="AF893" i="1"/>
  <c r="AF892" i="1" s="1"/>
  <c r="AF891" i="1" s="1"/>
  <c r="AL894" i="1"/>
  <c r="AF1030" i="1"/>
  <c r="AF1029" i="1" s="1"/>
  <c r="AL1031" i="1"/>
  <c r="AF1094" i="1"/>
  <c r="AF1093" i="1" s="1"/>
  <c r="AF1092" i="1" s="1"/>
  <c r="AF1091" i="1" s="1"/>
  <c r="AL1095" i="1"/>
  <c r="AE1180" i="1"/>
  <c r="AE1179" i="1" s="1"/>
  <c r="AK1181" i="1"/>
  <c r="AE1233" i="1"/>
  <c r="AE1232" i="1" s="1"/>
  <c r="AE1231" i="1" s="1"/>
  <c r="AE1230" i="1" s="1"/>
  <c r="AK1234" i="1"/>
  <c r="AF1343" i="1"/>
  <c r="AF1342" i="1" s="1"/>
  <c r="AF1341" i="1" s="1"/>
  <c r="AF1340" i="1" s="1"/>
  <c r="AF1339" i="1" s="1"/>
  <c r="AL1344" i="1"/>
  <c r="AE1469" i="1"/>
  <c r="AE1468" i="1" s="1"/>
  <c r="AK1470" i="1"/>
  <c r="AE1496" i="1"/>
  <c r="AE1495" i="1" s="1"/>
  <c r="AK1497" i="1"/>
  <c r="AE1520" i="1"/>
  <c r="AE1519" i="1" s="1"/>
  <c r="AK1521" i="1"/>
  <c r="AE1544" i="1"/>
  <c r="AE1543" i="1" s="1"/>
  <c r="AK1545" i="1"/>
  <c r="AF1598" i="1"/>
  <c r="AL1599" i="1"/>
  <c r="AF1624" i="1"/>
  <c r="AF1623" i="1" s="1"/>
  <c r="AL1625" i="1"/>
  <c r="AF1644" i="1"/>
  <c r="AL1645" i="1"/>
  <c r="AE1697" i="1"/>
  <c r="AK1698" i="1"/>
  <c r="AE1744" i="1"/>
  <c r="AE1743" i="1" s="1"/>
  <c r="AE1742" i="1" s="1"/>
  <c r="AE1741" i="1" s="1"/>
  <c r="AK1745" i="1"/>
  <c r="AE101" i="1"/>
  <c r="AE100" i="1" s="1"/>
  <c r="AK102" i="1"/>
  <c r="AF23" i="1"/>
  <c r="AL24" i="1"/>
  <c r="AF76" i="1"/>
  <c r="AL77" i="1"/>
  <c r="AE58" i="1"/>
  <c r="AE57" i="1" s="1"/>
  <c r="AK59" i="1"/>
  <c r="AE96" i="1"/>
  <c r="AE95" i="1" s="1"/>
  <c r="AK97" i="1"/>
  <c r="AQ97" i="1" s="1"/>
  <c r="AE181" i="1"/>
  <c r="AE180" i="1" s="1"/>
  <c r="AK182" i="1"/>
  <c r="AF494" i="1"/>
  <c r="AF493" i="1" s="1"/>
  <c r="AF492" i="1" s="1"/>
  <c r="AF491" i="1" s="1"/>
  <c r="AL495" i="1"/>
  <c r="AF916" i="1"/>
  <c r="AF915" i="1" s="1"/>
  <c r="AL917" i="1"/>
  <c r="AF1024" i="1"/>
  <c r="AF1023" i="1" s="1"/>
  <c r="AL1025" i="1"/>
  <c r="AF1068" i="1"/>
  <c r="AF1065" i="1" s="1"/>
  <c r="AF1064" i="1" s="1"/>
  <c r="AL1069" i="1"/>
  <c r="AE1243" i="1"/>
  <c r="AE1242" i="1" s="1"/>
  <c r="AE1241" i="1" s="1"/>
  <c r="AE1240" i="1" s="1"/>
  <c r="AK1244" i="1"/>
  <c r="AE1301" i="1"/>
  <c r="AE1300" i="1" s="1"/>
  <c r="AE1299" i="1" s="1"/>
  <c r="AE1298" i="1" s="1"/>
  <c r="AK1302" i="1"/>
  <c r="AF1413" i="1"/>
  <c r="AF1412" i="1" s="1"/>
  <c r="AL1414" i="1"/>
  <c r="AE1478" i="1"/>
  <c r="AE1477" i="1" s="1"/>
  <c r="AK1479" i="1"/>
  <c r="AE1502" i="1"/>
  <c r="AE1501" i="1" s="1"/>
  <c r="AK1503" i="1"/>
  <c r="AE1526" i="1"/>
  <c r="AE1525" i="1" s="1"/>
  <c r="AK1527" i="1"/>
  <c r="AE1554" i="1"/>
  <c r="AE1553" i="1" s="1"/>
  <c r="AE1552" i="1" s="1"/>
  <c r="AE1551" i="1" s="1"/>
  <c r="AE1550" i="1" s="1"/>
  <c r="AK1555" i="1"/>
  <c r="AK1554" i="1" s="1"/>
  <c r="AK1553" i="1" s="1"/>
  <c r="AK1552" i="1" s="1"/>
  <c r="AK1551" i="1" s="1"/>
  <c r="AK1550" i="1" s="1"/>
  <c r="AF1602" i="1"/>
  <c r="AL1603" i="1"/>
  <c r="AF1629" i="1"/>
  <c r="AL1630" i="1"/>
  <c r="AF1648" i="1"/>
  <c r="AL1649" i="1"/>
  <c r="AE1718" i="1"/>
  <c r="AE1717" i="1" s="1"/>
  <c r="AK1719" i="1"/>
  <c r="AK1718" i="1" s="1"/>
  <c r="AK1717" i="1" s="1"/>
  <c r="AF687" i="1"/>
  <c r="AF686" i="1" s="1"/>
  <c r="AF685" i="1" s="1"/>
  <c r="AF684" i="1" s="1"/>
  <c r="AL688" i="1"/>
  <c r="AE93" i="1"/>
  <c r="AE92" i="1" s="1"/>
  <c r="AK94" i="1"/>
  <c r="AF509" i="1"/>
  <c r="AF186" i="1"/>
  <c r="AF185" i="1" s="1"/>
  <c r="AL187" i="1"/>
  <c r="AF319" i="1"/>
  <c r="AF318" i="1" s="1"/>
  <c r="AF317" i="1" s="1"/>
  <c r="AF316" i="1" s="1"/>
  <c r="AL320" i="1"/>
  <c r="AF397" i="1"/>
  <c r="AF396" i="1" s="1"/>
  <c r="AF395" i="1" s="1"/>
  <c r="AL398" i="1"/>
  <c r="AE471" i="1"/>
  <c r="AE470" i="1" s="1"/>
  <c r="AE469" i="1" s="1"/>
  <c r="AE468" i="1" s="1"/>
  <c r="AK472" i="1"/>
  <c r="AF750" i="1"/>
  <c r="AF749" i="1" s="1"/>
  <c r="AF748" i="1" s="1"/>
  <c r="AL751" i="1"/>
  <c r="AR751" i="1" s="1"/>
  <c r="AE889" i="1"/>
  <c r="AE888" i="1" s="1"/>
  <c r="AK890" i="1"/>
  <c r="AE1043" i="1"/>
  <c r="AE1042" i="1" s="1"/>
  <c r="AE1041" i="1" s="1"/>
  <c r="AE1040" i="1" s="1"/>
  <c r="AE1039" i="1" s="1"/>
  <c r="AK1044" i="1"/>
  <c r="AF1117" i="1"/>
  <c r="AF1116" i="1" s="1"/>
  <c r="AL1118" i="1"/>
  <c r="AF1186" i="1"/>
  <c r="AF1185" i="1" s="1"/>
  <c r="AL1187" i="1"/>
  <c r="AF1243" i="1"/>
  <c r="AF1242" i="1" s="1"/>
  <c r="AF1241" i="1" s="1"/>
  <c r="AF1240" i="1" s="1"/>
  <c r="AL1244" i="1"/>
  <c r="AF1301" i="1"/>
  <c r="AF1300" i="1" s="1"/>
  <c r="AF1299" i="1" s="1"/>
  <c r="AF1298" i="1" s="1"/>
  <c r="AL1302" i="1"/>
  <c r="AF1478" i="1"/>
  <c r="AF1477" i="1" s="1"/>
  <c r="AL1479" i="1"/>
  <c r="AF1502" i="1"/>
  <c r="AF1501" i="1" s="1"/>
  <c r="AL1503" i="1"/>
  <c r="AF1526" i="1"/>
  <c r="AF1525" i="1" s="1"/>
  <c r="AL1527" i="1"/>
  <c r="AF1554" i="1"/>
  <c r="AF1553" i="1" s="1"/>
  <c r="AF1552" i="1" s="1"/>
  <c r="AF1551" i="1" s="1"/>
  <c r="AF1550" i="1" s="1"/>
  <c r="AL1555" i="1"/>
  <c r="AF1606" i="1"/>
  <c r="AL1607" i="1"/>
  <c r="AE1631" i="1"/>
  <c r="AE1628" i="1" s="1"/>
  <c r="AK1632" i="1"/>
  <c r="AE1658" i="1"/>
  <c r="AE1657" i="1" s="1"/>
  <c r="AE1656" i="1" s="1"/>
  <c r="AE1655" i="1" s="1"/>
  <c r="AK1659" i="1"/>
  <c r="AF1724" i="1"/>
  <c r="AF1723" i="1" s="1"/>
  <c r="AL1725" i="1"/>
  <c r="AE761" i="1"/>
  <c r="AE760" i="1" s="1"/>
  <c r="AK762" i="1"/>
  <c r="AF217" i="1"/>
  <c r="AF216" i="1" s="1"/>
  <c r="AF215" i="1" s="1"/>
  <c r="AF214" i="1" s="1"/>
  <c r="AF213" i="1" s="1"/>
  <c r="AL218" i="1"/>
  <c r="AF328" i="1"/>
  <c r="AF327" i="1" s="1"/>
  <c r="AF326" i="1" s="1"/>
  <c r="AL329" i="1"/>
  <c r="AF390" i="1"/>
  <c r="AF389" i="1" s="1"/>
  <c r="AL391" i="1"/>
  <c r="AR391" i="1" s="1"/>
  <c r="AE463" i="1"/>
  <c r="AE462" i="1" s="1"/>
  <c r="AE461" i="1" s="1"/>
  <c r="AE460" i="1" s="1"/>
  <c r="AE459" i="1" s="1"/>
  <c r="AE458" i="1" s="1"/>
  <c r="AK464" i="1"/>
  <c r="AF713" i="1"/>
  <c r="AF712" i="1" s="1"/>
  <c r="AF711" i="1" s="1"/>
  <c r="AL714" i="1"/>
  <c r="AE886" i="1"/>
  <c r="AE885" i="1" s="1"/>
  <c r="AK887" i="1"/>
  <c r="AK886" i="1" s="1"/>
  <c r="AK885" i="1" s="1"/>
  <c r="AE997" i="1"/>
  <c r="AE996" i="1" s="1"/>
  <c r="AE995" i="1" s="1"/>
  <c r="AK998" i="1"/>
  <c r="AE1036" i="1"/>
  <c r="AE1035" i="1" s="1"/>
  <c r="AK1037" i="1"/>
  <c r="AF1114" i="1"/>
  <c r="AF1113" i="1" s="1"/>
  <c r="AL1115" i="1"/>
  <c r="AE1216" i="1"/>
  <c r="AE1215" i="1" s="1"/>
  <c r="AE1214" i="1" s="1"/>
  <c r="AE1213" i="1" s="1"/>
  <c r="AK1217" i="1"/>
  <c r="AK1216" i="1" s="1"/>
  <c r="AK1215" i="1" s="1"/>
  <c r="AK1214" i="1" s="1"/>
  <c r="AK1213" i="1" s="1"/>
  <c r="AF1265" i="1"/>
  <c r="AF1264" i="1" s="1"/>
  <c r="AF1263" i="1" s="1"/>
  <c r="AF1262" i="1" s="1"/>
  <c r="AL1266" i="1"/>
  <c r="AF1438" i="1"/>
  <c r="AF1437" i="1" s="1"/>
  <c r="AF1436" i="1" s="1"/>
  <c r="AF1435" i="1" s="1"/>
  <c r="AF1434" i="1" s="1"/>
  <c r="AL1439" i="1"/>
  <c r="AF1487" i="1"/>
  <c r="AF1486" i="1" s="1"/>
  <c r="AL1488" i="1"/>
  <c r="AR1488" i="1" s="1"/>
  <c r="AF1517" i="1"/>
  <c r="AF1516" i="1" s="1"/>
  <c r="AL1518" i="1"/>
  <c r="AF1535" i="1"/>
  <c r="AF1534" i="1" s="1"/>
  <c r="AL1536" i="1"/>
  <c r="AE1579" i="1"/>
  <c r="AE1578" i="1" s="1"/>
  <c r="AK1580" i="1"/>
  <c r="AF1615" i="1"/>
  <c r="AL1616" i="1"/>
  <c r="AR1616" i="1" s="1"/>
  <c r="AE1639" i="1"/>
  <c r="AK1640" i="1"/>
  <c r="AF1695" i="1"/>
  <c r="AF1692" i="1" s="1"/>
  <c r="AF1691" i="1" s="1"/>
  <c r="AL1696" i="1"/>
  <c r="AL1695" i="1" s="1"/>
  <c r="AF1739" i="1"/>
  <c r="AF1738" i="1" s="1"/>
  <c r="AF1737" i="1" s="1"/>
  <c r="AF1736" i="1" s="1"/>
  <c r="AL1740" i="1"/>
  <c r="AF157" i="1"/>
  <c r="AF154" i="1" s="1"/>
  <c r="AF153" i="1" s="1"/>
  <c r="AF152" i="1" s="1"/>
  <c r="AF151" i="1" s="1"/>
  <c r="AL158" i="1"/>
  <c r="AF334" i="1"/>
  <c r="AL335" i="1"/>
  <c r="AF449" i="1"/>
  <c r="AL451" i="1"/>
  <c r="AF579" i="1"/>
  <c r="AF578" i="1" s="1"/>
  <c r="AF577" i="1" s="1"/>
  <c r="AL580" i="1"/>
  <c r="AR580" i="1" s="1"/>
  <c r="AF861" i="1"/>
  <c r="AL862" i="1"/>
  <c r="AF980" i="1"/>
  <c r="AF979" i="1" s="1"/>
  <c r="AF978" i="1" s="1"/>
  <c r="AF977" i="1" s="1"/>
  <c r="AF976" i="1" s="1"/>
  <c r="AL981" i="1"/>
  <c r="AF1033" i="1"/>
  <c r="AF1032" i="1" s="1"/>
  <c r="AL1034" i="1"/>
  <c r="AE1114" i="1"/>
  <c r="AE1113" i="1" s="1"/>
  <c r="AE1112" i="1" s="1"/>
  <c r="AK1115" i="1"/>
  <c r="AQ1115" i="1" s="1"/>
  <c r="AE1183" i="1"/>
  <c r="AE1182" i="1" s="1"/>
  <c r="AK1184" i="1"/>
  <c r="AE1238" i="1"/>
  <c r="AE1237" i="1" s="1"/>
  <c r="AE1236" i="1" s="1"/>
  <c r="AE1235" i="1" s="1"/>
  <c r="AK1239" i="1"/>
  <c r="AK1238" i="1" s="1"/>
  <c r="AK1237" i="1" s="1"/>
  <c r="AK1236" i="1" s="1"/>
  <c r="AK1235" i="1" s="1"/>
  <c r="AF1400" i="1"/>
  <c r="AF1399" i="1" s="1"/>
  <c r="AF1398" i="1" s="1"/>
  <c r="AL1401" i="1"/>
  <c r="AE1481" i="1"/>
  <c r="AE1480" i="1" s="1"/>
  <c r="AK1482" i="1"/>
  <c r="AQ1482" i="1" s="1"/>
  <c r="AE1505" i="1"/>
  <c r="AE1504" i="1" s="1"/>
  <c r="AK1506" i="1"/>
  <c r="AE1529" i="1"/>
  <c r="AE1528" i="1" s="1"/>
  <c r="AK1530" i="1"/>
  <c r="AK1529" i="1" s="1"/>
  <c r="AK1528" i="1" s="1"/>
  <c r="AF1563" i="1"/>
  <c r="AF1562" i="1" s="1"/>
  <c r="AF1561" i="1" s="1"/>
  <c r="AL1564" i="1"/>
  <c r="AE1608" i="1"/>
  <c r="AK1609" i="1"/>
  <c r="AQ1609" i="1" s="1"/>
  <c r="AF1631" i="1"/>
  <c r="AF1628" i="1" s="1"/>
  <c r="AL1632" i="1"/>
  <c r="AF1651" i="1"/>
  <c r="AF1650" i="1" s="1"/>
  <c r="AL1652" i="1"/>
  <c r="AL1651" i="1" s="1"/>
  <c r="AE1739" i="1"/>
  <c r="AE1738" i="1" s="1"/>
  <c r="AE1737" i="1" s="1"/>
  <c r="AE1736" i="1" s="1"/>
  <c r="AK1740" i="1"/>
  <c r="AF1422" i="1"/>
  <c r="AF1421" i="1" s="1"/>
  <c r="AL1423" i="1"/>
  <c r="AF241" i="1"/>
  <c r="AF240" i="1" s="1"/>
  <c r="AL242" i="1"/>
  <c r="AF1286" i="1"/>
  <c r="AE1286" i="1"/>
  <c r="AK1287" i="1"/>
  <c r="AQ1287" i="1" s="1"/>
  <c r="AE1288" i="1"/>
  <c r="AK1289" i="1"/>
  <c r="AE1291" i="1"/>
  <c r="AE1290" i="1" s="1"/>
  <c r="AK1292" i="1"/>
  <c r="AK1291" i="1" s="1"/>
  <c r="AK1290" i="1" s="1"/>
  <c r="Z1605" i="1"/>
  <c r="Z1612" i="1"/>
  <c r="Z1735" i="1"/>
  <c r="Z1733" i="1" s="1"/>
  <c r="Y1735" i="1"/>
  <c r="Y1733" i="1" s="1"/>
  <c r="Z444" i="1"/>
  <c r="Z443" i="1" s="1"/>
  <c r="Z438" i="1" s="1"/>
  <c r="Y1280" i="1"/>
  <c r="Y1141" i="1"/>
  <c r="Y466" i="1"/>
  <c r="Y1140" i="1"/>
  <c r="Y1139" i="1" s="1"/>
  <c r="Y1137" i="1" s="1"/>
  <c r="Y1641" i="1"/>
  <c r="AE1642" i="1"/>
  <c r="Y1644" i="1"/>
  <c r="Y1643" i="1" s="1"/>
  <c r="AE1645" i="1"/>
  <c r="AE1120" i="1"/>
  <c r="AE1119" i="1" s="1"/>
  <c r="AF1605" i="1"/>
  <c r="T1604" i="1"/>
  <c r="Z1459" i="1"/>
  <c r="Z1458" i="1" s="1"/>
  <c r="Z1457" i="1" s="1"/>
  <c r="Z1456" i="1" s="1"/>
  <c r="Y23" i="1"/>
  <c r="AE24" i="1"/>
  <c r="Y806" i="1"/>
  <c r="Y805" i="1" s="1"/>
  <c r="Y804" i="1" s="1"/>
  <c r="AE807" i="1"/>
  <c r="Y1472" i="1"/>
  <c r="Y1471" i="1" s="1"/>
  <c r="AE1473" i="1"/>
  <c r="Y493" i="1"/>
  <c r="Y492" i="1" s="1"/>
  <c r="Y491" i="1" s="1"/>
  <c r="Y1628" i="1"/>
  <c r="Z1048" i="1"/>
  <c r="Z1047" i="1" s="1"/>
  <c r="Z1046" i="1" s="1"/>
  <c r="Z1692" i="1"/>
  <c r="Z1691" i="1" s="1"/>
  <c r="Z1690" i="1" s="1"/>
  <c r="Z1689" i="1" s="1"/>
  <c r="Z154" i="1"/>
  <c r="Z153" i="1" s="1"/>
  <c r="Z152" i="1" s="1"/>
  <c r="Z151" i="1" s="1"/>
  <c r="Y1727" i="1"/>
  <c r="Y1726" i="1" s="1"/>
  <c r="Y1716" i="1" s="1"/>
  <c r="AE1728" i="1"/>
  <c r="Y1003" i="1"/>
  <c r="Y1002" i="1" s="1"/>
  <c r="AE1004" i="1"/>
  <c r="AE1142" i="1"/>
  <c r="AF1120" i="1"/>
  <c r="AF1119" i="1" s="1"/>
  <c r="AF1142" i="1"/>
  <c r="AF1141" i="1"/>
  <c r="AF1140" i="1"/>
  <c r="AF1139" i="1" s="1"/>
  <c r="AF1137" i="1" s="1"/>
  <c r="AE493" i="1"/>
  <c r="AE492" i="1" s="1"/>
  <c r="AE491" i="1" s="1"/>
  <c r="Y1714" i="1"/>
  <c r="Y1713" i="1" s="1"/>
  <c r="Y1712" i="1" s="1"/>
  <c r="AE1715" i="1"/>
  <c r="Y1623" i="1"/>
  <c r="Y884" i="1"/>
  <c r="Y883" i="1" s="1"/>
  <c r="Y882" i="1" s="1"/>
  <c r="Z1112" i="1"/>
  <c r="Z1264" i="1"/>
  <c r="Z1263" i="1" s="1"/>
  <c r="Z1262" i="1" s="1"/>
  <c r="Z1650" i="1"/>
  <c r="Z135" i="1"/>
  <c r="AE1141" i="1"/>
  <c r="AQ1292" i="1"/>
  <c r="AK1286" i="1"/>
  <c r="AK1608" i="1"/>
  <c r="AK1481" i="1"/>
  <c r="AK1480" i="1" s="1"/>
  <c r="AK1114" i="1"/>
  <c r="AK1113" i="1" s="1"/>
  <c r="AL980" i="1"/>
  <c r="AL979" i="1" s="1"/>
  <c r="AL978" i="1" s="1"/>
  <c r="AL977" i="1" s="1"/>
  <c r="AL976" i="1" s="1"/>
  <c r="AR981" i="1"/>
  <c r="AL579" i="1"/>
  <c r="AL578" i="1" s="1"/>
  <c r="AL577" i="1" s="1"/>
  <c r="AL157" i="1"/>
  <c r="AR158" i="1"/>
  <c r="AR1696" i="1"/>
  <c r="AL1615" i="1"/>
  <c r="AL1535" i="1"/>
  <c r="AL1534" i="1" s="1"/>
  <c r="AR1536" i="1"/>
  <c r="AL1487" i="1"/>
  <c r="AL1486" i="1" s="1"/>
  <c r="AK1036" i="1"/>
  <c r="AK1035" i="1" s="1"/>
  <c r="AQ1037" i="1"/>
  <c r="AL390" i="1"/>
  <c r="AL389" i="1" s="1"/>
  <c r="AL217" i="1"/>
  <c r="AL216" i="1" s="1"/>
  <c r="AL215" i="1" s="1"/>
  <c r="AL214" i="1" s="1"/>
  <c r="AL213" i="1" s="1"/>
  <c r="AR218" i="1"/>
  <c r="AL1724" i="1"/>
  <c r="AL1723" i="1" s="1"/>
  <c r="AR1725" i="1"/>
  <c r="AK1631" i="1"/>
  <c r="AQ1632" i="1"/>
  <c r="AL1554" i="1"/>
  <c r="AL1553" i="1" s="1"/>
  <c r="AL1552" i="1" s="1"/>
  <c r="AL1551" i="1" s="1"/>
  <c r="AL1550" i="1" s="1"/>
  <c r="AR1555" i="1"/>
  <c r="AL1502" i="1"/>
  <c r="AL1501" i="1" s="1"/>
  <c r="AR1503" i="1"/>
  <c r="AL1243" i="1"/>
  <c r="AL1242" i="1" s="1"/>
  <c r="AL1241" i="1" s="1"/>
  <c r="AL1240" i="1" s="1"/>
  <c r="AR1244" i="1"/>
  <c r="AL1117" i="1"/>
  <c r="AL1116" i="1" s="1"/>
  <c r="AR1118" i="1"/>
  <c r="AL750" i="1"/>
  <c r="AL749" i="1" s="1"/>
  <c r="AL748" i="1" s="1"/>
  <c r="AK471" i="1"/>
  <c r="AK470" i="1" s="1"/>
  <c r="AK469" i="1" s="1"/>
  <c r="AK468" i="1" s="1"/>
  <c r="AQ472" i="1"/>
  <c r="AL319" i="1"/>
  <c r="AL318" i="1" s="1"/>
  <c r="AL317" i="1" s="1"/>
  <c r="AL316" i="1" s="1"/>
  <c r="AR320" i="1"/>
  <c r="AL509" i="1"/>
  <c r="AQ1719" i="1"/>
  <c r="AL1629" i="1"/>
  <c r="AR1630" i="1"/>
  <c r="AQ1555" i="1"/>
  <c r="AK1502" i="1"/>
  <c r="AK1501" i="1" s="1"/>
  <c r="AQ1503" i="1"/>
  <c r="AL1413" i="1"/>
  <c r="AL1412" i="1" s="1"/>
  <c r="AR1414" i="1"/>
  <c r="AK1243" i="1"/>
  <c r="AK1242" i="1" s="1"/>
  <c r="AK1241" i="1" s="1"/>
  <c r="AK1240" i="1" s="1"/>
  <c r="AQ1244" i="1"/>
  <c r="AL1068" i="1"/>
  <c r="AL1065" i="1" s="1"/>
  <c r="AL1064" i="1" s="1"/>
  <c r="AR1069" i="1"/>
  <c r="AL916" i="1"/>
  <c r="AL915" i="1" s="1"/>
  <c r="AR917" i="1"/>
  <c r="AK96" i="1"/>
  <c r="AK95" i="1" s="1"/>
  <c r="AL23" i="1"/>
  <c r="AR24" i="1"/>
  <c r="AK1744" i="1"/>
  <c r="AK1743" i="1" s="1"/>
  <c r="AK1742" i="1" s="1"/>
  <c r="AK1741" i="1" s="1"/>
  <c r="AQ1745" i="1"/>
  <c r="AL1644" i="1"/>
  <c r="AR1645" i="1"/>
  <c r="AL1598" i="1"/>
  <c r="AR1599" i="1"/>
  <c r="AK1520" i="1"/>
  <c r="AK1519" i="1" s="1"/>
  <c r="AQ1521" i="1"/>
  <c r="AK1469" i="1"/>
  <c r="AK1468" i="1" s="1"/>
  <c r="AQ1470" i="1"/>
  <c r="AK1233" i="1"/>
  <c r="AK1232" i="1" s="1"/>
  <c r="AK1231" i="1" s="1"/>
  <c r="AK1230" i="1" s="1"/>
  <c r="AQ1234" i="1"/>
  <c r="AL1094" i="1"/>
  <c r="AL1093" i="1" s="1"/>
  <c r="AL1092" i="1" s="1"/>
  <c r="AL1091" i="1" s="1"/>
  <c r="AR1095" i="1"/>
  <c r="AL893" i="1"/>
  <c r="AL892" i="1" s="1"/>
  <c r="AL891" i="1" s="1"/>
  <c r="AR894" i="1"/>
  <c r="AL568" i="1"/>
  <c r="AL567" i="1" s="1"/>
  <c r="AL566" i="1" s="1"/>
  <c r="AL565" i="1" s="1"/>
  <c r="AR569" i="1"/>
  <c r="AK413" i="1"/>
  <c r="AK412" i="1" s="1"/>
  <c r="AK411" i="1" s="1"/>
  <c r="AK410" i="1" s="1"/>
  <c r="AQ414" i="1"/>
  <c r="AL295" i="1"/>
  <c r="AR296" i="1"/>
  <c r="AK90" i="1"/>
  <c r="AK89" i="1" s="1"/>
  <c r="AQ91" i="1"/>
  <c r="AK139" i="1"/>
  <c r="AQ140" i="1"/>
  <c r="AL35" i="1"/>
  <c r="AR36" i="1"/>
  <c r="AL764" i="1"/>
  <c r="AL763" i="1" s="1"/>
  <c r="AR765" i="1"/>
  <c r="AK1721" i="1"/>
  <c r="AK1720" i="1" s="1"/>
  <c r="AQ1722" i="1"/>
  <c r="AL1626" i="1"/>
  <c r="AR1627" i="1"/>
  <c r="AK1547" i="1"/>
  <c r="AK1546" i="1" s="1"/>
  <c r="AQ1548" i="1"/>
  <c r="AK1499" i="1"/>
  <c r="AK1498" i="1" s="1"/>
  <c r="AQ1500" i="1"/>
  <c r="AK1175" i="1"/>
  <c r="AK1172" i="1" s="1"/>
  <c r="AK1171" i="1" s="1"/>
  <c r="AQ1176" i="1"/>
  <c r="AL1027" i="1"/>
  <c r="AL1026" i="1" s="1"/>
  <c r="AR1028" i="1"/>
  <c r="AL601" i="1"/>
  <c r="AL600" i="1" s="1"/>
  <c r="AR602" i="1"/>
  <c r="AL445" i="1"/>
  <c r="AR446" i="1"/>
  <c r="AK802" i="1"/>
  <c r="AK801" i="1" s="1"/>
  <c r="AQ803" i="1"/>
  <c r="AQ1678" i="1"/>
  <c r="AR1609" i="1"/>
  <c r="AL1529" i="1"/>
  <c r="AL1528" i="1" s="1"/>
  <c r="AR1530" i="1"/>
  <c r="AL1481" i="1"/>
  <c r="AL1480" i="1" s="1"/>
  <c r="AR1482" i="1"/>
  <c r="AR1190" i="1"/>
  <c r="AQ1051" i="1"/>
  <c r="AK863" i="1"/>
  <c r="AQ864" i="1"/>
  <c r="AL407" i="1"/>
  <c r="AL406" i="1"/>
  <c r="AL405" i="1" s="1"/>
  <c r="AL404" i="1" s="1"/>
  <c r="AR408" i="1"/>
  <c r="AK141" i="1"/>
  <c r="AQ142" i="1"/>
  <c r="AL37" i="1"/>
  <c r="AL1730" i="1"/>
  <c r="AL1729" i="1" s="1"/>
  <c r="AK1637" i="1"/>
  <c r="AL1508" i="1"/>
  <c r="AL1507" i="1" s="1"/>
  <c r="AK1416" i="1"/>
  <c r="AK1415" i="1" s="1"/>
  <c r="AK1260" i="1"/>
  <c r="AK1259" i="1" s="1"/>
  <c r="AK1258" i="1" s="1"/>
  <c r="AK1257" i="1" s="1"/>
  <c r="AK1143" i="1"/>
  <c r="AK1142" i="1" s="1"/>
  <c r="AL806" i="1"/>
  <c r="AL805" i="1" s="1"/>
  <c r="AL804" i="1" s="1"/>
  <c r="AK449" i="1"/>
  <c r="AL307" i="1"/>
  <c r="AL306" i="1" s="1"/>
  <c r="AL305" i="1" s="1"/>
  <c r="AL304" i="1" s="1"/>
  <c r="AL303" i="1" s="1"/>
  <c r="AL155" i="1"/>
  <c r="AK764" i="1"/>
  <c r="AK763" i="1" s="1"/>
  <c r="AL1693" i="1"/>
  <c r="AL1621" i="1"/>
  <c r="AL1620" i="1" s="1"/>
  <c r="AK1541" i="1"/>
  <c r="AK1540" i="1" s="1"/>
  <c r="AK1493" i="1"/>
  <c r="AK1492" i="1" s="1"/>
  <c r="AL1326" i="1"/>
  <c r="AL1325" i="1" s="1"/>
  <c r="AL1324" i="1" s="1"/>
  <c r="AL1211" i="1"/>
  <c r="AL1210" i="1" s="1"/>
  <c r="AL1209" i="1" s="1"/>
  <c r="AL1208" i="1" s="1"/>
  <c r="AL1053" i="1"/>
  <c r="AL1052" i="1" s="1"/>
  <c r="AL913" i="1"/>
  <c r="AL912" i="1" s="1"/>
  <c r="AL489" i="1"/>
  <c r="AL488" i="1" s="1"/>
  <c r="AL487" i="1" s="1"/>
  <c r="AL486" i="1" s="1"/>
  <c r="AK183" i="1"/>
  <c r="AL1721" i="1"/>
  <c r="AL1720" i="1" s="1"/>
  <c r="AK1629" i="1"/>
  <c r="AL1547" i="1"/>
  <c r="AL1546" i="1" s="1"/>
  <c r="AL1499" i="1"/>
  <c r="AL1498" i="1" s="1"/>
  <c r="AL1183" i="1"/>
  <c r="AL1182" i="1" s="1"/>
  <c r="AK1024" i="1"/>
  <c r="AK1023" i="1" s="1"/>
  <c r="AL853" i="1"/>
  <c r="AL852" i="1" s="1"/>
  <c r="AL851" i="1" s="1"/>
  <c r="AK494" i="1"/>
  <c r="AL33" i="1"/>
  <c r="AL32" i="1" s="1"/>
  <c r="AL31" i="1" s="1"/>
  <c r="AL30" i="1" s="1"/>
  <c r="AL29" i="1" s="1"/>
  <c r="AL1697" i="1"/>
  <c r="AK1621" i="1"/>
  <c r="AK1620" i="1" s="1"/>
  <c r="AL1538" i="1"/>
  <c r="AL1537" i="1" s="1"/>
  <c r="AL1490" i="1"/>
  <c r="AL1489" i="1" s="1"/>
  <c r="AK1221" i="1"/>
  <c r="AK1220" i="1" s="1"/>
  <c r="AK1219" i="1" s="1"/>
  <c r="AK1218" i="1" s="1"/>
  <c r="AK1072" i="1"/>
  <c r="AK1071" i="1" s="1"/>
  <c r="AK1070" i="1" s="1"/>
  <c r="AK620" i="1"/>
  <c r="AK619" i="1" s="1"/>
  <c r="AL441" i="1"/>
  <c r="AL440" i="1" s="1"/>
  <c r="AL439" i="1" s="1"/>
  <c r="AL297" i="1"/>
  <c r="AL53" i="1"/>
  <c r="AL964" i="1"/>
  <c r="AL963" i="1" s="1"/>
  <c r="AK80" i="1"/>
  <c r="AK1730" i="1"/>
  <c r="AK1729" i="1" s="1"/>
  <c r="AL1639" i="1"/>
  <c r="AL1579" i="1"/>
  <c r="AL1578" i="1" s="1"/>
  <c r="AK1514" i="1"/>
  <c r="AK1513" i="1" s="1"/>
  <c r="AL1460" i="1"/>
  <c r="AK1267" i="1"/>
  <c r="AK1117" i="1"/>
  <c r="AK1116" i="1" s="1"/>
  <c r="AL997" i="1"/>
  <c r="AL996" i="1" s="1"/>
  <c r="AL995" i="1" s="1"/>
  <c r="AK750" i="1"/>
  <c r="AK749" i="1" s="1"/>
  <c r="AK748" i="1" s="1"/>
  <c r="AQ751" i="1"/>
  <c r="AR464" i="1"/>
  <c r="AR333" i="1"/>
  <c r="AR138" i="1"/>
  <c r="AR47" i="1"/>
  <c r="AQ88" i="1"/>
  <c r="AR803" i="1"/>
  <c r="AR1654" i="1"/>
  <c r="AQ1611" i="1"/>
  <c r="AQ1533" i="1"/>
  <c r="AQ1485" i="1"/>
  <c r="AR1323" i="1"/>
  <c r="AL1050" i="1"/>
  <c r="AL1049" i="1" s="1"/>
  <c r="AR1051" i="1"/>
  <c r="AR504" i="1"/>
  <c r="AK387" i="1"/>
  <c r="AK386" i="1" s="1"/>
  <c r="AQ388" i="1"/>
  <c r="AK186" i="1"/>
  <c r="AK185" i="1" s="1"/>
  <c r="AQ187" i="1"/>
  <c r="AR17" i="1"/>
  <c r="AL1427" i="1"/>
  <c r="AL1426" i="1" s="1"/>
  <c r="AL1425" i="1" s="1"/>
  <c r="AL1424" i="1" s="1"/>
  <c r="AR1428" i="1"/>
  <c r="AL754" i="1"/>
  <c r="AL753" i="1" s="1"/>
  <c r="AR755" i="1"/>
  <c r="AL1637" i="1"/>
  <c r="AR1638" i="1"/>
  <c r="AK1517" i="1"/>
  <c r="AK1516" i="1" s="1"/>
  <c r="AQ1518" i="1"/>
  <c r="AL1409" i="1"/>
  <c r="AL1408" i="1" s="1"/>
  <c r="AR1410" i="1"/>
  <c r="AR1251" i="1"/>
  <c r="AQ1123" i="1"/>
  <c r="AL1000" i="1"/>
  <c r="AL999" i="1" s="1"/>
  <c r="AR1001" i="1"/>
  <c r="AR1004" i="1"/>
  <c r="AQ1649" i="1"/>
  <c r="AL1593" i="1"/>
  <c r="AL1592" i="1" s="1"/>
  <c r="AL1591" i="1" s="1"/>
  <c r="AL1590" i="1" s="1"/>
  <c r="AR1594" i="1"/>
  <c r="AR1512" i="1"/>
  <c r="AR1473" i="1"/>
  <c r="AQ1095" i="1"/>
  <c r="AK893" i="1"/>
  <c r="AK892" i="1" s="1"/>
  <c r="AK891" i="1" s="1"/>
  <c r="AQ894" i="1"/>
  <c r="AK447" i="1"/>
  <c r="AQ448" i="1"/>
  <c r="AL314" i="1"/>
  <c r="AL313" i="1" s="1"/>
  <c r="AL312" i="1" s="1"/>
  <c r="AL311" i="1" s="1"/>
  <c r="AR315" i="1"/>
  <c r="AR22" i="1"/>
  <c r="AR1719" i="1"/>
  <c r="AQ1627" i="1"/>
  <c r="AL1544" i="1"/>
  <c r="AL1543" i="1" s="1"/>
  <c r="AR1545" i="1"/>
  <c r="AR1497" i="1"/>
  <c r="AR1351" i="1"/>
  <c r="AL1180" i="1"/>
  <c r="AL1179" i="1" s="1"/>
  <c r="AR1181" i="1"/>
  <c r="AQ1034" i="1"/>
  <c r="AK861" i="1"/>
  <c r="AQ862" i="1"/>
  <c r="AQ335" i="1"/>
  <c r="AW108" i="1"/>
  <c r="BC108" i="1" s="1"/>
  <c r="BI108" i="1" s="1"/>
  <c r="BI107" i="1" s="1"/>
  <c r="BI106" i="1" s="1"/>
  <c r="AQ107" i="1"/>
  <c r="AQ106" i="1" s="1"/>
  <c r="AK1288" i="1"/>
  <c r="AQ1289" i="1"/>
  <c r="AL241" i="1"/>
  <c r="AL240" i="1" s="1"/>
  <c r="AR242" i="1"/>
  <c r="AL1422" i="1"/>
  <c r="AL1421" i="1" s="1"/>
  <c r="AR1423" i="1"/>
  <c r="AX1423" i="1" s="1"/>
  <c r="AK1739" i="1"/>
  <c r="AK1738" i="1" s="1"/>
  <c r="AK1737" i="1" s="1"/>
  <c r="AK1736" i="1" s="1"/>
  <c r="AQ1740" i="1"/>
  <c r="AL1631" i="1"/>
  <c r="AL1628" i="1" s="1"/>
  <c r="AR1632" i="1"/>
  <c r="AL1563" i="1"/>
  <c r="AL1562" i="1" s="1"/>
  <c r="AL1561" i="1" s="1"/>
  <c r="AR1564" i="1"/>
  <c r="AK1505" i="1"/>
  <c r="AK1504" i="1" s="1"/>
  <c r="AQ1506" i="1"/>
  <c r="AL1400" i="1"/>
  <c r="AL1399" i="1" s="1"/>
  <c r="AL1398" i="1" s="1"/>
  <c r="AR1401" i="1"/>
  <c r="AK1183" i="1"/>
  <c r="AK1182" i="1" s="1"/>
  <c r="AQ1184" i="1"/>
  <c r="AL1033" i="1"/>
  <c r="AL1032" i="1" s="1"/>
  <c r="AR1034" i="1"/>
  <c r="AL861" i="1"/>
  <c r="AR862" i="1"/>
  <c r="AL449" i="1"/>
  <c r="AR451" i="1"/>
  <c r="AL334" i="1"/>
  <c r="AR335" i="1"/>
  <c r="AL1739" i="1"/>
  <c r="AL1738" i="1" s="1"/>
  <c r="AL1737" i="1" s="1"/>
  <c r="AL1736" i="1" s="1"/>
  <c r="AR1740" i="1"/>
  <c r="AK1639" i="1"/>
  <c r="AQ1640" i="1"/>
  <c r="AK1579" i="1"/>
  <c r="AK1578" i="1" s="1"/>
  <c r="AQ1580" i="1"/>
  <c r="AL1517" i="1"/>
  <c r="AL1516" i="1" s="1"/>
  <c r="AR1518" i="1"/>
  <c r="AL1265" i="1"/>
  <c r="AR1266" i="1"/>
  <c r="AL1114" i="1"/>
  <c r="AL1113" i="1" s="1"/>
  <c r="AL1112" i="1" s="1"/>
  <c r="AR1115" i="1"/>
  <c r="AK997" i="1"/>
  <c r="AK996" i="1" s="1"/>
  <c r="AK995" i="1" s="1"/>
  <c r="AQ998" i="1"/>
  <c r="AL713" i="1"/>
  <c r="AL712" i="1" s="1"/>
  <c r="AL711" i="1" s="1"/>
  <c r="AR714" i="1"/>
  <c r="AK463" i="1"/>
  <c r="AK462" i="1" s="1"/>
  <c r="AK461" i="1" s="1"/>
  <c r="AK460" i="1" s="1"/>
  <c r="AK459" i="1" s="1"/>
  <c r="AK458" i="1" s="1"/>
  <c r="AQ464" i="1"/>
  <c r="AL328" i="1"/>
  <c r="AL327" i="1" s="1"/>
  <c r="AL326" i="1" s="1"/>
  <c r="AR329" i="1"/>
  <c r="AK761" i="1"/>
  <c r="AK760" i="1" s="1"/>
  <c r="AQ762" i="1"/>
  <c r="AK1658" i="1"/>
  <c r="AK1657" i="1" s="1"/>
  <c r="AK1656" i="1" s="1"/>
  <c r="AK1655" i="1" s="1"/>
  <c r="AQ1659" i="1"/>
  <c r="AL1606" i="1"/>
  <c r="AR1607" i="1"/>
  <c r="AL1526" i="1"/>
  <c r="AL1525" i="1" s="1"/>
  <c r="AR1527" i="1"/>
  <c r="AL1478" i="1"/>
  <c r="AL1477" i="1" s="1"/>
  <c r="AR1479" i="1"/>
  <c r="AL1301" i="1"/>
  <c r="AL1300" i="1" s="1"/>
  <c r="AL1299" i="1" s="1"/>
  <c r="AL1298" i="1" s="1"/>
  <c r="AR1302" i="1"/>
  <c r="AL1186" i="1"/>
  <c r="AL1185" i="1" s="1"/>
  <c r="AR1187" i="1"/>
  <c r="AK1043" i="1"/>
  <c r="AK1042" i="1" s="1"/>
  <c r="AK1041" i="1" s="1"/>
  <c r="AK1040" i="1" s="1"/>
  <c r="AK1039" i="1" s="1"/>
  <c r="AQ1044" i="1"/>
  <c r="AK889" i="1"/>
  <c r="AK888" i="1" s="1"/>
  <c r="AQ890" i="1"/>
  <c r="AL397" i="1"/>
  <c r="AL396" i="1" s="1"/>
  <c r="AL395" i="1" s="1"/>
  <c r="AR398" i="1"/>
  <c r="AL186" i="1"/>
  <c r="AL185" i="1" s="1"/>
  <c r="AR187" i="1"/>
  <c r="AK93" i="1"/>
  <c r="AK92" i="1" s="1"/>
  <c r="AQ94" i="1"/>
  <c r="AL687" i="1"/>
  <c r="AL686" i="1" s="1"/>
  <c r="AL685" i="1" s="1"/>
  <c r="AL684" i="1" s="1"/>
  <c r="AR688" i="1"/>
  <c r="AL1648" i="1"/>
  <c r="AR1649" i="1"/>
  <c r="AL1602" i="1"/>
  <c r="AR1603" i="1"/>
  <c r="AK1526" i="1"/>
  <c r="AK1525" i="1" s="1"/>
  <c r="AQ1527" i="1"/>
  <c r="AK1478" i="1"/>
  <c r="AK1477" i="1" s="1"/>
  <c r="AQ1479" i="1"/>
  <c r="AK1301" i="1"/>
  <c r="AK1300" i="1" s="1"/>
  <c r="AK1299" i="1" s="1"/>
  <c r="AK1298" i="1" s="1"/>
  <c r="AQ1302" i="1"/>
  <c r="AL1024" i="1"/>
  <c r="AL1023" i="1" s="1"/>
  <c r="AR1025" i="1"/>
  <c r="AL494" i="1"/>
  <c r="AR495" i="1"/>
  <c r="AK181" i="1"/>
  <c r="AQ182" i="1"/>
  <c r="AK58" i="1"/>
  <c r="AK57" i="1" s="1"/>
  <c r="AQ59" i="1"/>
  <c r="AL76" i="1"/>
  <c r="AR77" i="1"/>
  <c r="AK101" i="1"/>
  <c r="AK100" i="1" s="1"/>
  <c r="AQ102" i="1"/>
  <c r="AK1697" i="1"/>
  <c r="AQ1698" i="1"/>
  <c r="AL1624" i="1"/>
  <c r="AR1625" i="1"/>
  <c r="AK1544" i="1"/>
  <c r="AK1543" i="1" s="1"/>
  <c r="AQ1545" i="1"/>
  <c r="AK1496" i="1"/>
  <c r="AK1495" i="1" s="1"/>
  <c r="AQ1497" i="1"/>
  <c r="AW1497" i="1" s="1"/>
  <c r="AL1343" i="1"/>
  <c r="AL1342" i="1" s="1"/>
  <c r="AL1341" i="1" s="1"/>
  <c r="AL1340" i="1" s="1"/>
  <c r="AL1339" i="1" s="1"/>
  <c r="AR1344" i="1"/>
  <c r="AK1180" i="1"/>
  <c r="AK1179" i="1" s="1"/>
  <c r="AQ1181" i="1"/>
  <c r="AL1030" i="1"/>
  <c r="AL1029" i="1" s="1"/>
  <c r="AR1031" i="1"/>
  <c r="AL829" i="1"/>
  <c r="AL828" i="1" s="1"/>
  <c r="AL827" i="1" s="1"/>
  <c r="AR830" i="1"/>
  <c r="AL484" i="1"/>
  <c r="AL483" i="1" s="1"/>
  <c r="AL482" i="1" s="1"/>
  <c r="AL481" i="1" s="1"/>
  <c r="AR485" i="1"/>
  <c r="AL141" i="1"/>
  <c r="AR142" i="1"/>
  <c r="AL84" i="1"/>
  <c r="AL83" i="1" s="1"/>
  <c r="AR85" i="1"/>
  <c r="AL799" i="1"/>
  <c r="AL798" i="1" s="1"/>
  <c r="AR800" i="1"/>
  <c r="AL1646" i="1"/>
  <c r="AR1647" i="1"/>
  <c r="AL1600" i="1"/>
  <c r="AL1597" i="1" s="1"/>
  <c r="AL1596" i="1" s="1"/>
  <c r="AR1601" i="1"/>
  <c r="AK1523" i="1"/>
  <c r="AK1522" i="1" s="1"/>
  <c r="AQ1524" i="1"/>
  <c r="AK1475" i="1"/>
  <c r="AK1474" i="1" s="1"/>
  <c r="AQ1476" i="1"/>
  <c r="AL1221" i="1"/>
  <c r="AL1220" i="1" s="1"/>
  <c r="AL1219" i="1" s="1"/>
  <c r="AL1218" i="1" s="1"/>
  <c r="AR1222" i="1"/>
  <c r="AL1072" i="1"/>
  <c r="AL1071" i="1" s="1"/>
  <c r="AL1070" i="1" s="1"/>
  <c r="AR1073" i="1"/>
  <c r="AL946" i="1"/>
  <c r="AL945" i="1" s="1"/>
  <c r="AR947" i="1"/>
  <c r="AL496" i="1"/>
  <c r="AR497" i="1"/>
  <c r="AK390" i="1"/>
  <c r="AK389" i="1" s="1"/>
  <c r="AQ391" i="1"/>
  <c r="AQ390" i="1" s="1"/>
  <c r="AQ389" i="1" s="1"/>
  <c r="AK217" i="1"/>
  <c r="AK216" i="1" s="1"/>
  <c r="AK215" i="1" s="1"/>
  <c r="AK214" i="1" s="1"/>
  <c r="AK213" i="1" s="1"/>
  <c r="AQ218" i="1"/>
  <c r="AL1727" i="1"/>
  <c r="AL1726" i="1" s="1"/>
  <c r="AR1728" i="1"/>
  <c r="AK1634" i="1"/>
  <c r="AK1633" i="1" s="1"/>
  <c r="AQ1635" i="1"/>
  <c r="AK1567" i="1"/>
  <c r="AK1566" i="1" s="1"/>
  <c r="AQ1568" i="1"/>
  <c r="AQ1567" i="1" s="1"/>
  <c r="AQ1566" i="1" s="1"/>
  <c r="AL1505" i="1"/>
  <c r="AL1504" i="1" s="1"/>
  <c r="AR1506" i="1"/>
  <c r="AQ1420" i="1"/>
  <c r="AQ1256" i="1"/>
  <c r="AR1123" i="1"/>
  <c r="AL746" i="1"/>
  <c r="AL745" i="1" s="1"/>
  <c r="AL744" i="1" s="1"/>
  <c r="AR747" i="1"/>
  <c r="AL87" i="1"/>
  <c r="AL86" i="1" s="1"/>
  <c r="AR88" i="1"/>
  <c r="AQ800" i="1"/>
  <c r="AR1685" i="1"/>
  <c r="AR1611" i="1"/>
  <c r="AR1533" i="1"/>
  <c r="AR1532" i="1" s="1"/>
  <c r="AR1531" i="1" s="1"/>
  <c r="AR1485" i="1"/>
  <c r="AR1207" i="1"/>
  <c r="AQ1054" i="1"/>
  <c r="AR910" i="1"/>
  <c r="AQ580" i="1"/>
  <c r="AR182" i="1"/>
  <c r="AQ1428" i="1"/>
  <c r="AQ1427" i="1" s="1"/>
  <c r="AQ1426" i="1" s="1"/>
  <c r="AQ1425" i="1" s="1"/>
  <c r="AQ1424" i="1" s="1"/>
  <c r="AR762" i="1"/>
  <c r="AR1642" i="1"/>
  <c r="AQ1594" i="1"/>
  <c r="AQ1512" i="1"/>
  <c r="AR1417" i="1"/>
  <c r="AR1144" i="1"/>
  <c r="AX1144" i="1" s="1"/>
  <c r="AR1022" i="1"/>
  <c r="AR621" i="1"/>
  <c r="AQ688" i="1"/>
  <c r="AQ1654" i="1"/>
  <c r="AQ1653" i="1" s="1"/>
  <c r="AQ1603" i="1"/>
  <c r="AR1524" i="1"/>
  <c r="AR1476" i="1"/>
  <c r="AX1476" i="1" s="1"/>
  <c r="AR1239" i="1"/>
  <c r="AR1063" i="1"/>
  <c r="AX1063" i="1" s="1"/>
  <c r="AQ917" i="1"/>
  <c r="AQ916" i="1" s="1"/>
  <c r="AQ915" i="1" s="1"/>
  <c r="AR595" i="1"/>
  <c r="AR425" i="1"/>
  <c r="AR301" i="1"/>
  <c r="AL1744" i="1"/>
  <c r="AL1743" i="1" s="1"/>
  <c r="AL1742" i="1" s="1"/>
  <c r="AL1741" i="1" s="1"/>
  <c r="AL1735" i="1" s="1"/>
  <c r="AL1733" i="1" s="1"/>
  <c r="AR1745" i="1"/>
  <c r="AK1646" i="1"/>
  <c r="AQ1647" i="1"/>
  <c r="AL1586" i="1"/>
  <c r="AL1585" i="1" s="1"/>
  <c r="AL1584" i="1" s="1"/>
  <c r="AL1583" i="1" s="1"/>
  <c r="AR1587" i="1"/>
  <c r="AL1514" i="1"/>
  <c r="AL1513" i="1" s="1"/>
  <c r="AR1515" i="1"/>
  <c r="AX1515" i="1" s="1"/>
  <c r="AX1514" i="1" s="1"/>
  <c r="AL1462" i="1"/>
  <c r="AL1459" i="1" s="1"/>
  <c r="AL1458" i="1" s="1"/>
  <c r="AL1457" i="1" s="1"/>
  <c r="AL1456" i="1" s="1"/>
  <c r="AR1463" i="1"/>
  <c r="AL1267" i="1"/>
  <c r="AR1268" i="1"/>
  <c r="AR1267" i="1" s="1"/>
  <c r="AL1169" i="1"/>
  <c r="AL1168" i="1" s="1"/>
  <c r="AL1167" i="1" s="1"/>
  <c r="AR1170" i="1"/>
  <c r="AK496" i="1"/>
  <c r="AQ497" i="1"/>
  <c r="AQ496" i="1" s="1"/>
  <c r="AL778" i="1"/>
  <c r="AL777" i="1" s="1"/>
  <c r="AL776" i="1" s="1"/>
  <c r="AL775" i="1" s="1"/>
  <c r="AR779" i="1"/>
  <c r="AK119" i="1"/>
  <c r="AK118" i="1" s="1"/>
  <c r="AK117" i="1" s="1"/>
  <c r="AK116" i="1" s="1"/>
  <c r="AK115" i="1" s="1"/>
  <c r="AQ120" i="1"/>
  <c r="AW120" i="1" s="1"/>
  <c r="AL1677" i="1"/>
  <c r="AL1676" i="1" s="1"/>
  <c r="AL1675" i="1" s="1"/>
  <c r="AL1674" i="1" s="1"/>
  <c r="AL1673" i="1" s="1"/>
  <c r="AR1678" i="1"/>
  <c r="AR1677" i="1" s="1"/>
  <c r="AR1676" i="1" s="1"/>
  <c r="AR1675" i="1" s="1"/>
  <c r="AR1674" i="1" s="1"/>
  <c r="AR1673" i="1" s="1"/>
  <c r="AL1617" i="1"/>
  <c r="AR1618" i="1"/>
  <c r="AK1538" i="1"/>
  <c r="AK1537" i="1" s="1"/>
  <c r="AQ1539" i="1"/>
  <c r="AK1490" i="1"/>
  <c r="AK1489" i="1" s="1"/>
  <c r="AQ1491" i="1"/>
  <c r="AL1331" i="1"/>
  <c r="AL1330" i="1" s="1"/>
  <c r="AL1329" i="1" s="1"/>
  <c r="AL1328" i="1" s="1"/>
  <c r="AR1332" i="1"/>
  <c r="AX1332" i="1" s="1"/>
  <c r="AL1216" i="1"/>
  <c r="AL1215" i="1" s="1"/>
  <c r="AL1214" i="1" s="1"/>
  <c r="AL1213" i="1" s="1"/>
  <c r="AR1217" i="1"/>
  <c r="AL1036" i="1"/>
  <c r="AL1035" i="1" s="1"/>
  <c r="AR1037" i="1"/>
  <c r="AR1036" i="1" s="1"/>
  <c r="AR1035" i="1" s="1"/>
  <c r="AL548" i="1"/>
  <c r="AL547" i="1" s="1"/>
  <c r="AL546" i="1" s="1"/>
  <c r="AR549" i="1"/>
  <c r="AX549" i="1" s="1"/>
  <c r="AK397" i="1"/>
  <c r="AK396" i="1" s="1"/>
  <c r="AK395" i="1" s="1"/>
  <c r="AQ398" i="1"/>
  <c r="AK224" i="1"/>
  <c r="AK223" i="1" s="1"/>
  <c r="AK222" i="1" s="1"/>
  <c r="AK221" i="1" s="1"/>
  <c r="AK220" i="1" s="1"/>
  <c r="AQ225" i="1"/>
  <c r="AK84" i="1"/>
  <c r="AK83" i="1" s="1"/>
  <c r="AQ85" i="1"/>
  <c r="AL90" i="1"/>
  <c r="AL89" i="1" s="1"/>
  <c r="AR91" i="1"/>
  <c r="AR90" i="1" s="1"/>
  <c r="AR89" i="1" s="1"/>
  <c r="AL139" i="1"/>
  <c r="AR140" i="1"/>
  <c r="AK37" i="1"/>
  <c r="AQ39" i="1"/>
  <c r="AW39" i="1" s="1"/>
  <c r="BC39" i="1" s="1"/>
  <c r="BI39" i="1" s="1"/>
  <c r="BI37" i="1" s="1"/>
  <c r="AK1724" i="1"/>
  <c r="AK1723" i="1" s="1"/>
  <c r="AQ1725" i="1"/>
  <c r="AL1634" i="1"/>
  <c r="AL1633" i="1" s="1"/>
  <c r="AR1635" i="1"/>
  <c r="AL1567" i="1"/>
  <c r="AL1566" i="1" s="1"/>
  <c r="AR1568" i="1"/>
  <c r="AX1568" i="1" s="1"/>
  <c r="AK1508" i="1"/>
  <c r="AK1507" i="1" s="1"/>
  <c r="AQ1509" i="1"/>
  <c r="AQ1508" i="1" s="1"/>
  <c r="AQ1507" i="1" s="1"/>
  <c r="AL1419" i="1"/>
  <c r="AL1418" i="1" s="1"/>
  <c r="AR1420" i="1"/>
  <c r="AL1255" i="1"/>
  <c r="AL1254" i="1" s="1"/>
  <c r="AL1253" i="1" s="1"/>
  <c r="AL1252" i="1" s="1"/>
  <c r="AR1256" i="1"/>
  <c r="AL1134" i="1"/>
  <c r="AL1133" i="1" s="1"/>
  <c r="AL1132" i="1" s="1"/>
  <c r="AL1131" i="1" s="1"/>
  <c r="AL1130" i="1" s="1"/>
  <c r="AR1135" i="1"/>
  <c r="AL1018" i="1"/>
  <c r="AL1017" i="1" s="1"/>
  <c r="AR1019" i="1"/>
  <c r="AX1019" i="1" s="1"/>
  <c r="AL447" i="1"/>
  <c r="AL444" i="1" s="1"/>
  <c r="AL443" i="1" s="1"/>
  <c r="AR448" i="1"/>
  <c r="AR447" i="1" s="1"/>
  <c r="AK319" i="1"/>
  <c r="AK318" i="1" s="1"/>
  <c r="AK317" i="1" s="1"/>
  <c r="AK316" i="1" s="1"/>
  <c r="AQ320" i="1"/>
  <c r="AK104" i="1"/>
  <c r="AK103" i="1" s="1"/>
  <c r="AQ105" i="1"/>
  <c r="AQ104" i="1" s="1"/>
  <c r="AQ103" i="1" s="1"/>
  <c r="AL58" i="1"/>
  <c r="AL57" i="1" s="1"/>
  <c r="AR59" i="1"/>
  <c r="AR58" i="1" s="1"/>
  <c r="AR57" i="1" s="1"/>
  <c r="AK867" i="1"/>
  <c r="AQ868" i="1"/>
  <c r="AW868" i="1" s="1"/>
  <c r="AL1658" i="1"/>
  <c r="AL1657" i="1" s="1"/>
  <c r="AL1656" i="1" s="1"/>
  <c r="AL1655" i="1" s="1"/>
  <c r="AR1659" i="1"/>
  <c r="AL1613" i="1"/>
  <c r="AR1614" i="1"/>
  <c r="AX1614" i="1" s="1"/>
  <c r="AK1535" i="1"/>
  <c r="AK1534" i="1" s="1"/>
  <c r="AQ1536" i="1"/>
  <c r="AK1487" i="1"/>
  <c r="AK1486" i="1" s="1"/>
  <c r="AQ1488" i="1"/>
  <c r="AK1313" i="1"/>
  <c r="AK1312" i="1" s="1"/>
  <c r="AK1311" i="1" s="1"/>
  <c r="AK1310" i="1" s="1"/>
  <c r="AQ1314" i="1"/>
  <c r="AK1189" i="1"/>
  <c r="AK1188" i="1" s="1"/>
  <c r="AQ1190" i="1"/>
  <c r="AW1190" i="1" s="1"/>
  <c r="AL1043" i="1"/>
  <c r="AL1042" i="1" s="1"/>
  <c r="AL1041" i="1" s="1"/>
  <c r="AL1040" i="1" s="1"/>
  <c r="AL1039" i="1" s="1"/>
  <c r="AR1044" i="1"/>
  <c r="AQ628" i="1"/>
  <c r="AW628" i="1" s="1"/>
  <c r="AL471" i="1"/>
  <c r="AL470" i="1" s="1"/>
  <c r="AL469" i="1" s="1"/>
  <c r="AL468" i="1" s="1"/>
  <c r="AR472" i="1"/>
  <c r="AR471" i="1" s="1"/>
  <c r="AR470" i="1" s="1"/>
  <c r="AR469" i="1" s="1"/>
  <c r="AR468" i="1" s="1"/>
  <c r="AK172" i="1"/>
  <c r="AK171" i="1" s="1"/>
  <c r="AK170" i="1" s="1"/>
  <c r="AQ173" i="1"/>
  <c r="AW173" i="1" s="1"/>
  <c r="AL1714" i="1"/>
  <c r="AL1713" i="1" s="1"/>
  <c r="AL1712" i="1" s="1"/>
  <c r="AR1715" i="1"/>
  <c r="AX1715" i="1" s="1"/>
  <c r="AK1624" i="1"/>
  <c r="AK1623" i="1" s="1"/>
  <c r="AQ1625" i="1"/>
  <c r="AQ1624" i="1" s="1"/>
  <c r="AL1541" i="1"/>
  <c r="AL1540" i="1" s="1"/>
  <c r="AR1542" i="1"/>
  <c r="AL1493" i="1"/>
  <c r="AL1492" i="1" s="1"/>
  <c r="AR1494" i="1"/>
  <c r="AX1494" i="1" s="1"/>
  <c r="AX1493" i="1" s="1"/>
  <c r="AX1492" i="1" s="1"/>
  <c r="AL1175" i="1"/>
  <c r="AL1172" i="1" s="1"/>
  <c r="AL1171" i="1" s="1"/>
  <c r="AR1176" i="1"/>
  <c r="AX1176" i="1" s="1"/>
  <c r="AL384" i="1"/>
  <c r="AL383" i="1" s="1"/>
  <c r="AR385" i="1"/>
  <c r="AX385" i="1" s="1"/>
  <c r="AX384" i="1" s="1"/>
  <c r="AL183" i="1"/>
  <c r="AR184" i="1"/>
  <c r="AL74" i="1"/>
  <c r="AR75" i="1"/>
  <c r="AR74" i="1" s="1"/>
  <c r="AK754" i="1"/>
  <c r="AK753" i="1" s="1"/>
  <c r="AK752" i="1" s="1"/>
  <c r="AQ755" i="1"/>
  <c r="AK1651" i="1"/>
  <c r="AQ1652" i="1"/>
  <c r="AW1652" i="1" s="1"/>
  <c r="AK1600" i="1"/>
  <c r="AQ1601" i="1"/>
  <c r="AL1520" i="1"/>
  <c r="AL1519" i="1" s="1"/>
  <c r="AR1521" i="1"/>
  <c r="AX1521" i="1" s="1"/>
  <c r="BD1521" i="1" s="1"/>
  <c r="BJ1521" i="1" s="1"/>
  <c r="BJ1520" i="1" s="1"/>
  <c r="BJ1519" i="1" s="1"/>
  <c r="AL1469" i="1"/>
  <c r="AL1468" i="1" s="1"/>
  <c r="AR1470" i="1"/>
  <c r="AL1233" i="1"/>
  <c r="AL1232" i="1" s="1"/>
  <c r="AL1231" i="1" s="1"/>
  <c r="AL1230" i="1" s="1"/>
  <c r="AR1234" i="1"/>
  <c r="AX1234" i="1" s="1"/>
  <c r="AL1110" i="1"/>
  <c r="AL1109" i="1" s="1"/>
  <c r="AL1108" i="1" s="1"/>
  <c r="AR1111" i="1"/>
  <c r="AK980" i="1"/>
  <c r="AK979" i="1" s="1"/>
  <c r="AK978" i="1" s="1"/>
  <c r="AK977" i="1" s="1"/>
  <c r="AK976" i="1" s="1"/>
  <c r="AQ981" i="1"/>
  <c r="AQ980" i="1" s="1"/>
  <c r="AQ979" i="1" s="1"/>
  <c r="AQ978" i="1" s="1"/>
  <c r="AQ977" i="1" s="1"/>
  <c r="AQ976" i="1" s="1"/>
  <c r="AL735" i="1"/>
  <c r="AL734" i="1" s="1"/>
  <c r="AL733" i="1" s="1"/>
  <c r="AL732" i="1" s="1"/>
  <c r="AR736" i="1"/>
  <c r="AL413" i="1"/>
  <c r="AL412" i="1" s="1"/>
  <c r="AL411" i="1" s="1"/>
  <c r="AL410" i="1" s="1"/>
  <c r="AR414" i="1"/>
  <c r="AR413" i="1" s="1"/>
  <c r="AR412" i="1" s="1"/>
  <c r="AR411" i="1" s="1"/>
  <c r="AR410" i="1" s="1"/>
  <c r="AL224" i="1"/>
  <c r="AL223" i="1" s="1"/>
  <c r="AL222" i="1" s="1"/>
  <c r="AL221" i="1" s="1"/>
  <c r="AL220" i="1" s="1"/>
  <c r="AR225" i="1"/>
  <c r="AX771" i="1"/>
  <c r="BD771" i="1" s="1"/>
  <c r="BJ771" i="1" s="1"/>
  <c r="BJ770" i="1" s="1"/>
  <c r="BJ769" i="1" s="1"/>
  <c r="AR770" i="1"/>
  <c r="AR769" i="1" s="1"/>
  <c r="AQ717" i="1"/>
  <c r="AQ716" i="1" s="1"/>
  <c r="AW718" i="1"/>
  <c r="AW717" i="1" s="1"/>
  <c r="AW716" i="1" s="1"/>
  <c r="AW722" i="1"/>
  <c r="AL1438" i="1"/>
  <c r="AL1437" i="1" s="1"/>
  <c r="AL1436" i="1" s="1"/>
  <c r="AL1435" i="1" s="1"/>
  <c r="AL1434" i="1" s="1"/>
  <c r="AR1439" i="1"/>
  <c r="AK336" i="1"/>
  <c r="AQ338" i="1"/>
  <c r="AK1570" i="1"/>
  <c r="AK1569" i="1" s="1"/>
  <c r="AQ1571" i="1"/>
  <c r="AL1570" i="1"/>
  <c r="AL1569" i="1" s="1"/>
  <c r="AR1571" i="1"/>
  <c r="AR1570" i="1" s="1"/>
  <c r="AR1569" i="1" s="1"/>
  <c r="AE1285" i="1"/>
  <c r="AE1641" i="1"/>
  <c r="AE1636" i="1" s="1"/>
  <c r="AK1642" i="1"/>
  <c r="AK1641" i="1" s="1"/>
  <c r="AK1636" i="1" s="1"/>
  <c r="AF1612" i="1"/>
  <c r="AF1604" i="1" s="1"/>
  <c r="AE1650" i="1"/>
  <c r="AE1472" i="1"/>
  <c r="AE1471" i="1" s="1"/>
  <c r="AK1473" i="1"/>
  <c r="AK1472" i="1" s="1"/>
  <c r="AK1471" i="1" s="1"/>
  <c r="AL1121" i="1"/>
  <c r="AL1141" i="1"/>
  <c r="AL1140" i="1"/>
  <c r="AL1139" i="1" s="1"/>
  <c r="AL1137" i="1" s="1"/>
  <c r="AE1003" i="1"/>
  <c r="AE1002" i="1" s="1"/>
  <c r="AK1004" i="1"/>
  <c r="AE23" i="1"/>
  <c r="AK24" i="1"/>
  <c r="AQ24" i="1" s="1"/>
  <c r="AE1714" i="1"/>
  <c r="AE1713" i="1" s="1"/>
  <c r="AE1712" i="1" s="1"/>
  <c r="AK1715" i="1"/>
  <c r="AE1644" i="1"/>
  <c r="AE1643" i="1" s="1"/>
  <c r="AK1645" i="1"/>
  <c r="AK1644" i="1" s="1"/>
  <c r="Z1604" i="1"/>
  <c r="AF444" i="1"/>
  <c r="AF443" i="1" s="1"/>
  <c r="AF1636" i="1"/>
  <c r="AE1727" i="1"/>
  <c r="AE1726" i="1" s="1"/>
  <c r="AK1728" i="1"/>
  <c r="AK1727" i="1" s="1"/>
  <c r="AK1726" i="1" s="1"/>
  <c r="AE806" i="1"/>
  <c r="AE805" i="1" s="1"/>
  <c r="AE804" i="1" s="1"/>
  <c r="AK807" i="1"/>
  <c r="AK806" i="1" s="1"/>
  <c r="AK805" i="1" s="1"/>
  <c r="AK804" i="1" s="1"/>
  <c r="AK1120" i="1"/>
  <c r="AK1119" i="1" s="1"/>
  <c r="AL1643" i="1"/>
  <c r="AK1285" i="1"/>
  <c r="H1427" i="1"/>
  <c r="G1427" i="1"/>
  <c r="AK1141" i="1"/>
  <c r="AK1140" i="1"/>
  <c r="AK1139" i="1" s="1"/>
  <c r="AK1137" i="1" s="1"/>
  <c r="AL1623" i="1"/>
  <c r="AK180" i="1"/>
  <c r="AW107" i="1"/>
  <c r="AW106" i="1" s="1"/>
  <c r="AX414" i="1"/>
  <c r="AQ1651" i="1"/>
  <c r="AR1493" i="1"/>
  <c r="AR1492" i="1" s="1"/>
  <c r="AQ172" i="1"/>
  <c r="AQ171" i="1" s="1"/>
  <c r="AQ170" i="1" s="1"/>
  <c r="AX472" i="1"/>
  <c r="AQ1189" i="1"/>
  <c r="AQ1188" i="1" s="1"/>
  <c r="AW1488" i="1"/>
  <c r="AQ1487" i="1"/>
  <c r="AQ1486" i="1" s="1"/>
  <c r="AQ867" i="1"/>
  <c r="AW105" i="1"/>
  <c r="AX448" i="1"/>
  <c r="AR1018" i="1"/>
  <c r="AR1017" i="1" s="1"/>
  <c r="AR1255" i="1"/>
  <c r="AR1254" i="1" s="1"/>
  <c r="AR1253" i="1" s="1"/>
  <c r="AR1252" i="1" s="1"/>
  <c r="AX1256" i="1"/>
  <c r="AW1509" i="1"/>
  <c r="AR1634" i="1"/>
  <c r="AR1633" i="1" s="1"/>
  <c r="AX1635" i="1"/>
  <c r="AQ37" i="1"/>
  <c r="AX91" i="1"/>
  <c r="AQ224" i="1"/>
  <c r="AQ223" i="1" s="1"/>
  <c r="AQ222" i="1" s="1"/>
  <c r="AQ221" i="1" s="1"/>
  <c r="AQ220" i="1" s="1"/>
  <c r="AW225" i="1"/>
  <c r="AR548" i="1"/>
  <c r="AR547" i="1" s="1"/>
  <c r="AR546" i="1" s="1"/>
  <c r="AQ1538" i="1"/>
  <c r="AQ1537" i="1" s="1"/>
  <c r="AW1539" i="1"/>
  <c r="AX1678" i="1"/>
  <c r="AQ119" i="1"/>
  <c r="AQ118" i="1" s="1"/>
  <c r="AQ117" i="1" s="1"/>
  <c r="AQ116" i="1" s="1"/>
  <c r="AQ115" i="1" s="1"/>
  <c r="AW497" i="1"/>
  <c r="AX1268" i="1"/>
  <c r="AQ1646" i="1"/>
  <c r="AW1647" i="1"/>
  <c r="AX425" i="1"/>
  <c r="AR424" i="1"/>
  <c r="AW917" i="1"/>
  <c r="AR1238" i="1"/>
  <c r="AR1237" i="1" s="1"/>
  <c r="AR1236" i="1" s="1"/>
  <c r="AR1235" i="1" s="1"/>
  <c r="AX1239" i="1"/>
  <c r="AX1524" i="1"/>
  <c r="AR1523" i="1"/>
  <c r="AR1522" i="1" s="1"/>
  <c r="AW1654" i="1"/>
  <c r="AR1143" i="1"/>
  <c r="AR1416" i="1"/>
  <c r="AR1415" i="1" s="1"/>
  <c r="AX1417" i="1"/>
  <c r="AW1594" i="1"/>
  <c r="AQ1593" i="1"/>
  <c r="AQ1592" i="1" s="1"/>
  <c r="AQ1591" i="1" s="1"/>
  <c r="AQ1590" i="1" s="1"/>
  <c r="AX762" i="1"/>
  <c r="AR761" i="1"/>
  <c r="AR760" i="1" s="1"/>
  <c r="AX182" i="1"/>
  <c r="AR181" i="1"/>
  <c r="AQ579" i="1"/>
  <c r="AQ578" i="1" s="1"/>
  <c r="AQ577" i="1" s="1"/>
  <c r="AW580" i="1"/>
  <c r="AQ1053" i="1"/>
  <c r="AQ1052" i="1" s="1"/>
  <c r="AW1054" i="1"/>
  <c r="AX1533" i="1"/>
  <c r="AR1684" i="1"/>
  <c r="AR1683" i="1" s="1"/>
  <c r="AR1682" i="1" s="1"/>
  <c r="AR1681" i="1" s="1"/>
  <c r="AR1680" i="1" s="1"/>
  <c r="AX1685" i="1"/>
  <c r="AX88" i="1"/>
  <c r="AR87" i="1"/>
  <c r="AR86" i="1" s="1"/>
  <c r="AR746" i="1"/>
  <c r="AR745" i="1" s="1"/>
  <c r="AR744" i="1" s="1"/>
  <c r="AX747" i="1"/>
  <c r="AR1122" i="1"/>
  <c r="AX1123" i="1"/>
  <c r="AW1420" i="1"/>
  <c r="AQ1419" i="1"/>
  <c r="AQ1418" i="1" s="1"/>
  <c r="AW1568" i="1"/>
  <c r="AR1727" i="1"/>
  <c r="AR1726" i="1" s="1"/>
  <c r="AX1728" i="1"/>
  <c r="AW391" i="1"/>
  <c r="AR1072" i="1"/>
  <c r="AR1071" i="1" s="1"/>
  <c r="AR1070" i="1" s="1"/>
  <c r="AX1073" i="1"/>
  <c r="AW1476" i="1"/>
  <c r="AQ1475" i="1"/>
  <c r="AQ1474" i="1" s="1"/>
  <c r="AR1600" i="1"/>
  <c r="AX1601" i="1"/>
  <c r="AX800" i="1"/>
  <c r="AR799" i="1"/>
  <c r="AR798" i="1" s="1"/>
  <c r="AR84" i="1"/>
  <c r="AR83" i="1" s="1"/>
  <c r="AX85" i="1"/>
  <c r="AR141" i="1"/>
  <c r="AX142" i="1"/>
  <c r="AR829" i="1"/>
  <c r="AR828" i="1" s="1"/>
  <c r="AR827" i="1" s="1"/>
  <c r="AX830" i="1"/>
  <c r="AW1181" i="1"/>
  <c r="AQ1180" i="1"/>
  <c r="AQ1179" i="1" s="1"/>
  <c r="AQ1496" i="1"/>
  <c r="AQ1495" i="1" s="1"/>
  <c r="AR1624" i="1"/>
  <c r="AX1625" i="1"/>
  <c r="AR76" i="1"/>
  <c r="AX77" i="1"/>
  <c r="AW182" i="1"/>
  <c r="AQ181" i="1"/>
  <c r="AX495" i="1"/>
  <c r="AR494" i="1"/>
  <c r="AX1025" i="1"/>
  <c r="AR1024" i="1"/>
  <c r="AR1023" i="1" s="1"/>
  <c r="AW1302" i="1"/>
  <c r="AQ1301" i="1"/>
  <c r="AQ1300" i="1" s="1"/>
  <c r="AQ1299" i="1" s="1"/>
  <c r="AQ1298" i="1" s="1"/>
  <c r="AQ1526" i="1"/>
  <c r="AQ1525" i="1" s="1"/>
  <c r="AW1527" i="1"/>
  <c r="AW1526" i="1" s="1"/>
  <c r="AW1525" i="1" s="1"/>
  <c r="AR1648" i="1"/>
  <c r="AX1649" i="1"/>
  <c r="AW94" i="1"/>
  <c r="AQ93" i="1"/>
  <c r="AQ92" i="1" s="1"/>
  <c r="AR186" i="1"/>
  <c r="AR185" i="1" s="1"/>
  <c r="AX187" i="1"/>
  <c r="AW1044" i="1"/>
  <c r="AQ1043" i="1"/>
  <c r="AQ1042" i="1" s="1"/>
  <c r="AQ1041" i="1" s="1"/>
  <c r="AQ1040" i="1" s="1"/>
  <c r="AQ1039" i="1" s="1"/>
  <c r="AX1302" i="1"/>
  <c r="BD1302" i="1" s="1"/>
  <c r="AR1301" i="1"/>
  <c r="AR1300" i="1" s="1"/>
  <c r="AR1299" i="1" s="1"/>
  <c r="AR1298" i="1" s="1"/>
  <c r="AR1526" i="1"/>
  <c r="AR1525" i="1" s="1"/>
  <c r="AX1527" i="1"/>
  <c r="AQ1658" i="1"/>
  <c r="AQ1657" i="1" s="1"/>
  <c r="AQ1656" i="1" s="1"/>
  <c r="AQ1655" i="1" s="1"/>
  <c r="AW1659" i="1"/>
  <c r="AQ463" i="1"/>
  <c r="AQ462" i="1" s="1"/>
  <c r="AQ461" i="1" s="1"/>
  <c r="AQ460" i="1" s="1"/>
  <c r="AQ459" i="1" s="1"/>
  <c r="AQ458" i="1" s="1"/>
  <c r="AW464" i="1"/>
  <c r="AW998" i="1"/>
  <c r="AQ997" i="1"/>
  <c r="AQ996" i="1" s="1"/>
  <c r="AQ995" i="1" s="1"/>
  <c r="AR1265" i="1"/>
  <c r="AX1266" i="1"/>
  <c r="AQ1579" i="1"/>
  <c r="AQ1578" i="1" s="1"/>
  <c r="AW1580" i="1"/>
  <c r="AR1739" i="1"/>
  <c r="AR1738" i="1" s="1"/>
  <c r="AR1737" i="1" s="1"/>
  <c r="AR1736" i="1" s="1"/>
  <c r="AX1740" i="1"/>
  <c r="AX451" i="1"/>
  <c r="AR449" i="1"/>
  <c r="AR861" i="1"/>
  <c r="AX862" i="1"/>
  <c r="AW1184" i="1"/>
  <c r="AQ1183" i="1"/>
  <c r="AQ1182" i="1" s="1"/>
  <c r="AW1506" i="1"/>
  <c r="AQ1505" i="1"/>
  <c r="AQ1504" i="1" s="1"/>
  <c r="AX1632" i="1"/>
  <c r="AR1631" i="1"/>
  <c r="AR1422" i="1"/>
  <c r="AR1421" i="1" s="1"/>
  <c r="AQ1288" i="1"/>
  <c r="AW1289" i="1"/>
  <c r="AL294" i="1"/>
  <c r="AL293" i="1" s="1"/>
  <c r="AL292" i="1" s="1"/>
  <c r="AL291" i="1" s="1"/>
  <c r="AL154" i="1"/>
  <c r="AL153" i="1" s="1"/>
  <c r="AL152" i="1" s="1"/>
  <c r="AL151" i="1" s="1"/>
  <c r="AQ1642" i="1"/>
  <c r="AQ1033" i="1"/>
  <c r="AQ1032" i="1" s="1"/>
  <c r="AW1034" i="1"/>
  <c r="AR1350" i="1"/>
  <c r="AR1349" i="1" s="1"/>
  <c r="AR1348" i="1" s="1"/>
  <c r="AX1351" i="1"/>
  <c r="AR1544" i="1"/>
  <c r="AR1543" i="1" s="1"/>
  <c r="AX1545" i="1"/>
  <c r="AX1719" i="1"/>
  <c r="AR1718" i="1"/>
  <c r="AR1717" i="1" s="1"/>
  <c r="AQ447" i="1"/>
  <c r="AW448" i="1"/>
  <c r="AW447" i="1" s="1"/>
  <c r="AQ893" i="1"/>
  <c r="AQ892" i="1" s="1"/>
  <c r="AQ891" i="1" s="1"/>
  <c r="AW894" i="1"/>
  <c r="AX1512" i="1"/>
  <c r="AR1511" i="1"/>
  <c r="AR1510" i="1" s="1"/>
  <c r="AQ1648" i="1"/>
  <c r="AW1649" i="1"/>
  <c r="AX1001" i="1"/>
  <c r="AX1000" i="1" s="1"/>
  <c r="AX999" i="1" s="1"/>
  <c r="AR1000" i="1"/>
  <c r="AR999" i="1" s="1"/>
  <c r="AX1251" i="1"/>
  <c r="AR1250" i="1"/>
  <c r="AR1249" i="1" s="1"/>
  <c r="AR1248" i="1" s="1"/>
  <c r="AR1247" i="1" s="1"/>
  <c r="AW1518" i="1"/>
  <c r="AQ1517" i="1"/>
  <c r="AQ1516" i="1" s="1"/>
  <c r="AR754" i="1"/>
  <c r="AR753" i="1" s="1"/>
  <c r="AX755" i="1"/>
  <c r="BD755" i="1" s="1"/>
  <c r="BJ755" i="1" s="1"/>
  <c r="BJ754" i="1" s="1"/>
  <c r="BJ753" i="1" s="1"/>
  <c r="AX17" i="1"/>
  <c r="AR16" i="1"/>
  <c r="AR15" i="1" s="1"/>
  <c r="AW388" i="1"/>
  <c r="AQ387" i="1"/>
  <c r="AQ386" i="1" s="1"/>
  <c r="AQ1484" i="1"/>
  <c r="AQ1483" i="1" s="1"/>
  <c r="AW1485" i="1"/>
  <c r="AQ1610" i="1"/>
  <c r="AW1611" i="1"/>
  <c r="AR802" i="1"/>
  <c r="AR801" i="1" s="1"/>
  <c r="AR797" i="1" s="1"/>
  <c r="AX803" i="1"/>
  <c r="AX47" i="1"/>
  <c r="AR46" i="1"/>
  <c r="AR45" i="1" s="1"/>
  <c r="AR44" i="1" s="1"/>
  <c r="AR43" i="1" s="1"/>
  <c r="AR42" i="1" s="1"/>
  <c r="AR137" i="1"/>
  <c r="AX138" i="1"/>
  <c r="AX464" i="1"/>
  <c r="AR463" i="1"/>
  <c r="AR462" i="1" s="1"/>
  <c r="AR461" i="1" s="1"/>
  <c r="AR460" i="1" s="1"/>
  <c r="AR459" i="1" s="1"/>
  <c r="AR458" i="1" s="1"/>
  <c r="AR997" i="1"/>
  <c r="AR996" i="1" s="1"/>
  <c r="AR995" i="1" s="1"/>
  <c r="AX998" i="1"/>
  <c r="AQ1267" i="1"/>
  <c r="AW1268" i="1"/>
  <c r="AQ1514" i="1"/>
  <c r="AQ1513" i="1" s="1"/>
  <c r="AW1515" i="1"/>
  <c r="AX1640" i="1"/>
  <c r="AR1639" i="1"/>
  <c r="AQ80" i="1"/>
  <c r="AW81" i="1"/>
  <c r="AR53" i="1"/>
  <c r="AX54" i="1"/>
  <c r="AX442" i="1"/>
  <c r="AR441" i="1"/>
  <c r="AR440" i="1" s="1"/>
  <c r="AR439" i="1" s="1"/>
  <c r="AQ1221" i="1"/>
  <c r="AQ1220" i="1" s="1"/>
  <c r="AQ1219" i="1" s="1"/>
  <c r="AQ1218" i="1" s="1"/>
  <c r="AW1222" i="1"/>
  <c r="AR1490" i="1"/>
  <c r="AR1489" i="1" s="1"/>
  <c r="AX1491" i="1"/>
  <c r="AW1622" i="1"/>
  <c r="AQ1621" i="1"/>
  <c r="AQ1620" i="1" s="1"/>
  <c r="AR33" i="1"/>
  <c r="AX34" i="1"/>
  <c r="AR853" i="1"/>
  <c r="AR852" i="1" s="1"/>
  <c r="AR851" i="1" s="1"/>
  <c r="AX854" i="1"/>
  <c r="AX1184" i="1"/>
  <c r="AR1183" i="1"/>
  <c r="AR1182" i="1" s="1"/>
  <c r="AX1500" i="1"/>
  <c r="AR1499" i="1"/>
  <c r="AR1498" i="1" s="1"/>
  <c r="AW1630" i="1"/>
  <c r="AQ1629" i="1"/>
  <c r="AW184" i="1"/>
  <c r="AQ183" i="1"/>
  <c r="AR489" i="1"/>
  <c r="AR488" i="1" s="1"/>
  <c r="AR487" i="1" s="1"/>
  <c r="AR486" i="1" s="1"/>
  <c r="AX490" i="1"/>
  <c r="AR913" i="1"/>
  <c r="AR912" i="1" s="1"/>
  <c r="AX914" i="1"/>
  <c r="AR1211" i="1"/>
  <c r="AR1210" i="1" s="1"/>
  <c r="AR1209" i="1" s="1"/>
  <c r="AR1208" i="1" s="1"/>
  <c r="AX1212" i="1"/>
  <c r="BD1212" i="1" s="1"/>
  <c r="BJ1212" i="1" s="1"/>
  <c r="BJ1211" i="1" s="1"/>
  <c r="BJ1210" i="1" s="1"/>
  <c r="BJ1209" i="1" s="1"/>
  <c r="BJ1208" i="1" s="1"/>
  <c r="AW1494" i="1"/>
  <c r="AQ1493" i="1"/>
  <c r="AQ1492" i="1" s="1"/>
  <c r="AX1622" i="1"/>
  <c r="AR1621" i="1"/>
  <c r="AR1620" i="1" s="1"/>
  <c r="AQ764" i="1"/>
  <c r="AQ763" i="1" s="1"/>
  <c r="AW765" i="1"/>
  <c r="AR307" i="1"/>
  <c r="AR306" i="1" s="1"/>
  <c r="AR305" i="1" s="1"/>
  <c r="AR304" i="1" s="1"/>
  <c r="AR303" i="1" s="1"/>
  <c r="AX308" i="1"/>
  <c r="AR806" i="1"/>
  <c r="AR805" i="1" s="1"/>
  <c r="AR804" i="1" s="1"/>
  <c r="AX807" i="1"/>
  <c r="AW1144" i="1"/>
  <c r="AQ1143" i="1"/>
  <c r="AQ1416" i="1"/>
  <c r="AQ1415" i="1" s="1"/>
  <c r="AW1417" i="1"/>
  <c r="AW1638" i="1"/>
  <c r="AQ1637" i="1"/>
  <c r="AR37" i="1"/>
  <c r="AX39" i="1"/>
  <c r="AR407" i="1"/>
  <c r="AR406" i="1" s="1"/>
  <c r="AR405" i="1" s="1"/>
  <c r="AR404" i="1" s="1"/>
  <c r="AX408" i="1"/>
  <c r="AW864" i="1"/>
  <c r="AQ863" i="1"/>
  <c r="AX1190" i="1"/>
  <c r="AR1189" i="1"/>
  <c r="AR1188" i="1" s="1"/>
  <c r="AR1481" i="1"/>
  <c r="AR1480" i="1" s="1"/>
  <c r="AX1482" i="1"/>
  <c r="AR1608" i="1"/>
  <c r="AX1609" i="1"/>
  <c r="AQ802" i="1"/>
  <c r="AQ801" i="1" s="1"/>
  <c r="AW803" i="1"/>
  <c r="AX446" i="1"/>
  <c r="AR445" i="1"/>
  <c r="AW1176" i="1"/>
  <c r="AQ1175" i="1"/>
  <c r="AQ1172" i="1" s="1"/>
  <c r="AQ1171" i="1" s="1"/>
  <c r="AW1500" i="1"/>
  <c r="AQ1499" i="1"/>
  <c r="AQ1498" i="1" s="1"/>
  <c r="AR1626" i="1"/>
  <c r="AX1627" i="1"/>
  <c r="BD1627" i="1" s="1"/>
  <c r="BJ1627" i="1" s="1"/>
  <c r="BJ1626" i="1" s="1"/>
  <c r="AR764" i="1"/>
  <c r="AR763" i="1" s="1"/>
  <c r="AX765" i="1"/>
  <c r="AQ139" i="1"/>
  <c r="AW140" i="1"/>
  <c r="AR295" i="1"/>
  <c r="AX296" i="1"/>
  <c r="AX569" i="1"/>
  <c r="AR568" i="1"/>
  <c r="AR567" i="1" s="1"/>
  <c r="AR566" i="1" s="1"/>
  <c r="AR565" i="1" s="1"/>
  <c r="AX1095" i="1"/>
  <c r="AR1094" i="1"/>
  <c r="AR1093" i="1" s="1"/>
  <c r="AR1092" i="1" s="1"/>
  <c r="AR1091" i="1" s="1"/>
  <c r="AW1470" i="1"/>
  <c r="AQ1469" i="1"/>
  <c r="AQ1468" i="1" s="1"/>
  <c r="AR1598" i="1"/>
  <c r="AX1599" i="1"/>
  <c r="AW1745" i="1"/>
  <c r="AQ1744" i="1"/>
  <c r="AQ1743" i="1" s="1"/>
  <c r="AQ1742" i="1" s="1"/>
  <c r="AQ1741" i="1" s="1"/>
  <c r="AR23" i="1"/>
  <c r="AX24" i="1"/>
  <c r="AX917" i="1"/>
  <c r="AR916" i="1"/>
  <c r="AR915" i="1" s="1"/>
  <c r="AW1244" i="1"/>
  <c r="AQ1243" i="1"/>
  <c r="AQ1242" i="1" s="1"/>
  <c r="AQ1241" i="1" s="1"/>
  <c r="AQ1240" i="1" s="1"/>
  <c r="AQ1502" i="1"/>
  <c r="AQ1501" i="1" s="1"/>
  <c r="AW1503" i="1"/>
  <c r="AX1630" i="1"/>
  <c r="AR1629" i="1"/>
  <c r="AX510" i="1"/>
  <c r="AR509" i="1"/>
  <c r="AQ471" i="1"/>
  <c r="AQ470" i="1" s="1"/>
  <c r="AQ469" i="1" s="1"/>
  <c r="AQ468" i="1" s="1"/>
  <c r="AW472" i="1"/>
  <c r="AX1244" i="1"/>
  <c r="AR1243" i="1"/>
  <c r="AR1242" i="1" s="1"/>
  <c r="AR1241" i="1" s="1"/>
  <c r="AR1240" i="1" s="1"/>
  <c r="AR1502" i="1"/>
  <c r="AR1501" i="1" s="1"/>
  <c r="AX1503" i="1"/>
  <c r="AW1632" i="1"/>
  <c r="AQ1631" i="1"/>
  <c r="AR157" i="1"/>
  <c r="AX158" i="1"/>
  <c r="AX981" i="1"/>
  <c r="AR980" i="1"/>
  <c r="AR979" i="1" s="1"/>
  <c r="AR978" i="1" s="1"/>
  <c r="AR977" i="1" s="1"/>
  <c r="AR976" i="1" s="1"/>
  <c r="AW1292" i="1"/>
  <c r="AQ1291" i="1"/>
  <c r="AQ1290" i="1" s="1"/>
  <c r="AL1605" i="1"/>
  <c r="AQ807" i="1"/>
  <c r="AK1714" i="1"/>
  <c r="AK1713" i="1" s="1"/>
  <c r="AK1712" i="1" s="1"/>
  <c r="AQ1715" i="1"/>
  <c r="AK1003" i="1"/>
  <c r="AK1002" i="1"/>
  <c r="AQ1004" i="1"/>
  <c r="AR224" i="1"/>
  <c r="AR223" i="1" s="1"/>
  <c r="AR222" i="1" s="1"/>
  <c r="AR221" i="1" s="1"/>
  <c r="AR220" i="1" s="1"/>
  <c r="AX225" i="1"/>
  <c r="AR735" i="1"/>
  <c r="AR734" i="1" s="1"/>
  <c r="AR733" i="1" s="1"/>
  <c r="AR732" i="1" s="1"/>
  <c r="AX736" i="1"/>
  <c r="AR1110" i="1"/>
  <c r="AR1109" i="1" s="1"/>
  <c r="AR1108" i="1" s="1"/>
  <c r="AX1111" i="1"/>
  <c r="AX1470" i="1"/>
  <c r="AR1469" i="1"/>
  <c r="AR1468" i="1" s="1"/>
  <c r="AQ1600" i="1"/>
  <c r="AW1601" i="1"/>
  <c r="AQ754" i="1"/>
  <c r="AQ753" i="1" s="1"/>
  <c r="AW755" i="1"/>
  <c r="AX184" i="1"/>
  <c r="AR183" i="1"/>
  <c r="AX1542" i="1"/>
  <c r="AR1541" i="1"/>
  <c r="AR1540" i="1" s="1"/>
  <c r="AR1714" i="1"/>
  <c r="AR1713" i="1" s="1"/>
  <c r="AR1712" i="1" s="1"/>
  <c r="AX1044" i="1"/>
  <c r="AR1043" i="1"/>
  <c r="AR1042" i="1" s="1"/>
  <c r="AR1041" i="1" s="1"/>
  <c r="AR1040" i="1" s="1"/>
  <c r="AR1039" i="1" s="1"/>
  <c r="AQ1313" i="1"/>
  <c r="AQ1312" i="1" s="1"/>
  <c r="AQ1311" i="1" s="1"/>
  <c r="AQ1310" i="1" s="1"/>
  <c r="AW1314" i="1"/>
  <c r="AW1536" i="1"/>
  <c r="AQ1535" i="1"/>
  <c r="AQ1534" i="1" s="1"/>
  <c r="AR1658" i="1"/>
  <c r="AR1657" i="1" s="1"/>
  <c r="AR1656" i="1" s="1"/>
  <c r="AR1655" i="1" s="1"/>
  <c r="AX1659" i="1"/>
  <c r="AW320" i="1"/>
  <c r="AQ319" i="1"/>
  <c r="AQ318" i="1" s="1"/>
  <c r="AQ317" i="1" s="1"/>
  <c r="AQ316" i="1" s="1"/>
  <c r="AR1134" i="1"/>
  <c r="AR1133" i="1" s="1"/>
  <c r="AR1132" i="1" s="1"/>
  <c r="AR1131" i="1" s="1"/>
  <c r="AR1130" i="1" s="1"/>
  <c r="AX1135" i="1"/>
  <c r="AX1420" i="1"/>
  <c r="AR1419" i="1"/>
  <c r="AR1418" i="1" s="1"/>
  <c r="AR1567" i="1"/>
  <c r="AR1566" i="1" s="1"/>
  <c r="AW1725" i="1"/>
  <c r="AQ1724" i="1"/>
  <c r="AQ1723" i="1" s="1"/>
  <c r="AR139" i="1"/>
  <c r="AX140" i="1"/>
  <c r="AQ84" i="1"/>
  <c r="AQ83" i="1" s="1"/>
  <c r="AW85" i="1"/>
  <c r="AQ397" i="1"/>
  <c r="AQ396" i="1" s="1"/>
  <c r="AQ395" i="1" s="1"/>
  <c r="AW398" i="1"/>
  <c r="AX1217" i="1"/>
  <c r="AR1216" i="1"/>
  <c r="AR1215" i="1" s="1"/>
  <c r="AR1214" i="1" s="1"/>
  <c r="AR1213" i="1" s="1"/>
  <c r="AQ1490" i="1"/>
  <c r="AQ1489" i="1" s="1"/>
  <c r="AW1491" i="1"/>
  <c r="AW1490" i="1" s="1"/>
  <c r="AW1489" i="1" s="1"/>
  <c r="AX1618" i="1"/>
  <c r="AR1617" i="1"/>
  <c r="AR778" i="1"/>
  <c r="AR777" i="1" s="1"/>
  <c r="AR776" i="1" s="1"/>
  <c r="AR775" i="1" s="1"/>
  <c r="AX779" i="1"/>
  <c r="AX1170" i="1"/>
  <c r="AR1169" i="1"/>
  <c r="AR1168" i="1" s="1"/>
  <c r="AR1167" i="1" s="1"/>
  <c r="AX1463" i="1"/>
  <c r="AR1462" i="1"/>
  <c r="AR1586" i="1"/>
  <c r="AR1585" i="1" s="1"/>
  <c r="AR1584" i="1" s="1"/>
  <c r="AR1583" i="1" s="1"/>
  <c r="AX1587" i="1"/>
  <c r="AX1745" i="1"/>
  <c r="AR1744" i="1"/>
  <c r="AR1743" i="1" s="1"/>
  <c r="AR1742" i="1" s="1"/>
  <c r="AR1741" i="1" s="1"/>
  <c r="AR1735" i="1" s="1"/>
  <c r="AR1733" i="1" s="1"/>
  <c r="AR299" i="1"/>
  <c r="AX301" i="1"/>
  <c r="AX595" i="1"/>
  <c r="AR594" i="1"/>
  <c r="AR593" i="1" s="1"/>
  <c r="AR1062" i="1"/>
  <c r="AR1061" i="1" s="1"/>
  <c r="AR1060" i="1" s="1"/>
  <c r="AR1475" i="1"/>
  <c r="AR1474" i="1" s="1"/>
  <c r="AQ1602" i="1"/>
  <c r="AW1603" i="1"/>
  <c r="BC1603" i="1" s="1"/>
  <c r="AW688" i="1"/>
  <c r="AQ687" i="1"/>
  <c r="AQ686" i="1" s="1"/>
  <c r="AQ685" i="1" s="1"/>
  <c r="AQ684" i="1" s="1"/>
  <c r="AX621" i="1"/>
  <c r="AR620" i="1"/>
  <c r="AR619" i="1" s="1"/>
  <c r="AR1021" i="1"/>
  <c r="AR1020" i="1" s="1"/>
  <c r="AX1022" i="1"/>
  <c r="AW1512" i="1"/>
  <c r="AQ1511" i="1"/>
  <c r="AQ1510" i="1" s="1"/>
  <c r="AX1642" i="1"/>
  <c r="AR1641" i="1"/>
  <c r="AW1428" i="1"/>
  <c r="AR909" i="1"/>
  <c r="AR908" i="1" s="1"/>
  <c r="AR907" i="1" s="1"/>
  <c r="AX910" i="1"/>
  <c r="BD910" i="1" s="1"/>
  <c r="AX1207" i="1"/>
  <c r="AR1206" i="1"/>
  <c r="AR1205" i="1" s="1"/>
  <c r="AR1204" i="1" s="1"/>
  <c r="AR1203" i="1" s="1"/>
  <c r="AR1484" i="1"/>
  <c r="AR1483" i="1" s="1"/>
  <c r="AX1485" i="1"/>
  <c r="AR1610" i="1"/>
  <c r="AX1611" i="1"/>
  <c r="AW800" i="1"/>
  <c r="AQ799" i="1"/>
  <c r="AQ798" i="1" s="1"/>
  <c r="AW1256" i="1"/>
  <c r="AQ1255" i="1"/>
  <c r="AQ1254" i="1" s="1"/>
  <c r="AQ1253" i="1" s="1"/>
  <c r="AQ1252" i="1" s="1"/>
  <c r="AX1506" i="1"/>
  <c r="AR1505" i="1"/>
  <c r="AR1504" i="1" s="1"/>
  <c r="AQ1634" i="1"/>
  <c r="AQ1633" i="1" s="1"/>
  <c r="AW1635" i="1"/>
  <c r="AQ217" i="1"/>
  <c r="AQ216" i="1" s="1"/>
  <c r="AQ215" i="1" s="1"/>
  <c r="AQ214" i="1" s="1"/>
  <c r="AQ213" i="1" s="1"/>
  <c r="AW218" i="1"/>
  <c r="AW217" i="1" s="1"/>
  <c r="AW216" i="1" s="1"/>
  <c r="AW215" i="1" s="1"/>
  <c r="AW214" i="1" s="1"/>
  <c r="AW213" i="1" s="1"/>
  <c r="AX497" i="1"/>
  <c r="AR496" i="1"/>
  <c r="AX947" i="1"/>
  <c r="AR946" i="1"/>
  <c r="AR945" i="1" s="1"/>
  <c r="AR1221" i="1"/>
  <c r="AR1220" i="1" s="1"/>
  <c r="AR1219" i="1" s="1"/>
  <c r="AR1218" i="1" s="1"/>
  <c r="AX1222" i="1"/>
  <c r="AW1524" i="1"/>
  <c r="AQ1523" i="1"/>
  <c r="AQ1522" i="1" s="1"/>
  <c r="AR1646" i="1"/>
  <c r="AX1647" i="1"/>
  <c r="AX485" i="1"/>
  <c r="AR484" i="1"/>
  <c r="AR483" i="1" s="1"/>
  <c r="AR482" i="1" s="1"/>
  <c r="AR481" i="1" s="1"/>
  <c r="AX1031" i="1"/>
  <c r="AR1030" i="1"/>
  <c r="AR1029" i="1" s="1"/>
  <c r="AR1343" i="1"/>
  <c r="AR1342" i="1" s="1"/>
  <c r="AR1341" i="1" s="1"/>
  <c r="AR1340" i="1" s="1"/>
  <c r="AR1339" i="1" s="1"/>
  <c r="AX1344" i="1"/>
  <c r="BD1344" i="1" s="1"/>
  <c r="BJ1344" i="1" s="1"/>
  <c r="BJ1343" i="1" s="1"/>
  <c r="BJ1342" i="1" s="1"/>
  <c r="BJ1341" i="1" s="1"/>
  <c r="BJ1340" i="1" s="1"/>
  <c r="BJ1339" i="1" s="1"/>
  <c r="AQ1544" i="1"/>
  <c r="AQ1543" i="1" s="1"/>
  <c r="AW1545" i="1"/>
  <c r="AW1698" i="1"/>
  <c r="AQ1697" i="1"/>
  <c r="AW102" i="1"/>
  <c r="AQ101" i="1"/>
  <c r="AQ100" i="1" s="1"/>
  <c r="AW59" i="1"/>
  <c r="BC59" i="1" s="1"/>
  <c r="BI59" i="1" s="1"/>
  <c r="BI58" i="1" s="1"/>
  <c r="BI57" i="1" s="1"/>
  <c r="AQ58" i="1"/>
  <c r="AQ57" i="1" s="1"/>
  <c r="AQ1478" i="1"/>
  <c r="AQ1477" i="1" s="1"/>
  <c r="AW1479" i="1"/>
  <c r="AR1602" i="1"/>
  <c r="AX1603" i="1"/>
  <c r="AX1602" i="1" s="1"/>
  <c r="AX688" i="1"/>
  <c r="AR687" i="1"/>
  <c r="AR686" i="1" s="1"/>
  <c r="AR685" i="1" s="1"/>
  <c r="AR684" i="1" s="1"/>
  <c r="AR397" i="1"/>
  <c r="AR396" i="1" s="1"/>
  <c r="AR395" i="1" s="1"/>
  <c r="AX398" i="1"/>
  <c r="AQ889" i="1"/>
  <c r="AQ888" i="1" s="1"/>
  <c r="AW890" i="1"/>
  <c r="AR1186" i="1"/>
  <c r="AR1185" i="1" s="1"/>
  <c r="AX1187" i="1"/>
  <c r="AR1478" i="1"/>
  <c r="AR1477" i="1" s="1"/>
  <c r="AX1479" i="1"/>
  <c r="BD1479" i="1" s="1"/>
  <c r="AR1606" i="1"/>
  <c r="AX1607" i="1"/>
  <c r="AX1606" i="1" s="1"/>
  <c r="AW762" i="1"/>
  <c r="AQ761" i="1"/>
  <c r="AQ760" i="1" s="1"/>
  <c r="AX329" i="1"/>
  <c r="AR328" i="1"/>
  <c r="AR327" i="1" s="1"/>
  <c r="AR326" i="1" s="1"/>
  <c r="AR713" i="1"/>
  <c r="AR712" i="1" s="1"/>
  <c r="AR711" i="1" s="1"/>
  <c r="AX714" i="1"/>
  <c r="AR1114" i="1"/>
  <c r="AR1113" i="1" s="1"/>
  <c r="AR1112" i="1" s="1"/>
  <c r="AX1115" i="1"/>
  <c r="AX1518" i="1"/>
  <c r="AR1517" i="1"/>
  <c r="AR1516" i="1" s="1"/>
  <c r="AW1640" i="1"/>
  <c r="AW1639" i="1" s="1"/>
  <c r="AQ1639" i="1"/>
  <c r="AX335" i="1"/>
  <c r="AR334" i="1"/>
  <c r="AR1033" i="1"/>
  <c r="AR1032" i="1" s="1"/>
  <c r="AX1034" i="1"/>
  <c r="BD1034" i="1" s="1"/>
  <c r="AR1400" i="1"/>
  <c r="AR1399" i="1" s="1"/>
  <c r="AR1398" i="1" s="1"/>
  <c r="AX1401" i="1"/>
  <c r="AR1563" i="1"/>
  <c r="AR1562" i="1" s="1"/>
  <c r="AR1561" i="1" s="1"/>
  <c r="AX1564" i="1"/>
  <c r="AX1563" i="1" s="1"/>
  <c r="AX1562" i="1" s="1"/>
  <c r="AX1561" i="1" s="1"/>
  <c r="AQ1739" i="1"/>
  <c r="AQ1738" i="1" s="1"/>
  <c r="AQ1737" i="1" s="1"/>
  <c r="AQ1736" i="1" s="1"/>
  <c r="AW1740" i="1"/>
  <c r="AW1739" i="1" s="1"/>
  <c r="AW1738" i="1" s="1"/>
  <c r="AW1737" i="1" s="1"/>
  <c r="AW1736" i="1" s="1"/>
  <c r="AX242" i="1"/>
  <c r="AR241" i="1"/>
  <c r="AR240" i="1" s="1"/>
  <c r="AK493" i="1"/>
  <c r="AK492" i="1" s="1"/>
  <c r="AK491" i="1" s="1"/>
  <c r="AW335" i="1"/>
  <c r="BC335" i="1" s="1"/>
  <c r="BI335" i="1" s="1"/>
  <c r="BI334" i="1" s="1"/>
  <c r="AQ334" i="1"/>
  <c r="AW862" i="1"/>
  <c r="AQ861" i="1"/>
  <c r="AR1180" i="1"/>
  <c r="AR1179" i="1" s="1"/>
  <c r="AX1181" i="1"/>
  <c r="AX1180" i="1" s="1"/>
  <c r="AX1179" i="1" s="1"/>
  <c r="AR1496" i="1"/>
  <c r="AR1495" i="1" s="1"/>
  <c r="AX1497" i="1"/>
  <c r="AX1496" i="1" s="1"/>
  <c r="AX1495" i="1" s="1"/>
  <c r="AQ1626" i="1"/>
  <c r="AW1627" i="1"/>
  <c r="AR21" i="1"/>
  <c r="AX22" i="1"/>
  <c r="AX21" i="1" s="1"/>
  <c r="AR314" i="1"/>
  <c r="AR313" i="1" s="1"/>
  <c r="AR312" i="1" s="1"/>
  <c r="AR311" i="1" s="1"/>
  <c r="AX315" i="1"/>
  <c r="BD315" i="1" s="1"/>
  <c r="BJ315" i="1" s="1"/>
  <c r="BJ314" i="1" s="1"/>
  <c r="BJ313" i="1" s="1"/>
  <c r="BJ312" i="1" s="1"/>
  <c r="BJ311" i="1" s="1"/>
  <c r="AW1095" i="1"/>
  <c r="AW1094" i="1" s="1"/>
  <c r="AW1093" i="1" s="1"/>
  <c r="AW1092" i="1" s="1"/>
  <c r="AW1091" i="1" s="1"/>
  <c r="AQ1094" i="1"/>
  <c r="AQ1093" i="1" s="1"/>
  <c r="AQ1092" i="1" s="1"/>
  <c r="AQ1091" i="1" s="1"/>
  <c r="AR1472" i="1"/>
  <c r="AR1471" i="1" s="1"/>
  <c r="AX1473" i="1"/>
  <c r="BD1473" i="1" s="1"/>
  <c r="AX1594" i="1"/>
  <c r="AX1593" i="1" s="1"/>
  <c r="AX1592" i="1" s="1"/>
  <c r="AX1591" i="1" s="1"/>
  <c r="AX1590" i="1" s="1"/>
  <c r="AR1593" i="1"/>
  <c r="AR1592" i="1" s="1"/>
  <c r="AR1591" i="1" s="1"/>
  <c r="AR1590" i="1" s="1"/>
  <c r="AR1003" i="1"/>
  <c r="AR1002" i="1" s="1"/>
  <c r="AX1004" i="1"/>
  <c r="AW1123" i="1"/>
  <c r="AW1122" i="1" s="1"/>
  <c r="AW1121" i="1" s="1"/>
  <c r="AQ1122" i="1"/>
  <c r="AX1410" i="1"/>
  <c r="AR1409" i="1"/>
  <c r="AR1408" i="1" s="1"/>
  <c r="AX1638" i="1"/>
  <c r="AR1637" i="1"/>
  <c r="AX1428" i="1"/>
  <c r="AR1427" i="1"/>
  <c r="AR1426" i="1" s="1"/>
  <c r="AR1425" i="1" s="1"/>
  <c r="AR1424" i="1" s="1"/>
  <c r="AQ186" i="1"/>
  <c r="AQ185" i="1" s="1"/>
  <c r="AW187" i="1"/>
  <c r="AW186" i="1" s="1"/>
  <c r="AW185" i="1" s="1"/>
  <c r="AX504" i="1"/>
  <c r="AR503" i="1"/>
  <c r="AR502" i="1" s="1"/>
  <c r="AR501" i="1" s="1"/>
  <c r="AX1051" i="1"/>
  <c r="AR1050" i="1"/>
  <c r="AR1049" i="1" s="1"/>
  <c r="AX1323" i="1"/>
  <c r="AR1322" i="1"/>
  <c r="AR1321" i="1" s="1"/>
  <c r="AR1320" i="1" s="1"/>
  <c r="AQ1532" i="1"/>
  <c r="AQ1531" i="1" s="1"/>
  <c r="AW1533" i="1"/>
  <c r="BC1533" i="1" s="1"/>
  <c r="BI1533" i="1" s="1"/>
  <c r="BI1532" i="1" s="1"/>
  <c r="BI1531" i="1" s="1"/>
  <c r="AX1654" i="1"/>
  <c r="BD1654" i="1" s="1"/>
  <c r="BJ1654" i="1" s="1"/>
  <c r="BJ1653" i="1" s="1"/>
  <c r="AR1653" i="1"/>
  <c r="AW88" i="1"/>
  <c r="AQ87" i="1"/>
  <c r="AQ86" i="1" s="1"/>
  <c r="AX333" i="1"/>
  <c r="AR332" i="1"/>
  <c r="AQ750" i="1"/>
  <c r="AQ749" i="1" s="1"/>
  <c r="AQ748" i="1" s="1"/>
  <c r="AW751" i="1"/>
  <c r="AQ1117" i="1"/>
  <c r="AQ1116" i="1" s="1"/>
  <c r="AW1118" i="1"/>
  <c r="BC1118" i="1" s="1"/>
  <c r="AX1461" i="1"/>
  <c r="AR1460" i="1"/>
  <c r="AR1579" i="1"/>
  <c r="AR1578" i="1" s="1"/>
  <c r="AX1580" i="1"/>
  <c r="AX1579" i="1" s="1"/>
  <c r="AX1578" i="1" s="1"/>
  <c r="AW1731" i="1"/>
  <c r="BC1731" i="1" s="1"/>
  <c r="AQ1730" i="1"/>
  <c r="AQ1729" i="1" s="1"/>
  <c r="AX965" i="1"/>
  <c r="AR964" i="1"/>
  <c r="AR963" i="1" s="1"/>
  <c r="AR297" i="1"/>
  <c r="AX298" i="1"/>
  <c r="AW621" i="1"/>
  <c r="AQ620" i="1"/>
  <c r="AQ619" i="1" s="1"/>
  <c r="AQ1072" i="1"/>
  <c r="AQ1071" i="1" s="1"/>
  <c r="AQ1070" i="1" s="1"/>
  <c r="AW1073" i="1"/>
  <c r="BC1073" i="1" s="1"/>
  <c r="BI1073" i="1" s="1"/>
  <c r="BI1072" i="1" s="1"/>
  <c r="BI1071" i="1" s="1"/>
  <c r="BI1070" i="1" s="1"/>
  <c r="AR1538" i="1"/>
  <c r="AR1537" i="1" s="1"/>
  <c r="AX1539" i="1"/>
  <c r="AX1538" i="1" s="1"/>
  <c r="AX1537" i="1" s="1"/>
  <c r="AX1698" i="1"/>
  <c r="AR1697" i="1"/>
  <c r="AW495" i="1"/>
  <c r="AQ494" i="1"/>
  <c r="AQ1024" i="1"/>
  <c r="AQ1023" i="1" s="1"/>
  <c r="AW1025" i="1"/>
  <c r="AW1024" i="1" s="1"/>
  <c r="AW1023" i="1" s="1"/>
  <c r="AR1547" i="1"/>
  <c r="AR1546" i="1" s="1"/>
  <c r="AX1548" i="1"/>
  <c r="AR1721" i="1"/>
  <c r="AR1720" i="1" s="1"/>
  <c r="AX1722" i="1"/>
  <c r="AX1721" i="1" s="1"/>
  <c r="AX1720" i="1" s="1"/>
  <c r="AR1053" i="1"/>
  <c r="AR1052" i="1" s="1"/>
  <c r="AX1054" i="1"/>
  <c r="AX1053" i="1" s="1"/>
  <c r="AX1052" i="1" s="1"/>
  <c r="AR1326" i="1"/>
  <c r="AR1325" i="1" s="1"/>
  <c r="AR1324" i="1" s="1"/>
  <c r="AX1327" i="1"/>
  <c r="AW1542" i="1"/>
  <c r="AQ1541" i="1"/>
  <c r="AQ1540" i="1" s="1"/>
  <c r="AX1694" i="1"/>
  <c r="AR1693" i="1"/>
  <c r="AR155" i="1"/>
  <c r="AX156" i="1"/>
  <c r="AW451" i="1"/>
  <c r="AQ449" i="1"/>
  <c r="AW1261" i="1"/>
  <c r="AQ1260" i="1"/>
  <c r="AQ1259" i="1" s="1"/>
  <c r="AQ1258" i="1" s="1"/>
  <c r="AQ1257" i="1" s="1"/>
  <c r="AR1508" i="1"/>
  <c r="AR1507" i="1" s="1"/>
  <c r="AX1509" i="1"/>
  <c r="AX1731" i="1"/>
  <c r="AR1730" i="1"/>
  <c r="AR1729" i="1" s="1"/>
  <c r="AQ141" i="1"/>
  <c r="AW142" i="1"/>
  <c r="BC142" i="1" s="1"/>
  <c r="BI142" i="1" s="1"/>
  <c r="BI141" i="1" s="1"/>
  <c r="AQ1050" i="1"/>
  <c r="AQ1049" i="1" s="1"/>
  <c r="AW1051" i="1"/>
  <c r="AW1050" i="1" s="1"/>
  <c r="AW1049" i="1" s="1"/>
  <c r="AX1530" i="1"/>
  <c r="AR1529" i="1"/>
  <c r="AR1528" i="1" s="1"/>
  <c r="AQ1677" i="1"/>
  <c r="AQ1676" i="1" s="1"/>
  <c r="AQ1675" i="1" s="1"/>
  <c r="AQ1674" i="1" s="1"/>
  <c r="AQ1673" i="1" s="1"/>
  <c r="AW1678" i="1"/>
  <c r="AW1677" i="1" s="1"/>
  <c r="AW1676" i="1" s="1"/>
  <c r="AW1675" i="1" s="1"/>
  <c r="AW1674" i="1" s="1"/>
  <c r="AW1673" i="1" s="1"/>
  <c r="AR601" i="1"/>
  <c r="AR600" i="1" s="1"/>
  <c r="AX602" i="1"/>
  <c r="AR1027" i="1"/>
  <c r="AR1026" i="1" s="1"/>
  <c r="AX1028" i="1"/>
  <c r="AQ1547" i="1"/>
  <c r="AQ1546" i="1" s="1"/>
  <c r="AW1548" i="1"/>
  <c r="BC1548" i="1" s="1"/>
  <c r="AQ1721" i="1"/>
  <c r="AQ1720" i="1" s="1"/>
  <c r="AW1722" i="1"/>
  <c r="BC1722" i="1" s="1"/>
  <c r="BI1722" i="1" s="1"/>
  <c r="BI1721" i="1" s="1"/>
  <c r="BI1720" i="1" s="1"/>
  <c r="AR35" i="1"/>
  <c r="AX36" i="1"/>
  <c r="BD36" i="1" s="1"/>
  <c r="AQ90" i="1"/>
  <c r="AQ89" i="1"/>
  <c r="AW91" i="1"/>
  <c r="AW90" i="1" s="1"/>
  <c r="AW89" i="1" s="1"/>
  <c r="AQ413" i="1"/>
  <c r="AQ412" i="1" s="1"/>
  <c r="AQ411" i="1" s="1"/>
  <c r="AQ410" i="1" s="1"/>
  <c r="AW414" i="1"/>
  <c r="AX894" i="1"/>
  <c r="AR893" i="1"/>
  <c r="AR892" i="1" s="1"/>
  <c r="AR891" i="1" s="1"/>
  <c r="AQ1233" i="1"/>
  <c r="AQ1232" i="1" s="1"/>
  <c r="AQ1231" i="1" s="1"/>
  <c r="AQ1230" i="1" s="1"/>
  <c r="AW1234" i="1"/>
  <c r="AQ1520" i="1"/>
  <c r="AQ1519" i="1" s="1"/>
  <c r="AW1521" i="1"/>
  <c r="BC1521" i="1" s="1"/>
  <c r="BI1521" i="1" s="1"/>
  <c r="BI1520" i="1" s="1"/>
  <c r="BI1519" i="1" s="1"/>
  <c r="AR1644" i="1"/>
  <c r="AX1645" i="1"/>
  <c r="AR1068" i="1"/>
  <c r="AR1065" i="1" s="1"/>
  <c r="AR1064" i="1" s="1"/>
  <c r="AX1069" i="1"/>
  <c r="AX1414" i="1"/>
  <c r="AR1413" i="1"/>
  <c r="AR1412" i="1" s="1"/>
  <c r="AW1555" i="1"/>
  <c r="BC1555" i="1" s="1"/>
  <c r="BI1555" i="1" s="1"/>
  <c r="BI1554" i="1" s="1"/>
  <c r="BI1553" i="1" s="1"/>
  <c r="BI1552" i="1" s="1"/>
  <c r="BI1551" i="1" s="1"/>
  <c r="BI1550" i="1" s="1"/>
  <c r="AQ1554" i="1"/>
  <c r="AQ1553" i="1" s="1"/>
  <c r="AQ1552" i="1" s="1"/>
  <c r="AQ1551" i="1" s="1"/>
  <c r="AQ1550" i="1" s="1"/>
  <c r="AW1719" i="1"/>
  <c r="BC1719" i="1" s="1"/>
  <c r="BI1719" i="1" s="1"/>
  <c r="BI1718" i="1" s="1"/>
  <c r="BI1717" i="1" s="1"/>
  <c r="AQ1718" i="1"/>
  <c r="AQ1717" i="1" s="1"/>
  <c r="AX320" i="1"/>
  <c r="AX319" i="1" s="1"/>
  <c r="AX318" i="1" s="1"/>
  <c r="AX317" i="1" s="1"/>
  <c r="AX316" i="1" s="1"/>
  <c r="AR319" i="1"/>
  <c r="AR318" i="1" s="1"/>
  <c r="AR317" i="1" s="1"/>
  <c r="AR316" i="1" s="1"/>
  <c r="AX1118" i="1"/>
  <c r="AX1117" i="1" s="1"/>
  <c r="AX1116" i="1" s="1"/>
  <c r="AR1117" i="1"/>
  <c r="AR1116" i="1" s="1"/>
  <c r="AX1555" i="1"/>
  <c r="AX1554" i="1" s="1"/>
  <c r="AX1553" i="1" s="1"/>
  <c r="AX1552" i="1" s="1"/>
  <c r="AX1551" i="1" s="1"/>
  <c r="AX1550" i="1" s="1"/>
  <c r="AR1554" i="1"/>
  <c r="AR1553" i="1" s="1"/>
  <c r="AR1552" i="1" s="1"/>
  <c r="AR1551" i="1" s="1"/>
  <c r="AR1550" i="1" s="1"/>
  <c r="AX1725" i="1"/>
  <c r="AR1724" i="1"/>
  <c r="AR1723" i="1" s="1"/>
  <c r="AR217" i="1"/>
  <c r="AR216" i="1" s="1"/>
  <c r="AR215" i="1" s="1"/>
  <c r="AR214" i="1" s="1"/>
  <c r="AR213" i="1" s="1"/>
  <c r="AX218" i="1"/>
  <c r="AQ1036" i="1"/>
  <c r="AQ1035" i="1" s="1"/>
  <c r="AW1037" i="1"/>
  <c r="BC1037" i="1" s="1"/>
  <c r="BI1037" i="1" s="1"/>
  <c r="BI1036" i="1" s="1"/>
  <c r="BI1035" i="1" s="1"/>
  <c r="AX1536" i="1"/>
  <c r="BD1536" i="1" s="1"/>
  <c r="BJ1536" i="1" s="1"/>
  <c r="BJ1535" i="1" s="1"/>
  <c r="BJ1534" i="1" s="1"/>
  <c r="AR1535" i="1"/>
  <c r="AR1534" i="1" s="1"/>
  <c r="AX1696" i="1"/>
  <c r="AR1695" i="1"/>
  <c r="AL180" i="1"/>
  <c r="AL493" i="1"/>
  <c r="AL492" i="1" s="1"/>
  <c r="AL491" i="1" s="1"/>
  <c r="AL1264" i="1"/>
  <c r="AL1263" i="1" s="1"/>
  <c r="AL1262" i="1" s="1"/>
  <c r="AX1439" i="1"/>
  <c r="BD1439" i="1" s="1"/>
  <c r="AR1438" i="1"/>
  <c r="AR1437" i="1" s="1"/>
  <c r="AR1436" i="1" s="1"/>
  <c r="AR1435" i="1" s="1"/>
  <c r="AR1434" i="1" s="1"/>
  <c r="AW338" i="1"/>
  <c r="AW336" i="1" s="1"/>
  <c r="AQ336" i="1"/>
  <c r="AW1571" i="1"/>
  <c r="AQ1570" i="1"/>
  <c r="AQ1569" i="1" s="1"/>
  <c r="AX1571" i="1"/>
  <c r="BD1571" i="1" s="1"/>
  <c r="BJ1571" i="1" s="1"/>
  <c r="BJ1570" i="1" s="1"/>
  <c r="BJ1569" i="1" s="1"/>
  <c r="G858" i="1"/>
  <c r="M858" i="1" s="1"/>
  <c r="G854" i="1"/>
  <c r="M854" i="1" s="1"/>
  <c r="G830" i="1"/>
  <c r="M830" i="1" s="1"/>
  <c r="G796" i="1"/>
  <c r="M796" i="1" s="1"/>
  <c r="G792" i="1"/>
  <c r="M792" i="1" s="1"/>
  <c r="S792" i="1" s="1"/>
  <c r="G747" i="1"/>
  <c r="M747" i="1" s="1"/>
  <c r="G743" i="1"/>
  <c r="M743" i="1"/>
  <c r="G714" i="1"/>
  <c r="M714" i="1" s="1"/>
  <c r="S714" i="1" s="1"/>
  <c r="G710" i="1"/>
  <c r="M710" i="1" s="1"/>
  <c r="S710" i="1" s="1"/>
  <c r="Y710" i="1" s="1"/>
  <c r="AE710" i="1" s="1"/>
  <c r="AK710" i="1" s="1"/>
  <c r="AQ710" i="1" s="1"/>
  <c r="AW710" i="1" s="1"/>
  <c r="BC710" i="1" s="1"/>
  <c r="BI710" i="1" s="1"/>
  <c r="G709" i="1"/>
  <c r="M709" i="1" s="1"/>
  <c r="G705" i="1"/>
  <c r="M705" i="1" s="1"/>
  <c r="S705" i="1" s="1"/>
  <c r="Y705" i="1" s="1"/>
  <c r="AE705" i="1" s="1"/>
  <c r="AK705" i="1" s="1"/>
  <c r="AQ705" i="1" s="1"/>
  <c r="AW705" i="1" s="1"/>
  <c r="BC705" i="1" s="1"/>
  <c r="BI705" i="1" s="1"/>
  <c r="G704" i="1"/>
  <c r="M704" i="1" s="1"/>
  <c r="G965" i="1"/>
  <c r="M965" i="1" s="1"/>
  <c r="G962" i="1"/>
  <c r="M962" i="1"/>
  <c r="G947" i="1"/>
  <c r="M947" i="1" s="1"/>
  <c r="G922" i="1"/>
  <c r="M922" i="1" s="1"/>
  <c r="G914" i="1"/>
  <c r="M914" i="1" s="1"/>
  <c r="G910" i="1"/>
  <c r="M910" i="1" s="1"/>
  <c r="G242" i="1"/>
  <c r="M242" i="1" s="1"/>
  <c r="G239" i="1"/>
  <c r="M239" i="1" s="1"/>
  <c r="M238" i="1" s="1"/>
  <c r="M237" i="1" s="1"/>
  <c r="M236" i="1" s="1"/>
  <c r="G425" i="1"/>
  <c r="M425" i="1" s="1"/>
  <c r="G419" i="1"/>
  <c r="M419" i="1"/>
  <c r="AR1605" i="1"/>
  <c r="AX1438" i="1"/>
  <c r="AX1437" i="1" s="1"/>
  <c r="AX1436" i="1" s="1"/>
  <c r="AX1435" i="1" s="1"/>
  <c r="AX1068" i="1"/>
  <c r="AX1065" i="1"/>
  <c r="AX1064" i="1" s="1"/>
  <c r="BD1069" i="1"/>
  <c r="BJ1069" i="1" s="1"/>
  <c r="BJ1068" i="1" s="1"/>
  <c r="BJ1065" i="1" s="1"/>
  <c r="BJ1064" i="1" s="1"/>
  <c r="AW1520" i="1"/>
  <c r="AW1519" i="1" s="1"/>
  <c r="AW1721" i="1"/>
  <c r="AW1720" i="1" s="1"/>
  <c r="AX601" i="1"/>
  <c r="AX600" i="1" s="1"/>
  <c r="BD602" i="1"/>
  <c r="BJ602" i="1" s="1"/>
  <c r="BJ601" i="1" s="1"/>
  <c r="BJ600" i="1" s="1"/>
  <c r="BC1678" i="1"/>
  <c r="BI1678" i="1" s="1"/>
  <c r="BI1677" i="1" s="1"/>
  <c r="BI1676" i="1" s="1"/>
  <c r="BI1675" i="1" s="1"/>
  <c r="BI1674" i="1" s="1"/>
  <c r="BI1673" i="1" s="1"/>
  <c r="AX1326" i="1"/>
  <c r="AX1325" i="1" s="1"/>
  <c r="AX1324" i="1" s="1"/>
  <c r="BD1327" i="1"/>
  <c r="BJ1327" i="1" s="1"/>
  <c r="BJ1326" i="1" s="1"/>
  <c r="BJ1325" i="1" s="1"/>
  <c r="BJ1324" i="1" s="1"/>
  <c r="BD1722" i="1"/>
  <c r="BJ1722" i="1" s="1"/>
  <c r="BJ1721" i="1" s="1"/>
  <c r="BJ1720" i="1" s="1"/>
  <c r="AW1117" i="1"/>
  <c r="AW1116" i="1" s="1"/>
  <c r="AX1003" i="1"/>
  <c r="AX1002" i="1" s="1"/>
  <c r="BD1004" i="1"/>
  <c r="BJ1004" i="1" s="1"/>
  <c r="BJ1003" i="1" s="1"/>
  <c r="BJ1002" i="1" s="1"/>
  <c r="BD22" i="1"/>
  <c r="BJ22" i="1" s="1"/>
  <c r="BJ21" i="1" s="1"/>
  <c r="BD1497" i="1"/>
  <c r="BJ1497" i="1" s="1"/>
  <c r="BJ1496" i="1" s="1"/>
  <c r="BJ1495" i="1" s="1"/>
  <c r="AX1400" i="1"/>
  <c r="AX1399" i="1" s="1"/>
  <c r="AX1398" i="1" s="1"/>
  <c r="BD1401" i="1"/>
  <c r="BJ1401" i="1" s="1"/>
  <c r="BJ1400" i="1" s="1"/>
  <c r="BJ1399" i="1" s="1"/>
  <c r="BJ1398" i="1" s="1"/>
  <c r="AX1114" i="1"/>
  <c r="AX1113" i="1" s="1"/>
  <c r="BD1115" i="1"/>
  <c r="BJ1115" i="1" s="1"/>
  <c r="BJ1114" i="1" s="1"/>
  <c r="BJ1113" i="1" s="1"/>
  <c r="BD1607" i="1"/>
  <c r="BJ1607" i="1" s="1"/>
  <c r="BJ1606" i="1" s="1"/>
  <c r="AX1186" i="1"/>
  <c r="AX1185" i="1" s="1"/>
  <c r="BD1187" i="1"/>
  <c r="BJ1187" i="1" s="1"/>
  <c r="BJ1186" i="1" s="1"/>
  <c r="BJ1185" i="1" s="1"/>
  <c r="AX397" i="1"/>
  <c r="AX396" i="1" s="1"/>
  <c r="AX395" i="1" s="1"/>
  <c r="BD398" i="1"/>
  <c r="BJ398" i="1" s="1"/>
  <c r="BJ397" i="1" s="1"/>
  <c r="BJ396" i="1" s="1"/>
  <c r="BJ395" i="1" s="1"/>
  <c r="AW1478" i="1"/>
  <c r="AW1477" i="1" s="1"/>
  <c r="BC1479" i="1"/>
  <c r="BI1479" i="1" s="1"/>
  <c r="BI1478" i="1" s="1"/>
  <c r="BI1477" i="1" s="1"/>
  <c r="AX1343" i="1"/>
  <c r="AX1342" i="1" s="1"/>
  <c r="AX1341" i="1" s="1"/>
  <c r="AX1340" i="1" s="1"/>
  <c r="AX1339" i="1" s="1"/>
  <c r="BC218" i="1"/>
  <c r="BI218" i="1" s="1"/>
  <c r="BI217" i="1" s="1"/>
  <c r="BI216" i="1" s="1"/>
  <c r="BI215" i="1" s="1"/>
  <c r="BI214" i="1" s="1"/>
  <c r="BI213" i="1" s="1"/>
  <c r="AX1484" i="1"/>
  <c r="AX1483" i="1" s="1"/>
  <c r="BD1485" i="1"/>
  <c r="BJ1485" i="1" s="1"/>
  <c r="BJ1484" i="1" s="1"/>
  <c r="BJ1483" i="1" s="1"/>
  <c r="AX909" i="1"/>
  <c r="AX908" i="1" s="1"/>
  <c r="AX907" i="1" s="1"/>
  <c r="AX1021" i="1"/>
  <c r="AX1020" i="1" s="1"/>
  <c r="BD1022" i="1"/>
  <c r="BJ1022" i="1" s="1"/>
  <c r="BJ1021" i="1" s="1"/>
  <c r="BJ1020" i="1" s="1"/>
  <c r="BD1021" i="1"/>
  <c r="BD1020" i="1" s="1"/>
  <c r="AX778" i="1"/>
  <c r="AX777" i="1" s="1"/>
  <c r="AX776" i="1" s="1"/>
  <c r="AX775" i="1" s="1"/>
  <c r="BD779" i="1"/>
  <c r="BJ779" i="1" s="1"/>
  <c r="BJ778" i="1" s="1"/>
  <c r="BJ777" i="1" s="1"/>
  <c r="BJ776" i="1" s="1"/>
  <c r="BJ775" i="1" s="1"/>
  <c r="AW397" i="1"/>
  <c r="AW396" i="1" s="1"/>
  <c r="AW395" i="1" s="1"/>
  <c r="BC398" i="1"/>
  <c r="BI398" i="1" s="1"/>
  <c r="BI397" i="1" s="1"/>
  <c r="BI396" i="1" s="1"/>
  <c r="BI395" i="1" s="1"/>
  <c r="AX139" i="1"/>
  <c r="BD140" i="1"/>
  <c r="BJ140" i="1" s="1"/>
  <c r="BJ139" i="1" s="1"/>
  <c r="AX1134" i="1"/>
  <c r="AX1133" i="1" s="1"/>
  <c r="AX1132" i="1" s="1"/>
  <c r="AX1131" i="1" s="1"/>
  <c r="AX1130" i="1" s="1"/>
  <c r="BD1135" i="1"/>
  <c r="BJ1135" i="1" s="1"/>
  <c r="BJ1134" i="1" s="1"/>
  <c r="BJ1133" i="1" s="1"/>
  <c r="BJ1132" i="1" s="1"/>
  <c r="BJ1131" i="1" s="1"/>
  <c r="BJ1130" i="1" s="1"/>
  <c r="AW1600" i="1"/>
  <c r="BC1601" i="1"/>
  <c r="BI1601" i="1" s="1"/>
  <c r="BI1600" i="1" s="1"/>
  <c r="AX1110" i="1"/>
  <c r="AX1109" i="1" s="1"/>
  <c r="AX1108" i="1" s="1"/>
  <c r="BD1111" i="1"/>
  <c r="BJ1111" i="1" s="1"/>
  <c r="BJ1110" i="1" s="1"/>
  <c r="BJ1109" i="1" s="1"/>
  <c r="BJ1108" i="1" s="1"/>
  <c r="AX224" i="1"/>
  <c r="AX223" i="1" s="1"/>
  <c r="AX222" i="1" s="1"/>
  <c r="AX221" i="1" s="1"/>
  <c r="AX220" i="1" s="1"/>
  <c r="BD225" i="1"/>
  <c r="BJ225" i="1" s="1"/>
  <c r="BJ224" i="1" s="1"/>
  <c r="BJ223" i="1" s="1"/>
  <c r="BJ222" i="1" s="1"/>
  <c r="BJ221" i="1" s="1"/>
  <c r="BJ220" i="1" s="1"/>
  <c r="AW471" i="1"/>
  <c r="AW470" i="1" s="1"/>
  <c r="AW469" i="1" s="1"/>
  <c r="AW468" i="1" s="1"/>
  <c r="BC472" i="1"/>
  <c r="BI472" i="1" s="1"/>
  <c r="BI471" i="1" s="1"/>
  <c r="BI470" i="1" s="1"/>
  <c r="BI469" i="1" s="1"/>
  <c r="BI468" i="1" s="1"/>
  <c r="AW1502" i="1"/>
  <c r="AW1501" i="1" s="1"/>
  <c r="BC1503" i="1"/>
  <c r="BI1503" i="1" s="1"/>
  <c r="BI1502" i="1" s="1"/>
  <c r="BI1501" i="1" s="1"/>
  <c r="AW139" i="1"/>
  <c r="BC140" i="1"/>
  <c r="BI140" i="1" s="1"/>
  <c r="BI139" i="1" s="1"/>
  <c r="AX1626" i="1"/>
  <c r="AX1608" i="1"/>
  <c r="BD1609" i="1"/>
  <c r="BJ1609" i="1" s="1"/>
  <c r="BJ1608" i="1" s="1"/>
  <c r="AX407" i="1"/>
  <c r="AX406" i="1" s="1"/>
  <c r="AX405" i="1" s="1"/>
  <c r="AX404" i="1" s="1"/>
  <c r="BD408" i="1"/>
  <c r="BJ408" i="1" s="1"/>
  <c r="BJ407" i="1" s="1"/>
  <c r="BJ406" i="1" s="1"/>
  <c r="BJ405" i="1" s="1"/>
  <c r="BJ404" i="1" s="1"/>
  <c r="AX307" i="1"/>
  <c r="AX306" i="1" s="1"/>
  <c r="AX305" i="1" s="1"/>
  <c r="AX304" i="1" s="1"/>
  <c r="AX303" i="1" s="1"/>
  <c r="BD308" i="1"/>
  <c r="BJ308" i="1" s="1"/>
  <c r="BJ307" i="1" s="1"/>
  <c r="BJ306" i="1" s="1"/>
  <c r="BJ305" i="1" s="1"/>
  <c r="BJ304" i="1" s="1"/>
  <c r="BJ303" i="1" s="1"/>
  <c r="AX1211" i="1"/>
  <c r="AX1210" i="1" s="1"/>
  <c r="AX1209" i="1" s="1"/>
  <c r="AX1208" i="1" s="1"/>
  <c r="AX489" i="1"/>
  <c r="AX488" i="1" s="1"/>
  <c r="AX487" i="1" s="1"/>
  <c r="AX486" i="1" s="1"/>
  <c r="BD490" i="1"/>
  <c r="BJ490" i="1" s="1"/>
  <c r="BJ489" i="1" s="1"/>
  <c r="BJ488" i="1" s="1"/>
  <c r="BJ487" i="1" s="1"/>
  <c r="BJ486" i="1" s="1"/>
  <c r="AW1221" i="1"/>
  <c r="AW1220" i="1" s="1"/>
  <c r="AW1219" i="1" s="1"/>
  <c r="AW1218" i="1" s="1"/>
  <c r="BC1222" i="1"/>
  <c r="BI1222" i="1" s="1"/>
  <c r="BI1221" i="1" s="1"/>
  <c r="BI1220" i="1" s="1"/>
  <c r="BI1219" i="1" s="1"/>
  <c r="BI1218" i="1" s="1"/>
  <c r="AW80" i="1"/>
  <c r="BC81" i="1"/>
  <c r="BI81" i="1" s="1"/>
  <c r="BI80" i="1" s="1"/>
  <c r="AW1514" i="1"/>
  <c r="AW1513" i="1" s="1"/>
  <c r="BC1515" i="1"/>
  <c r="BI1515" i="1" s="1"/>
  <c r="BI1514" i="1" s="1"/>
  <c r="BI1513" i="1" s="1"/>
  <c r="AX997" i="1"/>
  <c r="AX996" i="1" s="1"/>
  <c r="AX995" i="1" s="1"/>
  <c r="BD998" i="1"/>
  <c r="BJ998" i="1" s="1"/>
  <c r="BJ997" i="1" s="1"/>
  <c r="BJ996" i="1" s="1"/>
  <c r="BJ995" i="1" s="1"/>
  <c r="AX137" i="1"/>
  <c r="BD138" i="1"/>
  <c r="BJ138" i="1" s="1"/>
  <c r="BJ137" i="1" s="1"/>
  <c r="AX802" i="1"/>
  <c r="AX801" i="1"/>
  <c r="BD803" i="1"/>
  <c r="BJ803" i="1" s="1"/>
  <c r="BJ802" i="1" s="1"/>
  <c r="BJ801" i="1" s="1"/>
  <c r="AW1484" i="1"/>
  <c r="AW1483" i="1" s="1"/>
  <c r="BC1485" i="1"/>
  <c r="BI1485" i="1" s="1"/>
  <c r="BI1484" i="1" s="1"/>
  <c r="BI1483" i="1" s="1"/>
  <c r="AX754" i="1"/>
  <c r="AX753" i="1" s="1"/>
  <c r="AW1648" i="1"/>
  <c r="BC1649" i="1"/>
  <c r="BI1649" i="1" s="1"/>
  <c r="BI1648" i="1" s="1"/>
  <c r="BC448" i="1"/>
  <c r="BI448" i="1" s="1"/>
  <c r="BI447" i="1" s="1"/>
  <c r="AX1350" i="1"/>
  <c r="AX1349" i="1" s="1"/>
  <c r="AX1348" i="1" s="1"/>
  <c r="BD1351" i="1"/>
  <c r="BJ1351" i="1" s="1"/>
  <c r="BJ1350" i="1" s="1"/>
  <c r="BJ1349" i="1" s="1"/>
  <c r="BJ1348" i="1" s="1"/>
  <c r="AW1505" i="1"/>
  <c r="AW1504" i="1" s="1"/>
  <c r="BC1506" i="1"/>
  <c r="BI1506" i="1" s="1"/>
  <c r="BI1505" i="1" s="1"/>
  <c r="BI1504" i="1" s="1"/>
  <c r="AX1301" i="1"/>
  <c r="AX1300" i="1" s="1"/>
  <c r="AX1299" i="1" s="1"/>
  <c r="AX1298" i="1" s="1"/>
  <c r="AW93" i="1"/>
  <c r="AW92" i="1" s="1"/>
  <c r="BC94" i="1"/>
  <c r="BI94" i="1" s="1"/>
  <c r="BI93" i="1" s="1"/>
  <c r="BI92" i="1" s="1"/>
  <c r="AX1024" i="1"/>
  <c r="AX1023" i="1" s="1"/>
  <c r="BD1025" i="1"/>
  <c r="BJ1025" i="1" s="1"/>
  <c r="BJ1024" i="1" s="1"/>
  <c r="BJ1023" i="1" s="1"/>
  <c r="AW181" i="1"/>
  <c r="BC182" i="1"/>
  <c r="BI182" i="1" s="1"/>
  <c r="BI181" i="1" s="1"/>
  <c r="AX87" i="1"/>
  <c r="AX86" i="1" s="1"/>
  <c r="BD88" i="1"/>
  <c r="BJ88" i="1" s="1"/>
  <c r="BJ87" i="1" s="1"/>
  <c r="BJ86" i="1" s="1"/>
  <c r="AX181" i="1"/>
  <c r="BD182" i="1"/>
  <c r="BJ182" i="1" s="1"/>
  <c r="BJ181" i="1" s="1"/>
  <c r="AW1593" i="1"/>
  <c r="AW1592" i="1" s="1"/>
  <c r="AW1591" i="1" s="1"/>
  <c r="AW1590" i="1" s="1"/>
  <c r="BC1594" i="1"/>
  <c r="BI1594" i="1" s="1"/>
  <c r="BI1593" i="1" s="1"/>
  <c r="BI1592" i="1" s="1"/>
  <c r="BI1591" i="1" s="1"/>
  <c r="BI1590" i="1" s="1"/>
  <c r="AX1523" i="1"/>
  <c r="AX1522" i="1" s="1"/>
  <c r="BD1524" i="1"/>
  <c r="BJ1524" i="1" s="1"/>
  <c r="BJ1523" i="1" s="1"/>
  <c r="BJ1522" i="1" s="1"/>
  <c r="AX447" i="1"/>
  <c r="BD448" i="1"/>
  <c r="BJ448" i="1" s="1"/>
  <c r="BJ447" i="1" s="1"/>
  <c r="BD1555" i="1"/>
  <c r="BJ1555" i="1" s="1"/>
  <c r="BJ1554" i="1" s="1"/>
  <c r="BJ1553" i="1" s="1"/>
  <c r="BJ1552" i="1" s="1"/>
  <c r="BJ1551" i="1" s="1"/>
  <c r="BJ1550" i="1" s="1"/>
  <c r="BD1118" i="1"/>
  <c r="BJ1118" i="1" s="1"/>
  <c r="BJ1117" i="1" s="1"/>
  <c r="BJ1116" i="1" s="1"/>
  <c r="BD320" i="1"/>
  <c r="BJ320" i="1" s="1"/>
  <c r="BJ319" i="1" s="1"/>
  <c r="BJ318" i="1" s="1"/>
  <c r="BJ317" i="1" s="1"/>
  <c r="BJ316" i="1" s="1"/>
  <c r="AW1718" i="1"/>
  <c r="AW1717" i="1" s="1"/>
  <c r="AX1413" i="1"/>
  <c r="AX1412" i="1" s="1"/>
  <c r="BD1414" i="1"/>
  <c r="BJ1414" i="1" s="1"/>
  <c r="BJ1413" i="1" s="1"/>
  <c r="BJ1412" i="1" s="1"/>
  <c r="AX1529" i="1"/>
  <c r="AX1528" i="1" s="1"/>
  <c r="BD1530" i="1"/>
  <c r="BJ1530" i="1" s="1"/>
  <c r="BJ1529" i="1" s="1"/>
  <c r="BJ1528" i="1" s="1"/>
  <c r="AW1541" i="1"/>
  <c r="AW1540" i="1" s="1"/>
  <c r="BC1542" i="1"/>
  <c r="BI1542" i="1" s="1"/>
  <c r="BI1541" i="1" s="1"/>
  <c r="BI1540" i="1" s="1"/>
  <c r="AW1730" i="1"/>
  <c r="AW1729" i="1" s="1"/>
  <c r="AX1460" i="1"/>
  <c r="BD1461" i="1"/>
  <c r="AX1653" i="1"/>
  <c r="AX1322" i="1"/>
  <c r="AX1321" i="1" s="1"/>
  <c r="AX1320" i="1" s="1"/>
  <c r="BD1323" i="1"/>
  <c r="AX503" i="1"/>
  <c r="AX502" i="1" s="1"/>
  <c r="AX501" i="1" s="1"/>
  <c r="BD504" i="1"/>
  <c r="AX1637" i="1"/>
  <c r="BD1638" i="1"/>
  <c r="BJ1638" i="1" s="1"/>
  <c r="BJ1637" i="1" s="1"/>
  <c r="BC1123" i="1"/>
  <c r="BD1594" i="1"/>
  <c r="BJ1594" i="1" s="1"/>
  <c r="BJ1593" i="1" s="1"/>
  <c r="BJ1592" i="1" s="1"/>
  <c r="BJ1591" i="1" s="1"/>
  <c r="BJ1590" i="1" s="1"/>
  <c r="BC1095" i="1"/>
  <c r="AW334" i="1"/>
  <c r="AX241" i="1"/>
  <c r="AX240" i="1" s="1"/>
  <c r="BD242" i="1"/>
  <c r="BJ242" i="1" s="1"/>
  <c r="BJ241" i="1" s="1"/>
  <c r="BJ240" i="1" s="1"/>
  <c r="AX334" i="1"/>
  <c r="BD335" i="1"/>
  <c r="BJ335" i="1" s="1"/>
  <c r="BJ334" i="1" s="1"/>
  <c r="AX1517" i="1"/>
  <c r="AX1516" i="1" s="1"/>
  <c r="BD1518" i="1"/>
  <c r="BJ1518" i="1" s="1"/>
  <c r="BJ1517" i="1" s="1"/>
  <c r="BJ1516" i="1" s="1"/>
  <c r="AW761" i="1"/>
  <c r="AW760" i="1" s="1"/>
  <c r="BC762" i="1"/>
  <c r="BI762" i="1" s="1"/>
  <c r="BI761" i="1" s="1"/>
  <c r="BI760" i="1" s="1"/>
  <c r="AW101" i="1"/>
  <c r="AW100" i="1" s="1"/>
  <c r="BC102" i="1"/>
  <c r="BI102" i="1" s="1"/>
  <c r="BI101" i="1" s="1"/>
  <c r="BI100" i="1" s="1"/>
  <c r="AX1030" i="1"/>
  <c r="AX1029" i="1" s="1"/>
  <c r="BD1031" i="1"/>
  <c r="AX496" i="1"/>
  <c r="BD497" i="1"/>
  <c r="BJ497" i="1" s="1"/>
  <c r="BJ496" i="1" s="1"/>
  <c r="AW1255" i="1"/>
  <c r="AW1254" i="1" s="1"/>
  <c r="AW1253" i="1" s="1"/>
  <c r="AW1252" i="1" s="1"/>
  <c r="BC1256" i="1"/>
  <c r="BI1256" i="1" s="1"/>
  <c r="BI1255" i="1" s="1"/>
  <c r="BI1254" i="1" s="1"/>
  <c r="BI1253" i="1" s="1"/>
  <c r="BI1252" i="1" s="1"/>
  <c r="AX1206" i="1"/>
  <c r="AX1205" i="1" s="1"/>
  <c r="AX1204" i="1" s="1"/>
  <c r="AX1203" i="1" s="1"/>
  <c r="BD1207" i="1"/>
  <c r="AX1641" i="1"/>
  <c r="BD1642" i="1"/>
  <c r="BJ1642" i="1" s="1"/>
  <c r="BJ1641" i="1" s="1"/>
  <c r="AX620" i="1"/>
  <c r="AX619" i="1" s="1"/>
  <c r="BD621" i="1"/>
  <c r="AX1169" i="1"/>
  <c r="AX1168" i="1" s="1"/>
  <c r="AX1167" i="1" s="1"/>
  <c r="BD1170" i="1"/>
  <c r="BJ1170" i="1" s="1"/>
  <c r="BJ1169" i="1" s="1"/>
  <c r="BJ1168" i="1" s="1"/>
  <c r="BJ1167" i="1" s="1"/>
  <c r="AW1724" i="1"/>
  <c r="AW1723" i="1" s="1"/>
  <c r="BC1725" i="1"/>
  <c r="BI1725" i="1" s="1"/>
  <c r="BI1724" i="1" s="1"/>
  <c r="BI1723" i="1" s="1"/>
  <c r="AX1419" i="1"/>
  <c r="AX1418" i="1" s="1"/>
  <c r="BD1420" i="1"/>
  <c r="AX1469" i="1"/>
  <c r="AX1468" i="1" s="1"/>
  <c r="BD1470" i="1"/>
  <c r="BJ1470" i="1" s="1"/>
  <c r="BJ1469" i="1" s="1"/>
  <c r="BJ1468" i="1" s="1"/>
  <c r="AW1291" i="1"/>
  <c r="AW1290" i="1" s="1"/>
  <c r="BC1292" i="1"/>
  <c r="AX980" i="1"/>
  <c r="AX979" i="1" s="1"/>
  <c r="AX978" i="1" s="1"/>
  <c r="AX977" i="1" s="1"/>
  <c r="AX976" i="1" s="1"/>
  <c r="BD981" i="1"/>
  <c r="BJ981" i="1" s="1"/>
  <c r="BJ980" i="1" s="1"/>
  <c r="BJ979" i="1" s="1"/>
  <c r="BJ978" i="1" s="1"/>
  <c r="BJ977" i="1" s="1"/>
  <c r="BJ976" i="1" s="1"/>
  <c r="AX509" i="1"/>
  <c r="BD510" i="1"/>
  <c r="BJ510" i="1" s="1"/>
  <c r="BJ509" i="1" s="1"/>
  <c r="AX1629" i="1"/>
  <c r="BD1630" i="1"/>
  <c r="AW1243" i="1"/>
  <c r="AW1242" i="1" s="1"/>
  <c r="AW1241" i="1" s="1"/>
  <c r="AW1240" i="1" s="1"/>
  <c r="BC1244" i="1"/>
  <c r="AX1094" i="1"/>
  <c r="AX1093" i="1" s="1"/>
  <c r="AX1092" i="1" s="1"/>
  <c r="AX1091" i="1" s="1"/>
  <c r="BD1095" i="1"/>
  <c r="BJ1095" i="1" s="1"/>
  <c r="BJ1094" i="1" s="1"/>
  <c r="BJ1093" i="1" s="1"/>
  <c r="BJ1092" i="1" s="1"/>
  <c r="BJ1091" i="1" s="1"/>
  <c r="AW1499" i="1"/>
  <c r="AW1498" i="1" s="1"/>
  <c r="BC1500" i="1"/>
  <c r="AW863" i="1"/>
  <c r="BC864" i="1"/>
  <c r="AW1493" i="1"/>
  <c r="AW1492" i="1" s="1"/>
  <c r="BC1494" i="1"/>
  <c r="AW183" i="1"/>
  <c r="AW180" i="1" s="1"/>
  <c r="BC184" i="1"/>
  <c r="AX1499" i="1"/>
  <c r="AX1498" i="1" s="1"/>
  <c r="BD1500" i="1"/>
  <c r="AX1639" i="1"/>
  <c r="BD1640" i="1"/>
  <c r="AX463" i="1"/>
  <c r="AX462" i="1" s="1"/>
  <c r="AX461" i="1" s="1"/>
  <c r="AX460" i="1" s="1"/>
  <c r="AX459" i="1" s="1"/>
  <c r="AX458" i="1" s="1"/>
  <c r="BD464" i="1"/>
  <c r="AX46" i="1"/>
  <c r="AX45" i="1" s="1"/>
  <c r="AX44" i="1" s="1"/>
  <c r="AX43" i="1" s="1"/>
  <c r="AX42" i="1" s="1"/>
  <c r="BD47" i="1"/>
  <c r="AW387" i="1"/>
  <c r="AW386" i="1" s="1"/>
  <c r="BC388" i="1"/>
  <c r="AX16" i="1"/>
  <c r="AX15" i="1" s="1"/>
  <c r="BD17" i="1"/>
  <c r="BJ17" i="1" s="1"/>
  <c r="BJ16" i="1" s="1"/>
  <c r="BJ15" i="1" s="1"/>
  <c r="AW1517" i="1"/>
  <c r="AW1516" i="1" s="1"/>
  <c r="BC1518" i="1"/>
  <c r="BD1001" i="1"/>
  <c r="BJ1001" i="1" s="1"/>
  <c r="BJ1000" i="1" s="1"/>
  <c r="BJ999" i="1" s="1"/>
  <c r="AX1511" i="1"/>
  <c r="AX1510" i="1" s="1"/>
  <c r="BD1512" i="1"/>
  <c r="AW1288" i="1"/>
  <c r="BC1289" i="1"/>
  <c r="BI1289" i="1" s="1"/>
  <c r="BI1288" i="1" s="1"/>
  <c r="AX861" i="1"/>
  <c r="BD862" i="1"/>
  <c r="BJ862" i="1" s="1"/>
  <c r="BJ861" i="1" s="1"/>
  <c r="AX1739" i="1"/>
  <c r="AX1738" i="1"/>
  <c r="AX1737" i="1" s="1"/>
  <c r="AX1736" i="1" s="1"/>
  <c r="BD1740" i="1"/>
  <c r="BJ1740" i="1" s="1"/>
  <c r="BJ1739" i="1" s="1"/>
  <c r="BJ1738" i="1" s="1"/>
  <c r="BJ1737" i="1" s="1"/>
  <c r="BJ1736" i="1" s="1"/>
  <c r="AX1265" i="1"/>
  <c r="BD1266" i="1"/>
  <c r="BJ1266" i="1" s="1"/>
  <c r="BJ1265" i="1" s="1"/>
  <c r="AW463" i="1"/>
  <c r="AW462" i="1" s="1"/>
  <c r="AW461" i="1" s="1"/>
  <c r="AW460" i="1" s="1"/>
  <c r="AW459" i="1" s="1"/>
  <c r="AW458" i="1" s="1"/>
  <c r="BC464" i="1"/>
  <c r="BI464" i="1" s="1"/>
  <c r="BI463" i="1" s="1"/>
  <c r="BI462" i="1" s="1"/>
  <c r="BI461" i="1" s="1"/>
  <c r="BI460" i="1" s="1"/>
  <c r="BI459" i="1" s="1"/>
  <c r="BI458" i="1" s="1"/>
  <c r="AW1658" i="1"/>
  <c r="AW1657" i="1" s="1"/>
  <c r="AW1656" i="1" s="1"/>
  <c r="AW1655" i="1" s="1"/>
  <c r="BC1659" i="1"/>
  <c r="BC1527" i="1"/>
  <c r="BI1527" i="1" s="1"/>
  <c r="BI1526" i="1" s="1"/>
  <c r="BI1525" i="1" s="1"/>
  <c r="AX829" i="1"/>
  <c r="AX828" i="1" s="1"/>
  <c r="AX827" i="1" s="1"/>
  <c r="BD830" i="1"/>
  <c r="BJ830" i="1" s="1"/>
  <c r="BJ829" i="1" s="1"/>
  <c r="BJ828" i="1" s="1"/>
  <c r="BJ827" i="1" s="1"/>
  <c r="AX84" i="1"/>
  <c r="AX83" i="1" s="1"/>
  <c r="BD85" i="1"/>
  <c r="BJ85" i="1" s="1"/>
  <c r="BJ84" i="1" s="1"/>
  <c r="BJ83" i="1" s="1"/>
  <c r="AX1600" i="1"/>
  <c r="BD1601" i="1"/>
  <c r="BJ1601" i="1" s="1"/>
  <c r="BJ1600" i="1" s="1"/>
  <c r="AX1072" i="1"/>
  <c r="AX1071" i="1" s="1"/>
  <c r="AX1070" i="1" s="1"/>
  <c r="BD1073" i="1"/>
  <c r="AW390" i="1"/>
  <c r="AW389" i="1" s="1"/>
  <c r="BC391" i="1"/>
  <c r="BI391" i="1" s="1"/>
  <c r="BI390" i="1" s="1"/>
  <c r="BI389" i="1" s="1"/>
  <c r="AW1567" i="1"/>
  <c r="AW1566" i="1" s="1"/>
  <c r="BC1568" i="1"/>
  <c r="BI1568" i="1" s="1"/>
  <c r="BI1567" i="1" s="1"/>
  <c r="BI1566" i="1" s="1"/>
  <c r="AX1122" i="1"/>
  <c r="BD1123" i="1"/>
  <c r="BJ1123" i="1" s="1"/>
  <c r="BJ1122" i="1" s="1"/>
  <c r="AX1532" i="1"/>
  <c r="AX1531" i="1" s="1"/>
  <c r="BD1533" i="1"/>
  <c r="BJ1533" i="1" s="1"/>
  <c r="BJ1532" i="1" s="1"/>
  <c r="BJ1531" i="1" s="1"/>
  <c r="AW1053" i="1"/>
  <c r="AW1052" i="1" s="1"/>
  <c r="BC1054" i="1"/>
  <c r="AW916" i="1"/>
  <c r="AW915" i="1" s="1"/>
  <c r="BC917" i="1"/>
  <c r="BI917" i="1" s="1"/>
  <c r="BI916" i="1" s="1"/>
  <c r="BI915" i="1" s="1"/>
  <c r="AX1513" i="1"/>
  <c r="BD1515" i="1"/>
  <c r="BJ1515" i="1" s="1"/>
  <c r="BJ1514" i="1" s="1"/>
  <c r="BJ1513" i="1" s="1"/>
  <c r="AX1677" i="1"/>
  <c r="AX1676" i="1"/>
  <c r="AX1675" i="1" s="1"/>
  <c r="AX1674" i="1" s="1"/>
  <c r="AX1673" i="1" s="1"/>
  <c r="BD1678" i="1"/>
  <c r="AX90" i="1"/>
  <c r="AX89" i="1" s="1"/>
  <c r="BD91" i="1"/>
  <c r="AX1634" i="1"/>
  <c r="AX1633" i="1" s="1"/>
  <c r="BD1635" i="1"/>
  <c r="BJ1635" i="1" s="1"/>
  <c r="BJ1634" i="1" s="1"/>
  <c r="BJ1633" i="1" s="1"/>
  <c r="BD1634" i="1"/>
  <c r="BD1633" i="1" s="1"/>
  <c r="AX1255" i="1"/>
  <c r="AX1254" i="1" s="1"/>
  <c r="AX1253" i="1" s="1"/>
  <c r="AX1252" i="1" s="1"/>
  <c r="BD1256" i="1"/>
  <c r="AX471" i="1"/>
  <c r="AX470" i="1" s="1"/>
  <c r="AX469" i="1" s="1"/>
  <c r="AX468" i="1" s="1"/>
  <c r="BD472" i="1"/>
  <c r="BJ472" i="1" s="1"/>
  <c r="BJ471" i="1" s="1"/>
  <c r="BJ470" i="1" s="1"/>
  <c r="BJ469" i="1" s="1"/>
  <c r="BJ468" i="1" s="1"/>
  <c r="AX383" i="1"/>
  <c r="BD385" i="1"/>
  <c r="BJ385" i="1" s="1"/>
  <c r="BJ384" i="1" s="1"/>
  <c r="BJ383" i="1" s="1"/>
  <c r="AX413" i="1"/>
  <c r="AX412" i="1" s="1"/>
  <c r="AX411" i="1" s="1"/>
  <c r="AX410" i="1" s="1"/>
  <c r="BD414" i="1"/>
  <c r="BJ414" i="1" s="1"/>
  <c r="BJ413" i="1" s="1"/>
  <c r="BJ412" i="1" s="1"/>
  <c r="BJ411" i="1" s="1"/>
  <c r="BJ410" i="1" s="1"/>
  <c r="AW1570" i="1"/>
  <c r="AW1569" i="1" s="1"/>
  <c r="BC1571" i="1"/>
  <c r="BI1571" i="1" s="1"/>
  <c r="BI1570" i="1" s="1"/>
  <c r="BI1569" i="1" s="1"/>
  <c r="AW1036" i="1"/>
  <c r="AW1035" i="1" s="1"/>
  <c r="AX217" i="1"/>
  <c r="AX216" i="1" s="1"/>
  <c r="AX215" i="1" s="1"/>
  <c r="AX214" i="1" s="1"/>
  <c r="AX213" i="1" s="1"/>
  <c r="BD218" i="1"/>
  <c r="BJ218" i="1" s="1"/>
  <c r="BJ217" i="1" s="1"/>
  <c r="BJ216" i="1" s="1"/>
  <c r="BJ215" i="1" s="1"/>
  <c r="BJ214" i="1" s="1"/>
  <c r="BJ213" i="1" s="1"/>
  <c r="AX1644" i="1"/>
  <c r="BD1645" i="1"/>
  <c r="AW1233" i="1"/>
  <c r="AW1232" i="1" s="1"/>
  <c r="AW1231" i="1" s="1"/>
  <c r="AW1230" i="1" s="1"/>
  <c r="BC1234" i="1"/>
  <c r="BI1234" i="1" s="1"/>
  <c r="BI1233" i="1" s="1"/>
  <c r="BI1232" i="1" s="1"/>
  <c r="BI1231" i="1" s="1"/>
  <c r="BI1230" i="1" s="1"/>
  <c r="AW413" i="1"/>
  <c r="AW412" i="1" s="1"/>
  <c r="AW411" i="1" s="1"/>
  <c r="AW410" i="1" s="1"/>
  <c r="BC414" i="1"/>
  <c r="BI414" i="1" s="1"/>
  <c r="BI413" i="1" s="1"/>
  <c r="BI412" i="1" s="1"/>
  <c r="BI411" i="1" s="1"/>
  <c r="BI410" i="1" s="1"/>
  <c r="AX35" i="1"/>
  <c r="AW1547" i="1"/>
  <c r="AW1546" i="1" s="1"/>
  <c r="AX1027" i="1"/>
  <c r="AX1026" i="1" s="1"/>
  <c r="BD1028" i="1"/>
  <c r="BJ1028" i="1" s="1"/>
  <c r="BJ1027" i="1" s="1"/>
  <c r="BJ1026" i="1" s="1"/>
  <c r="BC1051" i="1"/>
  <c r="BI1051" i="1" s="1"/>
  <c r="BI1050" i="1" s="1"/>
  <c r="BI1049" i="1" s="1"/>
  <c r="AW141" i="1"/>
  <c r="AX1508" i="1"/>
  <c r="AX1507" i="1" s="1"/>
  <c r="BD1509" i="1"/>
  <c r="BJ1509" i="1" s="1"/>
  <c r="BJ1508" i="1" s="1"/>
  <c r="BJ1507" i="1" s="1"/>
  <c r="AX155" i="1"/>
  <c r="BD156" i="1"/>
  <c r="BD1054" i="1"/>
  <c r="AX1547" i="1"/>
  <c r="AX1546" i="1" s="1"/>
  <c r="BD1548" i="1"/>
  <c r="BC1025" i="1"/>
  <c r="BI1025" i="1" s="1"/>
  <c r="BI1024" i="1" s="1"/>
  <c r="BI1023" i="1" s="1"/>
  <c r="BD1539" i="1"/>
  <c r="BJ1539" i="1" s="1"/>
  <c r="BJ1538" i="1" s="1"/>
  <c r="BJ1537" i="1" s="1"/>
  <c r="AW1072" i="1"/>
  <c r="AW1071" i="1" s="1"/>
  <c r="AW1070" i="1" s="1"/>
  <c r="AX297" i="1"/>
  <c r="BD298" i="1"/>
  <c r="AW750" i="1"/>
  <c r="AW749" i="1" s="1"/>
  <c r="AW748" i="1" s="1"/>
  <c r="BC751" i="1"/>
  <c r="BI751" i="1" s="1"/>
  <c r="BI750" i="1" s="1"/>
  <c r="BI749" i="1" s="1"/>
  <c r="BI748" i="1" s="1"/>
  <c r="AX314" i="1"/>
  <c r="AX313" i="1" s="1"/>
  <c r="AX312" i="1" s="1"/>
  <c r="AX311" i="1" s="1"/>
  <c r="AW1626" i="1"/>
  <c r="BC1627" i="1"/>
  <c r="BD1181" i="1"/>
  <c r="BJ1181" i="1" s="1"/>
  <c r="BJ1180" i="1" s="1"/>
  <c r="BJ1179" i="1" s="1"/>
  <c r="BD1564" i="1"/>
  <c r="AX1033" i="1"/>
  <c r="AX1032" i="1" s="1"/>
  <c r="AX713" i="1"/>
  <c r="AX712" i="1" s="1"/>
  <c r="AX711" i="1" s="1"/>
  <c r="BD714" i="1"/>
  <c r="BJ714" i="1" s="1"/>
  <c r="BJ713" i="1" s="1"/>
  <c r="BJ712" i="1" s="1"/>
  <c r="BJ711" i="1" s="1"/>
  <c r="AX1478" i="1"/>
  <c r="AX1477" i="1" s="1"/>
  <c r="AW889" i="1"/>
  <c r="AW888" i="1" s="1"/>
  <c r="BC890" i="1"/>
  <c r="BI890" i="1" s="1"/>
  <c r="BI889" i="1" s="1"/>
  <c r="BI888" i="1" s="1"/>
  <c r="BD1603" i="1"/>
  <c r="BJ1603" i="1" s="1"/>
  <c r="BJ1602" i="1" s="1"/>
  <c r="AW1544" i="1"/>
  <c r="AW1543" i="1" s="1"/>
  <c r="BC1545" i="1"/>
  <c r="BI1545" i="1" s="1"/>
  <c r="BI1544" i="1" s="1"/>
  <c r="BI1543" i="1" s="1"/>
  <c r="AX1646" i="1"/>
  <c r="BD1647" i="1"/>
  <c r="BJ1647" i="1" s="1"/>
  <c r="BJ1646" i="1" s="1"/>
  <c r="AX1221" i="1"/>
  <c r="AX1220" i="1" s="1"/>
  <c r="AX1219" i="1" s="1"/>
  <c r="AX1218" i="1" s="1"/>
  <c r="BD1222" i="1"/>
  <c r="BJ1222" i="1" s="1"/>
  <c r="BJ1221" i="1" s="1"/>
  <c r="BJ1220" i="1" s="1"/>
  <c r="BJ1219" i="1" s="1"/>
  <c r="BJ1218" i="1" s="1"/>
  <c r="AW1634" i="1"/>
  <c r="AW1633" i="1" s="1"/>
  <c r="BC1635" i="1"/>
  <c r="BI1635" i="1" s="1"/>
  <c r="BI1634" i="1" s="1"/>
  <c r="BI1633" i="1" s="1"/>
  <c r="AX1610" i="1"/>
  <c r="AX1605" i="1" s="1"/>
  <c r="BD1611" i="1"/>
  <c r="BJ1611" i="1" s="1"/>
  <c r="BJ1610" i="1" s="1"/>
  <c r="AW1602" i="1"/>
  <c r="AX299" i="1"/>
  <c r="BD301" i="1"/>
  <c r="BJ301" i="1" s="1"/>
  <c r="BJ299" i="1" s="1"/>
  <c r="AX1586" i="1"/>
  <c r="AX1585" i="1" s="1"/>
  <c r="AX1584" i="1" s="1"/>
  <c r="AX1583" i="1" s="1"/>
  <c r="BD1587" i="1"/>
  <c r="BC1491" i="1"/>
  <c r="BI1491" i="1" s="1"/>
  <c r="BI1490" i="1" s="1"/>
  <c r="BI1489" i="1" s="1"/>
  <c r="AW84" i="1"/>
  <c r="AW83" i="1" s="1"/>
  <c r="BC85" i="1"/>
  <c r="BI85" i="1" s="1"/>
  <c r="BI84" i="1" s="1"/>
  <c r="BI83" i="1" s="1"/>
  <c r="AX1658" i="1"/>
  <c r="AX1657" i="1" s="1"/>
  <c r="AX1656" i="1" s="1"/>
  <c r="AX1655" i="1" s="1"/>
  <c r="BD1659" i="1"/>
  <c r="BJ1659" i="1" s="1"/>
  <c r="BJ1658" i="1" s="1"/>
  <c r="BJ1657" i="1" s="1"/>
  <c r="BJ1656" i="1" s="1"/>
  <c r="BJ1655" i="1" s="1"/>
  <c r="AW1313" i="1"/>
  <c r="AW1312" i="1" s="1"/>
  <c r="AW1311" i="1" s="1"/>
  <c r="AW1310" i="1" s="1"/>
  <c r="BC1314" i="1"/>
  <c r="BI1314" i="1" s="1"/>
  <c r="BI1313" i="1" s="1"/>
  <c r="BI1312" i="1" s="1"/>
  <c r="BI1311" i="1" s="1"/>
  <c r="BI1310" i="1" s="1"/>
  <c r="BC628" i="1"/>
  <c r="AW754" i="1"/>
  <c r="AW753" i="1" s="1"/>
  <c r="BC755" i="1"/>
  <c r="BI755" i="1" s="1"/>
  <c r="BI754" i="1" s="1"/>
  <c r="BI753" i="1" s="1"/>
  <c r="AX735" i="1"/>
  <c r="AX734" i="1" s="1"/>
  <c r="AX733" i="1" s="1"/>
  <c r="AX732" i="1" s="1"/>
  <c r="BD736" i="1"/>
  <c r="BJ736" i="1" s="1"/>
  <c r="BJ735" i="1" s="1"/>
  <c r="BJ734" i="1" s="1"/>
  <c r="BJ733" i="1" s="1"/>
  <c r="BJ732" i="1" s="1"/>
  <c r="AX157" i="1"/>
  <c r="BD158" i="1"/>
  <c r="BJ158" i="1" s="1"/>
  <c r="BJ157" i="1" s="1"/>
  <c r="AX1502" i="1"/>
  <c r="AX1501" i="1"/>
  <c r="BD1503" i="1"/>
  <c r="BJ1503" i="1" s="1"/>
  <c r="BJ1502" i="1" s="1"/>
  <c r="BJ1501" i="1" s="1"/>
  <c r="AX23" i="1"/>
  <c r="BD24" i="1"/>
  <c r="BJ24" i="1" s="1"/>
  <c r="BJ23" i="1" s="1"/>
  <c r="AX1598" i="1"/>
  <c r="AX1597" i="1" s="1"/>
  <c r="AX1596" i="1" s="1"/>
  <c r="BD1599" i="1"/>
  <c r="BJ1599" i="1" s="1"/>
  <c r="BJ1598" i="1" s="1"/>
  <c r="AX295" i="1"/>
  <c r="BD296" i="1"/>
  <c r="BJ296" i="1" s="1"/>
  <c r="BJ295" i="1" s="1"/>
  <c r="AX764" i="1"/>
  <c r="AX763" i="1" s="1"/>
  <c r="BD765" i="1"/>
  <c r="BJ765" i="1" s="1"/>
  <c r="BJ764" i="1" s="1"/>
  <c r="BJ763" i="1" s="1"/>
  <c r="BD764" i="1"/>
  <c r="BD763" i="1" s="1"/>
  <c r="AW802" i="1"/>
  <c r="AW801" i="1" s="1"/>
  <c r="BC803" i="1"/>
  <c r="BI803" i="1" s="1"/>
  <c r="BI802" i="1" s="1"/>
  <c r="BI801" i="1" s="1"/>
  <c r="AX1481" i="1"/>
  <c r="AX1480" i="1" s="1"/>
  <c r="BD1482" i="1"/>
  <c r="BJ1482" i="1" s="1"/>
  <c r="BJ1481" i="1" s="1"/>
  <c r="BJ1480" i="1" s="1"/>
  <c r="AX37" i="1"/>
  <c r="BD39" i="1"/>
  <c r="BJ39" i="1" s="1"/>
  <c r="BJ37" i="1" s="1"/>
  <c r="AW1416" i="1"/>
  <c r="AW1415" i="1"/>
  <c r="BC1417" i="1"/>
  <c r="BI1417" i="1" s="1"/>
  <c r="BI1416" i="1" s="1"/>
  <c r="BI1415" i="1" s="1"/>
  <c r="AX806" i="1"/>
  <c r="AX805" i="1" s="1"/>
  <c r="AX804" i="1" s="1"/>
  <c r="BD807" i="1"/>
  <c r="BJ807" i="1" s="1"/>
  <c r="BJ806" i="1" s="1"/>
  <c r="BJ805" i="1" s="1"/>
  <c r="BJ804" i="1" s="1"/>
  <c r="BD806" i="1"/>
  <c r="BD805" i="1" s="1"/>
  <c r="BD804" i="1" s="1"/>
  <c r="AW764" i="1"/>
  <c r="AW763" i="1" s="1"/>
  <c r="BC765" i="1"/>
  <c r="BI765" i="1" s="1"/>
  <c r="BI764" i="1" s="1"/>
  <c r="BI763" i="1" s="1"/>
  <c r="AX913" i="1"/>
  <c r="AX912" i="1" s="1"/>
  <c r="BD914" i="1"/>
  <c r="BJ914" i="1" s="1"/>
  <c r="BJ913" i="1" s="1"/>
  <c r="BJ912" i="1" s="1"/>
  <c r="AX853" i="1"/>
  <c r="AX852" i="1" s="1"/>
  <c r="AX851" i="1" s="1"/>
  <c r="BD854" i="1"/>
  <c r="BJ854" i="1" s="1"/>
  <c r="BJ853" i="1" s="1"/>
  <c r="BJ852" i="1" s="1"/>
  <c r="BJ851" i="1" s="1"/>
  <c r="AX33" i="1"/>
  <c r="BD34" i="1"/>
  <c r="BJ34" i="1" s="1"/>
  <c r="BJ33" i="1" s="1"/>
  <c r="AX1490" i="1"/>
  <c r="AX1489" i="1" s="1"/>
  <c r="BD1491" i="1"/>
  <c r="BJ1491" i="1" s="1"/>
  <c r="BJ1490" i="1" s="1"/>
  <c r="BJ1489" i="1" s="1"/>
  <c r="AX53" i="1"/>
  <c r="BD54" i="1"/>
  <c r="BJ54" i="1" s="1"/>
  <c r="BJ53" i="1" s="1"/>
  <c r="AW1267" i="1"/>
  <c r="BC1268" i="1"/>
  <c r="BI1268" i="1" s="1"/>
  <c r="BI1267" i="1" s="1"/>
  <c r="AW1610" i="1"/>
  <c r="BC1611" i="1"/>
  <c r="BI1611" i="1" s="1"/>
  <c r="BI1610" i="1" s="1"/>
  <c r="AW893" i="1"/>
  <c r="AW892" i="1" s="1"/>
  <c r="AW891" i="1" s="1"/>
  <c r="BC894" i="1"/>
  <c r="BI894" i="1" s="1"/>
  <c r="BI893" i="1" s="1"/>
  <c r="BI892" i="1" s="1"/>
  <c r="BI891" i="1" s="1"/>
  <c r="AX1544" i="1"/>
  <c r="AX1543" i="1" s="1"/>
  <c r="BD1545" i="1"/>
  <c r="BJ1545" i="1" s="1"/>
  <c r="BJ1544" i="1" s="1"/>
  <c r="BJ1543" i="1" s="1"/>
  <c r="AW1033" i="1"/>
  <c r="AW1032" i="1" s="1"/>
  <c r="BC1034" i="1"/>
  <c r="BI1034" i="1" s="1"/>
  <c r="BI1033" i="1" s="1"/>
  <c r="BI1032" i="1" s="1"/>
  <c r="AX1631" i="1"/>
  <c r="BD1632" i="1"/>
  <c r="AW1183" i="1"/>
  <c r="AW1182" i="1" s="1"/>
  <c r="BC1184" i="1"/>
  <c r="BI1184" i="1" s="1"/>
  <c r="BI1183" i="1" s="1"/>
  <c r="BI1182" i="1" s="1"/>
  <c r="AX449" i="1"/>
  <c r="BD451" i="1"/>
  <c r="BJ451" i="1" s="1"/>
  <c r="AW997" i="1"/>
  <c r="AW996" i="1" s="1"/>
  <c r="AW995" i="1" s="1"/>
  <c r="BC998" i="1"/>
  <c r="BI998" i="1" s="1"/>
  <c r="BI997" i="1" s="1"/>
  <c r="BI996" i="1" s="1"/>
  <c r="BI995" i="1" s="1"/>
  <c r="AW1043" i="1"/>
  <c r="AW1042" i="1" s="1"/>
  <c r="AW1041" i="1" s="1"/>
  <c r="AW1040" i="1" s="1"/>
  <c r="AW1039" i="1" s="1"/>
  <c r="BC1044" i="1"/>
  <c r="BI1044" i="1" s="1"/>
  <c r="BI1043" i="1" s="1"/>
  <c r="BI1042" i="1" s="1"/>
  <c r="BI1041" i="1" s="1"/>
  <c r="BI1040" i="1" s="1"/>
  <c r="BI1039" i="1" s="1"/>
  <c r="AW1301" i="1"/>
  <c r="AW1300" i="1" s="1"/>
  <c r="AW1299" i="1" s="1"/>
  <c r="AW1298" i="1" s="1"/>
  <c r="BC1302" i="1"/>
  <c r="BI1302" i="1" s="1"/>
  <c r="BI1301" i="1" s="1"/>
  <c r="BI1300" i="1" s="1"/>
  <c r="BI1299" i="1" s="1"/>
  <c r="BI1298" i="1" s="1"/>
  <c r="AX494" i="1"/>
  <c r="BD495" i="1"/>
  <c r="BJ495" i="1" s="1"/>
  <c r="BJ494" i="1" s="1"/>
  <c r="BJ493" i="1" s="1"/>
  <c r="BJ492" i="1" s="1"/>
  <c r="BJ491" i="1" s="1"/>
  <c r="AW1180" i="1"/>
  <c r="AW1179" i="1" s="1"/>
  <c r="BC1181" i="1"/>
  <c r="BI1181" i="1" s="1"/>
  <c r="BI1180" i="1" s="1"/>
  <c r="BI1179" i="1" s="1"/>
  <c r="AX799" i="1"/>
  <c r="AX798" i="1" s="1"/>
  <c r="AX797" i="1" s="1"/>
  <c r="BD800" i="1"/>
  <c r="BJ800" i="1" s="1"/>
  <c r="BJ799" i="1" s="1"/>
  <c r="BJ798" i="1" s="1"/>
  <c r="AW1475" i="1"/>
  <c r="AW1474" i="1" s="1"/>
  <c r="BC1476" i="1"/>
  <c r="BI1476" i="1" s="1"/>
  <c r="BI1475" i="1" s="1"/>
  <c r="BI1474" i="1" s="1"/>
  <c r="AW1419" i="1"/>
  <c r="AW1418" i="1" s="1"/>
  <c r="BC1420" i="1"/>
  <c r="BI1420" i="1" s="1"/>
  <c r="BI1419" i="1" s="1"/>
  <c r="BI1418" i="1" s="1"/>
  <c r="AX761" i="1"/>
  <c r="AX760" i="1" s="1"/>
  <c r="BD762" i="1"/>
  <c r="BJ762" i="1" s="1"/>
  <c r="BJ761" i="1" s="1"/>
  <c r="BJ760" i="1" s="1"/>
  <c r="AW1653" i="1"/>
  <c r="BC1654" i="1"/>
  <c r="BI1654" i="1" s="1"/>
  <c r="BI1653" i="1" s="1"/>
  <c r="AW496" i="1"/>
  <c r="BC497" i="1"/>
  <c r="AX1018" i="1"/>
  <c r="AX1017" i="1" s="1"/>
  <c r="BD1019" i="1"/>
  <c r="BJ1019" i="1" s="1"/>
  <c r="BJ1018" i="1" s="1"/>
  <c r="BJ1017" i="1" s="1"/>
  <c r="AW1487" i="1"/>
  <c r="AW1486" i="1" s="1"/>
  <c r="BC1488" i="1"/>
  <c r="BI1488" i="1" s="1"/>
  <c r="BI1487" i="1" s="1"/>
  <c r="BI1486" i="1" s="1"/>
  <c r="AX1695" i="1"/>
  <c r="BD1696" i="1"/>
  <c r="BJ1696" i="1" s="1"/>
  <c r="BJ1695" i="1" s="1"/>
  <c r="AX1724" i="1"/>
  <c r="AX1723" i="1" s="1"/>
  <c r="BD1725" i="1"/>
  <c r="BJ1725" i="1" s="1"/>
  <c r="BJ1724" i="1" s="1"/>
  <c r="BJ1723" i="1" s="1"/>
  <c r="AW1554" i="1"/>
  <c r="AW1553" i="1" s="1"/>
  <c r="AW1552" i="1" s="1"/>
  <c r="AW1551" i="1" s="1"/>
  <c r="AW1550" i="1" s="1"/>
  <c r="AX893" i="1"/>
  <c r="AX892" i="1" s="1"/>
  <c r="AX891" i="1" s="1"/>
  <c r="BD894" i="1"/>
  <c r="BJ894" i="1" s="1"/>
  <c r="BJ893" i="1" s="1"/>
  <c r="BJ892" i="1" s="1"/>
  <c r="BJ891" i="1" s="1"/>
  <c r="AX1730" i="1"/>
  <c r="AX1729" i="1" s="1"/>
  <c r="BD1731" i="1"/>
  <c r="AW1260" i="1"/>
  <c r="AW1259" i="1" s="1"/>
  <c r="AW1258" i="1" s="1"/>
  <c r="AW1257" i="1" s="1"/>
  <c r="BC1261" i="1"/>
  <c r="BI1261" i="1" s="1"/>
  <c r="BI1260" i="1" s="1"/>
  <c r="BI1259" i="1" s="1"/>
  <c r="BI1258" i="1" s="1"/>
  <c r="BI1257" i="1" s="1"/>
  <c r="AW449" i="1"/>
  <c r="BC451" i="1"/>
  <c r="BI451" i="1" s="1"/>
  <c r="AX1693" i="1"/>
  <c r="BD1694" i="1"/>
  <c r="BJ1694" i="1" s="1"/>
  <c r="BJ1693" i="1" s="1"/>
  <c r="AW494" i="1"/>
  <c r="BC495" i="1"/>
  <c r="BI495" i="1" s="1"/>
  <c r="BI494" i="1" s="1"/>
  <c r="AX1697" i="1"/>
  <c r="BD1698" i="1"/>
  <c r="BJ1698" i="1" s="1"/>
  <c r="BJ1697" i="1" s="1"/>
  <c r="AW620" i="1"/>
  <c r="AW619" i="1" s="1"/>
  <c r="BC621" i="1"/>
  <c r="BI621" i="1" s="1"/>
  <c r="BI620" i="1" s="1"/>
  <c r="BI619" i="1" s="1"/>
  <c r="AX964" i="1"/>
  <c r="AX963" i="1" s="1"/>
  <c r="BD965" i="1"/>
  <c r="BJ965" i="1" s="1"/>
  <c r="BJ964" i="1" s="1"/>
  <c r="BJ963" i="1" s="1"/>
  <c r="AX332" i="1"/>
  <c r="BD333" i="1"/>
  <c r="BJ333" i="1" s="1"/>
  <c r="BJ332" i="1" s="1"/>
  <c r="AW87" i="1"/>
  <c r="AW86" i="1" s="1"/>
  <c r="BC88" i="1"/>
  <c r="BI88" i="1" s="1"/>
  <c r="BI87" i="1" s="1"/>
  <c r="BI86" i="1" s="1"/>
  <c r="AX1050" i="1"/>
  <c r="AX1049" i="1" s="1"/>
  <c r="BD1051" i="1"/>
  <c r="BJ1051" i="1" s="1"/>
  <c r="BJ1050" i="1" s="1"/>
  <c r="BJ1049" i="1" s="1"/>
  <c r="AX1427" i="1"/>
  <c r="AX1426" i="1" s="1"/>
  <c r="AX1425" i="1" s="1"/>
  <c r="AX1424" i="1" s="1"/>
  <c r="BD1428" i="1"/>
  <c r="BJ1428" i="1" s="1"/>
  <c r="BJ1427" i="1" s="1"/>
  <c r="BJ1426" i="1" s="1"/>
  <c r="BJ1425" i="1" s="1"/>
  <c r="BJ1424" i="1" s="1"/>
  <c r="AX1409" i="1"/>
  <c r="AX1408" i="1" s="1"/>
  <c r="BD1410" i="1"/>
  <c r="BJ1410" i="1" s="1"/>
  <c r="BJ1409" i="1" s="1"/>
  <c r="BJ1408" i="1" s="1"/>
  <c r="AW861" i="1"/>
  <c r="BC862" i="1"/>
  <c r="BI862" i="1" s="1"/>
  <c r="BI861" i="1" s="1"/>
  <c r="BC1640" i="1"/>
  <c r="BI1640" i="1" s="1"/>
  <c r="BI1639" i="1" s="1"/>
  <c r="AX328" i="1"/>
  <c r="AX327" i="1" s="1"/>
  <c r="AX326" i="1" s="1"/>
  <c r="BD329" i="1"/>
  <c r="BJ329" i="1" s="1"/>
  <c r="BJ328" i="1" s="1"/>
  <c r="BJ327" i="1" s="1"/>
  <c r="BJ326" i="1" s="1"/>
  <c r="AX687" i="1"/>
  <c r="AX686" i="1" s="1"/>
  <c r="AX685" i="1" s="1"/>
  <c r="AX684" i="1" s="1"/>
  <c r="BD688" i="1"/>
  <c r="BJ688" i="1" s="1"/>
  <c r="BJ687" i="1" s="1"/>
  <c r="BJ686" i="1" s="1"/>
  <c r="BJ685" i="1" s="1"/>
  <c r="BJ684" i="1" s="1"/>
  <c r="AW58" i="1"/>
  <c r="AW57" i="1" s="1"/>
  <c r="AW1697" i="1"/>
  <c r="BC1698" i="1"/>
  <c r="BI1698" i="1" s="1"/>
  <c r="BI1697" i="1" s="1"/>
  <c r="AX484" i="1"/>
  <c r="AX483" i="1" s="1"/>
  <c r="AX482" i="1" s="1"/>
  <c r="AX481" i="1" s="1"/>
  <c r="BD485" i="1"/>
  <c r="BJ485" i="1" s="1"/>
  <c r="BJ484" i="1" s="1"/>
  <c r="BJ483" i="1" s="1"/>
  <c r="BJ482" i="1" s="1"/>
  <c r="BJ481" i="1" s="1"/>
  <c r="AW1523" i="1"/>
  <c r="AW1522" i="1" s="1"/>
  <c r="BC1524" i="1"/>
  <c r="BI1524" i="1" s="1"/>
  <c r="BI1523" i="1" s="1"/>
  <c r="BI1522" i="1" s="1"/>
  <c r="AX946" i="1"/>
  <c r="AX945" i="1" s="1"/>
  <c r="BD947" i="1"/>
  <c r="BJ947" i="1" s="1"/>
  <c r="BJ946" i="1" s="1"/>
  <c r="BJ945" i="1" s="1"/>
  <c r="AX1505" i="1"/>
  <c r="AX1504" i="1" s="1"/>
  <c r="BD1506" i="1"/>
  <c r="BJ1506" i="1" s="1"/>
  <c r="BJ1505" i="1" s="1"/>
  <c r="BJ1504" i="1" s="1"/>
  <c r="AW799" i="1"/>
  <c r="AW798" i="1" s="1"/>
  <c r="AW797" i="1" s="1"/>
  <c r="BC800" i="1"/>
  <c r="BI800" i="1" s="1"/>
  <c r="BI799" i="1" s="1"/>
  <c r="BI798" i="1" s="1"/>
  <c r="BI797" i="1" s="1"/>
  <c r="AW1427" i="1"/>
  <c r="AW1426" i="1" s="1"/>
  <c r="AW1425" i="1" s="1"/>
  <c r="AW1424" i="1" s="1"/>
  <c r="BC1428" i="1"/>
  <c r="AW1511" i="1"/>
  <c r="AW1510" i="1" s="1"/>
  <c r="BC1512" i="1"/>
  <c r="BI1512" i="1" s="1"/>
  <c r="BI1511" i="1" s="1"/>
  <c r="BI1510" i="1" s="1"/>
  <c r="AW687" i="1"/>
  <c r="AW686" i="1" s="1"/>
  <c r="AW685" i="1" s="1"/>
  <c r="AW684" i="1" s="1"/>
  <c r="BC688" i="1"/>
  <c r="BI688" i="1" s="1"/>
  <c r="BI687" i="1" s="1"/>
  <c r="BI686" i="1" s="1"/>
  <c r="BI685" i="1" s="1"/>
  <c r="BI684" i="1" s="1"/>
  <c r="AX594" i="1"/>
  <c r="AX593" i="1" s="1"/>
  <c r="BD595" i="1"/>
  <c r="BJ595" i="1" s="1"/>
  <c r="BJ594" i="1" s="1"/>
  <c r="BJ593" i="1" s="1"/>
  <c r="AX1744" i="1"/>
  <c r="AX1743" i="1" s="1"/>
  <c r="AX1742" i="1" s="1"/>
  <c r="AX1741" i="1" s="1"/>
  <c r="BD1745" i="1"/>
  <c r="BJ1745" i="1" s="1"/>
  <c r="BJ1744" i="1" s="1"/>
  <c r="BJ1743" i="1" s="1"/>
  <c r="BJ1742" i="1" s="1"/>
  <c r="BJ1741" i="1" s="1"/>
  <c r="AX1462" i="1"/>
  <c r="BD1463" i="1"/>
  <c r="BJ1463" i="1" s="1"/>
  <c r="BJ1462" i="1" s="1"/>
  <c r="AX1617" i="1"/>
  <c r="BD1618" i="1"/>
  <c r="BJ1618" i="1" s="1"/>
  <c r="BJ1617" i="1" s="1"/>
  <c r="AX1216" i="1"/>
  <c r="AX1215" i="1" s="1"/>
  <c r="AX1214" i="1" s="1"/>
  <c r="AX1213" i="1" s="1"/>
  <c r="BD1217" i="1"/>
  <c r="BJ1217" i="1" s="1"/>
  <c r="BJ1216" i="1" s="1"/>
  <c r="BJ1215" i="1" s="1"/>
  <c r="BJ1214" i="1" s="1"/>
  <c r="BJ1213" i="1" s="1"/>
  <c r="AW319" i="1"/>
  <c r="AW318" i="1" s="1"/>
  <c r="AW317" i="1" s="1"/>
  <c r="AW316" i="1" s="1"/>
  <c r="BC320" i="1"/>
  <c r="BI320" i="1" s="1"/>
  <c r="BI319" i="1" s="1"/>
  <c r="BI318" i="1" s="1"/>
  <c r="BI317" i="1" s="1"/>
  <c r="BI316" i="1" s="1"/>
  <c r="AW1535" i="1"/>
  <c r="AW1534" i="1" s="1"/>
  <c r="BC1536" i="1"/>
  <c r="BI1536" i="1" s="1"/>
  <c r="BI1535" i="1" s="1"/>
  <c r="BI1534" i="1" s="1"/>
  <c r="AX1043" i="1"/>
  <c r="AX1042" i="1" s="1"/>
  <c r="AX1041" i="1" s="1"/>
  <c r="AX1040" i="1" s="1"/>
  <c r="AX1039" i="1" s="1"/>
  <c r="BD1044" i="1"/>
  <c r="AX1541" i="1"/>
  <c r="AX1540" i="1" s="1"/>
  <c r="BD1542" i="1"/>
  <c r="BJ1542" i="1" s="1"/>
  <c r="BJ1541" i="1" s="1"/>
  <c r="BJ1540" i="1" s="1"/>
  <c r="AX183" i="1"/>
  <c r="BD184" i="1"/>
  <c r="BJ184" i="1" s="1"/>
  <c r="BJ183" i="1" s="1"/>
  <c r="AW1631" i="1"/>
  <c r="BC1632" i="1"/>
  <c r="AX1243" i="1"/>
  <c r="AX1242" i="1" s="1"/>
  <c r="AX1241" i="1" s="1"/>
  <c r="AX1240" i="1" s="1"/>
  <c r="BD1244" i="1"/>
  <c r="BJ1244" i="1" s="1"/>
  <c r="BJ1243" i="1" s="1"/>
  <c r="BJ1242" i="1" s="1"/>
  <c r="BJ1241" i="1" s="1"/>
  <c r="BJ1240" i="1" s="1"/>
  <c r="AX916" i="1"/>
  <c r="AX915" i="1" s="1"/>
  <c r="BD917" i="1"/>
  <c r="BJ917" i="1" s="1"/>
  <c r="BJ916" i="1" s="1"/>
  <c r="BJ915" i="1" s="1"/>
  <c r="AW1744" i="1"/>
  <c r="AW1743" i="1" s="1"/>
  <c r="AW1742" i="1" s="1"/>
  <c r="AW1741" i="1" s="1"/>
  <c r="AW1735" i="1" s="1"/>
  <c r="AW1733" i="1" s="1"/>
  <c r="BC1745" i="1"/>
  <c r="BI1745" i="1" s="1"/>
  <c r="BI1744" i="1" s="1"/>
  <c r="BI1743" i="1" s="1"/>
  <c r="BI1742" i="1" s="1"/>
  <c r="BI1741" i="1" s="1"/>
  <c r="AW1469" i="1"/>
  <c r="AW1468" i="1" s="1"/>
  <c r="BC1470" i="1"/>
  <c r="BI1470" i="1" s="1"/>
  <c r="BI1469" i="1" s="1"/>
  <c r="BI1468" i="1" s="1"/>
  <c r="AX568" i="1"/>
  <c r="AX567" i="1" s="1"/>
  <c r="AX566" i="1" s="1"/>
  <c r="AX565" i="1" s="1"/>
  <c r="BD569" i="1"/>
  <c r="BJ569" i="1" s="1"/>
  <c r="BJ568" i="1" s="1"/>
  <c r="BJ567" i="1" s="1"/>
  <c r="BJ566" i="1" s="1"/>
  <c r="BJ565" i="1" s="1"/>
  <c r="AW1175" i="1"/>
  <c r="AW1172" i="1" s="1"/>
  <c r="AW1171" i="1" s="1"/>
  <c r="BC1176" i="1"/>
  <c r="BI1176" i="1" s="1"/>
  <c r="BI1175" i="1" s="1"/>
  <c r="AX445" i="1"/>
  <c r="BD446" i="1"/>
  <c r="BJ446" i="1" s="1"/>
  <c r="BJ445" i="1" s="1"/>
  <c r="AX1189" i="1"/>
  <c r="AX1188" i="1" s="1"/>
  <c r="BD1190" i="1"/>
  <c r="BJ1190" i="1" s="1"/>
  <c r="BJ1189" i="1" s="1"/>
  <c r="BJ1188" i="1" s="1"/>
  <c r="AW1637" i="1"/>
  <c r="BC1638" i="1"/>
  <c r="BI1638" i="1" s="1"/>
  <c r="BI1637" i="1" s="1"/>
  <c r="AW1143" i="1"/>
  <c r="AW1142" i="1" s="1"/>
  <c r="BC1144" i="1"/>
  <c r="BI1144" i="1" s="1"/>
  <c r="BI1143" i="1" s="1"/>
  <c r="AX1621" i="1"/>
  <c r="AX1620" i="1" s="1"/>
  <c r="BD1622" i="1"/>
  <c r="BJ1622" i="1" s="1"/>
  <c r="BJ1621" i="1" s="1"/>
  <c r="BJ1620" i="1" s="1"/>
  <c r="AW1629" i="1"/>
  <c r="BC1630" i="1"/>
  <c r="BI1630" i="1" s="1"/>
  <c r="BI1629" i="1" s="1"/>
  <c r="AX1183" i="1"/>
  <c r="AX1182" i="1" s="1"/>
  <c r="BD1184" i="1"/>
  <c r="BJ1184" i="1" s="1"/>
  <c r="BJ1183" i="1" s="1"/>
  <c r="BJ1182" i="1" s="1"/>
  <c r="AW1621" i="1"/>
  <c r="AW1620" i="1"/>
  <c r="BC1622" i="1"/>
  <c r="BI1622" i="1" s="1"/>
  <c r="BI1621" i="1" s="1"/>
  <c r="BI1620" i="1" s="1"/>
  <c r="AX441" i="1"/>
  <c r="AX440" i="1" s="1"/>
  <c r="AX439" i="1" s="1"/>
  <c r="BD442" i="1"/>
  <c r="BJ442" i="1" s="1"/>
  <c r="BJ441" i="1" s="1"/>
  <c r="BJ440" i="1" s="1"/>
  <c r="BJ439" i="1" s="1"/>
  <c r="BD441" i="1"/>
  <c r="BD440" i="1" s="1"/>
  <c r="BD439" i="1" s="1"/>
  <c r="AX1250" i="1"/>
  <c r="AX1249" i="1" s="1"/>
  <c r="AX1248" i="1" s="1"/>
  <c r="AX1247" i="1" s="1"/>
  <c r="BD1251" i="1"/>
  <c r="BJ1251" i="1" s="1"/>
  <c r="BJ1250" i="1" s="1"/>
  <c r="BJ1249" i="1" s="1"/>
  <c r="BJ1248" i="1" s="1"/>
  <c r="BJ1247" i="1" s="1"/>
  <c r="AX1718" i="1"/>
  <c r="AX1717" i="1" s="1"/>
  <c r="BD1719" i="1"/>
  <c r="BJ1719" i="1" s="1"/>
  <c r="BJ1718" i="1" s="1"/>
  <c r="BJ1717" i="1" s="1"/>
  <c r="AW1579" i="1"/>
  <c r="AW1578" i="1" s="1"/>
  <c r="BC1580" i="1"/>
  <c r="BI1580" i="1" s="1"/>
  <c r="BI1579" i="1" s="1"/>
  <c r="BI1578" i="1" s="1"/>
  <c r="AX1526" i="1"/>
  <c r="AX1525" i="1" s="1"/>
  <c r="BD1527" i="1"/>
  <c r="BJ1527" i="1" s="1"/>
  <c r="BJ1526" i="1" s="1"/>
  <c r="BJ1525" i="1" s="1"/>
  <c r="AX186" i="1"/>
  <c r="AX185" i="1" s="1"/>
  <c r="BD187" i="1"/>
  <c r="BJ187" i="1" s="1"/>
  <c r="BJ186" i="1" s="1"/>
  <c r="BJ185" i="1" s="1"/>
  <c r="AX1648" i="1"/>
  <c r="BD1649" i="1"/>
  <c r="BJ1649" i="1" s="1"/>
  <c r="BJ1648" i="1" s="1"/>
  <c r="AX76" i="1"/>
  <c r="BD77" i="1"/>
  <c r="BJ77" i="1" s="1"/>
  <c r="BJ76" i="1" s="1"/>
  <c r="AX1624" i="1"/>
  <c r="AX1623" i="1" s="1"/>
  <c r="BD1625" i="1"/>
  <c r="BJ1625" i="1" s="1"/>
  <c r="BJ1624" i="1" s="1"/>
  <c r="BJ1623" i="1" s="1"/>
  <c r="AX141" i="1"/>
  <c r="AX136" i="1" s="1"/>
  <c r="BD142" i="1"/>
  <c r="BJ142" i="1" s="1"/>
  <c r="BJ141" i="1" s="1"/>
  <c r="AX1727" i="1"/>
  <c r="AX1726" i="1" s="1"/>
  <c r="BD1728" i="1"/>
  <c r="BJ1728" i="1" s="1"/>
  <c r="BJ1727" i="1" s="1"/>
  <c r="BJ1726" i="1" s="1"/>
  <c r="AX746" i="1"/>
  <c r="AX745" i="1" s="1"/>
  <c r="AX744" i="1" s="1"/>
  <c r="BD747" i="1"/>
  <c r="BJ747" i="1" s="1"/>
  <c r="BJ746" i="1" s="1"/>
  <c r="BJ745" i="1" s="1"/>
  <c r="BJ744" i="1" s="1"/>
  <c r="AX1684" i="1"/>
  <c r="AX1683" i="1" s="1"/>
  <c r="AX1682" i="1" s="1"/>
  <c r="AX1681" i="1" s="1"/>
  <c r="AX1680" i="1" s="1"/>
  <c r="BD1685" i="1"/>
  <c r="BJ1685" i="1" s="1"/>
  <c r="BJ1684" i="1" s="1"/>
  <c r="BJ1683" i="1" s="1"/>
  <c r="BJ1682" i="1" s="1"/>
  <c r="BJ1681" i="1" s="1"/>
  <c r="BJ1680" i="1" s="1"/>
  <c r="AW579" i="1"/>
  <c r="AW578" i="1" s="1"/>
  <c r="AW577" i="1" s="1"/>
  <c r="BC580" i="1"/>
  <c r="BI580" i="1" s="1"/>
  <c r="BI579" i="1" s="1"/>
  <c r="BI578" i="1" s="1"/>
  <c r="BI577" i="1" s="1"/>
  <c r="AX1416" i="1"/>
  <c r="AX1415" i="1" s="1"/>
  <c r="BD1417" i="1"/>
  <c r="BJ1417" i="1" s="1"/>
  <c r="BJ1416" i="1" s="1"/>
  <c r="BJ1415" i="1" s="1"/>
  <c r="AX1238" i="1"/>
  <c r="AX1237" i="1" s="1"/>
  <c r="AX1236" i="1" s="1"/>
  <c r="AX1235" i="1" s="1"/>
  <c r="BD1239" i="1"/>
  <c r="BJ1239" i="1" s="1"/>
  <c r="BJ1238" i="1" s="1"/>
  <c r="BJ1237" i="1" s="1"/>
  <c r="BJ1236" i="1" s="1"/>
  <c r="BJ1235" i="1" s="1"/>
  <c r="AW1646" i="1"/>
  <c r="BC1647" i="1"/>
  <c r="BI1647" i="1" s="1"/>
  <c r="BI1646" i="1" s="1"/>
  <c r="AX1267" i="1"/>
  <c r="AX1264" i="1" s="1"/>
  <c r="AX1263" i="1" s="1"/>
  <c r="AX1262" i="1" s="1"/>
  <c r="BD1268" i="1"/>
  <c r="BJ1268" i="1" s="1"/>
  <c r="BJ1267" i="1" s="1"/>
  <c r="AW1538" i="1"/>
  <c r="AW1537" i="1" s="1"/>
  <c r="BC1539" i="1"/>
  <c r="AW224" i="1"/>
  <c r="AW223" i="1" s="1"/>
  <c r="AW222" i="1" s="1"/>
  <c r="AW221" i="1" s="1"/>
  <c r="AW220" i="1" s="1"/>
  <c r="BC225" i="1"/>
  <c r="BI225" i="1" s="1"/>
  <c r="BI224" i="1" s="1"/>
  <c r="BI223" i="1" s="1"/>
  <c r="BI222" i="1" s="1"/>
  <c r="BI221" i="1" s="1"/>
  <c r="BI220" i="1" s="1"/>
  <c r="AW37" i="1"/>
  <c r="AW1508" i="1"/>
  <c r="AW1507" i="1"/>
  <c r="BC1509" i="1"/>
  <c r="BI1509" i="1" s="1"/>
  <c r="BI1508" i="1" s="1"/>
  <c r="BI1507" i="1" s="1"/>
  <c r="AW104" i="1"/>
  <c r="AW103" i="1" s="1"/>
  <c r="BC105" i="1"/>
  <c r="BI105" i="1" s="1"/>
  <c r="BI104" i="1" s="1"/>
  <c r="BI103" i="1" s="1"/>
  <c r="BD1494" i="1"/>
  <c r="BJ1494" i="1" s="1"/>
  <c r="BJ1493" i="1" s="1"/>
  <c r="BJ1492" i="1" s="1"/>
  <c r="AX1520" i="1"/>
  <c r="AX1519" i="1" s="1"/>
  <c r="AX424" i="1"/>
  <c r="BD425" i="1"/>
  <c r="BJ425" i="1" s="1"/>
  <c r="BJ424" i="1" s="1"/>
  <c r="AR1565" i="1"/>
  <c r="AR1560" i="1" s="1"/>
  <c r="AR1559" i="1" s="1"/>
  <c r="AR1048" i="1"/>
  <c r="AR1047" i="1" s="1"/>
  <c r="AR1046" i="1" s="1"/>
  <c r="AX1459" i="1"/>
  <c r="AX1458" i="1" s="1"/>
  <c r="AX1457" i="1" s="1"/>
  <c r="AX1456" i="1" s="1"/>
  <c r="AW1120" i="1"/>
  <c r="AW1119" i="1" s="1"/>
  <c r="AW1004" i="1"/>
  <c r="AQ1003" i="1"/>
  <c r="AQ1002" i="1" s="1"/>
  <c r="AQ806" i="1"/>
  <c r="AQ805" i="1" s="1"/>
  <c r="AQ804" i="1" s="1"/>
  <c r="AW807" i="1"/>
  <c r="BC807" i="1" s="1"/>
  <c r="BI807" i="1" s="1"/>
  <c r="BI806" i="1" s="1"/>
  <c r="BI805" i="1" s="1"/>
  <c r="BI804" i="1" s="1"/>
  <c r="AQ467" i="1"/>
  <c r="AQ466" i="1"/>
  <c r="AR1120" i="1"/>
  <c r="AR1119" i="1" s="1"/>
  <c r="AR1121" i="1"/>
  <c r="AR136" i="1"/>
  <c r="AR134" i="1" s="1"/>
  <c r="AR133" i="1" s="1"/>
  <c r="AW179" i="1"/>
  <c r="AW178" i="1" s="1"/>
  <c r="AQ1048" i="1"/>
  <c r="AQ1047" i="1" s="1"/>
  <c r="AQ1046" i="1" s="1"/>
  <c r="AX180" i="1"/>
  <c r="AQ1623" i="1"/>
  <c r="AQ1121" i="1"/>
  <c r="AQ1120" i="1"/>
  <c r="AQ1119" i="1" s="1"/>
  <c r="AQ1141" i="1"/>
  <c r="AQ1140" i="1"/>
  <c r="AQ1139" i="1" s="1"/>
  <c r="AQ1137" i="1" s="1"/>
  <c r="AQ1142" i="1"/>
  <c r="AX1120" i="1"/>
  <c r="AX1119" i="1" s="1"/>
  <c r="AX1121" i="1"/>
  <c r="AR1140" i="1"/>
  <c r="AR1139" i="1" s="1"/>
  <c r="AR1137" i="1" s="1"/>
  <c r="AR1141" i="1"/>
  <c r="AR1142" i="1"/>
  <c r="AQ23" i="1"/>
  <c r="AW24" i="1"/>
  <c r="BC24" i="1" s="1"/>
  <c r="BI24" i="1" s="1"/>
  <c r="BI23" i="1" s="1"/>
  <c r="AR1319" i="1"/>
  <c r="AQ1735" i="1"/>
  <c r="AQ1733" i="1" s="1"/>
  <c r="AQ1628" i="1"/>
  <c r="AQ180" i="1"/>
  <c r="AQ179" i="1" s="1"/>
  <c r="AQ178" i="1" s="1"/>
  <c r="AR180" i="1"/>
  <c r="AW1715" i="1"/>
  <c r="BC1715" i="1" s="1"/>
  <c r="BI1715" i="1" s="1"/>
  <c r="BI1714" i="1" s="1"/>
  <c r="BI1713" i="1" s="1"/>
  <c r="BI1712" i="1" s="1"/>
  <c r="AQ1714" i="1"/>
  <c r="AQ1713" i="1" s="1"/>
  <c r="AQ1712" i="1" s="1"/>
  <c r="AX1692" i="1"/>
  <c r="AX1691" i="1" s="1"/>
  <c r="AX1112" i="1"/>
  <c r="AX1107" i="1" s="1"/>
  <c r="AR154" i="1"/>
  <c r="AR153" i="1" s="1"/>
  <c r="AR152" i="1" s="1"/>
  <c r="AR151" i="1" s="1"/>
  <c r="AR1597" i="1"/>
  <c r="AR1596" i="1"/>
  <c r="AR294" i="1"/>
  <c r="AR293" i="1" s="1"/>
  <c r="AR292" i="1" s="1"/>
  <c r="AR291" i="1" s="1"/>
  <c r="AR32" i="1"/>
  <c r="AR31" i="1" s="1"/>
  <c r="AR30" i="1" s="1"/>
  <c r="AR29" i="1" s="1"/>
  <c r="AX493" i="1"/>
  <c r="AX492" i="1"/>
  <c r="AX491" i="1" s="1"/>
  <c r="AR1623" i="1"/>
  <c r="AW1642" i="1"/>
  <c r="AW1641" i="1" s="1"/>
  <c r="AQ1641" i="1"/>
  <c r="AQ1636" i="1" s="1"/>
  <c r="AR1692" i="1"/>
  <c r="AR1691" i="1" s="1"/>
  <c r="AX294" i="1"/>
  <c r="AX293" i="1" s="1"/>
  <c r="AX292" i="1" s="1"/>
  <c r="AX291" i="1" s="1"/>
  <c r="AX32" i="1"/>
  <c r="AX31" i="1" s="1"/>
  <c r="AX30" i="1" s="1"/>
  <c r="AX29" i="1" s="1"/>
  <c r="AR493" i="1"/>
  <c r="AR492" i="1" s="1"/>
  <c r="AR491" i="1" s="1"/>
  <c r="AR480" i="1" s="1"/>
  <c r="M418" i="1"/>
  <c r="M417" i="1" s="1"/>
  <c r="S419" i="1"/>
  <c r="Y419" i="1" s="1"/>
  <c r="AE419" i="1" s="1"/>
  <c r="S962" i="1"/>
  <c r="Y962" i="1" s="1"/>
  <c r="M961" i="1"/>
  <c r="M960" i="1" s="1"/>
  <c r="S709" i="1"/>
  <c r="M708" i="1"/>
  <c r="M707" i="1" s="1"/>
  <c r="M706" i="1" s="1"/>
  <c r="S747" i="1"/>
  <c r="M746" i="1"/>
  <c r="M745" i="1" s="1"/>
  <c r="M744" i="1" s="1"/>
  <c r="M241" i="1"/>
  <c r="M240" i="1" s="1"/>
  <c r="S242" i="1"/>
  <c r="S241" i="1" s="1"/>
  <c r="S240" i="1" s="1"/>
  <c r="S743" i="1"/>
  <c r="S742" i="1" s="1"/>
  <c r="S741" i="1" s="1"/>
  <c r="S740" i="1" s="1"/>
  <c r="M742" i="1"/>
  <c r="M741" i="1" s="1"/>
  <c r="M740" i="1" s="1"/>
  <c r="M739" i="1" s="1"/>
  <c r="S239" i="1"/>
  <c r="S922" i="1"/>
  <c r="Y922" i="1" s="1"/>
  <c r="M921" i="1"/>
  <c r="M920" i="1" s="1"/>
  <c r="M919" i="1" s="1"/>
  <c r="M918" i="1" s="1"/>
  <c r="S704" i="1"/>
  <c r="Y704" i="1" s="1"/>
  <c r="M713" i="1"/>
  <c r="M712" i="1" s="1"/>
  <c r="M711" i="1" s="1"/>
  <c r="S425" i="1"/>
  <c r="Y425" i="1" s="1"/>
  <c r="Y424" i="1" s="1"/>
  <c r="M424" i="1"/>
  <c r="S965" i="1"/>
  <c r="M964" i="1"/>
  <c r="M963" i="1" s="1"/>
  <c r="M791" i="1"/>
  <c r="M790" i="1" s="1"/>
  <c r="M789" i="1" s="1"/>
  <c r="S858" i="1"/>
  <c r="Y858" i="1" s="1"/>
  <c r="M857" i="1"/>
  <c r="M856" i="1" s="1"/>
  <c r="M855" i="1" s="1"/>
  <c r="G1461" i="1"/>
  <c r="G1463" i="1"/>
  <c r="M1463" i="1" s="1"/>
  <c r="G1439" i="1"/>
  <c r="M1439" i="1" s="1"/>
  <c r="G1401" i="1"/>
  <c r="M1401" i="1" s="1"/>
  <c r="G1351" i="1"/>
  <c r="M1351" i="1" s="1"/>
  <c r="G1323" i="1"/>
  <c r="M1323" i="1" s="1"/>
  <c r="G1309" i="1"/>
  <c r="G1266" i="1"/>
  <c r="G1265" i="1" s="1"/>
  <c r="G1251" i="1"/>
  <c r="M1251" i="1" s="1"/>
  <c r="G1229" i="1"/>
  <c r="M1229" i="1" s="1"/>
  <c r="S1229" i="1" s="1"/>
  <c r="S1228" i="1" s="1"/>
  <c r="S1227" i="1" s="1"/>
  <c r="S1226" i="1" s="1"/>
  <c r="S1225" i="1" s="1"/>
  <c r="S1224" i="1" s="1"/>
  <c r="G1212" i="1"/>
  <c r="G1170" i="1"/>
  <c r="M1170" i="1" s="1"/>
  <c r="G446" i="1"/>
  <c r="M446" i="1" s="1"/>
  <c r="G442" i="1"/>
  <c r="M442" i="1" s="1"/>
  <c r="G427" i="1"/>
  <c r="M427" i="1" s="1"/>
  <c r="G422" i="1"/>
  <c r="M422" i="1" s="1"/>
  <c r="S422" i="1" s="1"/>
  <c r="Y422" i="1" s="1"/>
  <c r="AE422" i="1" s="1"/>
  <c r="H397" i="1"/>
  <c r="H396" i="1" s="1"/>
  <c r="H395" i="1" s="1"/>
  <c r="G397" i="1"/>
  <c r="G396" i="1" s="1"/>
  <c r="G395" i="1" s="1"/>
  <c r="G382" i="1"/>
  <c r="M382" i="1" s="1"/>
  <c r="AW493" i="1"/>
  <c r="AW492" i="1" s="1"/>
  <c r="AW491" i="1" s="1"/>
  <c r="AW23" i="1"/>
  <c r="AW806" i="1"/>
  <c r="AW805" i="1" s="1"/>
  <c r="AW804" i="1" s="1"/>
  <c r="AX1628" i="1"/>
  <c r="AW1003" i="1"/>
  <c r="AW1002" i="1" s="1"/>
  <c r="BC1004" i="1"/>
  <c r="BI1004" i="1" s="1"/>
  <c r="BI1003" i="1" s="1"/>
  <c r="BI1002" i="1" s="1"/>
  <c r="AX1636" i="1"/>
  <c r="AR135" i="1"/>
  <c r="S703" i="1"/>
  <c r="S702" i="1" s="1"/>
  <c r="S701" i="1" s="1"/>
  <c r="Y743" i="1"/>
  <c r="Y742" i="1" s="1"/>
  <c r="Y741" i="1" s="1"/>
  <c r="Y740" i="1" s="1"/>
  <c r="S961" i="1"/>
  <c r="S960" i="1" s="1"/>
  <c r="S418" i="1"/>
  <c r="S417" i="1" s="1"/>
  <c r="S857" i="1"/>
  <c r="S856" i="1" s="1"/>
  <c r="S855" i="1" s="1"/>
  <c r="S424" i="1"/>
  <c r="S921" i="1"/>
  <c r="S920" i="1" s="1"/>
  <c r="S919" i="1" s="1"/>
  <c r="S918" i="1" s="1"/>
  <c r="S708" i="1"/>
  <c r="S707" i="1" s="1"/>
  <c r="S706" i="1" s="1"/>
  <c r="Y709" i="1"/>
  <c r="AE709" i="1" s="1"/>
  <c r="G1111" i="1"/>
  <c r="M1111" i="1" s="1"/>
  <c r="G1063" i="1"/>
  <c r="M1063" i="1" s="1"/>
  <c r="G695" i="1"/>
  <c r="M695" i="1" s="1"/>
  <c r="Y418" i="1"/>
  <c r="Y417" i="1" s="1"/>
  <c r="AE743" i="1"/>
  <c r="AE742" i="1" s="1"/>
  <c r="AE741" i="1" s="1"/>
  <c r="AE740" i="1" s="1"/>
  <c r="G624" i="1"/>
  <c r="G623" i="1" s="1"/>
  <c r="G622" i="1" s="1"/>
  <c r="G610" i="1"/>
  <c r="M610" i="1"/>
  <c r="S610" i="1" s="1"/>
  <c r="Y610" i="1" s="1"/>
  <c r="AE610" i="1" s="1"/>
  <c r="AK610" i="1" s="1"/>
  <c r="AQ610" i="1" s="1"/>
  <c r="AW610" i="1" s="1"/>
  <c r="BC610" i="1" s="1"/>
  <c r="BI610" i="1" s="1"/>
  <c r="G609" i="1"/>
  <c r="M609" i="1" s="1"/>
  <c r="G606" i="1"/>
  <c r="M606" i="1" s="1"/>
  <c r="S606" i="1" s="1"/>
  <c r="Y606" i="1" s="1"/>
  <c r="G605" i="1"/>
  <c r="M605" i="1" s="1"/>
  <c r="G602" i="1"/>
  <c r="M602" i="1" s="1"/>
  <c r="G599" i="1"/>
  <c r="M599" i="1"/>
  <c r="S599" i="1" s="1"/>
  <c r="Y599" i="1" s="1"/>
  <c r="AE599" i="1" s="1"/>
  <c r="AK599" i="1" s="1"/>
  <c r="AQ599" i="1" s="1"/>
  <c r="AW599" i="1" s="1"/>
  <c r="BC599" i="1" s="1"/>
  <c r="BI599" i="1" s="1"/>
  <c r="G598" i="1"/>
  <c r="M598" i="1" s="1"/>
  <c r="G595" i="1"/>
  <c r="M595" i="1" s="1"/>
  <c r="G549" i="1"/>
  <c r="M549" i="1" s="1"/>
  <c r="G545" i="1"/>
  <c r="G1685" i="1"/>
  <c r="M1685" i="1" s="1"/>
  <c r="G1618" i="1"/>
  <c r="M1618" i="1" s="1"/>
  <c r="G1616" i="1"/>
  <c r="M1616" i="1" s="1"/>
  <c r="G1614" i="1"/>
  <c r="G1613" i="1" s="1"/>
  <c r="G1607" i="1"/>
  <c r="M1607" i="1" s="1"/>
  <c r="G1599" i="1"/>
  <c r="M1599" i="1" s="1"/>
  <c r="G1587" i="1"/>
  <c r="M1587" i="1" s="1"/>
  <c r="G1564" i="1"/>
  <c r="M1564" i="1" s="1"/>
  <c r="G1135" i="1"/>
  <c r="M1135" i="1" s="1"/>
  <c r="G1069" i="1"/>
  <c r="M1069" i="1" s="1"/>
  <c r="G169" i="1"/>
  <c r="M169" i="1" s="1"/>
  <c r="G54" i="1"/>
  <c r="M54" i="1" s="1"/>
  <c r="M53" i="1" s="1"/>
  <c r="G52" i="1"/>
  <c r="G34" i="1"/>
  <c r="G27" i="1"/>
  <c r="M27" i="1" s="1"/>
  <c r="G26" i="1"/>
  <c r="G22" i="1"/>
  <c r="G20" i="1"/>
  <c r="M20" i="1" s="1"/>
  <c r="G17" i="1"/>
  <c r="M17" i="1" s="1"/>
  <c r="S17" i="1" s="1"/>
  <c r="G14" i="1"/>
  <c r="M14" i="1" s="1"/>
  <c r="G75" i="1"/>
  <c r="M75" i="1" s="1"/>
  <c r="S75" i="1" s="1"/>
  <c r="G68" i="1"/>
  <c r="M68" i="1" s="1"/>
  <c r="G508" i="1"/>
  <c r="M508" i="1" s="1"/>
  <c r="S508" i="1" s="1"/>
  <c r="G504" i="1"/>
  <c r="M504" i="1" s="1"/>
  <c r="G496" i="1"/>
  <c r="M624" i="1"/>
  <c r="S624" i="1" s="1"/>
  <c r="S623" i="1" s="1"/>
  <c r="S622" i="1" s="1"/>
  <c r="G1730" i="1"/>
  <c r="G1729" i="1" s="1"/>
  <c r="G1694" i="1"/>
  <c r="G1696" i="1"/>
  <c r="M1696" i="1" s="1"/>
  <c r="G353" i="1"/>
  <c r="G352" i="1" s="1"/>
  <c r="G351" i="1" s="1"/>
  <c r="G350" i="1" s="1"/>
  <c r="G349" i="1" s="1"/>
  <c r="G348" i="1" s="1"/>
  <c r="G333" i="1"/>
  <c r="M333" i="1" s="1"/>
  <c r="G296" i="1"/>
  <c r="M296" i="1" s="1"/>
  <c r="M295" i="1" s="1"/>
  <c r="G138" i="1"/>
  <c r="G604" i="1"/>
  <c r="G603" i="1" s="1"/>
  <c r="G1308" i="1"/>
  <c r="G1307" i="1" s="1"/>
  <c r="G1306" i="1" s="1"/>
  <c r="G1305" i="1" s="1"/>
  <c r="G1183" i="1"/>
  <c r="G1182" i="1" s="1"/>
  <c r="G1175" i="1"/>
  <c r="G1172" i="1" s="1"/>
  <c r="G1171" i="1" s="1"/>
  <c r="G1122" i="1"/>
  <c r="G298" i="1"/>
  <c r="M298" i="1" s="1"/>
  <c r="G997" i="1"/>
  <c r="G996" i="1" s="1"/>
  <c r="G995" i="1" s="1"/>
  <c r="G1000" i="1"/>
  <c r="G999" i="1" s="1"/>
  <c r="H770" i="1"/>
  <c r="H769" i="1" s="1"/>
  <c r="G770" i="1"/>
  <c r="G769" i="1" s="1"/>
  <c r="H557" i="1"/>
  <c r="H784" i="1"/>
  <c r="H783" i="1" s="1"/>
  <c r="G784" i="1"/>
  <c r="G783" i="1" s="1"/>
  <c r="G1317" i="1"/>
  <c r="G1316" i="1" s="1"/>
  <c r="G1315" i="1" s="1"/>
  <c r="B1579" i="1"/>
  <c r="B1578" i="1"/>
  <c r="B1580" i="1" s="1"/>
  <c r="B123" i="1"/>
  <c r="B122" i="1"/>
  <c r="B124" i="1" s="1"/>
  <c r="G1653" i="1"/>
  <c r="G1650" i="1" s="1"/>
  <c r="H1651" i="1"/>
  <c r="G1662" i="1"/>
  <c r="G1661" i="1" s="1"/>
  <c r="G1660" i="1" s="1"/>
  <c r="H123" i="1"/>
  <c r="H122" i="1" s="1"/>
  <c r="H121" i="1" s="1"/>
  <c r="H116" i="1" s="1"/>
  <c r="H115" i="1" s="1"/>
  <c r="H114" i="1" s="1"/>
  <c r="H1579" i="1"/>
  <c r="H1578" i="1" s="1"/>
  <c r="G1651" i="1"/>
  <c r="G123" i="1"/>
  <c r="G122" i="1" s="1"/>
  <c r="G121" i="1" s="1"/>
  <c r="G1579" i="1"/>
  <c r="G1578" i="1" s="1"/>
  <c r="H1653" i="1"/>
  <c r="H1650" i="1" s="1"/>
  <c r="H1084" i="1"/>
  <c r="H1083" i="1" s="1"/>
  <c r="G1084" i="1"/>
  <c r="G1083" i="1" s="1"/>
  <c r="B636" i="1"/>
  <c r="B637" i="1" s="1"/>
  <c r="B638" i="1" s="1"/>
  <c r="B639" i="1" s="1"/>
  <c r="B640" i="1" s="1"/>
  <c r="G958" i="1"/>
  <c r="G957" i="1" s="1"/>
  <c r="G956" i="1" s="1"/>
  <c r="G512" i="1"/>
  <c r="G511" i="1" s="1"/>
  <c r="B434" i="1"/>
  <c r="B436" i="1" s="1"/>
  <c r="B433" i="1"/>
  <c r="B435" i="1" s="1"/>
  <c r="B437" i="1" s="1"/>
  <c r="G781" i="1"/>
  <c r="G780" i="1" s="1"/>
  <c r="G530" i="1"/>
  <c r="G1103" i="1"/>
  <c r="G1102" i="1" s="1"/>
  <c r="G1101" i="1" s="1"/>
  <c r="G1100" i="1" s="1"/>
  <c r="B670" i="1"/>
  <c r="B671" i="1" s="1"/>
  <c r="B672" i="1" s="1"/>
  <c r="B673" i="1" s="1"/>
  <c r="B674" i="1" s="1"/>
  <c r="B675" i="1" s="1"/>
  <c r="B676" i="1" s="1"/>
  <c r="B677" i="1" s="1"/>
  <c r="B678" i="1" s="1"/>
  <c r="B679" i="1" s="1"/>
  <c r="B469" i="1"/>
  <c r="B471" i="1" s="1"/>
  <c r="B473" i="1" s="1"/>
  <c r="B475" i="1" s="1"/>
  <c r="B492" i="1"/>
  <c r="B493" i="1" s="1"/>
  <c r="B494" i="1" s="1"/>
  <c r="B495" i="1" s="1"/>
  <c r="B496" i="1" s="1"/>
  <c r="B497" i="1" s="1"/>
  <c r="B790" i="1"/>
  <c r="B791" i="1" s="1"/>
  <c r="B792" i="1" s="1"/>
  <c r="B789" i="1"/>
  <c r="B404" i="1"/>
  <c r="B388" i="1"/>
  <c r="B387" i="1"/>
  <c r="B389" i="1" s="1"/>
  <c r="B369" i="1"/>
  <c r="B370" i="1" s="1"/>
  <c r="B501" i="1"/>
  <c r="B483" i="1" s="1"/>
  <c r="B482" i="1"/>
  <c r="B481" i="1"/>
  <c r="B480" i="1"/>
  <c r="B1140" i="1"/>
  <c r="B1139" i="1"/>
  <c r="B1141" i="1" s="1"/>
  <c r="B1142" i="1" s="1"/>
  <c r="B1143" i="1" s="1"/>
  <c r="B1144" i="1" s="1"/>
  <c r="B751" i="1"/>
  <c r="B740" i="1"/>
  <c r="B741" i="1" s="1"/>
  <c r="B742" i="1" s="1"/>
  <c r="B743" i="1" s="1"/>
  <c r="B714" i="1"/>
  <c r="B713" i="1"/>
  <c r="B700" i="1"/>
  <c r="B701" i="1" s="1"/>
  <c r="B702" i="1" s="1"/>
  <c r="B703" i="1" s="1"/>
  <c r="B1735" i="1"/>
  <c r="B928" i="1"/>
  <c r="B929" i="1" s="1"/>
  <c r="B930" i="1" s="1"/>
  <c r="B931" i="1" s="1"/>
  <c r="B330" i="1"/>
  <c r="B331" i="1" s="1"/>
  <c r="B332" i="1" s="1"/>
  <c r="B321" i="1"/>
  <c r="B307" i="1"/>
  <c r="B308" i="1" s="1"/>
  <c r="B305" i="1"/>
  <c r="B306" i="1" s="1"/>
  <c r="B291" i="1"/>
  <c r="B63" i="1"/>
  <c r="B64" i="1" s="1"/>
  <c r="B65" i="1" s="1"/>
  <c r="B66" i="1" s="1"/>
  <c r="B67" i="1" s="1"/>
  <c r="B41" i="1"/>
  <c r="B42" i="1" s="1"/>
  <c r="B43" i="1" s="1"/>
  <c r="B44" i="1" s="1"/>
  <c r="B45" i="1" s="1"/>
  <c r="B46" i="1" s="1"/>
  <c r="B47" i="1" s="1"/>
  <c r="B29" i="1"/>
  <c r="B30" i="1" s="1"/>
  <c r="B31" i="1" s="1"/>
  <c r="B32" i="1" s="1"/>
  <c r="B33" i="1" s="1"/>
  <c r="B9" i="1"/>
  <c r="B10" i="1" s="1"/>
  <c r="B11" i="1" s="1"/>
  <c r="B12" i="1" s="1"/>
  <c r="B13" i="1" s="1"/>
  <c r="B591" i="1"/>
  <c r="B592" i="1" s="1"/>
  <c r="B572" i="1"/>
  <c r="B573" i="1" s="1"/>
  <c r="B574" i="1" s="1"/>
  <c r="B575" i="1" s="1"/>
  <c r="B540" i="1"/>
  <c r="B541" i="1" s="1"/>
  <c r="B542" i="1" s="1"/>
  <c r="B543" i="1" s="1"/>
  <c r="B544" i="1" s="1"/>
  <c r="B441" i="1"/>
  <c r="B443" i="1" s="1"/>
  <c r="B445" i="1" s="1"/>
  <c r="B447" i="1" s="1"/>
  <c r="B461" i="1"/>
  <c r="B463" i="1" s="1"/>
  <c r="B467" i="1" s="1"/>
  <c r="B440" i="1"/>
  <c r="B442" i="1" s="1"/>
  <c r="B444" i="1" s="1"/>
  <c r="B446" i="1" s="1"/>
  <c r="B448" i="1" s="1"/>
  <c r="B451" i="1" s="1"/>
  <c r="B454" i="1" s="1"/>
  <c r="B460" i="1"/>
  <c r="B462" i="1" s="1"/>
  <c r="B464" i="1" s="1"/>
  <c r="B468" i="1" s="1"/>
  <c r="B470" i="1" s="1"/>
  <c r="B472" i="1" s="1"/>
  <c r="B474" i="1" s="1"/>
  <c r="B476" i="1" s="1"/>
  <c r="B669" i="1"/>
  <c r="H245" i="1"/>
  <c r="H244" i="1" s="1"/>
  <c r="G248" i="1"/>
  <c r="G247" i="1" s="1"/>
  <c r="H255" i="1"/>
  <c r="H254" i="1" s="1"/>
  <c r="H253" i="1" s="1"/>
  <c r="G283" i="1"/>
  <c r="G282" i="1" s="1"/>
  <c r="G251" i="1"/>
  <c r="G250" i="1" s="1"/>
  <c r="G245" i="1"/>
  <c r="G244" i="1" s="1"/>
  <c r="G1666" i="1"/>
  <c r="G1665" i="1" s="1"/>
  <c r="G1664" i="1" s="1"/>
  <c r="G1431" i="1"/>
  <c r="G1430" i="1" s="1"/>
  <c r="G1429" i="1" s="1"/>
  <c r="G1426" i="1" s="1"/>
  <c r="G1425" i="1" s="1"/>
  <c r="G1424" i="1" s="1"/>
  <c r="G1544" i="1"/>
  <c r="G1543" i="1" s="1"/>
  <c r="G1288" i="1"/>
  <c r="G861" i="1"/>
  <c r="G1350" i="1"/>
  <c r="G1349" i="1" s="1"/>
  <c r="G1348" i="1" s="1"/>
  <c r="G1347" i="1" s="1"/>
  <c r="G1346" i="1" s="1"/>
  <c r="G809" i="1"/>
  <c r="G808" i="1" s="1"/>
  <c r="H1089" i="1"/>
  <c r="H1088" i="1" s="1"/>
  <c r="H1087" i="1" s="1"/>
  <c r="H1086" i="1" s="1"/>
  <c r="G489" i="1"/>
  <c r="G488" i="1" s="1"/>
  <c r="G487" i="1" s="1"/>
  <c r="G486" i="1" s="1"/>
  <c r="G1243" i="1"/>
  <c r="G1242" i="1" s="1"/>
  <c r="G1241" i="1" s="1"/>
  <c r="G1240" i="1" s="1"/>
  <c r="G104" i="1"/>
  <c r="G103" i="1" s="1"/>
  <c r="G987" i="1"/>
  <c r="G986" i="1" s="1"/>
  <c r="G985" i="1" s="1"/>
  <c r="G984" i="1" s="1"/>
  <c r="G983" i="1" s="1"/>
  <c r="H1629" i="1"/>
  <c r="G78" i="1"/>
  <c r="G139" i="1"/>
  <c r="G1278" i="1"/>
  <c r="G1277" i="1" s="1"/>
  <c r="G812" i="1"/>
  <c r="G811" i="1" s="1"/>
  <c r="H1573" i="1"/>
  <c r="H1572" i="1" s="1"/>
  <c r="G1629" i="1"/>
  <c r="G314" i="1"/>
  <c r="G313" i="1" s="1"/>
  <c r="G312" i="1" s="1"/>
  <c r="G311" i="1" s="1"/>
  <c r="H93" i="1"/>
  <c r="H92" i="1" s="1"/>
  <c r="G374" i="1"/>
  <c r="G373" i="1" s="1"/>
  <c r="G372" i="1" s="1"/>
  <c r="H1406" i="1"/>
  <c r="H1403" i="1"/>
  <c r="H1402" i="1" s="1"/>
  <c r="G1608" i="1"/>
  <c r="G307" i="1"/>
  <c r="G306" i="1" s="1"/>
  <c r="G305" i="1" s="1"/>
  <c r="G304" i="1" s="1"/>
  <c r="G303" i="1" s="1"/>
  <c r="G447" i="1"/>
  <c r="G1526" i="1"/>
  <c r="G1525" i="1" s="1"/>
  <c r="G1718" i="1"/>
  <c r="G1717" i="1" s="1"/>
  <c r="G46" i="1"/>
  <c r="G45" i="1" s="1"/>
  <c r="G44" i="1" s="1"/>
  <c r="G43" i="1" s="1"/>
  <c r="G42" i="1" s="1"/>
  <c r="G694" i="1"/>
  <c r="G693" i="1" s="1"/>
  <c r="G692" i="1" s="1"/>
  <c r="G691" i="1" s="1"/>
  <c r="G690" i="1" s="1"/>
  <c r="G13" i="1"/>
  <c r="G12" i="1" s="1"/>
  <c r="G1233" i="1"/>
  <c r="G1232" i="1" s="1"/>
  <c r="G1231" i="1" s="1"/>
  <c r="G1230" i="1" s="1"/>
  <c r="H78" i="1"/>
  <c r="G1413" i="1"/>
  <c r="G1412" i="1" s="1"/>
  <c r="G241" i="1"/>
  <c r="G240" i="1" s="1"/>
  <c r="H84" i="1"/>
  <c r="H83" i="1" s="1"/>
  <c r="G387" i="1"/>
  <c r="G386" i="1" s="1"/>
  <c r="G802" i="1"/>
  <c r="G801" i="1" s="1"/>
  <c r="G1523" i="1"/>
  <c r="G1522" i="1" s="1"/>
  <c r="G1228" i="1"/>
  <c r="G1227" i="1" s="1"/>
  <c r="G1226" i="1" s="1"/>
  <c r="G1225" i="1" s="1"/>
  <c r="G424" i="1"/>
  <c r="G1152" i="1"/>
  <c r="G1151" i="1" s="1"/>
  <c r="G1150" i="1" s="1"/>
  <c r="G1149" i="1" s="1"/>
  <c r="G1148" i="1" s="1"/>
  <c r="G471" i="1"/>
  <c r="G470" i="1" s="1"/>
  <c r="G469" i="1" s="1"/>
  <c r="G468" i="1" s="1"/>
  <c r="G319" i="1"/>
  <c r="G318" i="1" s="1"/>
  <c r="G317" i="1" s="1"/>
  <c r="G316" i="1" s="1"/>
  <c r="G1343" i="1"/>
  <c r="G1342" i="1" s="1"/>
  <c r="G1341" i="1" s="1"/>
  <c r="G1340" i="1" s="1"/>
  <c r="G1339" i="1" s="1"/>
  <c r="H809" i="1"/>
  <c r="H808" i="1" s="1"/>
  <c r="G713" i="1"/>
  <c r="G712" i="1" s="1"/>
  <c r="G711" i="1" s="1"/>
  <c r="G863" i="1"/>
  <c r="G1481" i="1"/>
  <c r="G1480" i="1" s="1"/>
  <c r="H632" i="1"/>
  <c r="H631" i="1" s="1"/>
  <c r="H630" i="1" s="1"/>
  <c r="H1075" i="1"/>
  <c r="H1074" i="1" s="1"/>
  <c r="H1278" i="1"/>
  <c r="H1277" i="1" s="1"/>
  <c r="G1438" i="1"/>
  <c r="G1437" i="1" s="1"/>
  <c r="G1436" i="1" s="1"/>
  <c r="G1469" i="1"/>
  <c r="G1468" i="1" s="1"/>
  <c r="G155" i="1"/>
  <c r="H1624" i="1"/>
  <c r="G1586" i="1"/>
  <c r="G1585" i="1" s="1"/>
  <c r="G1584" i="1" s="1"/>
  <c r="G1583" i="1" s="1"/>
  <c r="G1143" i="1"/>
  <c r="G1142" i="1" s="1"/>
  <c r="G181" i="1"/>
  <c r="G1490" i="1"/>
  <c r="G1489" i="1" s="1"/>
  <c r="G1517" i="1"/>
  <c r="G1516" i="1" s="1"/>
  <c r="H277" i="1"/>
  <c r="H276" i="1" s="1"/>
  <c r="H231" i="1"/>
  <c r="H230" i="1" s="1"/>
  <c r="H229" i="1" s="1"/>
  <c r="H228" i="1" s="1"/>
  <c r="H227" i="1" s="1"/>
  <c r="H781" i="1"/>
  <c r="H780" i="1" s="1"/>
  <c r="G650" i="1"/>
  <c r="G649" i="1" s="1"/>
  <c r="G638" i="1"/>
  <c r="G637" i="1" s="1"/>
  <c r="G231" i="1"/>
  <c r="G230" i="1" s="1"/>
  <c r="G229" i="1" s="1"/>
  <c r="G228" i="1" s="1"/>
  <c r="G227" i="1" s="1"/>
  <c r="G528" i="1"/>
  <c r="G754" i="1"/>
  <c r="G753" i="1" s="1"/>
  <c r="H1626" i="1"/>
  <c r="G183" i="1"/>
  <c r="G568" i="1"/>
  <c r="G567" i="1" s="1"/>
  <c r="G566" i="1" s="1"/>
  <c r="G565" i="1" s="1"/>
  <c r="B502" i="1"/>
  <c r="B484" i="1" s="1"/>
  <c r="G1331" i="1"/>
  <c r="G1330" i="1" s="1"/>
  <c r="G1329" i="1" s="1"/>
  <c r="G1328" i="1" s="1"/>
  <c r="G1406" i="1"/>
  <c r="G1089" i="1"/>
  <c r="G1088" i="1" s="1"/>
  <c r="G1087" i="1" s="1"/>
  <c r="G1086" i="1" s="1"/>
  <c r="G1075" i="1"/>
  <c r="G1074" i="1" s="1"/>
  <c r="G1677" i="1"/>
  <c r="G1676" i="1" s="1"/>
  <c r="G1675" i="1" s="1"/>
  <c r="G1674" i="1" s="1"/>
  <c r="G1673" i="1" s="1"/>
  <c r="H1586" i="1"/>
  <c r="H1585" i="1" s="1"/>
  <c r="H1584" i="1" s="1"/>
  <c r="H1583" i="1" s="1"/>
  <c r="H1637" i="1"/>
  <c r="G870" i="1"/>
  <c r="G869" i="1" s="1"/>
  <c r="G632" i="1"/>
  <c r="G631" i="1" s="1"/>
  <c r="G630" i="1" s="1"/>
  <c r="G463" i="1"/>
  <c r="G462" i="1" s="1"/>
  <c r="G461" i="1" s="1"/>
  <c r="G460" i="1" s="1"/>
  <c r="G459" i="1" s="1"/>
  <c r="G458" i="1" s="1"/>
  <c r="G833" i="1"/>
  <c r="G832" i="1" s="1"/>
  <c r="G831" i="1" s="1"/>
  <c r="G1554" i="1"/>
  <c r="G1553" i="1" s="1"/>
  <c r="G1552" i="1" s="1"/>
  <c r="G1551" i="1" s="1"/>
  <c r="G1550" i="1" s="1"/>
  <c r="G324" i="1"/>
  <c r="G323" i="1" s="1"/>
  <c r="G322" i="1" s="1"/>
  <c r="G1624" i="1"/>
  <c r="G1508" i="1"/>
  <c r="G1507" i="1" s="1"/>
  <c r="H101" i="1"/>
  <c r="H100" i="1" s="1"/>
  <c r="G916" i="1"/>
  <c r="G915" i="1" s="1"/>
  <c r="H528" i="1"/>
  <c r="G635" i="1"/>
  <c r="G634" i="1" s="1"/>
  <c r="H521" i="1"/>
  <c r="H1666" i="1"/>
  <c r="H1665" i="1" s="1"/>
  <c r="H1664" i="1" s="1"/>
  <c r="G1419" i="1"/>
  <c r="G1418" i="1" s="1"/>
  <c r="H1570" i="1"/>
  <c r="H1569" i="1" s="1"/>
  <c r="B48" i="1"/>
  <c r="B49" i="1" s="1"/>
  <c r="B50" i="1" s="1"/>
  <c r="H865" i="1"/>
  <c r="H860" i="1" s="1"/>
  <c r="H859" i="1" s="1"/>
  <c r="G750" i="1"/>
  <c r="G749" i="1" s="1"/>
  <c r="G748" i="1" s="1"/>
  <c r="G390" i="1"/>
  <c r="G389" i="1" s="1"/>
  <c r="G1169" i="1"/>
  <c r="G1168" i="1" s="1"/>
  <c r="G1167" i="1" s="1"/>
  <c r="H812" i="1"/>
  <c r="H811" i="1" s="1"/>
  <c r="G1541" i="1"/>
  <c r="G1540" i="1" s="1"/>
  <c r="H638" i="1"/>
  <c r="H637" i="1" s="1"/>
  <c r="G1255" i="1"/>
  <c r="G1254" i="1" s="1"/>
  <c r="G1253" i="1" s="1"/>
  <c r="G1252" i="1" s="1"/>
  <c r="G1114" i="1"/>
  <c r="G1113" i="1" s="1"/>
  <c r="H930" i="1"/>
  <c r="H929" i="1" s="1"/>
  <c r="H928" i="1" s="1"/>
  <c r="H927" i="1" s="1"/>
  <c r="H926" i="1" s="1"/>
  <c r="G441" i="1"/>
  <c r="G440" i="1" s="1"/>
  <c r="G439" i="1" s="1"/>
  <c r="G1639" i="1"/>
  <c r="H1317" i="1"/>
  <c r="H1316" i="1" s="1"/>
  <c r="H1315" i="1" s="1"/>
  <c r="H1310" i="1" s="1"/>
  <c r="G157" i="1"/>
  <c r="G1567" i="1"/>
  <c r="G1566" i="1" s="1"/>
  <c r="G84" i="1"/>
  <c r="G83" i="1" s="1"/>
  <c r="G1050" i="1"/>
  <c r="G1049" i="1" s="1"/>
  <c r="G224" i="1"/>
  <c r="G223" i="1" s="1"/>
  <c r="G222" i="1" s="1"/>
  <c r="G221" i="1" s="1"/>
  <c r="G220" i="1" s="1"/>
  <c r="G822" i="1"/>
  <c r="G821" i="1" s="1"/>
  <c r="G820" i="1" s="1"/>
  <c r="G819" i="1" s="1"/>
  <c r="H1662" i="1"/>
  <c r="H1661" i="1" s="1"/>
  <c r="H1660" i="1" s="1"/>
  <c r="H1655" i="1" s="1"/>
  <c r="G1053" i="1"/>
  <c r="G1052" i="1" s="1"/>
  <c r="G1576" i="1"/>
  <c r="G1575" i="1" s="1"/>
  <c r="G101" i="1"/>
  <c r="G100" i="1" s="1"/>
  <c r="H104" i="1"/>
  <c r="H103" i="1" s="1"/>
  <c r="H635" i="1"/>
  <c r="H634" i="1" s="1"/>
  <c r="G1442" i="1"/>
  <c r="G1441" i="1" s="1"/>
  <c r="G1440" i="1" s="1"/>
  <c r="H162" i="1"/>
  <c r="H161" i="1" s="1"/>
  <c r="H160" i="1" s="1"/>
  <c r="H1196" i="1"/>
  <c r="H1195" i="1" s="1"/>
  <c r="H1194" i="1" s="1"/>
  <c r="H822" i="1"/>
  <c r="H821" i="1" s="1"/>
  <c r="H820" i="1" s="1"/>
  <c r="H819" i="1" s="1"/>
  <c r="G1140" i="1"/>
  <c r="G1139" i="1" s="1"/>
  <c r="G1137" i="1" s="1"/>
  <c r="G1744" i="1"/>
  <c r="G1743" i="1" s="1"/>
  <c r="G1742" i="1" s="1"/>
  <c r="G1741" i="1" s="1"/>
  <c r="G1462" i="1"/>
  <c r="H806" i="1"/>
  <c r="H805" i="1" s="1"/>
  <c r="H804" i="1" s="1"/>
  <c r="G1739" i="1"/>
  <c r="G1738" i="1" s="1"/>
  <c r="G1737" i="1" s="1"/>
  <c r="G1736" i="1" s="1"/>
  <c r="G19" i="1"/>
  <c r="H1563" i="1"/>
  <c r="H1562" i="1" s="1"/>
  <c r="H1561" i="1" s="1"/>
  <c r="G162" i="1"/>
  <c r="G161" i="1" s="1"/>
  <c r="G160" i="1" s="1"/>
  <c r="G1196" i="1"/>
  <c r="G1195" i="1" s="1"/>
  <c r="G1194" i="1" s="1"/>
  <c r="G1416" i="1"/>
  <c r="G1415" i="1" s="1"/>
  <c r="G199" i="1"/>
  <c r="G886" i="1"/>
  <c r="G885" i="1" s="1"/>
  <c r="G93" i="1"/>
  <c r="G92" i="1" s="1"/>
  <c r="G55" i="1"/>
  <c r="G799" i="1"/>
  <c r="G798" i="1" s="1"/>
  <c r="G1472" i="1"/>
  <c r="G1471" i="1" s="1"/>
  <c r="G1238" i="1"/>
  <c r="G1237" i="1" s="1"/>
  <c r="G1236" i="1" s="1"/>
  <c r="G1235" i="1" s="1"/>
  <c r="H90" i="1"/>
  <c r="H89" i="1" s="1"/>
  <c r="H87" i="1"/>
  <c r="H86" i="1" s="1"/>
  <c r="G1535" i="1"/>
  <c r="G1534" i="1" s="1"/>
  <c r="H1621" i="1"/>
  <c r="H1620" i="1" s="1"/>
  <c r="G1520" i="1"/>
  <c r="G1519" i="1" s="1"/>
  <c r="G277" i="1"/>
  <c r="G276" i="1" s="1"/>
  <c r="H802" i="1"/>
  <c r="H801" i="1" s="1"/>
  <c r="G523" i="1"/>
  <c r="G1021" i="1"/>
  <c r="G1020" i="1" s="1"/>
  <c r="H1634" i="1"/>
  <c r="H1633" i="1" s="1"/>
  <c r="G1658" i="1"/>
  <c r="G1657" i="1" s="1"/>
  <c r="G1656" i="1" s="1"/>
  <c r="G930" i="1"/>
  <c r="G929" i="1" s="1"/>
  <c r="G928" i="1" s="1"/>
  <c r="G927" i="1" s="1"/>
  <c r="G926" i="1" s="1"/>
  <c r="G1484" i="1"/>
  <c r="G1483" i="1" s="1"/>
  <c r="G1602" i="1"/>
  <c r="G1313" i="1"/>
  <c r="G1312" i="1" s="1"/>
  <c r="G1311" i="1" s="1"/>
  <c r="G1310" i="1" s="1"/>
  <c r="G1094" i="1"/>
  <c r="G1093" i="1" s="1"/>
  <c r="G1092" i="1" s="1"/>
  <c r="G1091" i="1" s="1"/>
  <c r="G726" i="1"/>
  <c r="G725" i="1" s="1"/>
  <c r="G724" i="1" s="1"/>
  <c r="H512" i="1"/>
  <c r="H511" i="1" s="1"/>
  <c r="H505" i="1" s="1"/>
  <c r="H55" i="1"/>
  <c r="H50" i="1" s="1"/>
  <c r="H49" i="1" s="1"/>
  <c r="H48" i="1" s="1"/>
  <c r="H41" i="1" s="1"/>
  <c r="H839" i="1"/>
  <c r="H838" i="1" s="1"/>
  <c r="H870" i="1"/>
  <c r="H869" i="1" s="1"/>
  <c r="G1478" i="1"/>
  <c r="G1477" i="1" s="1"/>
  <c r="G328" i="1"/>
  <c r="G327" i="1" s="1"/>
  <c r="G326" i="1" s="1"/>
  <c r="H1043" i="1"/>
  <c r="H1042" i="1" s="1"/>
  <c r="H1041" i="1" s="1"/>
  <c r="H1040" i="1" s="1"/>
  <c r="H1039" i="1" s="1"/>
  <c r="G1216" i="1"/>
  <c r="G1215" i="1" s="1"/>
  <c r="G1214" i="1" s="1"/>
  <c r="G1213" i="1" s="1"/>
  <c r="G1505" i="1"/>
  <c r="G1504" i="1" s="1"/>
  <c r="G90" i="1"/>
  <c r="G89" i="1" s="1"/>
  <c r="G839" i="1"/>
  <c r="G838" i="1" s="1"/>
  <c r="G521" i="1"/>
  <c r="G74" i="1"/>
  <c r="G961" i="1"/>
  <c r="G960" i="1" s="1"/>
  <c r="H1442" i="1"/>
  <c r="H1441" i="1" s="1"/>
  <c r="H1440" i="1" s="1"/>
  <c r="H1435" i="1" s="1"/>
  <c r="H1434" i="1" s="1"/>
  <c r="G1062" i="1"/>
  <c r="G1061" i="1" s="1"/>
  <c r="G1060" i="1" s="1"/>
  <c r="G893" i="1"/>
  <c r="G892" i="1" s="1"/>
  <c r="G891" i="1" s="1"/>
  <c r="G1066" i="1"/>
  <c r="H1081" i="1"/>
  <c r="H1080" i="1" s="1"/>
  <c r="G1081" i="1"/>
  <c r="G1080" i="1" s="1"/>
  <c r="H208" i="1"/>
  <c r="H207" i="1" s="1"/>
  <c r="H206" i="1" s="1"/>
  <c r="H764" i="1"/>
  <c r="H763" i="1" s="1"/>
  <c r="G1322" i="1"/>
  <c r="G1321" i="1" s="1"/>
  <c r="G1320" i="1" s="1"/>
  <c r="H754" i="1"/>
  <c r="H753" i="1" s="1"/>
  <c r="G1684" i="1"/>
  <c r="G1683" i="1" s="1"/>
  <c r="G1682" i="1" s="1"/>
  <c r="G1681" i="1" s="1"/>
  <c r="G1680" i="1" s="1"/>
  <c r="G742" i="1"/>
  <c r="G741" i="1" s="1"/>
  <c r="G740" i="1" s="1"/>
  <c r="G560" i="1"/>
  <c r="G559" i="1" s="1"/>
  <c r="G558" i="1" s="1"/>
  <c r="G557" i="1" s="1"/>
  <c r="H199" i="1"/>
  <c r="H873" i="1"/>
  <c r="H872" i="1" s="1"/>
  <c r="G791" i="1"/>
  <c r="G790" i="1" s="1"/>
  <c r="G789" i="1" s="1"/>
  <c r="G857" i="1"/>
  <c r="G856" i="1" s="1"/>
  <c r="G855" i="1" s="1"/>
  <c r="G475" i="1"/>
  <c r="G474" i="1" s="1"/>
  <c r="G473" i="1" s="1"/>
  <c r="G1547" i="1"/>
  <c r="G1546" i="1" s="1"/>
  <c r="G1714" i="1"/>
  <c r="G1713" i="1" s="1"/>
  <c r="G1712" i="1" s="1"/>
  <c r="G297" i="1"/>
  <c r="G778" i="1"/>
  <c r="G777" i="1" s="1"/>
  <c r="G776" i="1" s="1"/>
  <c r="G1291" i="1"/>
  <c r="G1290" i="1" s="1"/>
  <c r="H530" i="1"/>
  <c r="G76" i="1"/>
  <c r="G208" i="1"/>
  <c r="G207" i="1" s="1"/>
  <c r="G206" i="1" s="1"/>
  <c r="H283" i="1"/>
  <c r="H282" i="1" s="1"/>
  <c r="H275" i="1" s="1"/>
  <c r="H267" i="1" s="1"/>
  <c r="G1637" i="1"/>
  <c r="G1286" i="1"/>
  <c r="G1285" i="1" s="1"/>
  <c r="H74" i="1"/>
  <c r="H73" i="1" s="1"/>
  <c r="H72" i="1" s="1"/>
  <c r="G509" i="1"/>
  <c r="G494" i="1"/>
  <c r="G1260" i="1"/>
  <c r="G1259" i="1" s="1"/>
  <c r="G1258" i="1" s="1"/>
  <c r="G1257" i="1" s="1"/>
  <c r="G873" i="1"/>
  <c r="G872" i="1" s="1"/>
  <c r="G1511" i="1"/>
  <c r="G1510" i="1" s="1"/>
  <c r="H1576" i="1"/>
  <c r="H1575" i="1" s="1"/>
  <c r="G1404" i="1"/>
  <c r="G1403" i="1" s="1"/>
  <c r="H987" i="1"/>
  <c r="H986" i="1" s="1"/>
  <c r="H985" i="1" s="1"/>
  <c r="H984" i="1" s="1"/>
  <c r="H983" i="1" s="1"/>
  <c r="G1646" i="1"/>
  <c r="G172" i="1"/>
  <c r="G171" i="1" s="1"/>
  <c r="G170" i="1" s="1"/>
  <c r="H523" i="1"/>
  <c r="H520" i="1" s="1"/>
  <c r="G1475" i="1"/>
  <c r="G1474" i="1" s="1"/>
  <c r="G484" i="1"/>
  <c r="G483" i="1" s="1"/>
  <c r="G482" i="1" s="1"/>
  <c r="G481" i="1" s="1"/>
  <c r="G1189" i="1"/>
  <c r="G1188" i="1" s="1"/>
  <c r="G1644" i="1"/>
  <c r="G1721" i="1"/>
  <c r="G1720" i="1" s="1"/>
  <c r="G238" i="1"/>
  <c r="G237" i="1" s="1"/>
  <c r="G236" i="1" s="1"/>
  <c r="G1301" i="1"/>
  <c r="G1300" i="1" s="1"/>
  <c r="G1299" i="1" s="1"/>
  <c r="G1298" i="1" s="1"/>
  <c r="H726" i="1"/>
  <c r="H725" i="1" s="1"/>
  <c r="H724" i="1" s="1"/>
  <c r="H436" i="1"/>
  <c r="H435" i="1" s="1"/>
  <c r="H434" i="1" s="1"/>
  <c r="H433" i="1" s="1"/>
  <c r="G1036" i="1"/>
  <c r="G1035" i="1" s="1"/>
  <c r="G1033" i="1"/>
  <c r="G1032" i="1" s="1"/>
  <c r="G1610" i="1"/>
  <c r="G721" i="1"/>
  <c r="G720" i="1" s="1"/>
  <c r="G1600" i="1"/>
  <c r="H761" i="1"/>
  <c r="H760" i="1" s="1"/>
  <c r="G579" i="1"/>
  <c r="G578" i="1" s="1"/>
  <c r="G577" i="1" s="1"/>
  <c r="G620" i="1"/>
  <c r="G619" i="1" s="1"/>
  <c r="G980" i="1"/>
  <c r="G979" i="1" s="1"/>
  <c r="G978" i="1" s="1"/>
  <c r="G977" i="1" s="1"/>
  <c r="G976" i="1" s="1"/>
  <c r="G735" i="1"/>
  <c r="G734" i="1" s="1"/>
  <c r="G733" i="1" s="1"/>
  <c r="G732" i="1" s="1"/>
  <c r="G1110" i="1"/>
  <c r="G1109" i="1" s="1"/>
  <c r="G1108" i="1" s="1"/>
  <c r="G1529" i="1"/>
  <c r="G1528" i="1" s="1"/>
  <c r="G1206" i="1"/>
  <c r="G1205" i="1" s="1"/>
  <c r="G1204" i="1" s="1"/>
  <c r="G1203" i="1" s="1"/>
  <c r="G1043" i="1"/>
  <c r="G1042" i="1"/>
  <c r="G1041" i="1" s="1"/>
  <c r="G1040" i="1" s="1"/>
  <c r="G1039" i="1" s="1"/>
  <c r="H96" i="1"/>
  <c r="H95" i="1" s="1"/>
  <c r="G255" i="1"/>
  <c r="G254" i="1" s="1"/>
  <c r="G253" i="1" s="1"/>
  <c r="G1199" i="1"/>
  <c r="G1198" i="1"/>
  <c r="G1336" i="1"/>
  <c r="G1335" i="1"/>
  <c r="G1334" i="1" s="1"/>
  <c r="G1333" i="1" s="1"/>
  <c r="G646" i="1"/>
  <c r="G645" i="1"/>
  <c r="G644" i="1" s="1"/>
  <c r="G552" i="1"/>
  <c r="G551" i="1" s="1"/>
  <c r="G550" i="1" s="1"/>
  <c r="H1199" i="1"/>
  <c r="H1198" i="1" s="1"/>
  <c r="G141" i="1"/>
  <c r="G717" i="1"/>
  <c r="G716" i="1" s="1"/>
  <c r="G964" i="1"/>
  <c r="G963" i="1" s="1"/>
  <c r="G295" i="1"/>
  <c r="G1514" i="1"/>
  <c r="G1513" i="1" s="1"/>
  <c r="G1326" i="1"/>
  <c r="G1325" i="1" s="1"/>
  <c r="G1324" i="1" s="1"/>
  <c r="H757" i="1"/>
  <c r="H756" i="1" s="1"/>
  <c r="G1409" i="1"/>
  <c r="G1408" i="1" s="1"/>
  <c r="G1634" i="1"/>
  <c r="G1633" i="1" s="1"/>
  <c r="G761" i="1"/>
  <c r="G760" i="1" s="1"/>
  <c r="H475" i="1"/>
  <c r="H474" i="1" s="1"/>
  <c r="H473" i="1" s="1"/>
  <c r="H466" i="1" s="1"/>
  <c r="H1644" i="1"/>
  <c r="G67" i="1"/>
  <c r="G66" i="1" s="1"/>
  <c r="G65" i="1" s="1"/>
  <c r="G64" i="1" s="1"/>
  <c r="G63" i="1" s="1"/>
  <c r="G1499" i="1"/>
  <c r="G1498" i="1" s="1"/>
  <c r="G186" i="1"/>
  <c r="G185" i="1" s="1"/>
  <c r="G913" i="1"/>
  <c r="G912" i="1" s="1"/>
  <c r="G911" i="1" s="1"/>
  <c r="H1631" i="1"/>
  <c r="G87" i="1"/>
  <c r="G86" i="1" s="1"/>
  <c r="G1134" i="1"/>
  <c r="G1133" i="1" s="1"/>
  <c r="G1132" i="1" s="1"/>
  <c r="G1131" i="1" s="1"/>
  <c r="G1130" i="1" s="1"/>
  <c r="G1615" i="1"/>
  <c r="H1103" i="1"/>
  <c r="H1102" i="1" s="1"/>
  <c r="H1100" i="1" s="1"/>
  <c r="G168" i="1"/>
  <c r="G167" i="1"/>
  <c r="G1272" i="1"/>
  <c r="G37" i="1"/>
  <c r="H1127" i="1"/>
  <c r="H1126" i="1" s="1"/>
  <c r="H1125" i="1" s="1"/>
  <c r="H1124" i="1" s="1"/>
  <c r="G526" i="1"/>
  <c r="G525" i="1" s="1"/>
  <c r="H526" i="1"/>
  <c r="G148" i="1"/>
  <c r="G146" i="1"/>
  <c r="G144" i="1"/>
  <c r="G147" i="1"/>
  <c r="G145" i="1"/>
  <c r="G1275" i="1"/>
  <c r="G1274" i="1" s="1"/>
  <c r="G436" i="1"/>
  <c r="G435" i="1" s="1"/>
  <c r="G434" i="1" s="1"/>
  <c r="G433" i="1" s="1"/>
  <c r="G1283" i="1"/>
  <c r="G1282" i="1" s="1"/>
  <c r="G1281" i="1" s="1"/>
  <c r="G548" i="1"/>
  <c r="G547" i="1" s="1"/>
  <c r="G546" i="1" s="1"/>
  <c r="G708" i="1"/>
  <c r="G707" i="1" s="1"/>
  <c r="G706" i="1" s="1"/>
  <c r="H951" i="1"/>
  <c r="H950" i="1" s="1"/>
  <c r="H949" i="1" s="1"/>
  <c r="H948" i="1" s="1"/>
  <c r="G418" i="1"/>
  <c r="G417" i="1" s="1"/>
  <c r="H799" i="1"/>
  <c r="H798" i="1" s="1"/>
  <c r="G764" i="1"/>
  <c r="G763" i="1" s="1"/>
  <c r="G299" i="1"/>
  <c r="G795" i="1"/>
  <c r="G794" i="1" s="1"/>
  <c r="G793" i="1" s="1"/>
  <c r="G597" i="1"/>
  <c r="G596" i="1" s="1"/>
  <c r="G909" i="1"/>
  <c r="G908" i="1"/>
  <c r="G907" i="1" s="1"/>
  <c r="G575" i="1"/>
  <c r="G574" i="1" s="1"/>
  <c r="G573" i="1" s="1"/>
  <c r="G572" i="1" s="1"/>
  <c r="G571" i="1" s="1"/>
  <c r="H552" i="1"/>
  <c r="H551" i="1" s="1"/>
  <c r="H550" i="1" s="1"/>
  <c r="G659" i="1"/>
  <c r="G658" i="1" s="1"/>
  <c r="G657" i="1" s="1"/>
  <c r="G656" i="1" s="1"/>
  <c r="G757" i="1"/>
  <c r="G756" i="1" s="1"/>
  <c r="G627" i="1"/>
  <c r="G626" i="1" s="1"/>
  <c r="G867" i="1"/>
  <c r="G1030" i="1"/>
  <c r="G1029" i="1" s="1"/>
  <c r="H544" i="1"/>
  <c r="H543" i="1" s="1"/>
  <c r="H542" i="1" s="1"/>
  <c r="G445" i="1"/>
  <c r="G503" i="1"/>
  <c r="G502" i="1" s="1"/>
  <c r="G501" i="1" s="1"/>
  <c r="G613" i="1"/>
  <c r="G612" i="1" s="1"/>
  <c r="G703" i="1"/>
  <c r="G702" i="1" s="1"/>
  <c r="G701" i="1" s="1"/>
  <c r="G1221" i="1"/>
  <c r="G1220" i="1" s="1"/>
  <c r="G1219" i="1" s="1"/>
  <c r="G1218" i="1" s="1"/>
  <c r="G1267" i="1"/>
  <c r="G96" i="1"/>
  <c r="G95" i="1" s="1"/>
  <c r="G1250" i="1"/>
  <c r="G1249" i="1" s="1"/>
  <c r="G1248" i="1" s="1"/>
  <c r="G1247" i="1" s="1"/>
  <c r="G1502" i="1"/>
  <c r="G1501" i="1" s="1"/>
  <c r="G1117" i="1"/>
  <c r="G1116" i="1" s="1"/>
  <c r="H248" i="1"/>
  <c r="H247" i="1" s="1"/>
  <c r="H251" i="1"/>
  <c r="H250" i="1" s="1"/>
  <c r="G1098" i="1"/>
  <c r="G1097" i="1" s="1"/>
  <c r="G1096" i="1" s="1"/>
  <c r="H1275" i="1"/>
  <c r="H1274" i="1" s="1"/>
  <c r="G1018" i="1"/>
  <c r="G1017" i="1" s="1"/>
  <c r="G951" i="1"/>
  <c r="G950" i="1" s="1"/>
  <c r="G949" i="1" s="1"/>
  <c r="G948" i="1" s="1"/>
  <c r="G616" i="1"/>
  <c r="G615" i="1" s="1"/>
  <c r="G1617" i="1"/>
  <c r="G1626" i="1"/>
  <c r="G817" i="1"/>
  <c r="G816" i="1" s="1"/>
  <c r="G815" i="1" s="1"/>
  <c r="G814" i="1" s="1"/>
  <c r="G746" i="1"/>
  <c r="G745" i="1" s="1"/>
  <c r="G744" i="1" s="1"/>
  <c r="H659" i="1"/>
  <c r="H658" i="1" s="1"/>
  <c r="H657" i="1" s="1"/>
  <c r="H656" i="1" s="1"/>
  <c r="G332" i="1"/>
  <c r="G1487" i="1"/>
  <c r="G1486" i="1" s="1"/>
  <c r="G449" i="1"/>
  <c r="G671" i="1"/>
  <c r="G670" i="1" s="1"/>
  <c r="H1639" i="1"/>
  <c r="H1270" i="1"/>
  <c r="H1269" i="1" s="1"/>
  <c r="G1027" i="1"/>
  <c r="G1026" i="1" s="1"/>
  <c r="H1098" i="1"/>
  <c r="H1097" i="1" s="1"/>
  <c r="H1096" i="1" s="1"/>
  <c r="G677" i="1"/>
  <c r="G676" i="1" s="1"/>
  <c r="G1270" i="1"/>
  <c r="G921" i="1"/>
  <c r="G920" i="1" s="1"/>
  <c r="G919" i="1" s="1"/>
  <c r="G918" i="1" s="1"/>
  <c r="H817" i="1"/>
  <c r="H816" i="1" s="1"/>
  <c r="H815" i="1" s="1"/>
  <c r="H814" i="1" s="1"/>
  <c r="G336" i="1"/>
  <c r="G853" i="1"/>
  <c r="G852" i="1" s="1"/>
  <c r="G851" i="1" s="1"/>
  <c r="G1024" i="1"/>
  <c r="G1023" i="1" s="1"/>
  <c r="G946" i="1"/>
  <c r="G945" i="1" s="1"/>
  <c r="G934" i="1" s="1"/>
  <c r="G806" i="1"/>
  <c r="G805" i="1" s="1"/>
  <c r="G804" i="1" s="1"/>
  <c r="H717" i="1"/>
  <c r="H716" i="1" s="1"/>
  <c r="H721" i="1"/>
  <c r="H720" i="1" s="1"/>
  <c r="H715" i="1" s="1"/>
  <c r="H1431" i="1"/>
  <c r="H1430" i="1" s="1"/>
  <c r="H1429" i="1" s="1"/>
  <c r="H1426" i="1" s="1"/>
  <c r="H1425" i="1" s="1"/>
  <c r="H1424" i="1" s="1"/>
  <c r="H1419" i="1"/>
  <c r="H1418" i="1" s="1"/>
  <c r="H1411" i="1" s="1"/>
  <c r="G334" i="1"/>
  <c r="G384" i="1"/>
  <c r="G383" i="1" s="1"/>
  <c r="G865" i="1"/>
  <c r="H393" i="1"/>
  <c r="H392" i="1" s="1"/>
  <c r="H376" i="1" s="1"/>
  <c r="H172" i="1"/>
  <c r="H171" i="1"/>
  <c r="H170" i="1" s="1"/>
  <c r="H166" i="1" s="1"/>
  <c r="H165" i="1" s="1"/>
  <c r="G119" i="1"/>
  <c r="G118" i="1" s="1"/>
  <c r="G117" i="1" s="1"/>
  <c r="G393" i="1"/>
  <c r="G392" i="1" s="1"/>
  <c r="G58" i="1"/>
  <c r="G57" i="1" s="1"/>
  <c r="G1493" i="1"/>
  <c r="G1492" i="1" s="1"/>
  <c r="G1072" i="1"/>
  <c r="G1071" i="1" s="1"/>
  <c r="G1070" i="1" s="1"/>
  <c r="G1727" i="1"/>
  <c r="G1726" i="1" s="1"/>
  <c r="G1573" i="1"/>
  <c r="G1572" i="1" s="1"/>
  <c r="G1598" i="1"/>
  <c r="G1597" i="1" s="1"/>
  <c r="G1596" i="1" s="1"/>
  <c r="G1697" i="1"/>
  <c r="H1641" i="1"/>
  <c r="G1648" i="1"/>
  <c r="G1532" i="1"/>
  <c r="G1531" i="1" s="1"/>
  <c r="H1648" i="1"/>
  <c r="G1186" i="1"/>
  <c r="G1185" i="1" s="1"/>
  <c r="G1621" i="1"/>
  <c r="G1620" i="1" s="1"/>
  <c r="G1180" i="1"/>
  <c r="G1179" i="1" s="1"/>
  <c r="G1538" i="1"/>
  <c r="G1537" i="1" s="1"/>
  <c r="G1631" i="1"/>
  <c r="G1628" i="1" s="1"/>
  <c r="G1593" i="1"/>
  <c r="G1592" i="1" s="1"/>
  <c r="G1591" i="1" s="1"/>
  <c r="G1590" i="1" s="1"/>
  <c r="G1724" i="1"/>
  <c r="G1723" i="1" s="1"/>
  <c r="G1127" i="1"/>
  <c r="G1126" i="1" s="1"/>
  <c r="G1125" i="1" s="1"/>
  <c r="G1124" i="1" s="1"/>
  <c r="G1641" i="1"/>
  <c r="G1496" i="1"/>
  <c r="G1495" i="1" s="1"/>
  <c r="G674" i="1"/>
  <c r="G673" i="1" s="1"/>
  <c r="G889" i="1"/>
  <c r="G888" i="1" s="1"/>
  <c r="H1567" i="1"/>
  <c r="H1566" i="1" s="1"/>
  <c r="G413" i="1"/>
  <c r="G412" i="1"/>
  <c r="G411" i="1" s="1"/>
  <c r="G410" i="1" s="1"/>
  <c r="G829" i="1"/>
  <c r="G828" i="1" s="1"/>
  <c r="G827" i="1" s="1"/>
  <c r="G407" i="1"/>
  <c r="G406" i="1" s="1"/>
  <c r="G405" i="1" s="1"/>
  <c r="G404" i="1" s="1"/>
  <c r="G1570" i="1"/>
  <c r="G1569" i="1" s="1"/>
  <c r="G80" i="1"/>
  <c r="G73" i="1" s="1"/>
  <c r="G72" i="1" s="1"/>
  <c r="G1695" i="1"/>
  <c r="G217" i="1"/>
  <c r="G216" i="1" s="1"/>
  <c r="G215" i="1" s="1"/>
  <c r="G214" i="1" s="1"/>
  <c r="G213" i="1" s="1"/>
  <c r="G601" i="1"/>
  <c r="G600" i="1" s="1"/>
  <c r="G35" i="1"/>
  <c r="G23" i="1"/>
  <c r="G608" i="1"/>
  <c r="G607" i="1" s="1"/>
  <c r="H1646" i="1"/>
  <c r="AY1264" i="1"/>
  <c r="AY1263" i="1" s="1"/>
  <c r="AY1262" i="1" s="1"/>
  <c r="AY49" i="1"/>
  <c r="AY48" i="1" s="1"/>
  <c r="AY41" i="1" s="1"/>
  <c r="AY11" i="1"/>
  <c r="AY10" i="1" s="1"/>
  <c r="AY9" i="1" s="1"/>
  <c r="AZ11" i="1"/>
  <c r="AZ10" i="1" s="1"/>
  <c r="AZ9" i="1" s="1"/>
  <c r="M829" i="1" l="1"/>
  <c r="M828" i="1" s="1"/>
  <c r="M827" i="1" s="1"/>
  <c r="M826" i="1" s="1"/>
  <c r="M825" i="1" s="1"/>
  <c r="S830" i="1"/>
  <c r="BC173" i="1"/>
  <c r="BI173" i="1" s="1"/>
  <c r="BI172" i="1" s="1"/>
  <c r="BI171" i="1" s="1"/>
  <c r="BI170" i="1" s="1"/>
  <c r="AW172" i="1"/>
  <c r="AW171" i="1" s="1"/>
  <c r="AW170" i="1" s="1"/>
  <c r="S1599" i="1"/>
  <c r="M1598" i="1"/>
  <c r="M1597" i="1" s="1"/>
  <c r="M1596" i="1" s="1"/>
  <c r="S910" i="1"/>
  <c r="M909" i="1"/>
  <c r="M908" i="1" s="1"/>
  <c r="M907" i="1" s="1"/>
  <c r="G1636" i="1"/>
  <c r="BD16" i="1"/>
  <c r="BD15" i="1" s="1"/>
  <c r="AW1625" i="1"/>
  <c r="AR1175" i="1"/>
  <c r="AR1172" i="1" s="1"/>
  <c r="AR1171" i="1" s="1"/>
  <c r="AR1233" i="1"/>
  <c r="AR1232" i="1" s="1"/>
  <c r="AR1231" i="1" s="1"/>
  <c r="AR1230" i="1" s="1"/>
  <c r="AQ1473" i="1"/>
  <c r="BC718" i="1"/>
  <c r="BI718" i="1" s="1"/>
  <c r="BI717" i="1" s="1"/>
  <c r="BI716" i="1" s="1"/>
  <c r="AK1643" i="1"/>
  <c r="AK1628" i="1"/>
  <c r="AL1229" i="1"/>
  <c r="AF1228" i="1"/>
  <c r="AF1227" i="1" s="1"/>
  <c r="AF1226" i="1" s="1"/>
  <c r="AF1225" i="1" s="1"/>
  <c r="AR1287" i="1"/>
  <c r="AL1286" i="1"/>
  <c r="AL797" i="1"/>
  <c r="Y1636" i="1"/>
  <c r="AF180" i="1"/>
  <c r="AF1048" i="1"/>
  <c r="AF1047" i="1" s="1"/>
  <c r="AF1046" i="1" s="1"/>
  <c r="T381" i="1"/>
  <c r="T380" i="1" s="1"/>
  <c r="Z382" i="1"/>
  <c r="T694" i="1"/>
  <c r="T693" i="1" s="1"/>
  <c r="T692" i="1" s="1"/>
  <c r="T691" i="1" s="1"/>
  <c r="T690" i="1" s="1"/>
  <c r="Z695" i="1"/>
  <c r="Z1153" i="1"/>
  <c r="T1152" i="1"/>
  <c r="T1151" i="1" s="1"/>
  <c r="T1150" i="1" s="1"/>
  <c r="T1149" i="1" s="1"/>
  <c r="T1148" i="1" s="1"/>
  <c r="S1326" i="1"/>
  <c r="S1325" i="1" s="1"/>
  <c r="S1324" i="1" s="1"/>
  <c r="Y1327" i="1"/>
  <c r="Z179" i="1"/>
  <c r="Z178" i="1" s="1"/>
  <c r="Z177" i="1" s="1"/>
  <c r="Z128" i="1"/>
  <c r="Z127" i="1" s="1"/>
  <c r="Z126" i="1" s="1"/>
  <c r="Z125" i="1" s="1"/>
  <c r="AF129" i="1"/>
  <c r="AF108" i="1"/>
  <c r="Z107" i="1"/>
  <c r="Z106" i="1" s="1"/>
  <c r="L73" i="1"/>
  <c r="L72" i="1" s="1"/>
  <c r="H154" i="1"/>
  <c r="H153" i="1" s="1"/>
  <c r="H152" i="1" s="1"/>
  <c r="H151" i="1" s="1"/>
  <c r="H131" i="1" s="1"/>
  <c r="I592" i="1"/>
  <c r="H611" i="1"/>
  <c r="H1065" i="1"/>
  <c r="H1064" i="1" s="1"/>
  <c r="L1605" i="1"/>
  <c r="H1612" i="1"/>
  <c r="H1604" i="1" s="1"/>
  <c r="K1612" i="1"/>
  <c r="K1604" i="1" s="1"/>
  <c r="I1612" i="1"/>
  <c r="I1604" i="1" s="1"/>
  <c r="R480" i="1"/>
  <c r="R884" i="1"/>
  <c r="R883" i="1" s="1"/>
  <c r="R882" i="1" s="1"/>
  <c r="P797" i="1"/>
  <c r="AE211" i="1"/>
  <c r="AE210" i="1" s="1"/>
  <c r="AE209" i="1" s="1"/>
  <c r="AE208" i="1" s="1"/>
  <c r="AE207" i="1" s="1"/>
  <c r="AE206" i="1" s="1"/>
  <c r="T1078" i="1"/>
  <c r="T1077" i="1" s="1"/>
  <c r="Z1076" i="1"/>
  <c r="AF1076" i="1" s="1"/>
  <c r="V1065" i="1"/>
  <c r="V1064" i="1" s="1"/>
  <c r="U1411" i="1"/>
  <c r="U1397" i="1" s="1"/>
  <c r="AR655" i="1"/>
  <c r="AQ636" i="1"/>
  <c r="AF971" i="1"/>
  <c r="AA268" i="1"/>
  <c r="AA1293" i="1"/>
  <c r="AS1016" i="1"/>
  <c r="AS1015" i="1" s="1"/>
  <c r="AS1014" i="1" s="1"/>
  <c r="AV1202" i="1"/>
  <c r="BB906" i="1"/>
  <c r="BB905" i="1" s="1"/>
  <c r="BA911" i="1"/>
  <c r="BB1347" i="1"/>
  <c r="BB1346" i="1" s="1"/>
  <c r="I136" i="1"/>
  <c r="I134" i="1" s="1"/>
  <c r="I133" i="1" s="1"/>
  <c r="J1692" i="1"/>
  <c r="J1691" i="1" s="1"/>
  <c r="J1690" i="1" s="1"/>
  <c r="J1689" i="1" s="1"/>
  <c r="H1692" i="1"/>
  <c r="H1691" i="1" s="1"/>
  <c r="H1690" i="1" s="1"/>
  <c r="H1689" i="1" s="1"/>
  <c r="L416" i="1"/>
  <c r="K416" i="1"/>
  <c r="K415" i="1" s="1"/>
  <c r="I416" i="1"/>
  <c r="I415" i="1" s="1"/>
  <c r="R1107" i="1"/>
  <c r="U50" i="1"/>
  <c r="U136" i="1"/>
  <c r="U135" i="1" s="1"/>
  <c r="W611" i="1"/>
  <c r="X715" i="1"/>
  <c r="W752" i="1"/>
  <c r="AA1280" i="1"/>
  <c r="AR271" i="1"/>
  <c r="AI1565" i="1"/>
  <c r="AT955" i="1"/>
  <c r="AT954" i="1" s="1"/>
  <c r="AS1224" i="1"/>
  <c r="BA179" i="1"/>
  <c r="BA178" i="1" s="1"/>
  <c r="BB349" i="1"/>
  <c r="BB348" i="1" s="1"/>
  <c r="AZ416" i="1"/>
  <c r="AY669" i="1"/>
  <c r="AY668" i="1" s="1"/>
  <c r="AY984" i="1"/>
  <c r="AY983" i="1" s="1"/>
  <c r="AZ1224" i="1"/>
  <c r="BB1434" i="1"/>
  <c r="BD1670" i="1"/>
  <c r="BD1669" i="1" s="1"/>
  <c r="BD1668" i="1" s="1"/>
  <c r="BH1612" i="1"/>
  <c r="AE922" i="1"/>
  <c r="AE921" i="1" s="1"/>
  <c r="AE920" i="1" s="1"/>
  <c r="AE919" i="1" s="1"/>
  <c r="AE918" i="1" s="1"/>
  <c r="Y921" i="1"/>
  <c r="Y920" i="1" s="1"/>
  <c r="Y919" i="1" s="1"/>
  <c r="Y918" i="1" s="1"/>
  <c r="M623" i="1"/>
  <c r="M622" i="1" s="1"/>
  <c r="G1643" i="1"/>
  <c r="G16" i="1"/>
  <c r="G15" i="1" s="1"/>
  <c r="G116" i="1"/>
  <c r="G115" i="1" s="1"/>
  <c r="G114" i="1" s="1"/>
  <c r="G1623" i="1"/>
  <c r="G955" i="1"/>
  <c r="G954" i="1" s="1"/>
  <c r="G1068" i="1"/>
  <c r="G1065" i="1" s="1"/>
  <c r="G1064" i="1" s="1"/>
  <c r="G594" i="1"/>
  <c r="G593" i="1" s="1"/>
  <c r="G493" i="1"/>
  <c r="G492" i="1" s="1"/>
  <c r="G491" i="1" s="1"/>
  <c r="G421" i="1"/>
  <c r="G1606" i="1"/>
  <c r="G53" i="1"/>
  <c r="G1400" i="1"/>
  <c r="G1399" i="1" s="1"/>
  <c r="G1398" i="1" s="1"/>
  <c r="B593" i="1"/>
  <c r="H1623" i="1"/>
  <c r="G180" i="1"/>
  <c r="G1563" i="1"/>
  <c r="G1562" i="1" s="1"/>
  <c r="G1561" i="1" s="1"/>
  <c r="G25" i="1"/>
  <c r="S296" i="1"/>
  <c r="Y296" i="1" s="1"/>
  <c r="M353" i="1"/>
  <c r="M352" i="1" s="1"/>
  <c r="M351" i="1" s="1"/>
  <c r="M350" i="1" s="1"/>
  <c r="M349" i="1" s="1"/>
  <c r="M348" i="1" s="1"/>
  <c r="M1614" i="1"/>
  <c r="Y242" i="1"/>
  <c r="AW1714" i="1"/>
  <c r="AW1713" i="1" s="1"/>
  <c r="AW1712" i="1" s="1"/>
  <c r="M1266" i="1"/>
  <c r="AX1106" i="1"/>
  <c r="BC1579" i="1"/>
  <c r="BC1578" i="1" s="1"/>
  <c r="BC1469" i="1"/>
  <c r="BC1468" i="1" s="1"/>
  <c r="BD484" i="1"/>
  <c r="BD483" i="1" s="1"/>
  <c r="BD482" i="1" s="1"/>
  <c r="BD481" i="1" s="1"/>
  <c r="BD1469" i="1"/>
  <c r="BD1468" i="1" s="1"/>
  <c r="BC761" i="1"/>
  <c r="BC760" i="1" s="1"/>
  <c r="BC1502" i="1"/>
  <c r="BC1501" i="1" s="1"/>
  <c r="H797" i="1"/>
  <c r="H788" i="1" s="1"/>
  <c r="H787" i="1" s="1"/>
  <c r="BD384" i="1"/>
  <c r="BD383" i="1" s="1"/>
  <c r="BD1110" i="1"/>
  <c r="BD1109" i="1" s="1"/>
  <c r="BD1108" i="1" s="1"/>
  <c r="AL179" i="1"/>
  <c r="AL178" i="1" s="1"/>
  <c r="K376" i="1"/>
  <c r="J1016" i="1"/>
  <c r="J1015" i="1" s="1"/>
  <c r="J1014" i="1" s="1"/>
  <c r="I1735" i="1"/>
  <c r="I1733" i="1" s="1"/>
  <c r="T14" i="1"/>
  <c r="N13" i="1"/>
  <c r="N12" i="1" s="1"/>
  <c r="T20" i="1"/>
  <c r="N19" i="1"/>
  <c r="T27" i="1"/>
  <c r="N25" i="1"/>
  <c r="S36" i="1"/>
  <c r="M35" i="1"/>
  <c r="S47" i="1"/>
  <c r="M46" i="1"/>
  <c r="M45" i="1" s="1"/>
  <c r="M44" i="1" s="1"/>
  <c r="M43" i="1" s="1"/>
  <c r="M42" i="1" s="1"/>
  <c r="T52" i="1"/>
  <c r="N51" i="1"/>
  <c r="T68" i="1"/>
  <c r="N67" i="1"/>
  <c r="N66" i="1" s="1"/>
  <c r="N65" i="1" s="1"/>
  <c r="N64" i="1" s="1"/>
  <c r="N63" i="1" s="1"/>
  <c r="S77" i="1"/>
  <c r="M76" i="1"/>
  <c r="S485" i="1"/>
  <c r="M484" i="1"/>
  <c r="M483" i="1" s="1"/>
  <c r="M482" i="1" s="1"/>
  <c r="M481" i="1" s="1"/>
  <c r="S490" i="1"/>
  <c r="M489" i="1"/>
  <c r="M488" i="1" s="1"/>
  <c r="M487" i="1" s="1"/>
  <c r="M486" i="1" s="1"/>
  <c r="T508" i="1"/>
  <c r="N507" i="1"/>
  <c r="N506" i="1" s="1"/>
  <c r="N505" i="1" s="1"/>
  <c r="S510" i="1"/>
  <c r="M509" i="1"/>
  <c r="T545" i="1"/>
  <c r="N544" i="1"/>
  <c r="N543" i="1" s="1"/>
  <c r="N542" i="1" s="1"/>
  <c r="S569" i="1"/>
  <c r="M568" i="1"/>
  <c r="M567" i="1" s="1"/>
  <c r="M566" i="1" s="1"/>
  <c r="M565" i="1" s="1"/>
  <c r="Z599" i="1"/>
  <c r="T597" i="1"/>
  <c r="T596" i="1" s="1"/>
  <c r="T605" i="1"/>
  <c r="N604" i="1"/>
  <c r="N603" i="1" s="1"/>
  <c r="T609" i="1"/>
  <c r="N608" i="1"/>
  <c r="N607" i="1" s="1"/>
  <c r="S614" i="1"/>
  <c r="M613" i="1"/>
  <c r="M612" i="1" s="1"/>
  <c r="S617" i="1"/>
  <c r="M616" i="1"/>
  <c r="M615" i="1" s="1"/>
  <c r="N50" i="1"/>
  <c r="N49" i="1" s="1"/>
  <c r="N48" i="1" s="1"/>
  <c r="N41" i="1" s="1"/>
  <c r="L41" i="1"/>
  <c r="J1560" i="1"/>
  <c r="J1559" i="1" s="1"/>
  <c r="N1605" i="1"/>
  <c r="K1716" i="1"/>
  <c r="K1711" i="1" s="1"/>
  <c r="K1710" i="1" s="1"/>
  <c r="K1687" i="1" s="1"/>
  <c r="T94" i="1"/>
  <c r="N93" i="1"/>
  <c r="N92" i="1" s="1"/>
  <c r="T97" i="1"/>
  <c r="N96" i="1"/>
  <c r="N95" i="1" s="1"/>
  <c r="T102" i="1"/>
  <c r="N101" i="1"/>
  <c r="N100" i="1" s="1"/>
  <c r="S149" i="1"/>
  <c r="M144" i="1"/>
  <c r="S156" i="1"/>
  <c r="M155" i="1"/>
  <c r="S158" i="1"/>
  <c r="M157" i="1"/>
  <c r="M154" i="1" s="1"/>
  <c r="M153" i="1" s="1"/>
  <c r="M152" i="1" s="1"/>
  <c r="M151" i="1" s="1"/>
  <c r="T169" i="1"/>
  <c r="N167" i="1"/>
  <c r="N168" i="1"/>
  <c r="T173" i="1"/>
  <c r="N172" i="1"/>
  <c r="N171" i="1" s="1"/>
  <c r="N170" i="1" s="1"/>
  <c r="T239" i="1"/>
  <c r="N238" i="1"/>
  <c r="N237" i="1" s="1"/>
  <c r="N236" i="1" s="1"/>
  <c r="S301" i="1"/>
  <c r="M299" i="1"/>
  <c r="S308" i="1"/>
  <c r="M307" i="1"/>
  <c r="M306" i="1" s="1"/>
  <c r="M305" i="1" s="1"/>
  <c r="M304" i="1" s="1"/>
  <c r="M303" i="1" s="1"/>
  <c r="S315" i="1"/>
  <c r="M314" i="1"/>
  <c r="M313" i="1" s="1"/>
  <c r="M312" i="1" s="1"/>
  <c r="M311" i="1" s="1"/>
  <c r="S329" i="1"/>
  <c r="M328" i="1"/>
  <c r="M327" i="1" s="1"/>
  <c r="M326" i="1" s="1"/>
  <c r="T338" i="1"/>
  <c r="N336" i="1"/>
  <c r="S375" i="1"/>
  <c r="M374" i="1"/>
  <c r="M373" i="1" s="1"/>
  <c r="M372" i="1" s="1"/>
  <c r="T388" i="1"/>
  <c r="N387" i="1"/>
  <c r="N386" i="1" s="1"/>
  <c r="L415" i="1"/>
  <c r="T422" i="1"/>
  <c r="N421" i="1"/>
  <c r="N420" i="1" s="1"/>
  <c r="T427" i="1"/>
  <c r="N426" i="1"/>
  <c r="Z617" i="1"/>
  <c r="T616" i="1"/>
  <c r="T615" i="1" s="1"/>
  <c r="S647" i="1"/>
  <c r="Y647" i="1" s="1"/>
  <c r="AE647" i="1" s="1"/>
  <c r="AK647" i="1" s="1"/>
  <c r="AQ647" i="1" s="1"/>
  <c r="AW647" i="1" s="1"/>
  <c r="BC647" i="1" s="1"/>
  <c r="BI647" i="1" s="1"/>
  <c r="M646" i="1"/>
  <c r="M645" i="1" s="1"/>
  <c r="M644" i="1" s="1"/>
  <c r="S651" i="1"/>
  <c r="M650" i="1"/>
  <c r="M649" i="1" s="1"/>
  <c r="T704" i="1"/>
  <c r="N703" i="1"/>
  <c r="N702" i="1" s="1"/>
  <c r="N701" i="1" s="1"/>
  <c r="Z709" i="1"/>
  <c r="T708" i="1"/>
  <c r="T707" i="1" s="1"/>
  <c r="T706" i="1" s="1"/>
  <c r="S736" i="1"/>
  <c r="M735" i="1"/>
  <c r="M734" i="1" s="1"/>
  <c r="M733" i="1" s="1"/>
  <c r="M732" i="1" s="1"/>
  <c r="T743" i="1"/>
  <c r="N742" i="1"/>
  <c r="N741" i="1" s="1"/>
  <c r="N740" i="1" s="1"/>
  <c r="S779" i="1"/>
  <c r="M778" i="1"/>
  <c r="M777" i="1" s="1"/>
  <c r="M776" i="1" s="1"/>
  <c r="M775" i="1" s="1"/>
  <c r="M738" i="1" s="1"/>
  <c r="T796" i="1"/>
  <c r="N795" i="1"/>
  <c r="N794" i="1" s="1"/>
  <c r="N793" i="1" s="1"/>
  <c r="N788" i="1" s="1"/>
  <c r="N787" i="1" s="1"/>
  <c r="T858" i="1"/>
  <c r="N857" i="1"/>
  <c r="N856" i="1" s="1"/>
  <c r="N855" i="1" s="1"/>
  <c r="T864" i="1"/>
  <c r="N863" i="1"/>
  <c r="T868" i="1"/>
  <c r="N867" i="1"/>
  <c r="T887" i="1"/>
  <c r="N886" i="1"/>
  <c r="N885" i="1" s="1"/>
  <c r="N884" i="1" s="1"/>
  <c r="N883" i="1" s="1"/>
  <c r="N882" i="1" s="1"/>
  <c r="T922" i="1"/>
  <c r="N921" i="1"/>
  <c r="N920" i="1" s="1"/>
  <c r="N919" i="1" s="1"/>
  <c r="N918" i="1" s="1"/>
  <c r="T962" i="1"/>
  <c r="N961" i="1"/>
  <c r="N960" i="1" s="1"/>
  <c r="S1000" i="1"/>
  <c r="S999" i="1" s="1"/>
  <c r="S994" i="1" s="1"/>
  <c r="S993" i="1" s="1"/>
  <c r="Y1001" i="1"/>
  <c r="S1019" i="1"/>
  <c r="M1018" i="1"/>
  <c r="M1017" i="1" s="1"/>
  <c r="S1022" i="1"/>
  <c r="M1021" i="1"/>
  <c r="M1020" i="1" s="1"/>
  <c r="S1028" i="1"/>
  <c r="M1027" i="1"/>
  <c r="M1026" i="1" s="1"/>
  <c r="S1031" i="1"/>
  <c r="M1030" i="1"/>
  <c r="M1029" i="1" s="1"/>
  <c r="O11" i="1"/>
  <c r="O10" i="1" s="1"/>
  <c r="O9" i="1" s="1"/>
  <c r="O7" i="1" s="1"/>
  <c r="Q11" i="1"/>
  <c r="Q10" i="1" s="1"/>
  <c r="Q9" i="1" s="1"/>
  <c r="Q7" i="1" s="1"/>
  <c r="R179" i="1"/>
  <c r="R178" i="1" s="1"/>
  <c r="R177" i="1" s="1"/>
  <c r="P321" i="1"/>
  <c r="P409" i="1"/>
  <c r="P403" i="1" s="1"/>
  <c r="P480" i="1"/>
  <c r="P478" i="1" s="1"/>
  <c r="Q572" i="1"/>
  <c r="Q571" i="1" s="1"/>
  <c r="Q592" i="1"/>
  <c r="Q669" i="1"/>
  <c r="Q668" i="1" s="1"/>
  <c r="P1619" i="1"/>
  <c r="Q1735" i="1"/>
  <c r="Q1733" i="1" s="1"/>
  <c r="P788" i="1"/>
  <c r="P787" i="1" s="1"/>
  <c r="Y1667" i="1"/>
  <c r="AW873" i="1"/>
  <c r="AW872" i="1" s="1"/>
  <c r="BC874" i="1"/>
  <c r="BI874" i="1" s="1"/>
  <c r="BI873" i="1" s="1"/>
  <c r="BI872" i="1" s="1"/>
  <c r="Z940" i="1"/>
  <c r="Z939" i="1" s="1"/>
  <c r="AF941" i="1"/>
  <c r="AF940" i="1" s="1"/>
  <c r="AF939" i="1" s="1"/>
  <c r="Q700" i="1"/>
  <c r="Q699" i="1" s="1"/>
  <c r="Q438" i="1"/>
  <c r="Q409" i="1" s="1"/>
  <c r="Q403" i="1" s="1"/>
  <c r="I1280" i="1"/>
  <c r="I1246" i="1" s="1"/>
  <c r="M860" i="1"/>
  <c r="M859" i="1" s="1"/>
  <c r="N423" i="1"/>
  <c r="N1264" i="1"/>
  <c r="N1263" i="1" s="1"/>
  <c r="N1262" i="1" s="1"/>
  <c r="N1112" i="1"/>
  <c r="K1280" i="1"/>
  <c r="T1628" i="1"/>
  <c r="T1264" i="1"/>
  <c r="T1263" i="1" s="1"/>
  <c r="T1262" i="1" s="1"/>
  <c r="N154" i="1"/>
  <c r="N153" i="1" s="1"/>
  <c r="N152" i="1" s="1"/>
  <c r="N151" i="1" s="1"/>
  <c r="N1402" i="1"/>
  <c r="N1628" i="1"/>
  <c r="N1459" i="1"/>
  <c r="N1458" i="1" s="1"/>
  <c r="N1457" i="1" s="1"/>
  <c r="N1456" i="1" s="1"/>
  <c r="M180" i="1"/>
  <c r="K611" i="1"/>
  <c r="M1036" i="1"/>
  <c r="M1035" i="1" s="1"/>
  <c r="I1016" i="1"/>
  <c r="I1015" i="1" s="1"/>
  <c r="I1014" i="1" s="1"/>
  <c r="L1166" i="1"/>
  <c r="L1165" i="1" s="1"/>
  <c r="L1202" i="1"/>
  <c r="I1397" i="1"/>
  <c r="I1396" i="1" s="1"/>
  <c r="I1467" i="1"/>
  <c r="I1466" i="1" s="1"/>
  <c r="I1465" i="1" s="1"/>
  <c r="L1467" i="1"/>
  <c r="J1467" i="1"/>
  <c r="J1466" i="1" s="1"/>
  <c r="J1465" i="1" s="1"/>
  <c r="J416" i="1"/>
  <c r="J415" i="1" s="1"/>
  <c r="R11" i="1"/>
  <c r="R10" i="1" s="1"/>
  <c r="R9" i="1" s="1"/>
  <c r="R7" i="1" s="1"/>
  <c r="Q82" i="1"/>
  <c r="P376" i="1"/>
  <c r="O592" i="1"/>
  <c r="P611" i="1"/>
  <c r="P1016" i="1"/>
  <c r="P1015" i="1" s="1"/>
  <c r="P1014" i="1" s="1"/>
  <c r="O1166" i="1"/>
  <c r="O1165" i="1" s="1"/>
  <c r="O1202" i="1"/>
  <c r="Q1202" i="1"/>
  <c r="O1402" i="1"/>
  <c r="Q1411" i="1"/>
  <c r="Q1397" i="1" s="1"/>
  <c r="Q1396" i="1" s="1"/>
  <c r="W715" i="1"/>
  <c r="U797" i="1"/>
  <c r="U911" i="1"/>
  <c r="X1016" i="1"/>
  <c r="X1015" i="1" s="1"/>
  <c r="X1014" i="1" s="1"/>
  <c r="X1065" i="1"/>
  <c r="X1064" i="1" s="1"/>
  <c r="U1467" i="1"/>
  <c r="U1466" i="1" s="1"/>
  <c r="U1465" i="1" s="1"/>
  <c r="AD416" i="1"/>
  <c r="AB911" i="1"/>
  <c r="AJ1304" i="1"/>
  <c r="AD1293" i="1"/>
  <c r="AI376" i="1"/>
  <c r="AH1246" i="1"/>
  <c r="AG1565" i="1"/>
  <c r="AG1560" i="1" s="1"/>
  <c r="AG1559" i="1" s="1"/>
  <c r="AH1619" i="1"/>
  <c r="AS955" i="1"/>
  <c r="AS954" i="1" s="1"/>
  <c r="O860" i="1"/>
  <c r="O859" i="1" s="1"/>
  <c r="O850" i="1" s="1"/>
  <c r="O849" i="1" s="1"/>
  <c r="P884" i="1"/>
  <c r="P883" i="1" s="1"/>
  <c r="P882" i="1" s="1"/>
  <c r="P1166" i="1"/>
  <c r="P1165" i="1" s="1"/>
  <c r="O1467" i="1"/>
  <c r="O1466" i="1" s="1"/>
  <c r="O1465" i="1" s="1"/>
  <c r="O1643" i="1"/>
  <c r="O1716" i="1"/>
  <c r="O1711" i="1" s="1"/>
  <c r="O1710" i="1" s="1"/>
  <c r="P1735" i="1"/>
  <c r="P1733" i="1" s="1"/>
  <c r="R1735" i="1"/>
  <c r="R1733" i="1" s="1"/>
  <c r="Q752" i="1"/>
  <c r="P715" i="1"/>
  <c r="O1411" i="1"/>
  <c r="AQ871" i="1"/>
  <c r="U1711" i="1"/>
  <c r="U1710" i="1" s="1"/>
  <c r="U1687" i="1" s="1"/>
  <c r="X49" i="1"/>
  <c r="X48" i="1" s="1"/>
  <c r="X41" i="1" s="1"/>
  <c r="U1141" i="1"/>
  <c r="U1140" i="1"/>
  <c r="U1139" i="1" s="1"/>
  <c r="U1137" i="1" s="1"/>
  <c r="W1120" i="1"/>
  <c r="W1119" i="1" s="1"/>
  <c r="U114" i="1"/>
  <c r="W136" i="1"/>
  <c r="W500" i="1"/>
  <c r="W499" i="1" s="1"/>
  <c r="X669" i="1"/>
  <c r="X668" i="1" s="1"/>
  <c r="X883" i="1"/>
  <c r="X882" i="1" s="1"/>
  <c r="X1112" i="1"/>
  <c r="X1107" i="1" s="1"/>
  <c r="X1106" i="1" s="1"/>
  <c r="W1140" i="1"/>
  <c r="W1139" i="1" s="1"/>
  <c r="W1137" i="1" s="1"/>
  <c r="W1319" i="1"/>
  <c r="W1304" i="1" s="1"/>
  <c r="V1402" i="1"/>
  <c r="V1397" i="1" s="1"/>
  <c r="V1396" i="1" s="1"/>
  <c r="W1467" i="1"/>
  <c r="W1466" i="1" s="1"/>
  <c r="W1465" i="1" s="1"/>
  <c r="Y870" i="1"/>
  <c r="Y869" i="1" s="1"/>
  <c r="AD994" i="1"/>
  <c r="AD993" i="1" s="1"/>
  <c r="AK56" i="1"/>
  <c r="AK283" i="1"/>
  <c r="AK282" i="1" s="1"/>
  <c r="AB268" i="1"/>
  <c r="AG1689" i="1"/>
  <c r="AH1319" i="1"/>
  <c r="AH1467" i="1"/>
  <c r="AH1466" i="1" s="1"/>
  <c r="AH1465" i="1" s="1"/>
  <c r="AH1565" i="1"/>
  <c r="AH1560" i="1" s="1"/>
  <c r="AH1559" i="1" s="1"/>
  <c r="AG1711" i="1"/>
  <c r="AG1710" i="1" s="1"/>
  <c r="AU1246" i="1"/>
  <c r="AV1059" i="1"/>
  <c r="AV1058" i="1" s="1"/>
  <c r="AU131" i="1"/>
  <c r="AU289" i="1"/>
  <c r="AO166" i="1"/>
  <c r="AO165" i="1" s="1"/>
  <c r="AN1304" i="1"/>
  <c r="AS267" i="1"/>
  <c r="AU500" i="1"/>
  <c r="AU499" i="1" s="1"/>
  <c r="AS752" i="1"/>
  <c r="AS739" i="1" s="1"/>
  <c r="AV955" i="1"/>
  <c r="AV954" i="1" s="1"/>
  <c r="AV1012" i="1"/>
  <c r="AT1012" i="1"/>
  <c r="AU1166" i="1"/>
  <c r="AU1165" i="1" s="1"/>
  <c r="AT1202" i="1"/>
  <c r="AT1467" i="1"/>
  <c r="AT1466" i="1" s="1"/>
  <c r="AT1465" i="1" s="1"/>
  <c r="AS1565" i="1"/>
  <c r="AS1560" i="1" s="1"/>
  <c r="AS1559" i="1" s="1"/>
  <c r="AV1619" i="1"/>
  <c r="AV1595" i="1" s="1"/>
  <c r="AV1582" i="1" s="1"/>
  <c r="AX1453" i="1"/>
  <c r="AX1452" i="1" s="1"/>
  <c r="AY416" i="1"/>
  <c r="AY415" i="1" s="1"/>
  <c r="BA1016" i="1"/>
  <c r="BA1015" i="1" s="1"/>
  <c r="BA1014" i="1" s="1"/>
  <c r="BB1059" i="1"/>
  <c r="BB1058" i="1" s="1"/>
  <c r="BB1280" i="1"/>
  <c r="BA1347" i="1"/>
  <c r="BA1346" i="1" s="1"/>
  <c r="AZ1597" i="1"/>
  <c r="AZ1596" i="1" s="1"/>
  <c r="AV1056" i="1"/>
  <c r="AT1059" i="1"/>
  <c r="AT1058" i="1" s="1"/>
  <c r="AT1056" i="1" s="1"/>
  <c r="AT788" i="1"/>
  <c r="AT787" i="1" s="1"/>
  <c r="AT739" i="1"/>
  <c r="AT738" i="1" s="1"/>
  <c r="AN166" i="1"/>
  <c r="AN165" i="1" s="1"/>
  <c r="AP166" i="1"/>
  <c r="AP165" i="1" s="1"/>
  <c r="AN752" i="1"/>
  <c r="AM884" i="1"/>
  <c r="AM883" i="1" s="1"/>
  <c r="AM882" i="1" s="1"/>
  <c r="AO884" i="1"/>
  <c r="AO883" i="1" s="1"/>
  <c r="AO882" i="1" s="1"/>
  <c r="AS592" i="1"/>
  <c r="AS591" i="1" s="1"/>
  <c r="AS590" i="1" s="1"/>
  <c r="AU611" i="1"/>
  <c r="AU591" i="1" s="1"/>
  <c r="AT669" i="1"/>
  <c r="AT668" i="1" s="1"/>
  <c r="AT700" i="1"/>
  <c r="AT699" i="1" s="1"/>
  <c r="AV797" i="1"/>
  <c r="AV788" i="1" s="1"/>
  <c r="AV787" i="1" s="1"/>
  <c r="AU850" i="1"/>
  <c r="AU849" i="1" s="1"/>
  <c r="AU934" i="1"/>
  <c r="AU933" i="1" s="1"/>
  <c r="AT994" i="1"/>
  <c r="AT993" i="1" s="1"/>
  <c r="AS1304" i="1"/>
  <c r="AS1411" i="1"/>
  <c r="AU1467" i="1"/>
  <c r="AU1466" i="1" s="1"/>
  <c r="AU1465" i="1" s="1"/>
  <c r="AT1560" i="1"/>
  <c r="AT1559" i="1" s="1"/>
  <c r="AV1565" i="1"/>
  <c r="AV1560" i="1" s="1"/>
  <c r="AV1559" i="1" s="1"/>
  <c r="AT1619" i="1"/>
  <c r="AU1716" i="1"/>
  <c r="AU1711" i="1" s="1"/>
  <c r="AU1710" i="1" s="1"/>
  <c r="AU1687" i="1" s="1"/>
  <c r="AY1059" i="1"/>
  <c r="AY1058" i="1" s="1"/>
  <c r="AY243" i="1"/>
  <c r="AY234" i="1" s="1"/>
  <c r="BC844" i="1"/>
  <c r="Y1337" i="1"/>
  <c r="S1336" i="1"/>
  <c r="S1335" i="1" s="1"/>
  <c r="S1334" i="1" s="1"/>
  <c r="S1333" i="1" s="1"/>
  <c r="Z1405" i="1"/>
  <c r="T1404" i="1"/>
  <c r="T1403" i="1" s="1"/>
  <c r="T1402" i="1" s="1"/>
  <c r="AE1423" i="1"/>
  <c r="Y1422" i="1"/>
  <c r="Y1421" i="1" s="1"/>
  <c r="L1466" i="1"/>
  <c r="L1465" i="1" s="1"/>
  <c r="AI1467" i="1"/>
  <c r="AI1466" i="1" s="1"/>
  <c r="AI1465" i="1" s="1"/>
  <c r="AS1467" i="1"/>
  <c r="AS1466" i="1" s="1"/>
  <c r="AS1465" i="1" s="1"/>
  <c r="AV1467" i="1"/>
  <c r="AV1466" i="1" s="1"/>
  <c r="AV1465" i="1" s="1"/>
  <c r="AT1716" i="1"/>
  <c r="AT1711" i="1" s="1"/>
  <c r="AT1710" i="1" s="1"/>
  <c r="Y1405" i="1"/>
  <c r="S1404" i="1"/>
  <c r="S1403" i="1" s="1"/>
  <c r="Z1289" i="1"/>
  <c r="T1288" i="1"/>
  <c r="T1285" i="1" s="1"/>
  <c r="Y1344" i="1"/>
  <c r="S1343" i="1"/>
  <c r="S1342" i="1" s="1"/>
  <c r="S1341" i="1" s="1"/>
  <c r="S1340" i="1" s="1"/>
  <c r="S1339" i="1" s="1"/>
  <c r="O1397" i="1"/>
  <c r="O1396" i="1" s="1"/>
  <c r="O1394" i="1" s="1"/>
  <c r="R1467" i="1"/>
  <c r="R1466" i="1" s="1"/>
  <c r="R1465" i="1" s="1"/>
  <c r="Y1187" i="1"/>
  <c r="S1186" i="1"/>
  <c r="S1185" i="1" s="1"/>
  <c r="Z1314" i="1"/>
  <c r="T1313" i="1"/>
  <c r="T1312" i="1" s="1"/>
  <c r="T1311" i="1" s="1"/>
  <c r="T1310" i="1" s="1"/>
  <c r="T1336" i="1"/>
  <c r="T1335" i="1" s="1"/>
  <c r="T1334" i="1" s="1"/>
  <c r="T1333" i="1" s="1"/>
  <c r="Z1337" i="1"/>
  <c r="Y1410" i="1"/>
  <c r="S1409" i="1"/>
  <c r="S1408" i="1" s="1"/>
  <c r="H1716" i="1"/>
  <c r="H1711" i="1" s="1"/>
  <c r="H1710" i="1" s="1"/>
  <c r="J1716" i="1"/>
  <c r="J1711" i="1" s="1"/>
  <c r="J1710" i="1" s="1"/>
  <c r="AH1304" i="1"/>
  <c r="BC1724" i="1"/>
  <c r="BC1723" i="1" s="1"/>
  <c r="AQ1728" i="1"/>
  <c r="AL1166" i="1"/>
  <c r="AL1165" i="1" s="1"/>
  <c r="Q1604" i="1"/>
  <c r="K1319" i="1"/>
  <c r="K1304" i="1" s="1"/>
  <c r="L1716" i="1"/>
  <c r="L1711" i="1" s="1"/>
  <c r="L1710" i="1" s="1"/>
  <c r="Q1224" i="1"/>
  <c r="R1411" i="1"/>
  <c r="R1397" i="1" s="1"/>
  <c r="R1396" i="1" s="1"/>
  <c r="Q1467" i="1"/>
  <c r="Q1466" i="1" s="1"/>
  <c r="Q1465" i="1" s="1"/>
  <c r="Q1394" i="1" s="1"/>
  <c r="Q1716" i="1"/>
  <c r="Q1711" i="1" s="1"/>
  <c r="Q1710" i="1" s="1"/>
  <c r="X1619" i="1"/>
  <c r="V1716" i="1"/>
  <c r="V1711" i="1" s="1"/>
  <c r="V1710" i="1" s="1"/>
  <c r="V1687" i="1" s="1"/>
  <c r="W1151" i="1"/>
  <c r="W1150" i="1" s="1"/>
  <c r="W1149" i="1" s="1"/>
  <c r="W1148" i="1" s="1"/>
  <c r="AB1262" i="1"/>
  <c r="AB1402" i="1"/>
  <c r="AD1411" i="1"/>
  <c r="AG1467" i="1"/>
  <c r="AG1466" i="1" s="1"/>
  <c r="AG1465" i="1" s="1"/>
  <c r="AI1711" i="1"/>
  <c r="AI1710" i="1" s="1"/>
  <c r="AR1354" i="1"/>
  <c r="AM1402" i="1"/>
  <c r="AU1141" i="1"/>
  <c r="AY1142" i="1"/>
  <c r="BB1319" i="1"/>
  <c r="BE1140" i="1"/>
  <c r="BE1139" i="1" s="1"/>
  <c r="BE1137" i="1" s="1"/>
  <c r="BF1264" i="1"/>
  <c r="BF1263" i="1" s="1"/>
  <c r="BF1262" i="1" s="1"/>
  <c r="BG1347" i="1"/>
  <c r="BG1346" i="1" s="1"/>
  <c r="BG1402" i="1"/>
  <c r="G1735" i="1"/>
  <c r="G1733" i="1" s="1"/>
  <c r="BD1238" i="1"/>
  <c r="BD1237" i="1" s="1"/>
  <c r="BD1236" i="1" s="1"/>
  <c r="BD1235" i="1" s="1"/>
  <c r="BC1267" i="1"/>
  <c r="BD1658" i="1"/>
  <c r="BD1657" i="1" s="1"/>
  <c r="BD1656" i="1" s="1"/>
  <c r="BD1655" i="1" s="1"/>
  <c r="AX1643" i="1"/>
  <c r="AL1650" i="1"/>
  <c r="L1604" i="1"/>
  <c r="L1595" i="1" s="1"/>
  <c r="L1582" i="1" s="1"/>
  <c r="L1557" i="1" s="1"/>
  <c r="Q1687" i="1"/>
  <c r="L1246" i="1"/>
  <c r="K1467" i="1"/>
  <c r="K1466" i="1" s="1"/>
  <c r="K1465" i="1" s="1"/>
  <c r="P1467" i="1"/>
  <c r="P1466" i="1" s="1"/>
  <c r="P1465" i="1" s="1"/>
  <c r="P1716" i="1"/>
  <c r="P1711" i="1" s="1"/>
  <c r="P1710" i="1" s="1"/>
  <c r="P1687" i="1" s="1"/>
  <c r="AI1595" i="1"/>
  <c r="AI1582" i="1" s="1"/>
  <c r="BD1573" i="1"/>
  <c r="BD1572" i="1" s="1"/>
  <c r="AT1319" i="1"/>
  <c r="AT1304" i="1" s="1"/>
  <c r="BB1397" i="1"/>
  <c r="BB1396" i="1" s="1"/>
  <c r="BA1735" i="1"/>
  <c r="BA1733" i="1" s="1"/>
  <c r="BD1173" i="1"/>
  <c r="BF1411" i="1"/>
  <c r="H1304" i="1"/>
  <c r="AW1636" i="1"/>
  <c r="BD1600" i="1"/>
  <c r="BC1541" i="1"/>
  <c r="BC1540" i="1" s="1"/>
  <c r="BC1593" i="1"/>
  <c r="BC1592" i="1" s="1"/>
  <c r="BC1591" i="1" s="1"/>
  <c r="BC1590" i="1" s="1"/>
  <c r="AQ1650" i="1"/>
  <c r="Y1467" i="1"/>
  <c r="Y1466" i="1" s="1"/>
  <c r="Y1465" i="1" s="1"/>
  <c r="P1280" i="1"/>
  <c r="P1246" i="1" s="1"/>
  <c r="V1467" i="1"/>
  <c r="V1466" i="1" s="1"/>
  <c r="V1465" i="1" s="1"/>
  <c r="U1735" i="1"/>
  <c r="U1733" i="1" s="1"/>
  <c r="AG1397" i="1"/>
  <c r="AG1396" i="1" s="1"/>
  <c r="AJ1716" i="1"/>
  <c r="AJ1711" i="1" s="1"/>
  <c r="AJ1710" i="1" s="1"/>
  <c r="AM1224" i="1"/>
  <c r="AP1411" i="1"/>
  <c r="AP1397" i="1" s="1"/>
  <c r="AP1396" i="1" s="1"/>
  <c r="AM1560" i="1"/>
  <c r="AM1559" i="1" s="1"/>
  <c r="AT1347" i="1"/>
  <c r="AT1346" i="1" s="1"/>
  <c r="AZ1347" i="1"/>
  <c r="AZ1346" i="1" s="1"/>
  <c r="BA1397" i="1"/>
  <c r="BA1396" i="1" s="1"/>
  <c r="AZ1434" i="1"/>
  <c r="BH1264" i="1"/>
  <c r="BH1263" i="1" s="1"/>
  <c r="BH1262" i="1" s="1"/>
  <c r="G1655" i="1"/>
  <c r="BC1642" i="1"/>
  <c r="BI1642" i="1" s="1"/>
  <c r="BI1641" i="1" s="1"/>
  <c r="AW1140" i="1"/>
  <c r="AW1139" i="1" s="1"/>
  <c r="AW1137" i="1" s="1"/>
  <c r="BD1493" i="1"/>
  <c r="BD1492" i="1" s="1"/>
  <c r="BD1648" i="1"/>
  <c r="BD1250" i="1"/>
  <c r="BD1249" i="1" s="1"/>
  <c r="BD1248" i="1" s="1"/>
  <c r="BD1247" i="1" s="1"/>
  <c r="BC1744" i="1"/>
  <c r="BC1743" i="1" s="1"/>
  <c r="BC1742" i="1" s="1"/>
  <c r="BC1741" i="1" s="1"/>
  <c r="AW1628" i="1"/>
  <c r="BD1462" i="1"/>
  <c r="BD1724" i="1"/>
  <c r="BD1723" i="1" s="1"/>
  <c r="BC1490" i="1"/>
  <c r="BC1489" i="1" s="1"/>
  <c r="O1619" i="1"/>
  <c r="O1595" i="1" s="1"/>
  <c r="O1582" i="1" s="1"/>
  <c r="O1557" i="1" s="1"/>
  <c r="H1467" i="1"/>
  <c r="H1466" i="1" s="1"/>
  <c r="H1465" i="1" s="1"/>
  <c r="Q1166" i="1"/>
  <c r="Q1165" i="1" s="1"/>
  <c r="O1319" i="1"/>
  <c r="O1304" i="1" s="1"/>
  <c r="U1396" i="1"/>
  <c r="X1595" i="1"/>
  <c r="X1582" i="1" s="1"/>
  <c r="V1151" i="1"/>
  <c r="V1150" i="1" s="1"/>
  <c r="V1149" i="1" s="1"/>
  <c r="V1148" i="1" s="1"/>
  <c r="AI1396" i="1"/>
  <c r="AH1397" i="1"/>
  <c r="AH1396" i="1" s="1"/>
  <c r="AJ1224" i="1"/>
  <c r="AG1619" i="1"/>
  <c r="AY1166" i="1"/>
  <c r="AY1165" i="1" s="1"/>
  <c r="AZ1397" i="1"/>
  <c r="AZ1396" i="1" s="1"/>
  <c r="BA1716" i="1"/>
  <c r="BA1711" i="1" s="1"/>
  <c r="BA1710" i="1" s="1"/>
  <c r="Z120" i="1"/>
  <c r="T119" i="1"/>
  <c r="T118" i="1" s="1"/>
  <c r="T117" i="1" s="1"/>
  <c r="T116" i="1" s="1"/>
  <c r="T115" i="1" s="1"/>
  <c r="T114" i="1" s="1"/>
  <c r="S677" i="1"/>
  <c r="S676" i="1" s="1"/>
  <c r="S669" i="1" s="1"/>
  <c r="S668" i="1" s="1"/>
  <c r="Y678" i="1"/>
  <c r="L611" i="1"/>
  <c r="L591" i="1" s="1"/>
  <c r="P11" i="1"/>
  <c r="P10" i="1" s="1"/>
  <c r="P9" i="1" s="1"/>
  <c r="P591" i="1"/>
  <c r="P590" i="1" s="1"/>
  <c r="AU955" i="1"/>
  <c r="AU954" i="1" s="1"/>
  <c r="AE708" i="1"/>
  <c r="AE707" i="1" s="1"/>
  <c r="AE706" i="1" s="1"/>
  <c r="AK709" i="1"/>
  <c r="Z353" i="1"/>
  <c r="T352" i="1"/>
  <c r="T351" i="1" s="1"/>
  <c r="T350" i="1" s="1"/>
  <c r="T349" i="1" s="1"/>
  <c r="T348" i="1" s="1"/>
  <c r="Z625" i="1"/>
  <c r="T623" i="1"/>
  <c r="T622" i="1" s="1"/>
  <c r="Z792" i="1"/>
  <c r="T791" i="1"/>
  <c r="T790" i="1" s="1"/>
  <c r="T789" i="1" s="1"/>
  <c r="O467" i="1"/>
  <c r="O466" i="1"/>
  <c r="S937" i="1"/>
  <c r="S936" i="1" s="1"/>
  <c r="S935" i="1" s="1"/>
  <c r="Y938" i="1"/>
  <c r="Y937" i="1" s="1"/>
  <c r="Y936" i="1" s="1"/>
  <c r="Y935" i="1" s="1"/>
  <c r="P700" i="1"/>
  <c r="Y629" i="1"/>
  <c r="S627" i="1"/>
  <c r="S626" i="1" s="1"/>
  <c r="Y648" i="1"/>
  <c r="S646" i="1"/>
  <c r="S645" i="1" s="1"/>
  <c r="S644" i="1" s="1"/>
  <c r="Z890" i="1"/>
  <c r="T889" i="1"/>
  <c r="T888" i="1" s="1"/>
  <c r="AL718" i="1"/>
  <c r="AF717" i="1"/>
  <c r="AF716" i="1" s="1"/>
  <c r="AB135" i="1"/>
  <c r="AB134" i="1"/>
  <c r="AB133" i="1" s="1"/>
  <c r="K592" i="1"/>
  <c r="K591" i="1" s="1"/>
  <c r="Y385" i="1"/>
  <c r="S384" i="1"/>
  <c r="S383" i="1" s="1"/>
  <c r="S407" i="1"/>
  <c r="S406" i="1" s="1"/>
  <c r="S405" i="1" s="1"/>
  <c r="S404" i="1" s="1"/>
  <c r="Y408" i="1"/>
  <c r="T613" i="1"/>
  <c r="T612" i="1" s="1"/>
  <c r="Z614" i="1"/>
  <c r="Q467" i="1"/>
  <c r="Q466" i="1"/>
  <c r="Y770" i="1"/>
  <c r="Y769" i="1" s="1"/>
  <c r="AE771" i="1"/>
  <c r="AK723" i="1"/>
  <c r="AE721" i="1"/>
  <c r="AE720" i="1" s="1"/>
  <c r="M703" i="1"/>
  <c r="M702" i="1" s="1"/>
  <c r="M701" i="1" s="1"/>
  <c r="AR911" i="1"/>
  <c r="AR906" i="1" s="1"/>
  <c r="Y572" i="1"/>
  <c r="Y571" i="1" s="1"/>
  <c r="Q71" i="1"/>
  <c r="Q70" i="1" s="1"/>
  <c r="Q61" i="1" s="1"/>
  <c r="J179" i="1"/>
  <c r="J178" i="1" s="1"/>
  <c r="J177" i="1" s="1"/>
  <c r="K235" i="1"/>
  <c r="K234" i="1" s="1"/>
  <c r="L506" i="1"/>
  <c r="L505" i="1" s="1"/>
  <c r="O114" i="1"/>
  <c r="O611" i="1"/>
  <c r="O591" i="1" s="1"/>
  <c r="O590" i="1" s="1"/>
  <c r="O934" i="1"/>
  <c r="O933" i="1" s="1"/>
  <c r="Q739" i="1"/>
  <c r="O82" i="1"/>
  <c r="O71" i="1" s="1"/>
  <c r="O70" i="1" s="1"/>
  <c r="O61" i="1" s="1"/>
  <c r="U49" i="1"/>
  <c r="U48" i="1" s="1"/>
  <c r="V73" i="1"/>
  <c r="V72" i="1" s="1"/>
  <c r="U154" i="1"/>
  <c r="U153" i="1" s="1"/>
  <c r="U152" i="1" s="1"/>
  <c r="U151" i="1" s="1"/>
  <c r="W423" i="1"/>
  <c r="W797" i="1"/>
  <c r="AF635" i="1"/>
  <c r="AF634" i="1" s="1"/>
  <c r="AC669" i="1"/>
  <c r="AC668" i="1" s="1"/>
  <c r="AB884" i="1"/>
  <c r="AB883" i="1" s="1"/>
  <c r="AB882" i="1" s="1"/>
  <c r="AK252" i="1"/>
  <c r="AK902" i="1"/>
  <c r="AK901" i="1" s="1"/>
  <c r="AK900" i="1" s="1"/>
  <c r="AK899" i="1" s="1"/>
  <c r="AK898" i="1" s="1"/>
  <c r="AG50" i="1"/>
  <c r="AJ49" i="1"/>
  <c r="AJ48" i="1" s="1"/>
  <c r="AH506" i="1"/>
  <c r="AH505" i="1" s="1"/>
  <c r="AG911" i="1"/>
  <c r="AI911" i="1"/>
  <c r="AN884" i="1"/>
  <c r="AN883" i="1" s="1"/>
  <c r="AN882" i="1" s="1"/>
  <c r="AS428" i="1"/>
  <c r="AZ154" i="1"/>
  <c r="AZ153" i="1" s="1"/>
  <c r="AZ152" i="1" s="1"/>
  <c r="AZ151" i="1" s="1"/>
  <c r="BB275" i="1"/>
  <c r="BB267" i="1" s="1"/>
  <c r="BB321" i="1"/>
  <c r="BB310" i="1" s="1"/>
  <c r="AZ860" i="1"/>
  <c r="AZ859" i="1" s="1"/>
  <c r="BA906" i="1"/>
  <c r="BA905" i="1" s="1"/>
  <c r="AY934" i="1"/>
  <c r="AY933" i="1" s="1"/>
  <c r="AR179" i="1"/>
  <c r="AR178" i="1" s="1"/>
  <c r="AX154" i="1"/>
  <c r="AX153" i="1" s="1"/>
  <c r="AX152" i="1" s="1"/>
  <c r="AX151" i="1" s="1"/>
  <c r="O993" i="1"/>
  <c r="O788" i="1"/>
  <c r="O787" i="1" s="1"/>
  <c r="Y180" i="1"/>
  <c r="H179" i="1"/>
  <c r="H178" i="1" s="1"/>
  <c r="H177" i="1" s="1"/>
  <c r="H592" i="1"/>
  <c r="I611" i="1"/>
  <c r="I591" i="1" s="1"/>
  <c r="J934" i="1"/>
  <c r="J933" i="1" s="1"/>
  <c r="L1016" i="1"/>
  <c r="L1015" i="1" s="1"/>
  <c r="L1014" i="1" s="1"/>
  <c r="K1016" i="1"/>
  <c r="K1015" i="1" s="1"/>
  <c r="K1014" i="1" s="1"/>
  <c r="Q611" i="1"/>
  <c r="Q591" i="1" s="1"/>
  <c r="Q590" i="1" s="1"/>
  <c r="U11" i="1"/>
  <c r="U10" i="1" s="1"/>
  <c r="U9" i="1" s="1"/>
  <c r="AE877" i="1"/>
  <c r="AB50" i="1"/>
  <c r="AB49" i="1" s="1"/>
  <c r="AB48" i="1" s="1"/>
  <c r="AB906" i="1"/>
  <c r="AB905" i="1" s="1"/>
  <c r="AL56" i="1"/>
  <c r="AQ246" i="1"/>
  <c r="AF990" i="1"/>
  <c r="AF989" i="1" s="1"/>
  <c r="AF984" i="1" s="1"/>
  <c r="AF983" i="1" s="1"/>
  <c r="AH166" i="1"/>
  <c r="AH165" i="1" s="1"/>
  <c r="AJ268" i="1"/>
  <c r="AH911" i="1"/>
  <c r="AT416" i="1"/>
  <c r="AT415" i="1" s="1"/>
  <c r="AY114" i="1"/>
  <c r="Y708" i="1"/>
  <c r="Y707" i="1" s="1"/>
  <c r="Y706" i="1" s="1"/>
  <c r="BD186" i="1"/>
  <c r="BD185" i="1" s="1"/>
  <c r="BC754" i="1"/>
  <c r="BC753" i="1" s="1"/>
  <c r="BD181" i="1"/>
  <c r="AE715" i="1"/>
  <c r="R739" i="1"/>
  <c r="R738" i="1" s="1"/>
  <c r="P1012" i="1"/>
  <c r="K18" i="1"/>
  <c r="H18" i="1"/>
  <c r="J611" i="1"/>
  <c r="H934" i="1"/>
  <c r="H933" i="1" s="1"/>
  <c r="H1016" i="1"/>
  <c r="H1015" i="1" s="1"/>
  <c r="H1014" i="1" s="1"/>
  <c r="P310" i="1"/>
  <c r="P289" i="1" s="1"/>
  <c r="O1016" i="1"/>
  <c r="O1015" i="1" s="1"/>
  <c r="O1014" i="1" s="1"/>
  <c r="O1012" i="1" s="1"/>
  <c r="U416" i="1"/>
  <c r="U506" i="1"/>
  <c r="U505" i="1" s="1"/>
  <c r="AK265" i="1"/>
  <c r="AJ572" i="1"/>
  <c r="AJ571" i="1" s="1"/>
  <c r="AT591" i="1"/>
  <c r="AO572" i="1"/>
  <c r="AO571" i="1" s="1"/>
  <c r="AU235" i="1"/>
  <c r="BB243" i="1"/>
  <c r="BB669" i="1"/>
  <c r="BB668" i="1" s="1"/>
  <c r="BD280" i="1"/>
  <c r="BD279" i="1" s="1"/>
  <c r="BC563" i="1"/>
  <c r="BC562" i="1" s="1"/>
  <c r="B503" i="1"/>
  <c r="B485" i="1" s="1"/>
  <c r="B486" i="1" s="1"/>
  <c r="B487" i="1" s="1"/>
  <c r="B488" i="1" s="1"/>
  <c r="B489" i="1" s="1"/>
  <c r="B490" i="1" s="1"/>
  <c r="G1048" i="1"/>
  <c r="G1047" i="1" s="1"/>
  <c r="G1046" i="1" s="1"/>
  <c r="G154" i="1"/>
  <c r="G153" i="1" s="1"/>
  <c r="Y624" i="1"/>
  <c r="AE624" i="1" s="1"/>
  <c r="BC104" i="1"/>
  <c r="BC103" i="1" s="1"/>
  <c r="BC579" i="1"/>
  <c r="BC578" i="1" s="1"/>
  <c r="BC577" i="1" s="1"/>
  <c r="BC463" i="1"/>
  <c r="BC462" i="1" s="1"/>
  <c r="BC461" i="1" s="1"/>
  <c r="BC460" i="1" s="1"/>
  <c r="BC459" i="1" s="1"/>
  <c r="BC458" i="1" s="1"/>
  <c r="R590" i="1"/>
  <c r="R540" i="1"/>
  <c r="O699" i="1"/>
  <c r="N592" i="1"/>
  <c r="L934" i="1"/>
  <c r="L933" i="1" s="1"/>
  <c r="R82" i="1"/>
  <c r="R71" i="1" s="1"/>
  <c r="R70" i="1" s="1"/>
  <c r="Q1016" i="1"/>
  <c r="Q1015" i="1" s="1"/>
  <c r="Q1014" i="1" s="1"/>
  <c r="Q1012" i="1" s="1"/>
  <c r="O752" i="1"/>
  <c r="O739" i="1" s="1"/>
  <c r="O738" i="1" s="1"/>
  <c r="W50" i="1"/>
  <c r="W49" i="1" s="1"/>
  <c r="W48" i="1" s="1"/>
  <c r="W82" i="1"/>
  <c r="V136" i="1"/>
  <c r="W884" i="1"/>
  <c r="W883" i="1" s="1"/>
  <c r="W882" i="1" s="1"/>
  <c r="AL871" i="1"/>
  <c r="AF582" i="1"/>
  <c r="AF581" i="1" s="1"/>
  <c r="AF572" i="1" s="1"/>
  <c r="AF571" i="1" s="1"/>
  <c r="AE971" i="1"/>
  <c r="AA179" i="1"/>
  <c r="AA178" i="1" s="1"/>
  <c r="AH50" i="1"/>
  <c r="AH49" i="1" s="1"/>
  <c r="AH48" i="1" s="1"/>
  <c r="AH41" i="1" s="1"/>
  <c r="AP131" i="1"/>
  <c r="AT850" i="1"/>
  <c r="AT849" i="1" s="1"/>
  <c r="AN154" i="1"/>
  <c r="AN153" i="1" s="1"/>
  <c r="AN152" i="1" s="1"/>
  <c r="AN151" i="1" s="1"/>
  <c r="AM775" i="1"/>
  <c r="AN1016" i="1"/>
  <c r="AN1015" i="1" s="1"/>
  <c r="AN1014" i="1" s="1"/>
  <c r="BA883" i="1"/>
  <c r="BA882" i="1" s="1"/>
  <c r="BB114" i="1"/>
  <c r="BB752" i="1"/>
  <c r="AY850" i="1"/>
  <c r="AY849" i="1" s="1"/>
  <c r="BD844" i="1"/>
  <c r="BE884" i="1"/>
  <c r="BE883" i="1" s="1"/>
  <c r="BE882" i="1" s="1"/>
  <c r="B390" i="1"/>
  <c r="B406" i="1"/>
  <c r="Y961" i="1"/>
  <c r="Y960" i="1" s="1"/>
  <c r="AE962" i="1"/>
  <c r="AE858" i="1"/>
  <c r="Y857" i="1"/>
  <c r="Y856" i="1" s="1"/>
  <c r="Y855" i="1" s="1"/>
  <c r="AE704" i="1"/>
  <c r="AK704" i="1" s="1"/>
  <c r="Y703" i="1"/>
  <c r="Y702" i="1" s="1"/>
  <c r="Y701" i="1" s="1"/>
  <c r="H1565" i="1"/>
  <c r="G1269" i="1"/>
  <c r="H1636" i="1"/>
  <c r="G444" i="1"/>
  <c r="G443" i="1" s="1"/>
  <c r="G438" i="1" s="1"/>
  <c r="G507" i="1"/>
  <c r="G506" i="1" s="1"/>
  <c r="G505" i="1" s="1"/>
  <c r="G166" i="1"/>
  <c r="G165" i="1" s="1"/>
  <c r="B405" i="1"/>
  <c r="G1120" i="1"/>
  <c r="G1119" i="1" s="1"/>
  <c r="G1121" i="1"/>
  <c r="S1463" i="1"/>
  <c r="M1462" i="1"/>
  <c r="BD1267" i="1"/>
  <c r="BI628" i="1"/>
  <c r="BJ1548" i="1"/>
  <c r="BJ1547" i="1" s="1"/>
  <c r="BJ1546" i="1" s="1"/>
  <c r="BD1547" i="1"/>
  <c r="BD1546" i="1" s="1"/>
  <c r="S914" i="1"/>
  <c r="M913" i="1"/>
  <c r="M912" i="1" s="1"/>
  <c r="M911" i="1" s="1"/>
  <c r="BJ1479" i="1"/>
  <c r="BJ1478" i="1" s="1"/>
  <c r="BJ1477" i="1" s="1"/>
  <c r="BD1478" i="1"/>
  <c r="BD1477" i="1" s="1"/>
  <c r="AX1567" i="1"/>
  <c r="AX1566" i="1" s="1"/>
  <c r="BD1568" i="1"/>
  <c r="BJ1568" i="1" s="1"/>
  <c r="BJ1567" i="1" s="1"/>
  <c r="BJ1566" i="1" s="1"/>
  <c r="AW1496" i="1"/>
  <c r="AW1495" i="1" s="1"/>
  <c r="BC1497" i="1"/>
  <c r="BI1497" i="1" s="1"/>
  <c r="BI1496" i="1" s="1"/>
  <c r="BI1495" i="1" s="1"/>
  <c r="M297" i="1"/>
  <c r="M294" i="1" s="1"/>
  <c r="M293" i="1" s="1"/>
  <c r="M292" i="1" s="1"/>
  <c r="M291" i="1" s="1"/>
  <c r="S298" i="1"/>
  <c r="S297" i="1" s="1"/>
  <c r="S595" i="1"/>
  <c r="Y595" i="1" s="1"/>
  <c r="M594" i="1"/>
  <c r="M593" i="1" s="1"/>
  <c r="M1212" i="1"/>
  <c r="G1211" i="1"/>
  <c r="G1210" i="1" s="1"/>
  <c r="G1209" i="1" s="1"/>
  <c r="G1208" i="1" s="1"/>
  <c r="M1461" i="1"/>
  <c r="G1460" i="1"/>
  <c r="G1459" i="1" s="1"/>
  <c r="G1458" i="1" s="1"/>
  <c r="G1457" i="1" s="1"/>
  <c r="G1456" i="1" s="1"/>
  <c r="AX134" i="1"/>
  <c r="AX133" i="1" s="1"/>
  <c r="AX135" i="1"/>
  <c r="BJ1044" i="1"/>
  <c r="BJ1043" i="1" s="1"/>
  <c r="BJ1042" i="1" s="1"/>
  <c r="BJ1041" i="1" s="1"/>
  <c r="BJ1040" i="1" s="1"/>
  <c r="BJ1039" i="1" s="1"/>
  <c r="BD1043" i="1"/>
  <c r="BD1042" i="1" s="1"/>
  <c r="BD1041" i="1" s="1"/>
  <c r="BD1040" i="1" s="1"/>
  <c r="BD1039" i="1" s="1"/>
  <c r="BJ1731" i="1"/>
  <c r="BJ1730" i="1" s="1"/>
  <c r="BJ1729" i="1" s="1"/>
  <c r="BD1730" i="1"/>
  <c r="BD1729" i="1" s="1"/>
  <c r="BJ298" i="1"/>
  <c r="BJ297" i="1" s="1"/>
  <c r="BD297" i="1"/>
  <c r="S713" i="1"/>
  <c r="S712" i="1" s="1"/>
  <c r="S711" i="1" s="1"/>
  <c r="Y714" i="1"/>
  <c r="S791" i="1"/>
  <c r="S790" i="1" s="1"/>
  <c r="S789" i="1" s="1"/>
  <c r="Y792" i="1"/>
  <c r="BI1603" i="1"/>
  <c r="BI1602" i="1" s="1"/>
  <c r="BC1602" i="1"/>
  <c r="AX1233" i="1"/>
  <c r="AX1232" i="1" s="1"/>
  <c r="AX1231" i="1" s="1"/>
  <c r="AX1230" i="1" s="1"/>
  <c r="BD1234" i="1"/>
  <c r="BJ1234" i="1" s="1"/>
  <c r="BJ1233" i="1" s="1"/>
  <c r="BJ1232" i="1" s="1"/>
  <c r="BJ1231" i="1" s="1"/>
  <c r="BJ1230" i="1" s="1"/>
  <c r="AX1714" i="1"/>
  <c r="AX1713" i="1" s="1"/>
  <c r="AX1712" i="1" s="1"/>
  <c r="BD1715" i="1"/>
  <c r="AR1487" i="1"/>
  <c r="AR1486" i="1" s="1"/>
  <c r="AX1488" i="1"/>
  <c r="G520" i="1"/>
  <c r="H243" i="1"/>
  <c r="M1694" i="1"/>
  <c r="G1693" i="1"/>
  <c r="G1692" i="1" s="1"/>
  <c r="G1691" i="1" s="1"/>
  <c r="G1690" i="1" s="1"/>
  <c r="G1689" i="1" s="1"/>
  <c r="M34" i="1"/>
  <c r="G33" i="1"/>
  <c r="G32" i="1" s="1"/>
  <c r="G31" i="1" s="1"/>
  <c r="G30" i="1" s="1"/>
  <c r="G29" i="1" s="1"/>
  <c r="M1613" i="1"/>
  <c r="S1614" i="1"/>
  <c r="G1264" i="1"/>
  <c r="G1263" i="1" s="1"/>
  <c r="S964" i="1"/>
  <c r="S963" i="1" s="1"/>
  <c r="Y965" i="1"/>
  <c r="S238" i="1"/>
  <c r="S237" i="1" s="1"/>
  <c r="S236" i="1" s="1"/>
  <c r="Y239" i="1"/>
  <c r="Y238" i="1" s="1"/>
  <c r="Y237" i="1" s="1"/>
  <c r="Y236" i="1" s="1"/>
  <c r="S746" i="1"/>
  <c r="S745" i="1" s="1"/>
  <c r="S744" i="1" s="1"/>
  <c r="S739" i="1" s="1"/>
  <c r="Y747" i="1"/>
  <c r="Y746" i="1" s="1"/>
  <c r="Y745" i="1" s="1"/>
  <c r="Y744" i="1" s="1"/>
  <c r="BI1539" i="1"/>
  <c r="BI1538" i="1" s="1"/>
  <c r="BI1537" i="1" s="1"/>
  <c r="BC1538" i="1"/>
  <c r="BC1537" i="1" s="1"/>
  <c r="BI1632" i="1"/>
  <c r="BI1631" i="1" s="1"/>
  <c r="BC1631" i="1"/>
  <c r="BI497" i="1"/>
  <c r="BI496" i="1" s="1"/>
  <c r="BI493" i="1" s="1"/>
  <c r="BI492" i="1" s="1"/>
  <c r="BI491" i="1" s="1"/>
  <c r="BC496" i="1"/>
  <c r="S854" i="1"/>
  <c r="M853" i="1"/>
  <c r="M852" i="1" s="1"/>
  <c r="M851" i="1" s="1"/>
  <c r="BJ910" i="1"/>
  <c r="BJ909" i="1" s="1"/>
  <c r="BJ908" i="1" s="1"/>
  <c r="BJ907" i="1" s="1"/>
  <c r="BD909" i="1"/>
  <c r="BD908" i="1" s="1"/>
  <c r="BD907" i="1" s="1"/>
  <c r="BJ1302" i="1"/>
  <c r="BJ1301" i="1" s="1"/>
  <c r="BJ1300" i="1" s="1"/>
  <c r="BJ1299" i="1" s="1"/>
  <c r="BJ1298" i="1" s="1"/>
  <c r="BD1301" i="1"/>
  <c r="BD1300" i="1" s="1"/>
  <c r="BD1299" i="1" s="1"/>
  <c r="BD1298" i="1" s="1"/>
  <c r="AW1651" i="1"/>
  <c r="AW1650" i="1" s="1"/>
  <c r="BC1652" i="1"/>
  <c r="BI1652" i="1" s="1"/>
  <c r="BI1651" i="1" s="1"/>
  <c r="AR466" i="1"/>
  <c r="AR467" i="1"/>
  <c r="BD549" i="1"/>
  <c r="BJ549" i="1" s="1"/>
  <c r="BJ548" i="1" s="1"/>
  <c r="BJ547" i="1" s="1"/>
  <c r="BJ546" i="1" s="1"/>
  <c r="AX548" i="1"/>
  <c r="AX547" i="1" s="1"/>
  <c r="AX546" i="1" s="1"/>
  <c r="AW119" i="1"/>
  <c r="AW118" i="1" s="1"/>
  <c r="AW117" i="1" s="1"/>
  <c r="AW116" i="1" s="1"/>
  <c r="AW115" i="1" s="1"/>
  <c r="BC120" i="1"/>
  <c r="BD1144" i="1"/>
  <c r="BJ1144" i="1" s="1"/>
  <c r="BJ1143" i="1" s="1"/>
  <c r="AX1143" i="1"/>
  <c r="AX1422" i="1"/>
  <c r="AX1421" i="1" s="1"/>
  <c r="BD1423" i="1"/>
  <c r="BJ1423" i="1" s="1"/>
  <c r="BJ1422" i="1" s="1"/>
  <c r="BJ1421" i="1" s="1"/>
  <c r="AQ1608" i="1"/>
  <c r="AW1609" i="1"/>
  <c r="H700" i="1"/>
  <c r="H699" i="1" s="1"/>
  <c r="G179" i="1"/>
  <c r="G178" i="1" s="1"/>
  <c r="G177" i="1" s="1"/>
  <c r="G715" i="1"/>
  <c r="G426" i="1"/>
  <c r="G423" i="1" s="1"/>
  <c r="M138" i="1"/>
  <c r="G137" i="1"/>
  <c r="G136" i="1" s="1"/>
  <c r="G134" i="1" s="1"/>
  <c r="G133" i="1" s="1"/>
  <c r="S1598" i="1"/>
  <c r="S1597" i="1" s="1"/>
  <c r="S1596" i="1" s="1"/>
  <c r="Y1599" i="1"/>
  <c r="M22" i="1"/>
  <c r="M21" i="1" s="1"/>
  <c r="G21" i="1"/>
  <c r="G18" i="1" s="1"/>
  <c r="G11" i="1" s="1"/>
  <c r="G10" i="1" s="1"/>
  <c r="G9" i="1" s="1"/>
  <c r="M52" i="1"/>
  <c r="G51" i="1"/>
  <c r="G50" i="1" s="1"/>
  <c r="M545" i="1"/>
  <c r="G544" i="1"/>
  <c r="G543" i="1" s="1"/>
  <c r="G542" i="1" s="1"/>
  <c r="M1228" i="1"/>
  <c r="M1227" i="1" s="1"/>
  <c r="M1226" i="1" s="1"/>
  <c r="M1225" i="1" s="1"/>
  <c r="M1224" i="1" s="1"/>
  <c r="Y241" i="1"/>
  <c r="Y240" i="1" s="1"/>
  <c r="AE242" i="1"/>
  <c r="BI1428" i="1"/>
  <c r="BI1427" i="1" s="1"/>
  <c r="BI1426" i="1" s="1"/>
  <c r="BI1425" i="1" s="1"/>
  <c r="BI1424" i="1" s="1"/>
  <c r="BC1427" i="1"/>
  <c r="BC1426" i="1" s="1"/>
  <c r="BC1425" i="1" s="1"/>
  <c r="BC1424" i="1" s="1"/>
  <c r="BJ1632" i="1"/>
  <c r="BJ1631" i="1" s="1"/>
  <c r="BD1631" i="1"/>
  <c r="BJ1587" i="1"/>
  <c r="BJ1586" i="1" s="1"/>
  <c r="BD1586" i="1"/>
  <c r="BI1627" i="1"/>
  <c r="BI1626" i="1" s="1"/>
  <c r="BC1626" i="1"/>
  <c r="S947" i="1"/>
  <c r="M946" i="1"/>
  <c r="M945" i="1" s="1"/>
  <c r="M934" i="1" s="1"/>
  <c r="M933" i="1" s="1"/>
  <c r="S796" i="1"/>
  <c r="M795" i="1"/>
  <c r="M794" i="1" s="1"/>
  <c r="M793" i="1" s="1"/>
  <c r="BJ36" i="1"/>
  <c r="BJ35" i="1" s="1"/>
  <c r="BD35" i="1"/>
  <c r="BI1548" i="1"/>
  <c r="BI1547" i="1" s="1"/>
  <c r="BI1546" i="1" s="1"/>
  <c r="BC1547" i="1"/>
  <c r="BC1546" i="1" s="1"/>
  <c r="BD1176" i="1"/>
  <c r="AX1175" i="1"/>
  <c r="AX1172" i="1" s="1"/>
  <c r="AX1171" i="1" s="1"/>
  <c r="AW1189" i="1"/>
  <c r="AW1188" i="1" s="1"/>
  <c r="BC1190" i="1"/>
  <c r="BI1190" i="1" s="1"/>
  <c r="BI1189" i="1" s="1"/>
  <c r="BI1188" i="1" s="1"/>
  <c r="AW867" i="1"/>
  <c r="BC868" i="1"/>
  <c r="BI868" i="1" s="1"/>
  <c r="BI867" i="1" s="1"/>
  <c r="BD1063" i="1"/>
  <c r="AX1062" i="1"/>
  <c r="AX1061" i="1" s="1"/>
  <c r="AX1060" i="1" s="1"/>
  <c r="AX1475" i="1"/>
  <c r="AX1474" i="1" s="1"/>
  <c r="BD1476" i="1"/>
  <c r="BJ1476" i="1" s="1"/>
  <c r="BJ1475" i="1" s="1"/>
  <c r="BJ1474" i="1" s="1"/>
  <c r="AW1115" i="1"/>
  <c r="AQ1114" i="1"/>
  <c r="AQ1113" i="1" s="1"/>
  <c r="AQ1112" i="1" s="1"/>
  <c r="AR750" i="1"/>
  <c r="AR749" i="1" s="1"/>
  <c r="AR748" i="1" s="1"/>
  <c r="AX751" i="1"/>
  <c r="AW97" i="1"/>
  <c r="AQ96" i="1"/>
  <c r="AQ95" i="1" s="1"/>
  <c r="AQ82" i="1" s="1"/>
  <c r="AW752" i="1"/>
  <c r="BD1000" i="1"/>
  <c r="BD999" i="1" s="1"/>
  <c r="BD1094" i="1"/>
  <c r="BD1093" i="1" s="1"/>
  <c r="BD1092" i="1" s="1"/>
  <c r="BD1091" i="1" s="1"/>
  <c r="BD509" i="1"/>
  <c r="BD1117" i="1"/>
  <c r="BD1116" i="1" s="1"/>
  <c r="BD1554" i="1"/>
  <c r="BD1553" i="1" s="1"/>
  <c r="BD1552" i="1" s="1"/>
  <c r="BD1551" i="1" s="1"/>
  <c r="BD1550" i="1" s="1"/>
  <c r="AX1535" i="1"/>
  <c r="AX1534" i="1" s="1"/>
  <c r="BD1024" i="1"/>
  <c r="BD1023" i="1" s="1"/>
  <c r="BC1648" i="1"/>
  <c r="BD778" i="1"/>
  <c r="BD777" i="1" s="1"/>
  <c r="BD776" i="1" s="1"/>
  <c r="BJ1112" i="1"/>
  <c r="AW1532" i="1"/>
  <c r="AW1531" i="1" s="1"/>
  <c r="AQ752" i="1"/>
  <c r="AR1202" i="1"/>
  <c r="AX1037" i="1"/>
  <c r="AX59" i="1"/>
  <c r="AX75" i="1"/>
  <c r="AR1520" i="1"/>
  <c r="AR1519" i="1" s="1"/>
  <c r="AX770" i="1"/>
  <c r="AX769" i="1" s="1"/>
  <c r="AL1319" i="1"/>
  <c r="T134" i="1"/>
  <c r="T133" i="1" s="1"/>
  <c r="T135" i="1"/>
  <c r="K1397" i="1"/>
  <c r="K1396" i="1" s="1"/>
  <c r="K1394" i="1" s="1"/>
  <c r="O896" i="1"/>
  <c r="AE1152" i="1"/>
  <c r="AK1153" i="1"/>
  <c r="S155" i="1"/>
  <c r="Y156" i="1"/>
  <c r="Z1261" i="1"/>
  <c r="T1260" i="1"/>
  <c r="T1259" i="1" s="1"/>
  <c r="T1258" i="1" s="1"/>
  <c r="T1257" i="1" s="1"/>
  <c r="AR1716" i="1"/>
  <c r="AR1711" i="1" s="1"/>
  <c r="AR1710" i="1" s="1"/>
  <c r="AL1716" i="1"/>
  <c r="BJ598" i="1"/>
  <c r="Z1166" i="1"/>
  <c r="Z1165" i="1" s="1"/>
  <c r="Z1120" i="1"/>
  <c r="Z1119" i="1" s="1"/>
  <c r="Z1121" i="1"/>
  <c r="J1687" i="1"/>
  <c r="Z1016" i="1"/>
  <c r="Z1015" i="1" s="1"/>
  <c r="Z1014" i="1" s="1"/>
  <c r="T104" i="1"/>
  <c r="T103" i="1" s="1"/>
  <c r="Z105" i="1"/>
  <c r="T418" i="1"/>
  <c r="T417" i="1" s="1"/>
  <c r="Z419" i="1"/>
  <c r="Y1207" i="1"/>
  <c r="S1206" i="1"/>
  <c r="S1205" i="1" s="1"/>
  <c r="S1204" i="1" s="1"/>
  <c r="S1203" i="1" s="1"/>
  <c r="S1413" i="1"/>
  <c r="S1412" i="1" s="1"/>
  <c r="Y1414" i="1"/>
  <c r="M788" i="1"/>
  <c r="M787" i="1" s="1"/>
  <c r="AW1141" i="1"/>
  <c r="AX444" i="1"/>
  <c r="AX443" i="1" s="1"/>
  <c r="AX1319" i="1"/>
  <c r="BC187" i="1"/>
  <c r="BI187" i="1" s="1"/>
  <c r="BI186" i="1" s="1"/>
  <c r="BI185" i="1" s="1"/>
  <c r="BD1580" i="1"/>
  <c r="BJ1580" i="1" s="1"/>
  <c r="BJ1579" i="1" s="1"/>
  <c r="BJ1578" i="1" s="1"/>
  <c r="BC338" i="1"/>
  <c r="BI338" i="1" s="1"/>
  <c r="AQ493" i="1"/>
  <c r="AQ492" i="1" s="1"/>
  <c r="AQ491" i="1" s="1"/>
  <c r="AQ797" i="1"/>
  <c r="AR444" i="1"/>
  <c r="AR443" i="1" s="1"/>
  <c r="AR438" i="1" s="1"/>
  <c r="AR1166" i="1"/>
  <c r="AR1165" i="1" s="1"/>
  <c r="AR1331" i="1"/>
  <c r="AR1330" i="1" s="1"/>
  <c r="AR1329" i="1" s="1"/>
  <c r="AR1328" i="1" s="1"/>
  <c r="AK23" i="1"/>
  <c r="AK1650" i="1"/>
  <c r="AL1612" i="1"/>
  <c r="AQ887" i="1"/>
  <c r="AQ1239" i="1"/>
  <c r="AQ1530" i="1"/>
  <c r="AR1652" i="1"/>
  <c r="J1619" i="1"/>
  <c r="J1595" i="1" s="1"/>
  <c r="J1582" i="1" s="1"/>
  <c r="Y179" i="1"/>
  <c r="Y178" i="1" s="1"/>
  <c r="Y177" i="1" s="1"/>
  <c r="L1146" i="1"/>
  <c r="Z81" i="1"/>
  <c r="T80" i="1"/>
  <c r="Y158" i="1"/>
  <c r="S157" i="1"/>
  <c r="S154" i="1" s="1"/>
  <c r="S153" i="1" s="1"/>
  <c r="S152" i="1" s="1"/>
  <c r="S151" i="1" s="1"/>
  <c r="Z743" i="1"/>
  <c r="T742" i="1"/>
  <c r="T741" i="1" s="1"/>
  <c r="T740" i="1" s="1"/>
  <c r="Y1332" i="1"/>
  <c r="S1331" i="1"/>
  <c r="S1330" i="1" s="1"/>
  <c r="S1329" i="1" s="1"/>
  <c r="S1328" i="1" s="1"/>
  <c r="R1716" i="1"/>
  <c r="R1711" i="1" s="1"/>
  <c r="R1710" i="1" s="1"/>
  <c r="R1687" i="1" s="1"/>
  <c r="G884" i="1"/>
  <c r="G381" i="1"/>
  <c r="G380" i="1" s="1"/>
  <c r="G1612" i="1"/>
  <c r="H525" i="1"/>
  <c r="H1628" i="1"/>
  <c r="G235" i="1"/>
  <c r="G797" i="1"/>
  <c r="S54" i="1"/>
  <c r="Y54" i="1" s="1"/>
  <c r="BC1175" i="1"/>
  <c r="BC1172" i="1" s="1"/>
  <c r="BC1171" i="1" s="1"/>
  <c r="BD183" i="1"/>
  <c r="BD180" i="1" s="1"/>
  <c r="BD179" i="1" s="1"/>
  <c r="BD178" i="1" s="1"/>
  <c r="BD1216" i="1"/>
  <c r="BD1215" i="1" s="1"/>
  <c r="BD1214" i="1" s="1"/>
  <c r="BD1213" i="1" s="1"/>
  <c r="BC799" i="1"/>
  <c r="BC798" i="1" s="1"/>
  <c r="BC1523" i="1"/>
  <c r="BC1522" i="1" s="1"/>
  <c r="BC1301" i="1"/>
  <c r="BC1300" i="1" s="1"/>
  <c r="BC1299" i="1" s="1"/>
  <c r="BC1298" i="1" s="1"/>
  <c r="BD449" i="1"/>
  <c r="BC893" i="1"/>
  <c r="BC892" i="1" s="1"/>
  <c r="BC891" i="1" s="1"/>
  <c r="BD913" i="1"/>
  <c r="BD912" i="1" s="1"/>
  <c r="BD1221" i="1"/>
  <c r="BD1220" i="1" s="1"/>
  <c r="BD1219" i="1" s="1"/>
  <c r="BD1218" i="1" s="1"/>
  <c r="BC889" i="1"/>
  <c r="BC888" i="1" s="1"/>
  <c r="BD1739" i="1"/>
  <c r="BD1738" i="1" s="1"/>
  <c r="BD1737" i="1" s="1"/>
  <c r="BD1736" i="1" s="1"/>
  <c r="BD861" i="1"/>
  <c r="BD1641" i="1"/>
  <c r="BC1255" i="1"/>
  <c r="BC1254" i="1" s="1"/>
  <c r="BC1253" i="1" s="1"/>
  <c r="BC1252" i="1" s="1"/>
  <c r="BD496" i="1"/>
  <c r="BC101" i="1"/>
  <c r="BC100" i="1" s="1"/>
  <c r="BD1593" i="1"/>
  <c r="BD1592" i="1" s="1"/>
  <c r="BD1591" i="1" s="1"/>
  <c r="BD1590" i="1" s="1"/>
  <c r="BD1637" i="1"/>
  <c r="BD802" i="1"/>
  <c r="BD801" i="1" s="1"/>
  <c r="BD137" i="1"/>
  <c r="BD489" i="1"/>
  <c r="BD488" i="1" s="1"/>
  <c r="BD487" i="1" s="1"/>
  <c r="BD486" i="1" s="1"/>
  <c r="BD1134" i="1"/>
  <c r="BD1133" i="1" s="1"/>
  <c r="BD1132" i="1" s="1"/>
  <c r="BD1131" i="1" s="1"/>
  <c r="BD1130" i="1" s="1"/>
  <c r="AX1472" i="1"/>
  <c r="AX1471" i="1" s="1"/>
  <c r="BC91" i="1"/>
  <c r="BI91" i="1" s="1"/>
  <c r="BI90" i="1" s="1"/>
  <c r="BI89" i="1" s="1"/>
  <c r="AX1570" i="1"/>
  <c r="AX1569" i="1" s="1"/>
  <c r="AR1459" i="1"/>
  <c r="AR1458" i="1" s="1"/>
  <c r="AR1457" i="1" s="1"/>
  <c r="AR1456" i="1" s="1"/>
  <c r="AR1636" i="1"/>
  <c r="AQ860" i="1"/>
  <c r="AQ859" i="1" s="1"/>
  <c r="AR1628" i="1"/>
  <c r="AR1514" i="1"/>
  <c r="AR1513" i="1" s="1"/>
  <c r="AR1613" i="1"/>
  <c r="AR384" i="1"/>
  <c r="AR383" i="1" s="1"/>
  <c r="AW981" i="1"/>
  <c r="AQ1645" i="1"/>
  <c r="AK1112" i="1"/>
  <c r="AL438" i="1"/>
  <c r="BD677" i="1"/>
  <c r="BD676" i="1" s="1"/>
  <c r="BD669" i="1" s="1"/>
  <c r="BD668" i="1" s="1"/>
  <c r="Y1048" i="1"/>
  <c r="Y1047" i="1" s="1"/>
  <c r="Y1046" i="1" s="1"/>
  <c r="Z797" i="1"/>
  <c r="Y752" i="1"/>
  <c r="J592" i="1"/>
  <c r="J591" i="1" s="1"/>
  <c r="S484" i="1"/>
  <c r="S483" i="1" s="1"/>
  <c r="S482" i="1" s="1"/>
  <c r="S481" i="1" s="1"/>
  <c r="Y485" i="1"/>
  <c r="T1291" i="1"/>
  <c r="T1290" i="1" s="1"/>
  <c r="Z1292" i="1"/>
  <c r="O134" i="1"/>
  <c r="O133" i="1" s="1"/>
  <c r="O131" i="1" s="1"/>
  <c r="O135" i="1"/>
  <c r="R466" i="1"/>
  <c r="R467" i="1"/>
  <c r="Q738" i="1"/>
  <c r="Q310" i="1"/>
  <c r="Q289" i="1" s="1"/>
  <c r="P1146" i="1"/>
  <c r="R409" i="1"/>
  <c r="R403" i="1" s="1"/>
  <c r="Q1246" i="1"/>
  <c r="Q1146" i="1" s="1"/>
  <c r="N1735" i="1"/>
  <c r="N1733" i="1" s="1"/>
  <c r="T611" i="1"/>
  <c r="S1565" i="1"/>
  <c r="Y82" i="1"/>
  <c r="L82" i="1"/>
  <c r="L71" i="1" s="1"/>
  <c r="L70" i="1" s="1"/>
  <c r="L61" i="1" s="1"/>
  <c r="L179" i="1"/>
  <c r="L178" i="1" s="1"/>
  <c r="L177" i="1" s="1"/>
  <c r="I739" i="1"/>
  <c r="I738" i="1" s="1"/>
  <c r="I788" i="1"/>
  <c r="I787" i="1" s="1"/>
  <c r="K911" i="1"/>
  <c r="L994" i="1"/>
  <c r="L993" i="1" s="1"/>
  <c r="I1166" i="1"/>
  <c r="I1165" i="1" s="1"/>
  <c r="N1641" i="1"/>
  <c r="N1636" i="1" s="1"/>
  <c r="N1693" i="1"/>
  <c r="O180" i="1"/>
  <c r="O179" i="1" s="1"/>
  <c r="O178" i="1" s="1"/>
  <c r="O177" i="1" s="1"/>
  <c r="Y129" i="1"/>
  <c r="AL1079" i="1"/>
  <c r="Y1075" i="1"/>
  <c r="Y1074" i="1" s="1"/>
  <c r="AL941" i="1"/>
  <c r="AE938" i="1"/>
  <c r="T210" i="1"/>
  <c r="T209" i="1" s="1"/>
  <c r="T208" i="1" s="1"/>
  <c r="T207" i="1" s="1"/>
  <c r="T206" i="1" s="1"/>
  <c r="Z211" i="1"/>
  <c r="U134" i="1"/>
  <c r="U133" i="1" s="1"/>
  <c r="W11" i="1"/>
  <c r="W10" i="1" s="1"/>
  <c r="W9" i="1" s="1"/>
  <c r="X235" i="1"/>
  <c r="X234" i="1" s="1"/>
  <c r="U592" i="1"/>
  <c r="U906" i="1"/>
  <c r="U905" i="1" s="1"/>
  <c r="W955" i="1"/>
  <c r="W954" i="1" s="1"/>
  <c r="V1280" i="1"/>
  <c r="AR345" i="1"/>
  <c r="AR344" i="1" s="1"/>
  <c r="AR343" i="1" s="1"/>
  <c r="AR342" i="1" s="1"/>
  <c r="AX346" i="1"/>
  <c r="AW782" i="1"/>
  <c r="AQ781" i="1"/>
  <c r="AQ780" i="1" s="1"/>
  <c r="AC466" i="1"/>
  <c r="AC467" i="1"/>
  <c r="T179" i="1"/>
  <c r="T178" i="1" s="1"/>
  <c r="T177" i="1" s="1"/>
  <c r="N1692" i="1"/>
  <c r="N1691" i="1" s="1"/>
  <c r="N1690" i="1" s="1"/>
  <c r="N1689" i="1" s="1"/>
  <c r="AR752" i="1"/>
  <c r="L572" i="1"/>
  <c r="L571" i="1" s="1"/>
  <c r="H994" i="1"/>
  <c r="H993" i="1" s="1"/>
  <c r="R1120" i="1"/>
  <c r="R1119" i="1" s="1"/>
  <c r="R1106" i="1" s="1"/>
  <c r="R1056" i="1" s="1"/>
  <c r="R1121" i="1"/>
  <c r="Z79" i="1"/>
  <c r="T78" i="1"/>
  <c r="AE1667" i="1"/>
  <c r="Y1666" i="1"/>
  <c r="Y1665" i="1" s="1"/>
  <c r="Y1664" i="1" s="1"/>
  <c r="AE1075" i="1"/>
  <c r="AE1074" i="1" s="1"/>
  <c r="AK1076" i="1"/>
  <c r="AX873" i="1"/>
  <c r="AX872" i="1" s="1"/>
  <c r="BD874" i="1"/>
  <c r="BJ874" i="1" s="1"/>
  <c r="BJ873" i="1" s="1"/>
  <c r="BJ872" i="1" s="1"/>
  <c r="AF1163" i="1"/>
  <c r="Z1162" i="1"/>
  <c r="Z1161" i="1" s="1"/>
  <c r="Z1160" i="1" s="1"/>
  <c r="Z1159" i="1" s="1"/>
  <c r="Z1158" i="1" s="1"/>
  <c r="T938" i="1"/>
  <c r="N937" i="1"/>
  <c r="N936" i="1" s="1"/>
  <c r="N935" i="1" s="1"/>
  <c r="N934" i="1" s="1"/>
  <c r="N933" i="1" s="1"/>
  <c r="AK111" i="1"/>
  <c r="AK110" i="1" s="1"/>
  <c r="AK109" i="1" s="1"/>
  <c r="AQ112" i="1"/>
  <c r="AF111" i="1"/>
  <c r="AF110" i="1" s="1"/>
  <c r="AF109" i="1" s="1"/>
  <c r="AL112" i="1"/>
  <c r="AR967" i="1"/>
  <c r="AR966" i="1" s="1"/>
  <c r="AX968" i="1"/>
  <c r="AL635" i="1"/>
  <c r="AL634" i="1" s="1"/>
  <c r="AR636" i="1"/>
  <c r="AR583" i="1"/>
  <c r="AL582" i="1"/>
  <c r="AL581" i="1" s="1"/>
  <c r="AL572" i="1" s="1"/>
  <c r="AL571" i="1" s="1"/>
  <c r="AA134" i="1"/>
  <c r="AA133" i="1" s="1"/>
  <c r="AA135" i="1"/>
  <c r="AD134" i="1"/>
  <c r="AD133" i="1" s="1"/>
  <c r="AD135" i="1"/>
  <c r="Z1628" i="1"/>
  <c r="Z1619" i="1" s="1"/>
  <c r="Z1595" i="1" s="1"/>
  <c r="Z1411" i="1"/>
  <c r="P131" i="1"/>
  <c r="R788" i="1"/>
  <c r="R787" i="1" s="1"/>
  <c r="H1280" i="1"/>
  <c r="R478" i="1"/>
  <c r="K699" i="1"/>
  <c r="J994" i="1"/>
  <c r="J993" i="1" s="1"/>
  <c r="J1048" i="1"/>
  <c r="J1047" i="1" s="1"/>
  <c r="J1046" i="1" s="1"/>
  <c r="J1012" i="1" s="1"/>
  <c r="R911" i="1"/>
  <c r="R906" i="1" s="1"/>
  <c r="R905" i="1" s="1"/>
  <c r="T1006" i="1"/>
  <c r="T1005" i="1" s="1"/>
  <c r="AW871" i="1"/>
  <c r="AQ870" i="1"/>
  <c r="AQ869" i="1" s="1"/>
  <c r="W41" i="1"/>
  <c r="V154" i="1"/>
  <c r="V153" i="1" s="1"/>
  <c r="V152" i="1" s="1"/>
  <c r="V151" i="1" s="1"/>
  <c r="U572" i="1"/>
  <c r="U571" i="1" s="1"/>
  <c r="U669" i="1"/>
  <c r="U668" i="1" s="1"/>
  <c r="AE340" i="1"/>
  <c r="AE339" i="1" s="1"/>
  <c r="AK341" i="1"/>
  <c r="AK345" i="1"/>
  <c r="AK344" i="1" s="1"/>
  <c r="AK343" i="1" s="1"/>
  <c r="AK342" i="1" s="1"/>
  <c r="AQ346" i="1"/>
  <c r="AE582" i="1"/>
  <c r="AE581" i="1" s="1"/>
  <c r="AE572" i="1" s="1"/>
  <c r="AE571" i="1" s="1"/>
  <c r="AK583" i="1"/>
  <c r="AR1155" i="1"/>
  <c r="AL1154" i="1"/>
  <c r="L1394" i="1"/>
  <c r="Z906" i="1"/>
  <c r="AX147" i="1"/>
  <c r="T480" i="1"/>
  <c r="I135" i="1"/>
  <c r="I1304" i="1"/>
  <c r="O1687" i="1"/>
  <c r="Q788" i="1"/>
  <c r="Q787" i="1" s="1"/>
  <c r="P1106" i="1"/>
  <c r="P71" i="1"/>
  <c r="P70" i="1" s="1"/>
  <c r="P699" i="1"/>
  <c r="K1595" i="1"/>
  <c r="K1582" i="1" s="1"/>
  <c r="K1557" i="1" s="1"/>
  <c r="Q1059" i="1"/>
  <c r="Q1058" i="1" s="1"/>
  <c r="N1285" i="1"/>
  <c r="N1280" i="1" s="1"/>
  <c r="S797" i="1"/>
  <c r="Z752" i="1"/>
  <c r="T1459" i="1"/>
  <c r="T1458" i="1" s="1"/>
  <c r="T1457" i="1" s="1"/>
  <c r="T1456" i="1" s="1"/>
  <c r="M1735" i="1"/>
  <c r="M1733" i="1" s="1"/>
  <c r="M1285" i="1"/>
  <c r="M1280" i="1" s="1"/>
  <c r="N955" i="1"/>
  <c r="N954" i="1" s="1"/>
  <c r="N416" i="1"/>
  <c r="N415" i="1" s="1"/>
  <c r="J235" i="1"/>
  <c r="J234" i="1" s="1"/>
  <c r="J175" i="1" s="1"/>
  <c r="I376" i="1"/>
  <c r="J572" i="1"/>
  <c r="J571" i="1" s="1"/>
  <c r="J700" i="1"/>
  <c r="J699" i="1" s="1"/>
  <c r="J739" i="1"/>
  <c r="J738" i="1" s="1"/>
  <c r="M1481" i="1"/>
  <c r="M1480" i="1" s="1"/>
  <c r="M1487" i="1"/>
  <c r="M1486" i="1" s="1"/>
  <c r="O423" i="1"/>
  <c r="O415" i="1" s="1"/>
  <c r="O409" i="1" s="1"/>
  <c r="O403" i="1" s="1"/>
  <c r="AK211" i="1"/>
  <c r="AE1163" i="1"/>
  <c r="AX876" i="1"/>
  <c r="AX875" i="1" s="1"/>
  <c r="Y1078" i="1"/>
  <c r="Y1077" i="1" s="1"/>
  <c r="AE1079" i="1"/>
  <c r="T1162" i="1"/>
  <c r="T1161" i="1" s="1"/>
  <c r="T1160" i="1" s="1"/>
  <c r="T1159" i="1" s="1"/>
  <c r="T1158" i="1" s="1"/>
  <c r="T203" i="1"/>
  <c r="T202" i="1" s="1"/>
  <c r="T201" i="1" s="1"/>
  <c r="T200" i="1" s="1"/>
  <c r="T199" i="1" s="1"/>
  <c r="Z204" i="1"/>
  <c r="W154" i="1"/>
  <c r="W153" i="1" s="1"/>
  <c r="W152" i="1" s="1"/>
  <c r="W151" i="1" s="1"/>
  <c r="W166" i="1"/>
  <c r="W165" i="1" s="1"/>
  <c r="X1304" i="1"/>
  <c r="AF340" i="1"/>
  <c r="AF339" i="1" s="1"/>
  <c r="AL341" i="1"/>
  <c r="AK556" i="1"/>
  <c r="AE555" i="1"/>
  <c r="AE554" i="1" s="1"/>
  <c r="AL431" i="1"/>
  <c r="AR432" i="1"/>
  <c r="AB467" i="1"/>
  <c r="AB466" i="1"/>
  <c r="U166" i="1"/>
  <c r="U165" i="1" s="1"/>
  <c r="V179" i="1"/>
  <c r="V178" i="1" s="1"/>
  <c r="V177" i="1" s="1"/>
  <c r="X376" i="1"/>
  <c r="X416" i="1"/>
  <c r="X415" i="1" s="1"/>
  <c r="X480" i="1"/>
  <c r="V506" i="1"/>
  <c r="V505" i="1" s="1"/>
  <c r="W669" i="1"/>
  <c r="W668" i="1" s="1"/>
  <c r="W911" i="1"/>
  <c r="W906" i="1" s="1"/>
  <c r="W905" i="1" s="1"/>
  <c r="X934" i="1"/>
  <c r="X933" i="1" s="1"/>
  <c r="U1016" i="1"/>
  <c r="U1015" i="1" s="1"/>
  <c r="U1014" i="1" s="1"/>
  <c r="V1597" i="1"/>
  <c r="V1596" i="1" s="1"/>
  <c r="U1628" i="1"/>
  <c r="AF879" i="1"/>
  <c r="AF878" i="1" s="1"/>
  <c r="Z111" i="1"/>
  <c r="Z110" i="1" s="1"/>
  <c r="Z109" i="1" s="1"/>
  <c r="AL967" i="1"/>
  <c r="AL966" i="1" s="1"/>
  <c r="Y429" i="1"/>
  <c r="Y428" i="1" s="1"/>
  <c r="AA114" i="1"/>
  <c r="AB180" i="1"/>
  <c r="AB179" i="1" s="1"/>
  <c r="AB178" i="1" s="1"/>
  <c r="AB177" i="1" s="1"/>
  <c r="AA235" i="1"/>
  <c r="AB416" i="1"/>
  <c r="AB428" i="1"/>
  <c r="AB669" i="1"/>
  <c r="AB668" i="1" s="1"/>
  <c r="AD934" i="1"/>
  <c r="AD933" i="1" s="1"/>
  <c r="AA1246" i="1"/>
  <c r="AK519" i="1"/>
  <c r="BC287" i="1"/>
  <c r="BI287" i="1" s="1"/>
  <c r="BI286" i="1" s="1"/>
  <c r="BI285" i="1" s="1"/>
  <c r="AW286" i="1"/>
  <c r="AW285" i="1" s="1"/>
  <c r="AQ271" i="1"/>
  <c r="AK270" i="1"/>
  <c r="AK269" i="1" s="1"/>
  <c r="BC988" i="1"/>
  <c r="BI988" i="1" s="1"/>
  <c r="BI987" i="1" s="1"/>
  <c r="BI986" i="1" s="1"/>
  <c r="BI985" i="1" s="1"/>
  <c r="AW987" i="1"/>
  <c r="AW986" i="1" s="1"/>
  <c r="AW985" i="1" s="1"/>
  <c r="AQ278" i="1"/>
  <c r="AK277" i="1"/>
  <c r="AK276" i="1" s="1"/>
  <c r="AK275" i="1" s="1"/>
  <c r="AW991" i="1"/>
  <c r="AQ990" i="1"/>
  <c r="AQ989" i="1" s="1"/>
  <c r="AK1296" i="1"/>
  <c r="AQ1297" i="1"/>
  <c r="AK1295" i="1"/>
  <c r="AE1294" i="1"/>
  <c r="AW903" i="1"/>
  <c r="AQ902" i="1"/>
  <c r="AQ901" i="1" s="1"/>
  <c r="AQ900" i="1" s="1"/>
  <c r="AQ899" i="1" s="1"/>
  <c r="AQ898" i="1" s="1"/>
  <c r="V1112" i="1"/>
  <c r="AD438" i="1"/>
  <c r="AD166" i="1"/>
  <c r="AD165" i="1" s="1"/>
  <c r="AD376" i="1"/>
  <c r="AC715" i="1"/>
  <c r="AB752" i="1"/>
  <c r="AD1319" i="1"/>
  <c r="AD1304" i="1" s="1"/>
  <c r="AD1467" i="1"/>
  <c r="AD1466" i="1" s="1"/>
  <c r="AD1465" i="1" s="1"/>
  <c r="AL518" i="1"/>
  <c r="AL517" i="1" s="1"/>
  <c r="AR519" i="1"/>
  <c r="AW284" i="1"/>
  <c r="AQ248" i="1"/>
  <c r="AQ247" i="1" s="1"/>
  <c r="AW249" i="1"/>
  <c r="AL277" i="1"/>
  <c r="AL276" i="1" s="1"/>
  <c r="AK264" i="1"/>
  <c r="AK263" i="1" s="1"/>
  <c r="AQ265" i="1"/>
  <c r="BD988" i="1"/>
  <c r="BJ988" i="1" s="1"/>
  <c r="BJ987" i="1" s="1"/>
  <c r="BJ986" i="1" s="1"/>
  <c r="BJ985" i="1" s="1"/>
  <c r="AX987" i="1"/>
  <c r="AX986" i="1" s="1"/>
  <c r="AX985" i="1" s="1"/>
  <c r="AC275" i="1"/>
  <c r="AQ1009" i="1"/>
  <c r="AQ1008" i="1" s="1"/>
  <c r="AW1010" i="1"/>
  <c r="W592" i="1"/>
  <c r="U752" i="1"/>
  <c r="U884" i="1"/>
  <c r="X994" i="1"/>
  <c r="X993" i="1" s="1"/>
  <c r="U1112" i="1"/>
  <c r="V1166" i="1"/>
  <c r="V1165" i="1" s="1"/>
  <c r="AE880" i="1"/>
  <c r="AK655" i="1"/>
  <c r="AE968" i="1"/>
  <c r="AE365" i="1"/>
  <c r="AE364" i="1" s="1"/>
  <c r="AE363" i="1" s="1"/>
  <c r="AE362" i="1" s="1"/>
  <c r="AE361" i="1" s="1"/>
  <c r="AD49" i="1"/>
  <c r="AD48" i="1" s="1"/>
  <c r="AD41" i="1" s="1"/>
  <c r="AC235" i="1"/>
  <c r="AD415" i="1"/>
  <c r="AC480" i="1"/>
  <c r="AA493" i="1"/>
  <c r="AA492" i="1" s="1"/>
  <c r="AA491" i="1" s="1"/>
  <c r="AD669" i="1"/>
  <c r="AD668" i="1" s="1"/>
  <c r="AD715" i="1"/>
  <c r="AD850" i="1"/>
  <c r="AD849" i="1" s="1"/>
  <c r="AD1560" i="1"/>
  <c r="AD1559" i="1" s="1"/>
  <c r="AA1604" i="1"/>
  <c r="AF1702" i="1"/>
  <c r="AL1703" i="1"/>
  <c r="AQ245" i="1"/>
  <c r="AQ244" i="1" s="1"/>
  <c r="AW246" i="1"/>
  <c r="AK255" i="1"/>
  <c r="AK254" i="1" s="1"/>
  <c r="AK253" i="1" s="1"/>
  <c r="AQ256" i="1"/>
  <c r="AA275" i="1"/>
  <c r="O1285" i="1"/>
  <c r="O1280" i="1" s="1"/>
  <c r="O1246" i="1" s="1"/>
  <c r="O1146" i="1" s="1"/>
  <c r="P1411" i="1"/>
  <c r="P1397" i="1" s="1"/>
  <c r="P1396" i="1" s="1"/>
  <c r="P1394" i="1" s="1"/>
  <c r="X11" i="1"/>
  <c r="X10" i="1" s="1"/>
  <c r="X9" i="1" s="1"/>
  <c r="X82" i="1"/>
  <c r="X166" i="1"/>
  <c r="X165" i="1" s="1"/>
  <c r="W376" i="1"/>
  <c r="W416" i="1"/>
  <c r="W415" i="1" s="1"/>
  <c r="U611" i="1"/>
  <c r="X752" i="1"/>
  <c r="V860" i="1"/>
  <c r="V859" i="1" s="1"/>
  <c r="W934" i="1"/>
  <c r="W933" i="1" s="1"/>
  <c r="V1048" i="1"/>
  <c r="V1047" i="1" s="1"/>
  <c r="V1046" i="1" s="1"/>
  <c r="U1048" i="1"/>
  <c r="U1047" i="1" s="1"/>
  <c r="U1046" i="1" s="1"/>
  <c r="X1048" i="1"/>
  <c r="X1047" i="1" s="1"/>
  <c r="X1046" i="1" s="1"/>
  <c r="W1166" i="1"/>
  <c r="W1165" i="1" s="1"/>
  <c r="U1280" i="1"/>
  <c r="U1285" i="1"/>
  <c r="U1597" i="1"/>
  <c r="U1596" i="1" s="1"/>
  <c r="V1636" i="1"/>
  <c r="V1619" i="1" s="1"/>
  <c r="V1595" i="1" s="1"/>
  <c r="V1582" i="1" s="1"/>
  <c r="V1557" i="1" s="1"/>
  <c r="W1692" i="1"/>
  <c r="W1691" i="1" s="1"/>
  <c r="W1690" i="1" s="1"/>
  <c r="W1689" i="1" s="1"/>
  <c r="W1687" i="1" s="1"/>
  <c r="Y1154" i="1"/>
  <c r="Y1151" i="1" s="1"/>
  <c r="Y1150" i="1" s="1"/>
  <c r="Y1149" i="1" s="1"/>
  <c r="Y1148" i="1" s="1"/>
  <c r="Z429" i="1"/>
  <c r="Z428" i="1" s="1"/>
  <c r="AB166" i="1"/>
  <c r="AB165" i="1" s="1"/>
  <c r="AA416" i="1"/>
  <c r="AA669" i="1"/>
  <c r="AA668" i="1" s="1"/>
  <c r="AD911" i="1"/>
  <c r="AD906" i="1" s="1"/>
  <c r="AD905" i="1" s="1"/>
  <c r="AC934" i="1"/>
  <c r="AC933" i="1" s="1"/>
  <c r="AD1048" i="1"/>
  <c r="AD1047" i="1" s="1"/>
  <c r="AD1046" i="1" s="1"/>
  <c r="AB1604" i="1"/>
  <c r="AC1716" i="1"/>
  <c r="AL1708" i="1"/>
  <c r="AL1707" i="1" s="1"/>
  <c r="AL1706" i="1" s="1"/>
  <c r="AL1705" i="1" s="1"/>
  <c r="AL1704" i="1" s="1"/>
  <c r="AR277" i="1"/>
  <c r="AR276" i="1" s="1"/>
  <c r="AX278" i="1"/>
  <c r="AR262" i="1"/>
  <c r="AL261" i="1"/>
  <c r="AL260" i="1" s="1"/>
  <c r="AL252" i="1"/>
  <c r="AF251" i="1"/>
  <c r="AF250" i="1" s="1"/>
  <c r="AL256" i="1"/>
  <c r="AF255" i="1"/>
  <c r="AF254" i="1" s="1"/>
  <c r="AF253" i="1" s="1"/>
  <c r="AL265" i="1"/>
  <c r="AF264" i="1"/>
  <c r="AF263" i="1" s="1"/>
  <c r="AL273" i="1"/>
  <c r="AL272" i="1" s="1"/>
  <c r="AL268" i="1" s="1"/>
  <c r="AR274" i="1"/>
  <c r="AL284" i="1"/>
  <c r="AF283" i="1"/>
  <c r="AF282" i="1" s="1"/>
  <c r="AQ944" i="1"/>
  <c r="AK943" i="1"/>
  <c r="AK942" i="1" s="1"/>
  <c r="AR959" i="1"/>
  <c r="AL958" i="1"/>
  <c r="AL957" i="1" s="1"/>
  <c r="AL956" i="1" s="1"/>
  <c r="AG1394" i="1"/>
  <c r="AF268" i="1"/>
  <c r="AE275" i="1"/>
  <c r="AC268" i="1"/>
  <c r="AC267" i="1" s="1"/>
  <c r="AI1560" i="1"/>
  <c r="AI1559" i="1" s="1"/>
  <c r="AG82" i="1"/>
  <c r="AI884" i="1"/>
  <c r="AJ934" i="1"/>
  <c r="AJ933" i="1" s="1"/>
  <c r="AI984" i="1"/>
  <c r="AI983" i="1" s="1"/>
  <c r="AJ994" i="1"/>
  <c r="AJ993" i="1" s="1"/>
  <c r="AG1224" i="1"/>
  <c r="AO50" i="1"/>
  <c r="AH235" i="1"/>
  <c r="AH376" i="1"/>
  <c r="AJ1016" i="1"/>
  <c r="AJ1015" i="1" s="1"/>
  <c r="AJ1014" i="1" s="1"/>
  <c r="AJ1048" i="1"/>
  <c r="AJ1047" i="1" s="1"/>
  <c r="AJ1046" i="1" s="1"/>
  <c r="AG1202" i="1"/>
  <c r="AH1224" i="1"/>
  <c r="AA267" i="1"/>
  <c r="AB275" i="1"/>
  <c r="AJ1280" i="1"/>
  <c r="AJ1246" i="1" s="1"/>
  <c r="AH1689" i="1"/>
  <c r="AE1293" i="1"/>
  <c r="AE1280" i="1" s="1"/>
  <c r="AH1595" i="1"/>
  <c r="AH1582" i="1" s="1"/>
  <c r="AJ11" i="1"/>
  <c r="AJ10" i="1" s="1"/>
  <c r="AJ9" i="1" s="1"/>
  <c r="AI82" i="1"/>
  <c r="AI166" i="1"/>
  <c r="AI165" i="1" s="1"/>
  <c r="AI179" i="1"/>
  <c r="AI178" i="1" s="1"/>
  <c r="AG376" i="1"/>
  <c r="AI1224" i="1"/>
  <c r="AS1106" i="1"/>
  <c r="AS135" i="1"/>
  <c r="BC356" i="1"/>
  <c r="BC355" i="1" s="1"/>
  <c r="BC354" i="1" s="1"/>
  <c r="AB1151" i="1"/>
  <c r="AB1150" i="1" s="1"/>
  <c r="AB1149" i="1" s="1"/>
  <c r="AB1148" i="1" s="1"/>
  <c r="AE261" i="1"/>
  <c r="AE260" i="1" s="1"/>
  <c r="AQ984" i="1"/>
  <c r="AQ983" i="1" s="1"/>
  <c r="AG1304" i="1"/>
  <c r="AI1246" i="1"/>
  <c r="AG1595" i="1"/>
  <c r="AG1582" i="1" s="1"/>
  <c r="AF943" i="1"/>
  <c r="AF942" i="1" s="1"/>
  <c r="AL1297" i="1"/>
  <c r="AJ1560" i="1"/>
  <c r="AJ1559" i="1" s="1"/>
  <c r="AI49" i="1"/>
  <c r="AI48" i="1" s="1"/>
  <c r="AI41" i="1" s="1"/>
  <c r="AJ179" i="1"/>
  <c r="AJ178" i="1" s="1"/>
  <c r="AJ177" i="1" s="1"/>
  <c r="AI268" i="1"/>
  <c r="AH331" i="1"/>
  <c r="AH330" i="1" s="1"/>
  <c r="AI572" i="1"/>
  <c r="AI571" i="1" s="1"/>
  <c r="AI669" i="1"/>
  <c r="AI668" i="1" s="1"/>
  <c r="AG1166" i="1"/>
  <c r="AG1165" i="1" s="1"/>
  <c r="AI1202" i="1"/>
  <c r="AI1692" i="1"/>
  <c r="AI1691" i="1" s="1"/>
  <c r="AI1690" i="1" s="1"/>
  <c r="AI1689" i="1" s="1"/>
  <c r="AS1012" i="1"/>
  <c r="AM154" i="1"/>
  <c r="AM153" i="1" s="1"/>
  <c r="AM152" i="1" s="1"/>
  <c r="AM151" i="1" s="1"/>
  <c r="AM177" i="1"/>
  <c r="AM235" i="1"/>
  <c r="AP235" i="1"/>
  <c r="AM416" i="1"/>
  <c r="AN739" i="1"/>
  <c r="AN905" i="1"/>
  <c r="AO955" i="1"/>
  <c r="AO954" i="1" s="1"/>
  <c r="AM994" i="1"/>
  <c r="AM993" i="1" s="1"/>
  <c r="AM1016" i="1"/>
  <c r="AM1015" i="1" s="1"/>
  <c r="AM1014" i="1" s="1"/>
  <c r="AM1012" i="1" s="1"/>
  <c r="AN1262" i="1"/>
  <c r="AY82" i="1"/>
  <c r="AY71" i="1" s="1"/>
  <c r="AY70" i="1" s="1"/>
  <c r="AP438" i="1"/>
  <c r="AP409" i="1" s="1"/>
  <c r="AP403" i="1" s="1"/>
  <c r="AO739" i="1"/>
  <c r="AP883" i="1"/>
  <c r="AP882" i="1" s="1"/>
  <c r="AM934" i="1"/>
  <c r="AM933" i="1" s="1"/>
  <c r="AN1012" i="1"/>
  <c r="AM1166" i="1"/>
  <c r="AM1165" i="1" s="1"/>
  <c r="AN1402" i="1"/>
  <c r="AM1411" i="1"/>
  <c r="AM1467" i="1"/>
  <c r="AM1466" i="1" s="1"/>
  <c r="AM1465" i="1" s="1"/>
  <c r="AN1467" i="1"/>
  <c r="AN1466" i="1" s="1"/>
  <c r="AN1465" i="1" s="1"/>
  <c r="AV82" i="1"/>
  <c r="AV71" i="1" s="1"/>
  <c r="AV70" i="1" s="1"/>
  <c r="AV376" i="1"/>
  <c r="AS715" i="1"/>
  <c r="AS700" i="1" s="1"/>
  <c r="AS699" i="1" s="1"/>
  <c r="AU715" i="1"/>
  <c r="AX727" i="1"/>
  <c r="AV726" i="1"/>
  <c r="AV725" i="1" s="1"/>
  <c r="AV724" i="1" s="1"/>
  <c r="AW727" i="1"/>
  <c r="BC727" i="1" s="1"/>
  <c r="BB154" i="1"/>
  <c r="BB153" i="1" s="1"/>
  <c r="BB152" i="1" s="1"/>
  <c r="BB151" i="1" s="1"/>
  <c r="BB166" i="1"/>
  <c r="BB165" i="1" s="1"/>
  <c r="BB234" i="1"/>
  <c r="BA466" i="1"/>
  <c r="BA467" i="1"/>
  <c r="AP243" i="1"/>
  <c r="AO376" i="1"/>
  <c r="AO416" i="1"/>
  <c r="AP700" i="1"/>
  <c r="AP699" i="1" s="1"/>
  <c r="AN775" i="1"/>
  <c r="AO850" i="1"/>
  <c r="AO849" i="1" s="1"/>
  <c r="AM850" i="1"/>
  <c r="AM849" i="1" s="1"/>
  <c r="AO906" i="1"/>
  <c r="AO905" i="1" s="1"/>
  <c r="AN934" i="1"/>
  <c r="AN933" i="1" s="1"/>
  <c r="AN994" i="1"/>
  <c r="AN993" i="1" s="1"/>
  <c r="AO1016" i="1"/>
  <c r="AO1015" i="1" s="1"/>
  <c r="AO1014" i="1" s="1"/>
  <c r="AO1012" i="1" s="1"/>
  <c r="AN1280" i="1"/>
  <c r="AT82" i="1"/>
  <c r="AT71" i="1" s="1"/>
  <c r="AT70" i="1" s="1"/>
  <c r="AV715" i="1"/>
  <c r="AV700" i="1" s="1"/>
  <c r="AV699" i="1" s="1"/>
  <c r="BB7" i="1"/>
  <c r="BA50" i="1"/>
  <c r="BA49" i="1" s="1"/>
  <c r="BA48" i="1" s="1"/>
  <c r="BA41" i="1" s="1"/>
  <c r="AY438" i="1"/>
  <c r="AT1397" i="1"/>
  <c r="AT1396" i="1" s="1"/>
  <c r="AV1280" i="1"/>
  <c r="AV1246" i="1" s="1"/>
  <c r="AT590" i="1"/>
  <c r="AT1246" i="1"/>
  <c r="AT1146" i="1" s="1"/>
  <c r="AS738" i="1"/>
  <c r="AN1059" i="1"/>
  <c r="AN1058" i="1" s="1"/>
  <c r="AM294" i="1"/>
  <c r="AM293" i="1" s="1"/>
  <c r="AM292" i="1" s="1"/>
  <c r="AM291" i="1" s="1"/>
  <c r="AM592" i="1"/>
  <c r="AP592" i="1"/>
  <c r="AP591" i="1" s="1"/>
  <c r="AM700" i="1"/>
  <c r="AM699" i="1" s="1"/>
  <c r="AM739" i="1"/>
  <c r="AM738" i="1" s="1"/>
  <c r="AO775" i="1"/>
  <c r="AO934" i="1"/>
  <c r="AO933" i="1" s="1"/>
  <c r="AN955" i="1"/>
  <c r="AN954" i="1" s="1"/>
  <c r="AM984" i="1"/>
  <c r="AM983" i="1" s="1"/>
  <c r="AO994" i="1"/>
  <c r="AO993" i="1" s="1"/>
  <c r="AP1202" i="1"/>
  <c r="AP1224" i="1"/>
  <c r="AP1280" i="1"/>
  <c r="AM1319" i="1"/>
  <c r="AM1304" i="1" s="1"/>
  <c r="AM1397" i="1"/>
  <c r="AM1396" i="1" s="1"/>
  <c r="AO1411" i="1"/>
  <c r="AO1397" i="1" s="1"/>
  <c r="AO1396" i="1" s="1"/>
  <c r="AN1735" i="1"/>
  <c r="AN1733" i="1" s="1"/>
  <c r="AT11" i="1"/>
  <c r="AT10" i="1" s="1"/>
  <c r="AT9" i="1" s="1"/>
  <c r="AT166" i="1"/>
  <c r="AT165" i="1" s="1"/>
  <c r="AS235" i="1"/>
  <c r="AT376" i="1"/>
  <c r="AS480" i="1"/>
  <c r="AZ135" i="1"/>
  <c r="AZ134" i="1"/>
  <c r="AZ133" i="1" s="1"/>
  <c r="AY409" i="1"/>
  <c r="AY403" i="1" s="1"/>
  <c r="BB592" i="1"/>
  <c r="BB1246" i="1"/>
  <c r="AM1597" i="1"/>
  <c r="AM1596" i="1" s="1"/>
  <c r="AM1735" i="1"/>
  <c r="AM1733" i="1" s="1"/>
  <c r="AS82" i="1"/>
  <c r="AT114" i="1"/>
  <c r="AS179" i="1"/>
  <c r="AS178" i="1" s="1"/>
  <c r="AS177" i="1" s="1"/>
  <c r="AU243" i="1"/>
  <c r="AU267" i="1"/>
  <c r="AU376" i="1"/>
  <c r="AU416" i="1"/>
  <c r="AU415" i="1" s="1"/>
  <c r="AT506" i="1"/>
  <c r="AT505" i="1" s="1"/>
  <c r="AT500" i="1" s="1"/>
  <c r="AT499" i="1" s="1"/>
  <c r="AV934" i="1"/>
  <c r="AV933" i="1" s="1"/>
  <c r="BC840" i="1"/>
  <c r="BI840" i="1" s="1"/>
  <c r="BI839" i="1" s="1"/>
  <c r="BI838" i="1" s="1"/>
  <c r="AX836" i="1"/>
  <c r="AX835" i="1" s="1"/>
  <c r="BA131" i="1"/>
  <c r="AX587" i="1"/>
  <c r="AX586" i="1" s="1"/>
  <c r="AX585" i="1" s="1"/>
  <c r="AX584" i="1" s="1"/>
  <c r="BA82" i="1"/>
  <c r="BA243" i="1"/>
  <c r="BA234" i="1" s="1"/>
  <c r="AY268" i="1"/>
  <c r="AY321" i="1"/>
  <c r="AY310" i="1" s="1"/>
  <c r="BA321" i="1"/>
  <c r="BA310" i="1" s="1"/>
  <c r="BB480" i="1"/>
  <c r="AY500" i="1"/>
  <c r="BB500" i="1"/>
  <c r="BB499" i="1" s="1"/>
  <c r="BA572" i="1"/>
  <c r="BA571" i="1" s="1"/>
  <c r="BA592" i="1"/>
  <c r="BA752" i="1"/>
  <c r="AZ788" i="1"/>
  <c r="AZ787" i="1" s="1"/>
  <c r="AY797" i="1"/>
  <c r="AZ850" i="1"/>
  <c r="AZ849" i="1" s="1"/>
  <c r="BA860" i="1"/>
  <c r="BA859" i="1" s="1"/>
  <c r="BB1016" i="1"/>
  <c r="BB1015" i="1" s="1"/>
  <c r="BB1014" i="1" s="1"/>
  <c r="BB1107" i="1"/>
  <c r="BB1106" i="1" s="1"/>
  <c r="BB1304" i="1"/>
  <c r="BB1664" i="1"/>
  <c r="AZ843" i="1"/>
  <c r="AZ842" i="1" s="1"/>
  <c r="AZ841" i="1" s="1"/>
  <c r="BG1280" i="1"/>
  <c r="AY788" i="1"/>
  <c r="AY787" i="1" s="1"/>
  <c r="BA850" i="1"/>
  <c r="BA849" i="1" s="1"/>
  <c r="AY906" i="1"/>
  <c r="AY905" i="1" s="1"/>
  <c r="BB1056" i="1"/>
  <c r="BE444" i="1"/>
  <c r="BE443" i="1" s="1"/>
  <c r="AU95" i="1"/>
  <c r="AU82" i="1" s="1"/>
  <c r="AU71" i="1" s="1"/>
  <c r="AU70" i="1" s="1"/>
  <c r="AV114" i="1"/>
  <c r="AU114" i="1"/>
  <c r="AU179" i="1"/>
  <c r="AU178" i="1" s="1"/>
  <c r="AU177" i="1" s="1"/>
  <c r="AT235" i="1"/>
  <c r="AS376" i="1"/>
  <c r="AV416" i="1"/>
  <c r="AV994" i="1"/>
  <c r="AV993" i="1" s="1"/>
  <c r="AS1293" i="1"/>
  <c r="AS1280" i="1" s="1"/>
  <c r="BB788" i="1"/>
  <c r="BB787" i="1" s="1"/>
  <c r="BB1619" i="1"/>
  <c r="AZ905" i="1"/>
  <c r="AY136" i="1"/>
  <c r="AZ179" i="1"/>
  <c r="AZ178" i="1" s="1"/>
  <c r="AZ177" i="1" s="1"/>
  <c r="BB572" i="1"/>
  <c r="BB571" i="1" s="1"/>
  <c r="AY572" i="1"/>
  <c r="AY571" i="1" s="1"/>
  <c r="AY592" i="1"/>
  <c r="AY752" i="1"/>
  <c r="BB850" i="1"/>
  <c r="BB849" i="1" s="1"/>
  <c r="AY1121" i="1"/>
  <c r="AY1120" i="1"/>
  <c r="AY1119" i="1" s="1"/>
  <c r="BI1671" i="1"/>
  <c r="BI1670" i="1" s="1"/>
  <c r="BI1669" i="1" s="1"/>
  <c r="BI1668" i="1" s="1"/>
  <c r="BC1670" i="1"/>
  <c r="BC1669" i="1" s="1"/>
  <c r="BC1668" i="1" s="1"/>
  <c r="BE275" i="1"/>
  <c r="BG592" i="1"/>
  <c r="BF1120" i="1"/>
  <c r="BF1119" i="1" s="1"/>
  <c r="BF1121" i="1"/>
  <c r="BG1411" i="1"/>
  <c r="AP1319" i="1"/>
  <c r="AP1304" i="1" s="1"/>
  <c r="AO1319" i="1"/>
  <c r="AM1347" i="1"/>
  <c r="AM1346" i="1" s="1"/>
  <c r="AN1560" i="1"/>
  <c r="AN1559" i="1" s="1"/>
  <c r="AS50" i="1"/>
  <c r="AS49" i="1" s="1"/>
  <c r="AS48" i="1" s="1"/>
  <c r="AS41" i="1" s="1"/>
  <c r="AS7" i="1" s="1"/>
  <c r="AS114" i="1"/>
  <c r="AV166" i="1"/>
  <c r="AV165" i="1" s="1"/>
  <c r="AV131" i="1" s="1"/>
  <c r="AV179" i="1"/>
  <c r="AV178" i="1" s="1"/>
  <c r="AV177" i="1" s="1"/>
  <c r="AT243" i="1"/>
  <c r="AT321" i="1"/>
  <c r="AV752" i="1"/>
  <c r="AV739" i="1" s="1"/>
  <c r="AV738" i="1" s="1"/>
  <c r="AU1347" i="1"/>
  <c r="AU1346" i="1" s="1"/>
  <c r="AZ166" i="1"/>
  <c r="AZ165" i="1" s="1"/>
  <c r="AY179" i="1"/>
  <c r="AY178" i="1" s="1"/>
  <c r="AY177" i="1" s="1"/>
  <c r="AZ321" i="1"/>
  <c r="AZ310" i="1" s="1"/>
  <c r="BA416" i="1"/>
  <c r="AY499" i="1"/>
  <c r="AZ572" i="1"/>
  <c r="AZ571" i="1" s="1"/>
  <c r="AZ752" i="1"/>
  <c r="AZ739" i="1" s="1"/>
  <c r="AZ738" i="1" s="1"/>
  <c r="BA1141" i="1"/>
  <c r="BA1142" i="1"/>
  <c r="AY1690" i="1"/>
  <c r="AY1689" i="1" s="1"/>
  <c r="BJ1589" i="1"/>
  <c r="BJ1588" i="1" s="1"/>
  <c r="BD1588" i="1"/>
  <c r="BB883" i="1"/>
  <c r="BB882" i="1" s="1"/>
  <c r="BB934" i="1"/>
  <c r="BB933" i="1" s="1"/>
  <c r="AZ1016" i="1"/>
  <c r="AZ1015" i="1" s="1"/>
  <c r="AZ1014" i="1" s="1"/>
  <c r="BA1112" i="1"/>
  <c r="BA1107" i="1" s="1"/>
  <c r="BA1106" i="1" s="1"/>
  <c r="BA1120" i="1"/>
  <c r="BA1119" i="1" s="1"/>
  <c r="BA1172" i="1"/>
  <c r="BA1171" i="1" s="1"/>
  <c r="BA1166" i="1" s="1"/>
  <c r="BA1165" i="1" s="1"/>
  <c r="AZ1264" i="1"/>
  <c r="AZ1263" i="1" s="1"/>
  <c r="AZ1262" i="1" s="1"/>
  <c r="AZ1280" i="1"/>
  <c r="AZ1619" i="1"/>
  <c r="AZ1595" i="1" s="1"/>
  <c r="AY1628" i="1"/>
  <c r="AY1650" i="1"/>
  <c r="AY1716" i="1"/>
  <c r="BF82" i="1"/>
  <c r="BG275" i="1"/>
  <c r="BG480" i="1"/>
  <c r="BG478" i="1" s="1"/>
  <c r="BE572" i="1"/>
  <c r="BG788" i="1"/>
  <c r="BG787" i="1" s="1"/>
  <c r="BH797" i="1"/>
  <c r="BE826" i="1"/>
  <c r="BH1016" i="1"/>
  <c r="BH1015" i="1" s="1"/>
  <c r="BH1014" i="1" s="1"/>
  <c r="BG1048" i="1"/>
  <c r="BG1047" i="1" s="1"/>
  <c r="BG1046" i="1" s="1"/>
  <c r="BG1264" i="1"/>
  <c r="BG1263" i="1" s="1"/>
  <c r="AZ934" i="1"/>
  <c r="AZ933" i="1" s="1"/>
  <c r="AY994" i="1"/>
  <c r="AY993" i="1" s="1"/>
  <c r="AZ1151" i="1"/>
  <c r="AZ1150" i="1" s="1"/>
  <c r="AZ1149" i="1" s="1"/>
  <c r="AZ1148" i="1" s="1"/>
  <c r="BA1202" i="1"/>
  <c r="BA1565" i="1"/>
  <c r="BA1560" i="1" s="1"/>
  <c r="BA1559" i="1" s="1"/>
  <c r="BB1565" i="1"/>
  <c r="BB1560" i="1" s="1"/>
  <c r="BB1559" i="1" s="1"/>
  <c r="AZ1689" i="1"/>
  <c r="BG572" i="1"/>
  <c r="BG571" i="1" s="1"/>
  <c r="BF884" i="1"/>
  <c r="BF911" i="1"/>
  <c r="BH1166" i="1"/>
  <c r="BH1165" i="1" s="1"/>
  <c r="BE1347" i="1"/>
  <c r="BE1346" i="1" s="1"/>
  <c r="BG1612" i="1"/>
  <c r="BH1664" i="1"/>
  <c r="AZ984" i="1"/>
  <c r="AZ983" i="1" s="1"/>
  <c r="BA994" i="1"/>
  <c r="BA993" i="1" s="1"/>
  <c r="BB1048" i="1"/>
  <c r="BB1047" i="1" s="1"/>
  <c r="BB1046" i="1" s="1"/>
  <c r="AZ1304" i="1"/>
  <c r="AY1319" i="1"/>
  <c r="AZ1565" i="1"/>
  <c r="AZ1560" i="1" s="1"/>
  <c r="AZ1559" i="1" s="1"/>
  <c r="AY1565" i="1"/>
  <c r="BB1604" i="1"/>
  <c r="BB1716" i="1"/>
  <c r="BB1711" i="1" s="1"/>
  <c r="BB1710" i="1" s="1"/>
  <c r="BB1687" i="1" s="1"/>
  <c r="BA955" i="1"/>
  <c r="BA954" i="1" s="1"/>
  <c r="BE49" i="1"/>
  <c r="BE48" i="1" s="1"/>
  <c r="BG775" i="1"/>
  <c r="BE934" i="1"/>
  <c r="BE933" i="1" s="1"/>
  <c r="BH1048" i="1"/>
  <c r="BH1047" i="1" s="1"/>
  <c r="BH1046" i="1" s="1"/>
  <c r="BH1112" i="1"/>
  <c r="BH1107" i="1" s="1"/>
  <c r="BH1106" i="1" s="1"/>
  <c r="BE1280" i="1"/>
  <c r="BE1664" i="1"/>
  <c r="BG1065" i="1"/>
  <c r="BG1064" i="1" s="1"/>
  <c r="BG1059" i="1" s="1"/>
  <c r="BG1058" i="1" s="1"/>
  <c r="B594" i="1"/>
  <c r="B595" i="1" s="1"/>
  <c r="B596" i="1"/>
  <c r="B597" i="1" s="1"/>
  <c r="B598" i="1" s="1"/>
  <c r="AE54" i="1"/>
  <c r="Y53" i="1"/>
  <c r="M1563" i="1"/>
  <c r="M1562" i="1" s="1"/>
  <c r="M1561" i="1" s="1"/>
  <c r="S1564" i="1"/>
  <c r="M1617" i="1"/>
  <c r="S1618" i="1"/>
  <c r="M1169" i="1"/>
  <c r="M1168" i="1" s="1"/>
  <c r="M1167" i="1" s="1"/>
  <c r="M1166" i="1" s="1"/>
  <c r="M1165" i="1" s="1"/>
  <c r="S1170" i="1"/>
  <c r="M1322" i="1"/>
  <c r="M1321" i="1" s="1"/>
  <c r="M1320" i="1" s="1"/>
  <c r="M1319" i="1" s="1"/>
  <c r="M1304" i="1" s="1"/>
  <c r="S1323" i="1"/>
  <c r="G1166" i="1"/>
  <c r="G1165" i="1" s="1"/>
  <c r="AE623" i="1"/>
  <c r="AE622" i="1" s="1"/>
  <c r="AK624" i="1"/>
  <c r="G1319" i="1"/>
  <c r="M1068" i="1"/>
  <c r="M1065" i="1" s="1"/>
  <c r="M1064" i="1" s="1"/>
  <c r="S1069" i="1"/>
  <c r="M544" i="1"/>
  <c r="M543" i="1" s="1"/>
  <c r="M542" i="1" s="1"/>
  <c r="S545" i="1"/>
  <c r="M604" i="1"/>
  <c r="M603" i="1" s="1"/>
  <c r="S605" i="1"/>
  <c r="S442" i="1"/>
  <c r="M441" i="1"/>
  <c r="M440" i="1" s="1"/>
  <c r="M439" i="1" s="1"/>
  <c r="S1401" i="1"/>
  <c r="M1400" i="1"/>
  <c r="M1399" i="1" s="1"/>
  <c r="M1398" i="1" s="1"/>
  <c r="G669" i="1"/>
  <c r="G668" i="1" s="1"/>
  <c r="B403" i="1"/>
  <c r="B408" i="1" s="1"/>
  <c r="B391" i="1"/>
  <c r="B392" i="1" s="1"/>
  <c r="B393" i="1" s="1"/>
  <c r="B394" i="1" s="1"/>
  <c r="B395" i="1" s="1"/>
  <c r="B396" i="1" s="1"/>
  <c r="B397" i="1" s="1"/>
  <c r="B407" i="1"/>
  <c r="AE296" i="1"/>
  <c r="Y295" i="1"/>
  <c r="M1693" i="1"/>
  <c r="S1694" i="1"/>
  <c r="M1062" i="1"/>
  <c r="M1061" i="1" s="1"/>
  <c r="M1060" i="1" s="1"/>
  <c r="S1063" i="1"/>
  <c r="G906" i="1"/>
  <c r="G905" i="1" s="1"/>
  <c r="G331" i="1"/>
  <c r="G330" i="1" s="1"/>
  <c r="G611" i="1"/>
  <c r="G294" i="1"/>
  <c r="G293" i="1" s="1"/>
  <c r="G292" i="1" s="1"/>
  <c r="G291" i="1" s="1"/>
  <c r="G1280" i="1"/>
  <c r="G775" i="1"/>
  <c r="G1467" i="1"/>
  <c r="G1466" i="1" s="1"/>
  <c r="G1465" i="1" s="1"/>
  <c r="H1560" i="1"/>
  <c r="H1559" i="1" s="1"/>
  <c r="H1193" i="1"/>
  <c r="H1192" i="1" s="1"/>
  <c r="G1224" i="1"/>
  <c r="G243" i="1"/>
  <c r="Y623" i="1"/>
  <c r="Y622" i="1" s="1"/>
  <c r="S295" i="1"/>
  <c r="AF438" i="1"/>
  <c r="BI120" i="1"/>
  <c r="BI119" i="1" s="1"/>
  <c r="BI118" i="1" s="1"/>
  <c r="BI117" i="1" s="1"/>
  <c r="BI116" i="1" s="1"/>
  <c r="BI115" i="1" s="1"/>
  <c r="BC119" i="1"/>
  <c r="BC118" i="1" s="1"/>
  <c r="BC117" i="1" s="1"/>
  <c r="BC116" i="1" s="1"/>
  <c r="BC115" i="1" s="1"/>
  <c r="H1397" i="1"/>
  <c r="H1396" i="1" s="1"/>
  <c r="H1394" i="1" s="1"/>
  <c r="H1262" i="1"/>
  <c r="H1246" i="1" s="1"/>
  <c r="G1112" i="1"/>
  <c r="G860" i="1"/>
  <c r="G859" i="1" s="1"/>
  <c r="G1402" i="1"/>
  <c r="G1605" i="1"/>
  <c r="G1604" i="1" s="1"/>
  <c r="H500" i="1"/>
  <c r="H499" i="1" s="1"/>
  <c r="G1565" i="1"/>
  <c r="G752" i="1"/>
  <c r="G275" i="1"/>
  <c r="G267" i="1" s="1"/>
  <c r="G994" i="1"/>
  <c r="G993" i="1" s="1"/>
  <c r="S353" i="1"/>
  <c r="S594" i="1"/>
  <c r="S593" i="1" s="1"/>
  <c r="S53" i="1"/>
  <c r="Y1229" i="1"/>
  <c r="AE747" i="1"/>
  <c r="BC1714" i="1"/>
  <c r="BC1713" i="1" s="1"/>
  <c r="BC1712" i="1" s="1"/>
  <c r="BC1003" i="1"/>
  <c r="BC1002" i="1" s="1"/>
  <c r="M955" i="1"/>
  <c r="M954" i="1" s="1"/>
  <c r="P7" i="1"/>
  <c r="R175" i="1"/>
  <c r="AW466" i="1"/>
  <c r="AW467" i="1"/>
  <c r="Z466" i="1"/>
  <c r="Z467" i="1"/>
  <c r="G1716" i="1"/>
  <c r="G1711" i="1" s="1"/>
  <c r="G1710" i="1" s="1"/>
  <c r="G1687" i="1" s="1"/>
  <c r="G49" i="1"/>
  <c r="G48" i="1" s="1"/>
  <c r="G500" i="1"/>
  <c r="G499" i="1" s="1"/>
  <c r="Y739" i="1"/>
  <c r="AE239" i="1"/>
  <c r="S235" i="1"/>
  <c r="S234" i="1" s="1"/>
  <c r="M235" i="1"/>
  <c r="M234" i="1" s="1"/>
  <c r="AR1467" i="1"/>
  <c r="AR1466" i="1" s="1"/>
  <c r="AR1465" i="1" s="1"/>
  <c r="S715" i="1"/>
  <c r="S700" i="1" s="1"/>
  <c r="N1246" i="1"/>
  <c r="S466" i="1"/>
  <c r="S467" i="1"/>
  <c r="H1643" i="1"/>
  <c r="G1619" i="1"/>
  <c r="G1193" i="1"/>
  <c r="G1192" i="1" s="1"/>
  <c r="G1411" i="1"/>
  <c r="Y235" i="1"/>
  <c r="Y234" i="1" s="1"/>
  <c r="AR1016" i="1"/>
  <c r="AR1015" i="1" s="1"/>
  <c r="AR1014" i="1" s="1"/>
  <c r="AR1012" i="1" s="1"/>
  <c r="AR1411" i="1"/>
  <c r="AF1667" i="1"/>
  <c r="Z1666" i="1"/>
  <c r="Z1665" i="1" s="1"/>
  <c r="Z1664" i="1" s="1"/>
  <c r="Z1006" i="1"/>
  <c r="Z1005" i="1" s="1"/>
  <c r="Z994" i="1" s="1"/>
  <c r="Z993" i="1" s="1"/>
  <c r="AF1007" i="1"/>
  <c r="AE941" i="1"/>
  <c r="Y940" i="1"/>
  <c r="Y939" i="1" s="1"/>
  <c r="M906" i="1"/>
  <c r="M905" i="1" s="1"/>
  <c r="AX1411" i="1"/>
  <c r="BD1684" i="1"/>
  <c r="BD1683" i="1" s="1"/>
  <c r="BD1682" i="1" s="1"/>
  <c r="BD1681" i="1" s="1"/>
  <c r="BD1680" i="1" s="1"/>
  <c r="BD568" i="1"/>
  <c r="BD567" i="1" s="1"/>
  <c r="BD566" i="1" s="1"/>
  <c r="BD565" i="1" s="1"/>
  <c r="BD594" i="1"/>
  <c r="BD593" i="1" s="1"/>
  <c r="BC1554" i="1"/>
  <c r="BC1553" i="1" s="1"/>
  <c r="BC1552" i="1" s="1"/>
  <c r="BC1551" i="1" s="1"/>
  <c r="BC1550" i="1" s="1"/>
  <c r="BC1180" i="1"/>
  <c r="BC1179" i="1" s="1"/>
  <c r="BC1183" i="1"/>
  <c r="BC1182" i="1" s="1"/>
  <c r="BD1610" i="1"/>
  <c r="BD713" i="1"/>
  <c r="BD712" i="1" s="1"/>
  <c r="BD711" i="1" s="1"/>
  <c r="BC1024" i="1"/>
  <c r="BC1023" i="1" s="1"/>
  <c r="BC413" i="1"/>
  <c r="BC412" i="1" s="1"/>
  <c r="BC411" i="1" s="1"/>
  <c r="BC410" i="1" s="1"/>
  <c r="BC1570" i="1"/>
  <c r="BC1569" i="1" s="1"/>
  <c r="BD829" i="1"/>
  <c r="BD828" i="1" s="1"/>
  <c r="BD827" i="1" s="1"/>
  <c r="BD1422" i="1"/>
  <c r="BD1421" i="1" s="1"/>
  <c r="BC1288" i="1"/>
  <c r="BD1169" i="1"/>
  <c r="BD1168" i="1" s="1"/>
  <c r="BD1167" i="1" s="1"/>
  <c r="BD1653" i="1"/>
  <c r="BD1535" i="1"/>
  <c r="BD1534" i="1" s="1"/>
  <c r="BC1189" i="1"/>
  <c r="BC1188" i="1" s="1"/>
  <c r="BD447" i="1"/>
  <c r="BD87" i="1"/>
  <c r="BD86" i="1" s="1"/>
  <c r="BC181" i="1"/>
  <c r="BD754" i="1"/>
  <c r="BD753" i="1" s="1"/>
  <c r="BD1626" i="1"/>
  <c r="AR1264" i="1"/>
  <c r="AR1263" i="1" s="1"/>
  <c r="AR1262" i="1" s="1"/>
  <c r="AL911" i="1"/>
  <c r="AE1716" i="1"/>
  <c r="AF179" i="1"/>
  <c r="AF178" i="1" s="1"/>
  <c r="AF177" i="1" s="1"/>
  <c r="J1557" i="1"/>
  <c r="S1619" i="1"/>
  <c r="Z1224" i="1"/>
  <c r="Z1716" i="1"/>
  <c r="Z1711" i="1" s="1"/>
  <c r="Z1710" i="1" s="1"/>
  <c r="Z1687" i="1" s="1"/>
  <c r="BC757" i="1"/>
  <c r="BC756" i="1" s="1"/>
  <c r="L1687" i="1"/>
  <c r="I49" i="1"/>
  <c r="I48" i="1" s="1"/>
  <c r="I41" i="1" s="1"/>
  <c r="M480" i="1"/>
  <c r="J1246" i="1"/>
  <c r="N1467" i="1"/>
  <c r="N1466" i="1" s="1"/>
  <c r="N1465" i="1" s="1"/>
  <c r="S883" i="1"/>
  <c r="S882" i="1" s="1"/>
  <c r="Y715" i="1"/>
  <c r="AF715" i="1"/>
  <c r="N1612" i="1"/>
  <c r="N1604" i="1" s="1"/>
  <c r="N1716" i="1"/>
  <c r="N1711" i="1" s="1"/>
  <c r="N1710" i="1" s="1"/>
  <c r="N1687" i="1" s="1"/>
  <c r="N331" i="1"/>
  <c r="N330" i="1" s="1"/>
  <c r="I166" i="1"/>
  <c r="I165" i="1" s="1"/>
  <c r="H235" i="1"/>
  <c r="H234" i="1" s="1"/>
  <c r="H175" i="1" s="1"/>
  <c r="J500" i="1"/>
  <c r="J499" i="1" s="1"/>
  <c r="I1059" i="1"/>
  <c r="W1246" i="1"/>
  <c r="AE1007" i="1"/>
  <c r="Y1006" i="1"/>
  <c r="Y1005" i="1" s="1"/>
  <c r="V135" i="1"/>
  <c r="V134" i="1"/>
  <c r="V133" i="1" s="1"/>
  <c r="AR1107" i="1"/>
  <c r="AR1106" i="1" s="1"/>
  <c r="AX438" i="1"/>
  <c r="AK1565" i="1"/>
  <c r="AK1048" i="1"/>
  <c r="AK1047" i="1" s="1"/>
  <c r="AK1046" i="1" s="1"/>
  <c r="AL1636" i="1"/>
  <c r="AL1619" i="1" s="1"/>
  <c r="AL1048" i="1"/>
  <c r="AL1047" i="1" s="1"/>
  <c r="AL1046" i="1" s="1"/>
  <c r="AE179" i="1"/>
  <c r="AE178" i="1" s="1"/>
  <c r="AF32" i="1"/>
  <c r="AF31" i="1" s="1"/>
  <c r="AF30" i="1" s="1"/>
  <c r="AF29" i="1" s="1"/>
  <c r="AE860" i="1"/>
  <c r="AE859" i="1" s="1"/>
  <c r="P1056" i="1"/>
  <c r="T1619" i="1"/>
  <c r="T1595" i="1" s="1"/>
  <c r="S1280" i="1"/>
  <c r="P175" i="1"/>
  <c r="N1202" i="1"/>
  <c r="T1411" i="1"/>
  <c r="T1397" i="1" s="1"/>
  <c r="T1396" i="1" s="1"/>
  <c r="T1059" i="1"/>
  <c r="N911" i="1"/>
  <c r="N906" i="1" s="1"/>
  <c r="N905" i="1" s="1"/>
  <c r="N444" i="1"/>
  <c r="N443" i="1" s="1"/>
  <c r="J49" i="1"/>
  <c r="J48" i="1" s="1"/>
  <c r="J166" i="1"/>
  <c r="J165" i="1" s="1"/>
  <c r="L235" i="1"/>
  <c r="L234" i="1" s="1"/>
  <c r="L175" i="1" s="1"/>
  <c r="I438" i="1"/>
  <c r="I409" i="1" s="1"/>
  <c r="I403" i="1" s="1"/>
  <c r="K500" i="1"/>
  <c r="K499" i="1" s="1"/>
  <c r="H1107" i="1"/>
  <c r="H1106" i="1" s="1"/>
  <c r="V114" i="1"/>
  <c r="U591" i="1"/>
  <c r="U590" i="1" s="1"/>
  <c r="W591" i="1"/>
  <c r="W590" i="1" s="1"/>
  <c r="AE79" i="1"/>
  <c r="Y78" i="1"/>
  <c r="AF1075" i="1"/>
  <c r="AF1074" i="1" s="1"/>
  <c r="AF1059" i="1" s="1"/>
  <c r="AF1058" i="1" s="1"/>
  <c r="AL1076" i="1"/>
  <c r="BC871" i="1"/>
  <c r="AW870" i="1"/>
  <c r="AW869" i="1" s="1"/>
  <c r="T937" i="1"/>
  <c r="T936" i="1" s="1"/>
  <c r="T935" i="1" s="1"/>
  <c r="T934" i="1" s="1"/>
  <c r="T933" i="1" s="1"/>
  <c r="Z938" i="1"/>
  <c r="U466" i="1"/>
  <c r="U467" i="1"/>
  <c r="M850" i="1"/>
  <c r="M849" i="1" s="1"/>
  <c r="BC224" i="1"/>
  <c r="BC223" i="1" s="1"/>
  <c r="BC222" i="1" s="1"/>
  <c r="BC221" i="1" s="1"/>
  <c r="BC220" i="1" s="1"/>
  <c r="BD1416" i="1"/>
  <c r="BD1415" i="1" s="1"/>
  <c r="BD746" i="1"/>
  <c r="BD745" i="1" s="1"/>
  <c r="BD744" i="1" s="1"/>
  <c r="BD1718" i="1"/>
  <c r="BD1717" i="1" s="1"/>
  <c r="BI1628" i="1"/>
  <c r="BD916" i="1"/>
  <c r="BD915" i="1" s="1"/>
  <c r="BD911" i="1" s="1"/>
  <c r="BD906" i="1" s="1"/>
  <c r="BD1541" i="1"/>
  <c r="BD1540" i="1" s="1"/>
  <c r="BC1535" i="1"/>
  <c r="BC1534" i="1" s="1"/>
  <c r="BJ480" i="1"/>
  <c r="AW860" i="1"/>
  <c r="AW859" i="1" s="1"/>
  <c r="BD1693" i="1"/>
  <c r="BC1475" i="1"/>
  <c r="BC1474" i="1" s="1"/>
  <c r="BC1033" i="1"/>
  <c r="BC1032" i="1" s="1"/>
  <c r="BD53" i="1"/>
  <c r="BJ32" i="1"/>
  <c r="BJ31" i="1" s="1"/>
  <c r="BJ30" i="1" s="1"/>
  <c r="BJ29" i="1" s="1"/>
  <c r="BD295" i="1"/>
  <c r="BC1313" i="1"/>
  <c r="BC1312" i="1" s="1"/>
  <c r="BC1311" i="1" s="1"/>
  <c r="BC1310" i="1" s="1"/>
  <c r="BC1634" i="1"/>
  <c r="BC1633" i="1" s="1"/>
  <c r="BD1180" i="1"/>
  <c r="BD1179" i="1" s="1"/>
  <c r="BC750" i="1"/>
  <c r="BC749" i="1" s="1"/>
  <c r="BC748" i="1" s="1"/>
  <c r="BC1072" i="1"/>
  <c r="BC1071" i="1" s="1"/>
  <c r="BC1070" i="1" s="1"/>
  <c r="BD217" i="1"/>
  <c r="BD216" i="1" s="1"/>
  <c r="BD215" i="1" s="1"/>
  <c r="BD214" i="1" s="1"/>
  <c r="BD213" i="1" s="1"/>
  <c r="BD471" i="1"/>
  <c r="BD470" i="1" s="1"/>
  <c r="BD469" i="1" s="1"/>
  <c r="BD468" i="1" s="1"/>
  <c r="BD84" i="1"/>
  <c r="BD83" i="1" s="1"/>
  <c r="BD1265" i="1"/>
  <c r="BD1264" i="1" s="1"/>
  <c r="BD1263" i="1" s="1"/>
  <c r="BD980" i="1"/>
  <c r="BD979" i="1" s="1"/>
  <c r="BD978" i="1" s="1"/>
  <c r="BD977" i="1" s="1"/>
  <c r="BD976" i="1" s="1"/>
  <c r="BC1718" i="1"/>
  <c r="BC1717" i="1" s="1"/>
  <c r="BD1523" i="1"/>
  <c r="BD1522" i="1" s="1"/>
  <c r="BD1143" i="1"/>
  <c r="BC447" i="1"/>
  <c r="BC471" i="1"/>
  <c r="BC470" i="1" s="1"/>
  <c r="BC469" i="1" s="1"/>
  <c r="BC468" i="1" s="1"/>
  <c r="BJ1565" i="1"/>
  <c r="BC397" i="1"/>
  <c r="BC396" i="1" s="1"/>
  <c r="BC395" i="1" s="1"/>
  <c r="BD1484" i="1"/>
  <c r="BD1483" i="1" s="1"/>
  <c r="BD1343" i="1"/>
  <c r="BD1342" i="1" s="1"/>
  <c r="BD1341" i="1" s="1"/>
  <c r="BD1340" i="1" s="1"/>
  <c r="BD1339" i="1" s="1"/>
  <c r="BD1400" i="1"/>
  <c r="BD1399" i="1" s="1"/>
  <c r="BD1398" i="1" s="1"/>
  <c r="BC186" i="1"/>
  <c r="BC185" i="1" s="1"/>
  <c r="BC90" i="1"/>
  <c r="BC89" i="1" s="1"/>
  <c r="AR1643" i="1"/>
  <c r="BC722" i="1"/>
  <c r="AL1467" i="1"/>
  <c r="AL1466" i="1" s="1"/>
  <c r="AL1465" i="1" s="1"/>
  <c r="AL1604" i="1"/>
  <c r="AL136" i="1"/>
  <c r="AL1692" i="1"/>
  <c r="AL1691" i="1" s="1"/>
  <c r="AF1643" i="1"/>
  <c r="AF1597" i="1"/>
  <c r="AF1596" i="1" s="1"/>
  <c r="AE82" i="1"/>
  <c r="AF1202" i="1"/>
  <c r="AF911" i="1"/>
  <c r="AF906" i="1" s="1"/>
  <c r="AE752" i="1"/>
  <c r="J1394" i="1"/>
  <c r="Z1107" i="1"/>
  <c r="Z1106" i="1" s="1"/>
  <c r="Z1467" i="1"/>
  <c r="Z1466" i="1" s="1"/>
  <c r="Z1465" i="1" s="1"/>
  <c r="Z1319" i="1"/>
  <c r="M1016" i="1"/>
  <c r="M1015" i="1" s="1"/>
  <c r="M1014" i="1" s="1"/>
  <c r="T797" i="1"/>
  <c r="S1112" i="1"/>
  <c r="T1048" i="1"/>
  <c r="T1047" i="1" s="1"/>
  <c r="T1046" i="1" s="1"/>
  <c r="T994" i="1"/>
  <c r="T993" i="1" s="1"/>
  <c r="S179" i="1"/>
  <c r="S178" i="1" s="1"/>
  <c r="S177" i="1" s="1"/>
  <c r="T1716" i="1"/>
  <c r="T1711" i="1" s="1"/>
  <c r="T1710" i="1" s="1"/>
  <c r="T1687" i="1" s="1"/>
  <c r="M1112" i="1"/>
  <c r="N376" i="1"/>
  <c r="M179" i="1"/>
  <c r="M178" i="1" s="1"/>
  <c r="M177" i="1" s="1"/>
  <c r="N1411" i="1"/>
  <c r="N1397" i="1" s="1"/>
  <c r="N1396" i="1" s="1"/>
  <c r="N1394" i="1" s="1"/>
  <c r="N1048" i="1"/>
  <c r="N1047" i="1" s="1"/>
  <c r="N1046" i="1" s="1"/>
  <c r="J11" i="1"/>
  <c r="J10" i="1" s="1"/>
  <c r="J9" i="1" s="1"/>
  <c r="K49" i="1"/>
  <c r="K48" i="1" s="1"/>
  <c r="K41" i="1" s="1"/>
  <c r="K166" i="1"/>
  <c r="K165" i="1" s="1"/>
  <c r="K131" i="1" s="1"/>
  <c r="N235" i="1"/>
  <c r="N234" i="1" s="1"/>
  <c r="N175" i="1" s="1"/>
  <c r="N438" i="1"/>
  <c r="N409" i="1" s="1"/>
  <c r="N403" i="1" s="1"/>
  <c r="K883" i="1"/>
  <c r="K882" i="1" s="1"/>
  <c r="K1059" i="1"/>
  <c r="L1107" i="1"/>
  <c r="V11" i="1"/>
  <c r="V10" i="1" s="1"/>
  <c r="V9" i="1" s="1"/>
  <c r="X114" i="1"/>
  <c r="U376" i="1"/>
  <c r="U700" i="1"/>
  <c r="U699" i="1" s="1"/>
  <c r="W896" i="1"/>
  <c r="AL1163" i="1"/>
  <c r="AF1162" i="1"/>
  <c r="AF1161" i="1" s="1"/>
  <c r="AF1160" i="1" s="1"/>
  <c r="AF1159" i="1" s="1"/>
  <c r="AF1158" i="1" s="1"/>
  <c r="AX179" i="1"/>
  <c r="AX178" i="1" s="1"/>
  <c r="AX752" i="1"/>
  <c r="AW1048" i="1"/>
  <c r="AW1047" i="1" s="1"/>
  <c r="AW1046" i="1" s="1"/>
  <c r="AL1107" i="1"/>
  <c r="AL1565" i="1"/>
  <c r="AK797" i="1"/>
  <c r="AK860" i="1"/>
  <c r="AK859" i="1" s="1"/>
  <c r="AL752" i="1"/>
  <c r="AK179" i="1"/>
  <c r="AK178" i="1" s="1"/>
  <c r="Y1619" i="1"/>
  <c r="AF1411" i="1"/>
  <c r="AF136" i="1"/>
  <c r="S1467" i="1"/>
  <c r="S1466" i="1" s="1"/>
  <c r="S1465" i="1" s="1"/>
  <c r="S1716" i="1"/>
  <c r="Z1202" i="1"/>
  <c r="I1595" i="1"/>
  <c r="I1582" i="1" s="1"/>
  <c r="I1557" i="1" s="1"/>
  <c r="M1619" i="1"/>
  <c r="Z715" i="1"/>
  <c r="T906" i="1"/>
  <c r="N1565" i="1"/>
  <c r="N1319" i="1"/>
  <c r="K11" i="1"/>
  <c r="K10" i="1" s="1"/>
  <c r="K9" i="1" s="1"/>
  <c r="K7" i="1" s="1"/>
  <c r="L166" i="1"/>
  <c r="L165" i="1" s="1"/>
  <c r="L131" i="1" s="1"/>
  <c r="K179" i="1"/>
  <c r="K178" i="1" s="1"/>
  <c r="K177" i="1" s="1"/>
  <c r="K175" i="1" s="1"/>
  <c r="L500" i="1"/>
  <c r="L499" i="1" s="1"/>
  <c r="I500" i="1"/>
  <c r="I499" i="1" s="1"/>
  <c r="M572" i="1"/>
  <c r="M571" i="1" s="1"/>
  <c r="U82" i="1"/>
  <c r="U71" i="1" s="1"/>
  <c r="U70" i="1" s="1"/>
  <c r="U61" i="1" s="1"/>
  <c r="AD467" i="1"/>
  <c r="AD466" i="1"/>
  <c r="AX1701" i="1"/>
  <c r="AR1700" i="1"/>
  <c r="AW193" i="1"/>
  <c r="BC193" i="1" s="1"/>
  <c r="BI193" i="1" s="1"/>
  <c r="AQ191" i="1"/>
  <c r="AQ190" i="1" s="1"/>
  <c r="AQ189" i="1" s="1"/>
  <c r="AQ188" i="1" s="1"/>
  <c r="AQ177" i="1" s="1"/>
  <c r="AW278" i="1"/>
  <c r="AQ277" i="1"/>
  <c r="AQ276" i="1" s="1"/>
  <c r="AR249" i="1"/>
  <c r="AL248" i="1"/>
  <c r="AL247" i="1" s="1"/>
  <c r="L788" i="1"/>
  <c r="L787" i="1" s="1"/>
  <c r="K906" i="1"/>
  <c r="K905" i="1" s="1"/>
  <c r="I934" i="1"/>
  <c r="I933" i="1" s="1"/>
  <c r="I994" i="1"/>
  <c r="I993" i="1" s="1"/>
  <c r="L1048" i="1"/>
  <c r="L1047" i="1" s="1"/>
  <c r="L1046" i="1" s="1"/>
  <c r="L1012" i="1" s="1"/>
  <c r="H1048" i="1"/>
  <c r="H1047" i="1" s="1"/>
  <c r="H1046" i="1" s="1"/>
  <c r="H1012" i="1" s="1"/>
  <c r="I1107" i="1"/>
  <c r="I1106" i="1" s="1"/>
  <c r="Q1120" i="1"/>
  <c r="Q1119" i="1" s="1"/>
  <c r="Q1106" i="1" s="1"/>
  <c r="Q1056" i="1" s="1"/>
  <c r="P1612" i="1"/>
  <c r="P1604" i="1" s="1"/>
  <c r="P1595" i="1" s="1"/>
  <c r="P1582" i="1" s="1"/>
  <c r="P1557" i="1" s="1"/>
  <c r="Q1650" i="1"/>
  <c r="Q1619" i="1" s="1"/>
  <c r="Q1595" i="1" s="1"/>
  <c r="Q1582" i="1" s="1"/>
  <c r="Q1557" i="1" s="1"/>
  <c r="S78" i="1"/>
  <c r="T1666" i="1"/>
  <c r="T1665" i="1" s="1"/>
  <c r="T1664" i="1" s="1"/>
  <c r="Z1075" i="1"/>
  <c r="Z1074" i="1" s="1"/>
  <c r="Z1059" i="1" s="1"/>
  <c r="Z1058" i="1" s="1"/>
  <c r="BC873" i="1"/>
  <c r="BC872" i="1" s="1"/>
  <c r="BD876" i="1"/>
  <c r="BD875" i="1" s="1"/>
  <c r="W1397" i="1"/>
  <c r="W1396" i="1" s="1"/>
  <c r="V49" i="1"/>
  <c r="V48" i="1" s="1"/>
  <c r="V294" i="1"/>
  <c r="V293" i="1" s="1"/>
  <c r="V292" i="1" s="1"/>
  <c r="V291" i="1" s="1"/>
  <c r="V423" i="1"/>
  <c r="U423" i="1"/>
  <c r="U415" i="1" s="1"/>
  <c r="V444" i="1"/>
  <c r="V443" i="1" s="1"/>
  <c r="V438" i="1" s="1"/>
  <c r="W480" i="1"/>
  <c r="W478" i="1" s="1"/>
  <c r="U493" i="1"/>
  <c r="U492" i="1" s="1"/>
  <c r="U491" i="1" s="1"/>
  <c r="V715" i="1"/>
  <c r="V700" i="1" s="1"/>
  <c r="V699" i="1" s="1"/>
  <c r="U955" i="1"/>
  <c r="U954" i="1" s="1"/>
  <c r="V1016" i="1"/>
  <c r="V1015" i="1" s="1"/>
  <c r="V1014" i="1" s="1"/>
  <c r="X1141" i="1"/>
  <c r="AD82" i="1"/>
  <c r="AD71" i="1" s="1"/>
  <c r="AD70" i="1" s="1"/>
  <c r="AD409" i="1"/>
  <c r="AA592" i="1"/>
  <c r="AD1402" i="1"/>
  <c r="AD1397" i="1" s="1"/>
  <c r="AD1396" i="1" s="1"/>
  <c r="AD1394" i="1" s="1"/>
  <c r="AD275" i="1"/>
  <c r="AG49" i="1"/>
  <c r="AG48" i="1" s="1"/>
  <c r="AG275" i="1"/>
  <c r="AG788" i="1"/>
  <c r="AG787" i="1" s="1"/>
  <c r="AA467" i="1"/>
  <c r="AA466" i="1"/>
  <c r="AQ262" i="1"/>
  <c r="AK261" i="1"/>
  <c r="AK260" i="1" s="1"/>
  <c r="AL943" i="1"/>
  <c r="AL942" i="1" s="1"/>
  <c r="AR944" i="1"/>
  <c r="Q826" i="1"/>
  <c r="Q825" i="1" s="1"/>
  <c r="R715" i="1"/>
  <c r="R700" i="1" s="1"/>
  <c r="R699" i="1" s="1"/>
  <c r="V376" i="1"/>
  <c r="V416" i="1"/>
  <c r="V415" i="1" s="1"/>
  <c r="V480" i="1"/>
  <c r="V797" i="1"/>
  <c r="X850" i="1"/>
  <c r="X849" i="1" s="1"/>
  <c r="V911" i="1"/>
  <c r="V906" i="1" s="1"/>
  <c r="V905" i="1" s="1"/>
  <c r="X955" i="1"/>
  <c r="X954" i="1" s="1"/>
  <c r="U1059" i="1"/>
  <c r="U1058" i="1" s="1"/>
  <c r="AC752" i="1"/>
  <c r="AC739" i="1" s="1"/>
  <c r="AI71" i="1"/>
  <c r="AI70" i="1" s="1"/>
  <c r="AI61" i="1" s="1"/>
  <c r="AJ955" i="1"/>
  <c r="AJ954" i="1" s="1"/>
  <c r="AR261" i="1"/>
  <c r="AR260" i="1" s="1"/>
  <c r="AX262" i="1"/>
  <c r="AQ270" i="1"/>
  <c r="AQ269" i="1" s="1"/>
  <c r="AW271" i="1"/>
  <c r="AL251" i="1"/>
  <c r="AL250" i="1" s="1"/>
  <c r="AR252" i="1"/>
  <c r="AR256" i="1"/>
  <c r="AL255" i="1"/>
  <c r="AL254" i="1" s="1"/>
  <c r="AL253" i="1" s="1"/>
  <c r="AR284" i="1"/>
  <c r="AL283" i="1"/>
  <c r="AL282" i="1" s="1"/>
  <c r="BC991" i="1"/>
  <c r="AW990" i="1"/>
  <c r="AW989" i="1" s="1"/>
  <c r="AW1278" i="1"/>
  <c r="AW1277" i="1" s="1"/>
  <c r="BC1279" i="1"/>
  <c r="BI1279" i="1" s="1"/>
  <c r="BI1278" i="1" s="1"/>
  <c r="BI1277" i="1" s="1"/>
  <c r="AG135" i="1"/>
  <c r="AG134" i="1"/>
  <c r="AG133" i="1" s="1"/>
  <c r="J669" i="1"/>
  <c r="J668" i="1" s="1"/>
  <c r="J590" i="1" s="1"/>
  <c r="J883" i="1"/>
  <c r="J882" i="1" s="1"/>
  <c r="I906" i="1"/>
  <c r="I905" i="1" s="1"/>
  <c r="K955" i="1"/>
  <c r="K954" i="1" s="1"/>
  <c r="J1059" i="1"/>
  <c r="J1058" i="1" s="1"/>
  <c r="J1107" i="1"/>
  <c r="J1106" i="1" s="1"/>
  <c r="K1166" i="1"/>
  <c r="K1165" i="1" s="1"/>
  <c r="P114" i="1"/>
  <c r="P61" i="1" s="1"/>
  <c r="O506" i="1"/>
  <c r="O505" i="1" s="1"/>
  <c r="O500" i="1" s="1"/>
  <c r="O499" i="1" s="1"/>
  <c r="O478" i="1" s="1"/>
  <c r="Q911" i="1"/>
  <c r="Q906" i="1" s="1"/>
  <c r="Q905" i="1" s="1"/>
  <c r="X1557" i="1"/>
  <c r="Q934" i="1"/>
  <c r="Q933" i="1" s="1"/>
  <c r="U1394" i="1"/>
  <c r="X131" i="1"/>
  <c r="U438" i="1"/>
  <c r="V82" i="1"/>
  <c r="V71" i="1" s="1"/>
  <c r="V70" i="1" s="1"/>
  <c r="V61" i="1" s="1"/>
  <c r="V166" i="1"/>
  <c r="V165" i="1" s="1"/>
  <c r="U179" i="1"/>
  <c r="U178" i="1" s="1"/>
  <c r="U177" i="1" s="1"/>
  <c r="W235" i="1"/>
  <c r="W234" i="1" s="1"/>
  <c r="U480" i="1"/>
  <c r="V500" i="1"/>
  <c r="V499" i="1" s="1"/>
  <c r="X500" i="1"/>
  <c r="X499" i="1" s="1"/>
  <c r="X478" i="1" s="1"/>
  <c r="X700" i="1"/>
  <c r="X699" i="1" s="1"/>
  <c r="W739" i="1"/>
  <c r="W738" i="1" s="1"/>
  <c r="V884" i="1"/>
  <c r="V883" i="1" s="1"/>
  <c r="V882" i="1" s="1"/>
  <c r="W1059" i="1"/>
  <c r="W1058" i="1" s="1"/>
  <c r="X1059" i="1"/>
  <c r="X1058" i="1" s="1"/>
  <c r="V1224" i="1"/>
  <c r="AC592" i="1"/>
  <c r="AK984" i="1"/>
  <c r="AK983" i="1" s="1"/>
  <c r="AF365" i="1"/>
  <c r="AF364" i="1" s="1"/>
  <c r="AF363" i="1" s="1"/>
  <c r="AF362" i="1" s="1"/>
  <c r="AF361" i="1" s="1"/>
  <c r="AL366" i="1"/>
  <c r="AK432" i="1"/>
  <c r="AE431" i="1"/>
  <c r="AQ274" i="1"/>
  <c r="AK273" i="1"/>
  <c r="AK272" i="1" s="1"/>
  <c r="BC903" i="1"/>
  <c r="AW902" i="1"/>
  <c r="AW901" i="1" s="1"/>
  <c r="AW900" i="1" s="1"/>
  <c r="AW899" i="1" s="1"/>
  <c r="AW898" i="1" s="1"/>
  <c r="H883" i="1"/>
  <c r="H882" i="1" s="1"/>
  <c r="K994" i="1"/>
  <c r="K993" i="1" s="1"/>
  <c r="K1107" i="1"/>
  <c r="K1106" i="1" s="1"/>
  <c r="R114" i="1"/>
  <c r="R61" i="1" s="1"/>
  <c r="O331" i="1"/>
  <c r="O330" i="1" s="1"/>
  <c r="O321" i="1" s="1"/>
  <c r="O310" i="1" s="1"/>
  <c r="O289" i="1" s="1"/>
  <c r="X1394" i="1"/>
  <c r="R934" i="1"/>
  <c r="R933" i="1" s="1"/>
  <c r="R896" i="1" s="1"/>
  <c r="U131" i="1"/>
  <c r="W71" i="1"/>
  <c r="W70" i="1" s="1"/>
  <c r="X175" i="1"/>
  <c r="V235" i="1"/>
  <c r="V234" i="1" s="1"/>
  <c r="W438" i="1"/>
  <c r="W409" i="1" s="1"/>
  <c r="W403" i="1" s="1"/>
  <c r="W700" i="1"/>
  <c r="W699" i="1" s="1"/>
  <c r="W788" i="1"/>
  <c r="W787" i="1" s="1"/>
  <c r="V850" i="1"/>
  <c r="V849" i="1" s="1"/>
  <c r="U883" i="1"/>
  <c r="U882" i="1" s="1"/>
  <c r="V934" i="1"/>
  <c r="V933" i="1" s="1"/>
  <c r="V955" i="1"/>
  <c r="V954" i="1" s="1"/>
  <c r="V994" i="1"/>
  <c r="V993" i="1" s="1"/>
  <c r="V1107" i="1"/>
  <c r="V1106" i="1" s="1"/>
  <c r="U1166" i="1"/>
  <c r="U1165" i="1" s="1"/>
  <c r="U1224" i="1"/>
  <c r="AA11" i="1"/>
  <c r="AA10" i="1" s="1"/>
  <c r="AA9" i="1" s="1"/>
  <c r="AA82" i="1"/>
  <c r="AD114" i="1"/>
  <c r="AC166" i="1"/>
  <c r="AC165" i="1" s="1"/>
  <c r="AB321" i="1"/>
  <c r="AC415" i="1"/>
  <c r="AB415" i="1"/>
  <c r="AA428" i="1"/>
  <c r="AB438" i="1"/>
  <c r="AA444" i="1"/>
  <c r="AA443" i="1" s="1"/>
  <c r="AA438" i="1" s="1"/>
  <c r="AA480" i="1"/>
  <c r="AC500" i="1"/>
  <c r="AC499" i="1" s="1"/>
  <c r="AA506" i="1"/>
  <c r="AA505" i="1" s="1"/>
  <c r="AA500" i="1" s="1"/>
  <c r="AA499" i="1" s="1"/>
  <c r="AB715" i="1"/>
  <c r="AA752" i="1"/>
  <c r="AA739" i="1" s="1"/>
  <c r="AA738" i="1" s="1"/>
  <c r="AA797" i="1"/>
  <c r="AA884" i="1"/>
  <c r="AA883" i="1" s="1"/>
  <c r="AA882" i="1" s="1"/>
  <c r="AB934" i="1"/>
  <c r="AB933" i="1" s="1"/>
  <c r="AB1112" i="1"/>
  <c r="AA1224" i="1"/>
  <c r="AA1319" i="1"/>
  <c r="AA1304" i="1" s="1"/>
  <c r="AA1411" i="1"/>
  <c r="AB1565" i="1"/>
  <c r="AB1619" i="1"/>
  <c r="AB1692" i="1"/>
  <c r="AB1691" i="1" s="1"/>
  <c r="AB1690" i="1" s="1"/>
  <c r="AB1689" i="1" s="1"/>
  <c r="AD1716" i="1"/>
  <c r="AE1702" i="1"/>
  <c r="AF1699" i="1"/>
  <c r="AF1690" i="1" s="1"/>
  <c r="AF1689" i="1" s="1"/>
  <c r="AE191" i="1"/>
  <c r="AE190" i="1" s="1"/>
  <c r="AE189" i="1" s="1"/>
  <c r="AE188" i="1" s="1"/>
  <c r="BC987" i="1"/>
  <c r="BC986" i="1" s="1"/>
  <c r="BC985" i="1" s="1"/>
  <c r="AF245" i="1"/>
  <c r="AF244" i="1" s="1"/>
  <c r="AI1557" i="1"/>
  <c r="AE984" i="1"/>
  <c r="AE983" i="1" s="1"/>
  <c r="AH1557" i="1"/>
  <c r="AI134" i="1"/>
  <c r="AI133" i="1" s="1"/>
  <c r="AI131" i="1" s="1"/>
  <c r="AF1009" i="1"/>
  <c r="AF1008" i="1" s="1"/>
  <c r="AC984" i="1"/>
  <c r="AC983" i="1" s="1"/>
  <c r="AG11" i="1"/>
  <c r="AG10" i="1" s="1"/>
  <c r="AG9" i="1" s="1"/>
  <c r="AJ82" i="1"/>
  <c r="AG179" i="1"/>
  <c r="AG178" i="1" s="1"/>
  <c r="AG177" i="1" s="1"/>
  <c r="AI243" i="1"/>
  <c r="AH268" i="1"/>
  <c r="AJ376" i="1"/>
  <c r="AJ416" i="1"/>
  <c r="AJ415" i="1" s="1"/>
  <c r="AI416" i="1"/>
  <c r="AH438" i="1"/>
  <c r="AG506" i="1"/>
  <c r="AG505" i="1" s="1"/>
  <c r="AJ669" i="1"/>
  <c r="AJ668" i="1" s="1"/>
  <c r="AH715" i="1"/>
  <c r="AH700" i="1" s="1"/>
  <c r="AH699" i="1" s="1"/>
  <c r="AJ752" i="1"/>
  <c r="AJ739" i="1" s="1"/>
  <c r="AI752" i="1"/>
  <c r="AH850" i="1"/>
  <c r="AH849" i="1" s="1"/>
  <c r="AG884" i="1"/>
  <c r="AG883" i="1" s="1"/>
  <c r="AG882" i="1" s="1"/>
  <c r="AG1016" i="1"/>
  <c r="AG1015" i="1" s="1"/>
  <c r="AG1014" i="1" s="1"/>
  <c r="AG1112" i="1"/>
  <c r="AI1141" i="1"/>
  <c r="AJ1202" i="1"/>
  <c r="AP1246" i="1"/>
  <c r="AN82" i="1"/>
  <c r="AN71" i="1" s="1"/>
  <c r="AN70" i="1" s="1"/>
  <c r="AN61" i="1" s="1"/>
  <c r="AP376" i="1"/>
  <c r="AO1166" i="1"/>
  <c r="AO1165" i="1" s="1"/>
  <c r="AN1202" i="1"/>
  <c r="AO1304" i="1"/>
  <c r="AN1411" i="1"/>
  <c r="AN1397" i="1" s="1"/>
  <c r="AN1396" i="1" s="1"/>
  <c r="AN1394" i="1" s="1"/>
  <c r="AO1467" i="1"/>
  <c r="AO1466" i="1" s="1"/>
  <c r="AO1465" i="1" s="1"/>
  <c r="AP1467" i="1"/>
  <c r="AP1466" i="1" s="1"/>
  <c r="AP1465" i="1" s="1"/>
  <c r="AP1394" i="1" s="1"/>
  <c r="AS71" i="1"/>
  <c r="AS70" i="1" s="1"/>
  <c r="AS61" i="1" s="1"/>
  <c r="AT234" i="1"/>
  <c r="AT310" i="1"/>
  <c r="AT289" i="1" s="1"/>
  <c r="AN135" i="1"/>
  <c r="AN134" i="1"/>
  <c r="AN133" i="1" s="1"/>
  <c r="AN131" i="1" s="1"/>
  <c r="U1636" i="1"/>
  <c r="U1650" i="1"/>
  <c r="AC788" i="1"/>
  <c r="AC787" i="1" s="1"/>
  <c r="AA177" i="1"/>
  <c r="AD11" i="1"/>
  <c r="AD10" i="1" s="1"/>
  <c r="AD9" i="1" s="1"/>
  <c r="AC49" i="1"/>
  <c r="AC48" i="1" s="1"/>
  <c r="AC41" i="1" s="1"/>
  <c r="AC114" i="1"/>
  <c r="AC438" i="1"/>
  <c r="AA572" i="1"/>
  <c r="AA571" i="1" s="1"/>
  <c r="AD611" i="1"/>
  <c r="AC611" i="1"/>
  <c r="AC700" i="1"/>
  <c r="AC699" i="1" s="1"/>
  <c r="AA788" i="1"/>
  <c r="AA787" i="1" s="1"/>
  <c r="AB797" i="1"/>
  <c r="AA826" i="1"/>
  <c r="AA825" i="1" s="1"/>
  <c r="AD884" i="1"/>
  <c r="AD883" i="1" s="1"/>
  <c r="AD882" i="1" s="1"/>
  <c r="AA994" i="1"/>
  <c r="AA993" i="1" s="1"/>
  <c r="AB1107" i="1"/>
  <c r="AB1106" i="1" s="1"/>
  <c r="AC1166" i="1"/>
  <c r="AC1165" i="1" s="1"/>
  <c r="AD1280" i="1"/>
  <c r="AC1604" i="1"/>
  <c r="AA1619" i="1"/>
  <c r="AE268" i="1"/>
  <c r="AE267" i="1" s="1"/>
  <c r="AD268" i="1"/>
  <c r="AI1687" i="1"/>
  <c r="AJ1690" i="1"/>
  <c r="AJ1689" i="1" s="1"/>
  <c r="AJ1687" i="1" s="1"/>
  <c r="AB984" i="1"/>
  <c r="AB983" i="1" s="1"/>
  <c r="AG73" i="1"/>
  <c r="AG72" i="1" s="1"/>
  <c r="AG71" i="1" s="1"/>
  <c r="AG70" i="1" s="1"/>
  <c r="AG166" i="1"/>
  <c r="AG165" i="1" s="1"/>
  <c r="AJ166" i="1"/>
  <c r="AJ165" i="1" s="1"/>
  <c r="AJ131" i="1" s="1"/>
  <c r="AH243" i="1"/>
  <c r="AH234" i="1" s="1"/>
  <c r="AH480" i="1"/>
  <c r="AH775" i="1"/>
  <c r="AI797" i="1"/>
  <c r="AG826" i="1"/>
  <c r="AG825" i="1" s="1"/>
  <c r="AI906" i="1"/>
  <c r="AI905" i="1" s="1"/>
  <c r="AH955" i="1"/>
  <c r="AH954" i="1" s="1"/>
  <c r="AI1048" i="1"/>
  <c r="AI1047" i="1" s="1"/>
  <c r="AI1046" i="1" s="1"/>
  <c r="AH1166" i="1"/>
  <c r="AH1165" i="1" s="1"/>
  <c r="AM955" i="1"/>
  <c r="AM954" i="1" s="1"/>
  <c r="AM1202" i="1"/>
  <c r="AU234" i="1"/>
  <c r="AU175" i="1" s="1"/>
  <c r="AS243" i="1"/>
  <c r="AS234" i="1" s="1"/>
  <c r="AS175" i="1" s="1"/>
  <c r="AV415" i="1"/>
  <c r="AV409" i="1" s="1"/>
  <c r="AV403" i="1" s="1"/>
  <c r="AT480" i="1"/>
  <c r="W1628" i="1"/>
  <c r="W1636" i="1"/>
  <c r="W1650" i="1"/>
  <c r="AD131" i="1"/>
  <c r="AB131" i="1"/>
  <c r="AC11" i="1"/>
  <c r="AC10" i="1" s="1"/>
  <c r="AC9" i="1" s="1"/>
  <c r="AB376" i="1"/>
  <c r="AA423" i="1"/>
  <c r="AA415" i="1" s="1"/>
  <c r="AA409" i="1" s="1"/>
  <c r="AA403" i="1" s="1"/>
  <c r="AA911" i="1"/>
  <c r="AC1280" i="1"/>
  <c r="AC775" i="1"/>
  <c r="AA243" i="1"/>
  <c r="AA234" i="1" s="1"/>
  <c r="AC243" i="1"/>
  <c r="AC234" i="1" s="1"/>
  <c r="AC175" i="1" s="1"/>
  <c r="AB267" i="1"/>
  <c r="AG1687" i="1"/>
  <c r="AG268" i="1"/>
  <c r="AG267" i="1" s="1"/>
  <c r="AJ275" i="1"/>
  <c r="AJ267" i="1" s="1"/>
  <c r="AI321" i="1"/>
  <c r="AH500" i="1"/>
  <c r="AH499" i="1" s="1"/>
  <c r="AG906" i="1"/>
  <c r="AJ1166" i="1"/>
  <c r="AJ1165" i="1" s="1"/>
  <c r="AO826" i="1"/>
  <c r="AO825" i="1" s="1"/>
  <c r="AT179" i="1"/>
  <c r="AT178" i="1" s="1"/>
  <c r="AT177" i="1" s="1"/>
  <c r="AV243" i="1"/>
  <c r="AV234" i="1" s="1"/>
  <c r="AV175" i="1" s="1"/>
  <c r="AS466" i="1"/>
  <c r="AS467" i="1"/>
  <c r="AD1262" i="1"/>
  <c r="AB11" i="1"/>
  <c r="AB10" i="1" s="1"/>
  <c r="AB9" i="1" s="1"/>
  <c r="AA166" i="1"/>
  <c r="AA165" i="1" s="1"/>
  <c r="AA131" i="1" s="1"/>
  <c r="AD179" i="1"/>
  <c r="AD178" i="1" s="1"/>
  <c r="AD177" i="1" s="1"/>
  <c r="AA376" i="1"/>
  <c r="AC572" i="1"/>
  <c r="AC571" i="1" s="1"/>
  <c r="AA611" i="1"/>
  <c r="AA715" i="1"/>
  <c r="AA700" i="1" s="1"/>
  <c r="AA699" i="1" s="1"/>
  <c r="AC911" i="1"/>
  <c r="AC1048" i="1"/>
  <c r="AC1047" i="1" s="1"/>
  <c r="AC1046" i="1" s="1"/>
  <c r="AD775" i="1"/>
  <c r="AF275" i="1"/>
  <c r="AF267" i="1" s="1"/>
  <c r="AH1394" i="1"/>
  <c r="AI1394" i="1"/>
  <c r="AA984" i="1"/>
  <c r="AA983" i="1" s="1"/>
  <c r="AH82" i="1"/>
  <c r="AI275" i="1"/>
  <c r="AI267" i="1" s="1"/>
  <c r="AH321" i="1"/>
  <c r="AH416" i="1"/>
  <c r="AG416" i="1"/>
  <c r="AI423" i="1"/>
  <c r="AH752" i="1"/>
  <c r="AH739" i="1" s="1"/>
  <c r="AH738" i="1" s="1"/>
  <c r="AJ884" i="1"/>
  <c r="AH934" i="1"/>
  <c r="AH933" i="1" s="1"/>
  <c r="AH1048" i="1"/>
  <c r="AH1047" i="1" s="1"/>
  <c r="AH1046" i="1" s="1"/>
  <c r="AH1112" i="1"/>
  <c r="AH1107" i="1" s="1"/>
  <c r="AH1106" i="1" s="1"/>
  <c r="AJ1142" i="1"/>
  <c r="AI1166" i="1"/>
  <c r="AI1165" i="1" s="1"/>
  <c r="AO82" i="1"/>
  <c r="AP234" i="1"/>
  <c r="AM376" i="1"/>
  <c r="AP1166" i="1"/>
  <c r="AP1165" i="1" s="1"/>
  <c r="AP1146" i="1" s="1"/>
  <c r="AO1202" i="1"/>
  <c r="BJ924" i="1"/>
  <c r="BJ923" i="1" s="1"/>
  <c r="BD923" i="1"/>
  <c r="AT131" i="1"/>
  <c r="AM905" i="1"/>
  <c r="AO591" i="1"/>
  <c r="AP1059" i="1"/>
  <c r="AP1058" i="1" s="1"/>
  <c r="AP1056" i="1" s="1"/>
  <c r="AV321" i="1"/>
  <c r="AV310" i="1" s="1"/>
  <c r="AV289" i="1" s="1"/>
  <c r="AN50" i="1"/>
  <c r="AN49" i="1" s="1"/>
  <c r="AN48" i="1" s="1"/>
  <c r="AM166" i="1"/>
  <c r="AM165" i="1" s="1"/>
  <c r="AO179" i="1"/>
  <c r="AO178" i="1" s="1"/>
  <c r="AO177" i="1" s="1"/>
  <c r="AO243" i="1"/>
  <c r="AO275" i="1"/>
  <c r="AO267" i="1" s="1"/>
  <c r="AO371" i="1"/>
  <c r="AO370" i="1" s="1"/>
  <c r="AO369" i="1" s="1"/>
  <c r="AN438" i="1"/>
  <c r="AM480" i="1"/>
  <c r="AM478" i="1" s="1"/>
  <c r="AP572" i="1"/>
  <c r="AP571" i="1" s="1"/>
  <c r="AO1142" i="1"/>
  <c r="AM1151" i="1"/>
  <c r="AM1150" i="1" s="1"/>
  <c r="AM1149" i="1" s="1"/>
  <c r="AM1148" i="1" s="1"/>
  <c r="AM1650" i="1"/>
  <c r="AM1619" i="1" s="1"/>
  <c r="AM1595" i="1" s="1"/>
  <c r="AM1582" i="1" s="1"/>
  <c r="AM1557" i="1" s="1"/>
  <c r="AM1692" i="1"/>
  <c r="AM1691" i="1" s="1"/>
  <c r="AM1690" i="1" s="1"/>
  <c r="AM1689" i="1" s="1"/>
  <c r="AM1687" i="1" s="1"/>
  <c r="BB179" i="1"/>
  <c r="BB178" i="1" s="1"/>
  <c r="BB177" i="1" s="1"/>
  <c r="BA415" i="1"/>
  <c r="AZ592" i="1"/>
  <c r="AZ611" i="1"/>
  <c r="BA739" i="1"/>
  <c r="BB1166" i="1"/>
  <c r="BB1165" i="1" s="1"/>
  <c r="BA1304" i="1"/>
  <c r="BA1467" i="1"/>
  <c r="BA1466" i="1" s="1"/>
  <c r="BA1465" i="1" s="1"/>
  <c r="AY467" i="1"/>
  <c r="AY466" i="1"/>
  <c r="AU11" i="1"/>
  <c r="AU10" i="1" s="1"/>
  <c r="AU9" i="1" s="1"/>
  <c r="AU7" i="1" s="1"/>
  <c r="AS321" i="1"/>
  <c r="AS310" i="1" s="1"/>
  <c r="AS289" i="1" s="1"/>
  <c r="AT1595" i="1"/>
  <c r="AT1582" i="1" s="1"/>
  <c r="AT1557" i="1" s="1"/>
  <c r="AU1397" i="1"/>
  <c r="AU1396" i="1" s="1"/>
  <c r="AU480" i="1"/>
  <c r="AU478" i="1" s="1"/>
  <c r="AM1107" i="1"/>
  <c r="AM1106" i="1" s="1"/>
  <c r="AM1056" i="1" s="1"/>
  <c r="AN700" i="1"/>
  <c r="AN699" i="1" s="1"/>
  <c r="AO1106" i="1"/>
  <c r="AP1012" i="1"/>
  <c r="AM788" i="1"/>
  <c r="AM787" i="1" s="1"/>
  <c r="AO1059" i="1"/>
  <c r="AO1058" i="1" s="1"/>
  <c r="AO1056" i="1" s="1"/>
  <c r="AM50" i="1"/>
  <c r="AM49" i="1" s="1"/>
  <c r="AM48" i="1" s="1"/>
  <c r="AM41" i="1" s="1"/>
  <c r="AM7" i="1" s="1"/>
  <c r="AP82" i="1"/>
  <c r="AO415" i="1"/>
  <c r="AN500" i="1"/>
  <c r="AN499" i="1" s="1"/>
  <c r="AN1699" i="1"/>
  <c r="AN1690" i="1" s="1"/>
  <c r="AN1689" i="1" s="1"/>
  <c r="AN1687" i="1" s="1"/>
  <c r="AS423" i="1"/>
  <c r="AS415" i="1" s="1"/>
  <c r="AS409" i="1" s="1"/>
  <c r="AS403" i="1" s="1"/>
  <c r="AT438" i="1"/>
  <c r="AT409" i="1" s="1"/>
  <c r="AT403" i="1" s="1"/>
  <c r="AY611" i="1"/>
  <c r="AY591" i="1" s="1"/>
  <c r="AY590" i="1" s="1"/>
  <c r="AY739" i="1"/>
  <c r="AZ1467" i="1"/>
  <c r="AZ1466" i="1" s="1"/>
  <c r="AZ1465" i="1" s="1"/>
  <c r="AZ1716" i="1"/>
  <c r="AZ1711" i="1" s="1"/>
  <c r="AZ1710" i="1" s="1"/>
  <c r="AZ1687" i="1" s="1"/>
  <c r="AP1711" i="1"/>
  <c r="AP1710" i="1" s="1"/>
  <c r="AP1687" i="1" s="1"/>
  <c r="AP1560" i="1"/>
  <c r="AP1559" i="1" s="1"/>
  <c r="AV480" i="1"/>
  <c r="AV478" i="1" s="1"/>
  <c r="AO1619" i="1"/>
  <c r="AO1595" i="1" s="1"/>
  <c r="AO1582" i="1" s="1"/>
  <c r="AO700" i="1"/>
  <c r="AO699" i="1" s="1"/>
  <c r="AN1106" i="1"/>
  <c r="AP739" i="1"/>
  <c r="AP275" i="1"/>
  <c r="AP267" i="1" s="1"/>
  <c r="AN294" i="1"/>
  <c r="AN293" i="1" s="1"/>
  <c r="AN292" i="1" s="1"/>
  <c r="AN291" i="1" s="1"/>
  <c r="AN416" i="1"/>
  <c r="AN415" i="1" s="1"/>
  <c r="AN409" i="1" s="1"/>
  <c r="AN403" i="1" s="1"/>
  <c r="AN572" i="1"/>
  <c r="AN571" i="1" s="1"/>
  <c r="AM591" i="1"/>
  <c r="AM590" i="1" s="1"/>
  <c r="AP669" i="1"/>
  <c r="AP668" i="1" s="1"/>
  <c r="AP590" i="1" s="1"/>
  <c r="AP775" i="1"/>
  <c r="AP1140" i="1"/>
  <c r="AP1139" i="1" s="1"/>
  <c r="AP1137" i="1" s="1"/>
  <c r="AM1285" i="1"/>
  <c r="AM1280" i="1" s="1"/>
  <c r="AN1643" i="1"/>
  <c r="AN1619" i="1" s="1"/>
  <c r="AN1595" i="1" s="1"/>
  <c r="AN1582" i="1" s="1"/>
  <c r="AN1557" i="1" s="1"/>
  <c r="AS1444" i="1"/>
  <c r="AS1434" i="1" s="1"/>
  <c r="AZ500" i="1"/>
  <c r="AZ499" i="1" s="1"/>
  <c r="AZ478" i="1" s="1"/>
  <c r="BB611" i="1"/>
  <c r="BB591" i="1" s="1"/>
  <c r="BB590" i="1" s="1"/>
  <c r="AZ1166" i="1"/>
  <c r="AZ1165" i="1" s="1"/>
  <c r="AY1711" i="1"/>
  <c r="AY1710" i="1" s="1"/>
  <c r="AY1687" i="1" s="1"/>
  <c r="AO1711" i="1"/>
  <c r="AO1710" i="1" s="1"/>
  <c r="AO1687" i="1" s="1"/>
  <c r="AN591" i="1"/>
  <c r="AN590" i="1" s="1"/>
  <c r="AO788" i="1"/>
  <c r="AO787" i="1" s="1"/>
  <c r="AU1595" i="1"/>
  <c r="AU1582" i="1" s="1"/>
  <c r="AU1557" i="1" s="1"/>
  <c r="AT41" i="1"/>
  <c r="AT7" i="1" s="1"/>
  <c r="AP1619" i="1"/>
  <c r="AV41" i="1"/>
  <c r="AV7" i="1" s="1"/>
  <c r="BD98" i="1"/>
  <c r="AM82" i="1"/>
  <c r="AM71" i="1" s="1"/>
  <c r="AM70" i="1" s="1"/>
  <c r="AM61" i="1" s="1"/>
  <c r="AM136" i="1"/>
  <c r="AO438" i="1"/>
  <c r="AO669" i="1"/>
  <c r="AO668" i="1" s="1"/>
  <c r="AN788" i="1"/>
  <c r="AN787" i="1" s="1"/>
  <c r="AM1264" i="1"/>
  <c r="AM1263" i="1" s="1"/>
  <c r="AM1262" i="1" s="1"/>
  <c r="AX1444" i="1"/>
  <c r="AX1434" i="1" s="1"/>
  <c r="BB478" i="1"/>
  <c r="BA611" i="1"/>
  <c r="BA591" i="1" s="1"/>
  <c r="BA590" i="1" s="1"/>
  <c r="AY1560" i="1"/>
  <c r="AY1559" i="1" s="1"/>
  <c r="AY1664" i="1"/>
  <c r="AU571" i="1"/>
  <c r="AU994" i="1"/>
  <c r="AU993" i="1" s="1"/>
  <c r="BC839" i="1"/>
  <c r="BC838" i="1" s="1"/>
  <c r="BA135" i="1"/>
  <c r="BA1058" i="1"/>
  <c r="BA11" i="1"/>
  <c r="BA10" i="1" s="1"/>
  <c r="BA9" i="1" s="1"/>
  <c r="AZ82" i="1"/>
  <c r="AZ71" i="1" s="1"/>
  <c r="AZ70" i="1" s="1"/>
  <c r="AY154" i="1"/>
  <c r="AY153" i="1" s="1"/>
  <c r="AY152" i="1" s="1"/>
  <c r="AY151" i="1" s="1"/>
  <c r="AY166" i="1"/>
  <c r="AY165" i="1" s="1"/>
  <c r="BA188" i="1"/>
  <c r="BA177" i="1" s="1"/>
  <c r="AZ268" i="1"/>
  <c r="AY294" i="1"/>
  <c r="AY293" i="1" s="1"/>
  <c r="AY292" i="1" s="1"/>
  <c r="AY291" i="1" s="1"/>
  <c r="AZ428" i="1"/>
  <c r="AZ415" i="1" s="1"/>
  <c r="BA797" i="1"/>
  <c r="BA788" i="1" s="1"/>
  <c r="BA787" i="1" s="1"/>
  <c r="AZ955" i="1"/>
  <c r="AZ954" i="1" s="1"/>
  <c r="BA984" i="1"/>
  <c r="BA983" i="1" s="1"/>
  <c r="BA896" i="1" s="1"/>
  <c r="BB994" i="1"/>
  <c r="BB993" i="1" s="1"/>
  <c r="AZ1048" i="1"/>
  <c r="AZ1047" i="1" s="1"/>
  <c r="AZ1046" i="1" s="1"/>
  <c r="AZ1121" i="1"/>
  <c r="AZ1202" i="1"/>
  <c r="BB1467" i="1"/>
  <c r="BB1466" i="1" s="1"/>
  <c r="BB1465" i="1" s="1"/>
  <c r="BB1394" i="1" s="1"/>
  <c r="BJ843" i="1"/>
  <c r="BJ842" i="1" s="1"/>
  <c r="BJ841" i="1" s="1"/>
  <c r="BC773" i="1"/>
  <c r="BC772" i="1" s="1"/>
  <c r="BC1450" i="1"/>
  <c r="BC1449" i="1" s="1"/>
  <c r="AZ1664" i="1"/>
  <c r="BC682" i="1"/>
  <c r="BC681" i="1" s="1"/>
  <c r="BC680" i="1" s="1"/>
  <c r="BD663" i="1"/>
  <c r="BD662" i="1" s="1"/>
  <c r="BE73" i="1"/>
  <c r="BE72" i="1" s="1"/>
  <c r="BE82" i="1"/>
  <c r="BE1565" i="1"/>
  <c r="BE1560" i="1" s="1"/>
  <c r="BE1559" i="1" s="1"/>
  <c r="BF1597" i="1"/>
  <c r="BF1596" i="1" s="1"/>
  <c r="AT984" i="1"/>
  <c r="AT983" i="1" s="1"/>
  <c r="AT896" i="1" s="1"/>
  <c r="AU1319" i="1"/>
  <c r="AU1304" i="1" s="1"/>
  <c r="AU1146" i="1" s="1"/>
  <c r="AU1444" i="1"/>
  <c r="AU1434" i="1" s="1"/>
  <c r="BC837" i="1"/>
  <c r="BI837" i="1" s="1"/>
  <c r="BI836" i="1" s="1"/>
  <c r="BI835" i="1" s="1"/>
  <c r="AX638" i="1"/>
  <c r="AX637" i="1" s="1"/>
  <c r="AX923" i="1"/>
  <c r="AZ409" i="1"/>
  <c r="BB82" i="1"/>
  <c r="BA1619" i="1"/>
  <c r="AZ669" i="1"/>
  <c r="AZ668" i="1" s="1"/>
  <c r="BB955" i="1"/>
  <c r="BB954" i="1" s="1"/>
  <c r="BB1121" i="1"/>
  <c r="BA1444" i="1"/>
  <c r="BA1434" i="1" s="1"/>
  <c r="BD682" i="1"/>
  <c r="BD681" i="1" s="1"/>
  <c r="BD680" i="1" s="1"/>
  <c r="BC196" i="1"/>
  <c r="BC195" i="1" s="1"/>
  <c r="BC194" i="1" s="1"/>
  <c r="BH50" i="1"/>
  <c r="BH49" i="1" s="1"/>
  <c r="BH48" i="1" s="1"/>
  <c r="BH154" i="1"/>
  <c r="BH153" i="1" s="1"/>
  <c r="BH152" i="1" s="1"/>
  <c r="BH151" i="1" s="1"/>
  <c r="BF984" i="1"/>
  <c r="BF983" i="1" s="1"/>
  <c r="BE1141" i="1"/>
  <c r="AU669" i="1"/>
  <c r="AU668" i="1" s="1"/>
  <c r="AU590" i="1" s="1"/>
  <c r="AS1264" i="1"/>
  <c r="AS1263" i="1" s="1"/>
  <c r="AS1262" i="1" s="1"/>
  <c r="AS1246" i="1" s="1"/>
  <c r="AS1146" i="1" s="1"/>
  <c r="BC1447" i="1"/>
  <c r="BC1446" i="1" s="1"/>
  <c r="BC1445" i="1" s="1"/>
  <c r="AS1403" i="1"/>
  <c r="AS1402" i="1" s="1"/>
  <c r="AS1397" i="1" s="1"/>
  <c r="AS1396" i="1" s="1"/>
  <c r="AZ49" i="1"/>
  <c r="AZ48" i="1" s="1"/>
  <c r="AZ41" i="1" s="1"/>
  <c r="AZ7" i="1" s="1"/>
  <c r="BA114" i="1"/>
  <c r="AY275" i="1"/>
  <c r="AY267" i="1" s="1"/>
  <c r="AZ349" i="1"/>
  <c r="AZ348" i="1" s="1"/>
  <c r="AZ884" i="1"/>
  <c r="AZ883" i="1" s="1"/>
  <c r="AZ882" i="1" s="1"/>
  <c r="AZ994" i="1"/>
  <c r="AZ993" i="1" s="1"/>
  <c r="BA1280" i="1"/>
  <c r="BA1246" i="1" s="1"/>
  <c r="AY1285" i="1"/>
  <c r="AY1280" i="1" s="1"/>
  <c r="AY1246" i="1" s="1"/>
  <c r="BD846" i="1"/>
  <c r="BD843" i="1" s="1"/>
  <c r="BD842" i="1" s="1"/>
  <c r="BD841" i="1" s="1"/>
  <c r="BC973" i="1"/>
  <c r="BC972" i="1" s="1"/>
  <c r="BD767" i="1"/>
  <c r="BD766" i="1" s="1"/>
  <c r="BD1450" i="1"/>
  <c r="BD1449" i="1" s="1"/>
  <c r="BG50" i="1"/>
  <c r="BG49" i="1" s="1"/>
  <c r="BG48" i="1" s="1"/>
  <c r="BG154" i="1"/>
  <c r="BG153" i="1" s="1"/>
  <c r="BG152" i="1" s="1"/>
  <c r="BG151" i="1" s="1"/>
  <c r="BG268" i="1"/>
  <c r="BF883" i="1"/>
  <c r="BF882" i="1" s="1"/>
  <c r="BE984" i="1"/>
  <c r="BE983" i="1" s="1"/>
  <c r="BF1459" i="1"/>
  <c r="BF1458" i="1" s="1"/>
  <c r="BF1457" i="1" s="1"/>
  <c r="BF1456" i="1" s="1"/>
  <c r="BF1585" i="1"/>
  <c r="BF1584" i="1" s="1"/>
  <c r="BF1583" i="1" s="1"/>
  <c r="BF1664" i="1"/>
  <c r="AT541" i="1"/>
  <c r="AT540" i="1" s="1"/>
  <c r="AV1444" i="1"/>
  <c r="AV1434" i="1" s="1"/>
  <c r="AV1394" i="1" s="1"/>
  <c r="BB289" i="1"/>
  <c r="AZ1059" i="1"/>
  <c r="AZ1058" i="1" s="1"/>
  <c r="BB1595" i="1"/>
  <c r="BB1582" i="1" s="1"/>
  <c r="BB739" i="1"/>
  <c r="BB738" i="1" s="1"/>
  <c r="BA1604" i="1"/>
  <c r="AZ131" i="1"/>
  <c r="BA275" i="1"/>
  <c r="BA267" i="1" s="1"/>
  <c r="AY1112" i="1"/>
  <c r="AY1107" i="1" s="1"/>
  <c r="AY1106" i="1" s="1"/>
  <c r="AY1056" i="1" s="1"/>
  <c r="AY1202" i="1"/>
  <c r="AY1304" i="1"/>
  <c r="BB843" i="1"/>
  <c r="BB842" i="1" s="1"/>
  <c r="BB841" i="1" s="1"/>
  <c r="BC400" i="1"/>
  <c r="BC399" i="1" s="1"/>
  <c r="BD973" i="1"/>
  <c r="BD972" i="1" s="1"/>
  <c r="BE1065" i="1"/>
  <c r="BE1064" i="1" s="1"/>
  <c r="BG1605" i="1"/>
  <c r="BG1664" i="1"/>
  <c r="BG1690" i="1"/>
  <c r="BG1689" i="1" s="1"/>
  <c r="BG1716" i="1"/>
  <c r="BG1711" i="1" s="1"/>
  <c r="BG1710" i="1" s="1"/>
  <c r="G467" i="1"/>
  <c r="G466" i="1"/>
  <c r="B546" i="1"/>
  <c r="B547" i="1" s="1"/>
  <c r="B545" i="1"/>
  <c r="B680" i="1"/>
  <c r="B681" i="1" s="1"/>
  <c r="B682" i="1" s="1"/>
  <c r="B683" i="1" s="1"/>
  <c r="B684" i="1"/>
  <c r="B685" i="1" s="1"/>
  <c r="B686" i="1" s="1"/>
  <c r="B687" i="1" s="1"/>
  <c r="B688" i="1" s="1"/>
  <c r="M332" i="1"/>
  <c r="M331" i="1" s="1"/>
  <c r="M330" i="1" s="1"/>
  <c r="M321" i="1" s="1"/>
  <c r="M310" i="1" s="1"/>
  <c r="M289" i="1" s="1"/>
  <c r="S333" i="1"/>
  <c r="AE595" i="1"/>
  <c r="Y594" i="1"/>
  <c r="Y593" i="1" s="1"/>
  <c r="M503" i="1"/>
  <c r="M502" i="1" s="1"/>
  <c r="M501" i="1" s="1"/>
  <c r="S504" i="1"/>
  <c r="S74" i="1"/>
  <c r="Y75" i="1"/>
  <c r="S52" i="1"/>
  <c r="M51" i="1"/>
  <c r="M50" i="1" s="1"/>
  <c r="M49" i="1" s="1"/>
  <c r="M48" i="1" s="1"/>
  <c r="M41" i="1" s="1"/>
  <c r="S1607" i="1"/>
  <c r="M1606" i="1"/>
  <c r="M1605" i="1" s="1"/>
  <c r="M597" i="1"/>
  <c r="M596" i="1" s="1"/>
  <c r="S598" i="1"/>
  <c r="AE421" i="1"/>
  <c r="AE420" i="1" s="1"/>
  <c r="AK422" i="1"/>
  <c r="M1250" i="1"/>
  <c r="M1249" i="1" s="1"/>
  <c r="M1248" i="1" s="1"/>
  <c r="M1247" i="1" s="1"/>
  <c r="S1251" i="1"/>
  <c r="S1461" i="1"/>
  <c r="M1460" i="1"/>
  <c r="M1459" i="1" s="1"/>
  <c r="M1458" i="1" s="1"/>
  <c r="M1457" i="1" s="1"/>
  <c r="M1456" i="1" s="1"/>
  <c r="G850" i="1"/>
  <c r="G849" i="1" s="1"/>
  <c r="AX480" i="1"/>
  <c r="B53" i="1"/>
  <c r="B56" i="1" s="1"/>
  <c r="B51" i="1"/>
  <c r="B704" i="1"/>
  <c r="B705" i="1" s="1"/>
  <c r="B706" i="1"/>
  <c r="B644" i="1"/>
  <c r="B645" i="1" s="1"/>
  <c r="B646" i="1" s="1"/>
  <c r="B647" i="1" s="1"/>
  <c r="B648" i="1" s="1"/>
  <c r="B649" i="1" s="1"/>
  <c r="B650" i="1" s="1"/>
  <c r="B651" i="1" s="1"/>
  <c r="B652" i="1" s="1"/>
  <c r="B641" i="1"/>
  <c r="B642" i="1" s="1"/>
  <c r="B643" i="1" s="1"/>
  <c r="B450" i="1"/>
  <c r="B453" i="1" s="1"/>
  <c r="B456" i="1" s="1"/>
  <c r="B449" i="1"/>
  <c r="B452" i="1" s="1"/>
  <c r="B455" i="1" s="1"/>
  <c r="B34" i="1"/>
  <c r="B36" i="1" s="1"/>
  <c r="B38" i="1" s="1"/>
  <c r="B35" i="1"/>
  <c r="B37" i="1" s="1"/>
  <c r="B68" i="1"/>
  <c r="B70" i="1"/>
  <c r="B71" i="1" s="1"/>
  <c r="B72" i="1" s="1"/>
  <c r="B73" i="1" s="1"/>
  <c r="B74" i="1" s="1"/>
  <c r="M1695" i="1"/>
  <c r="M1692" i="1" s="1"/>
  <c r="M1691" i="1" s="1"/>
  <c r="M1690" i="1" s="1"/>
  <c r="M1689" i="1" s="1"/>
  <c r="S1696" i="1"/>
  <c r="S68" i="1"/>
  <c r="M67" i="1"/>
  <c r="M66" i="1" s="1"/>
  <c r="M65" i="1" s="1"/>
  <c r="M64" i="1" s="1"/>
  <c r="M63" i="1" s="1"/>
  <c r="Y17" i="1"/>
  <c r="S16" i="1"/>
  <c r="S15" i="1" s="1"/>
  <c r="M168" i="1"/>
  <c r="S169" i="1"/>
  <c r="M167" i="1"/>
  <c r="M166" i="1" s="1"/>
  <c r="M165" i="1" s="1"/>
  <c r="M1615" i="1"/>
  <c r="M1612" i="1" s="1"/>
  <c r="M1604" i="1" s="1"/>
  <c r="M1595" i="1" s="1"/>
  <c r="S1616" i="1"/>
  <c r="M601" i="1"/>
  <c r="M600" i="1" s="1"/>
  <c r="S602" i="1"/>
  <c r="AK703" i="1"/>
  <c r="AK702" i="1" s="1"/>
  <c r="AK701" i="1" s="1"/>
  <c r="AQ704" i="1"/>
  <c r="AE857" i="1"/>
  <c r="AE856" i="1" s="1"/>
  <c r="AE855" i="1" s="1"/>
  <c r="AK858" i="1"/>
  <c r="S427" i="1"/>
  <c r="M426" i="1"/>
  <c r="M423" i="1" s="1"/>
  <c r="BD467" i="1"/>
  <c r="BD466" i="1"/>
  <c r="G321" i="1"/>
  <c r="G310" i="1" s="1"/>
  <c r="G289" i="1" s="1"/>
  <c r="G1304" i="1"/>
  <c r="M700" i="1"/>
  <c r="M699" i="1" s="1"/>
  <c r="AX1166" i="1"/>
  <c r="AX1165" i="1" s="1"/>
  <c r="B600" i="1"/>
  <c r="B601" i="1" s="1"/>
  <c r="B602" i="1" s="1"/>
  <c r="B603" i="1" s="1"/>
  <c r="B604" i="1" s="1"/>
  <c r="B605" i="1" s="1"/>
  <c r="B599" i="1"/>
  <c r="B576" i="1"/>
  <c r="B577" i="1"/>
  <c r="B578" i="1" s="1"/>
  <c r="B579" i="1" s="1"/>
  <c r="B580" i="1" s="1"/>
  <c r="B14" i="1"/>
  <c r="B21" i="1" s="1"/>
  <c r="B15" i="1"/>
  <c r="B16" i="1" s="1"/>
  <c r="M13" i="1"/>
  <c r="M12" i="1" s="1"/>
  <c r="S14" i="1"/>
  <c r="M1134" i="1"/>
  <c r="M1133" i="1" s="1"/>
  <c r="M1132" i="1" s="1"/>
  <c r="M1131" i="1" s="1"/>
  <c r="M1130" i="1" s="1"/>
  <c r="S1135" i="1"/>
  <c r="M1684" i="1"/>
  <c r="M1683" i="1" s="1"/>
  <c r="M1682" i="1" s="1"/>
  <c r="M1681" i="1" s="1"/>
  <c r="M1680" i="1" s="1"/>
  <c r="S1685" i="1"/>
  <c r="AE606" i="1"/>
  <c r="M694" i="1"/>
  <c r="M693" i="1" s="1"/>
  <c r="M692" i="1" s="1"/>
  <c r="M691" i="1" s="1"/>
  <c r="M690" i="1" s="1"/>
  <c r="S695" i="1"/>
  <c r="S382" i="1"/>
  <c r="M381" i="1"/>
  <c r="M380" i="1" s="1"/>
  <c r="M376" i="1" s="1"/>
  <c r="M445" i="1"/>
  <c r="M444" i="1" s="1"/>
  <c r="M443" i="1" s="1"/>
  <c r="M438" i="1" s="1"/>
  <c r="S446" i="1"/>
  <c r="M1350" i="1"/>
  <c r="M1349" i="1" s="1"/>
  <c r="M1348" i="1" s="1"/>
  <c r="M1347" i="1" s="1"/>
  <c r="M1346" i="1" s="1"/>
  <c r="S1351" i="1"/>
  <c r="G1107" i="1"/>
  <c r="G1106" i="1" s="1"/>
  <c r="H752" i="1"/>
  <c r="H739" i="1" s="1"/>
  <c r="G82" i="1"/>
  <c r="G71" i="1" s="1"/>
  <c r="G70" i="1" s="1"/>
  <c r="G61" i="1" s="1"/>
  <c r="G883" i="1"/>
  <c r="G882" i="1" s="1"/>
  <c r="G376" i="1"/>
  <c r="G371" i="1" s="1"/>
  <c r="G370" i="1" s="1"/>
  <c r="G369" i="1" s="1"/>
  <c r="G700" i="1"/>
  <c r="G699" i="1" s="1"/>
  <c r="H1619" i="1"/>
  <c r="H1595" i="1" s="1"/>
  <c r="H1582" i="1" s="1"/>
  <c r="H1557" i="1" s="1"/>
  <c r="G788" i="1"/>
  <c r="G787" i="1" s="1"/>
  <c r="G739" i="1"/>
  <c r="G738" i="1" s="1"/>
  <c r="G41" i="1"/>
  <c r="H1059" i="1"/>
  <c r="H1058" i="1" s="1"/>
  <c r="G152" i="1"/>
  <c r="G151" i="1" s="1"/>
  <c r="G131" i="1" s="1"/>
  <c r="H775" i="1"/>
  <c r="H82" i="1"/>
  <c r="H71" i="1" s="1"/>
  <c r="H70" i="1" s="1"/>
  <c r="H61" i="1" s="1"/>
  <c r="G1560" i="1"/>
  <c r="G1559" i="1" s="1"/>
  <c r="G480" i="1"/>
  <c r="G478" i="1" s="1"/>
  <c r="S955" i="1"/>
  <c r="S954" i="1" s="1"/>
  <c r="AX1202" i="1"/>
  <c r="AX1735" i="1"/>
  <c r="AX1733" i="1" s="1"/>
  <c r="AX911" i="1"/>
  <c r="AX906" i="1" s="1"/>
  <c r="AX1048" i="1"/>
  <c r="AX1047" i="1" s="1"/>
  <c r="AX1046" i="1" s="1"/>
  <c r="B399" i="1"/>
  <c r="B398" i="1"/>
  <c r="B400" i="1" s="1"/>
  <c r="B401" i="1" s="1"/>
  <c r="B333" i="1"/>
  <c r="B335" i="1" s="1"/>
  <c r="B338" i="1" s="1"/>
  <c r="B334" i="1"/>
  <c r="B336" i="1" s="1"/>
  <c r="B322" i="1" s="1"/>
  <c r="B324" i="1" s="1"/>
  <c r="B326" i="1" s="1"/>
  <c r="B328" i="1" s="1"/>
  <c r="B371" i="1"/>
  <c r="B376" i="1"/>
  <c r="M137" i="1"/>
  <c r="M136" i="1" s="1"/>
  <c r="S138" i="1"/>
  <c r="S507" i="1"/>
  <c r="Y508" i="1"/>
  <c r="M19" i="1"/>
  <c r="S20" i="1"/>
  <c r="M25" i="1"/>
  <c r="S27" i="1"/>
  <c r="S1587" i="1"/>
  <c r="M1586" i="1"/>
  <c r="M1585" i="1" s="1"/>
  <c r="M1584" i="1" s="1"/>
  <c r="M1583" i="1" s="1"/>
  <c r="S549" i="1"/>
  <c r="M548" i="1"/>
  <c r="M547" i="1" s="1"/>
  <c r="M546" i="1" s="1"/>
  <c r="S609" i="1"/>
  <c r="M608" i="1"/>
  <c r="M607" i="1" s="1"/>
  <c r="M1110" i="1"/>
  <c r="M1109" i="1" s="1"/>
  <c r="M1108" i="1" s="1"/>
  <c r="M1107" i="1" s="1"/>
  <c r="M1106" i="1" s="1"/>
  <c r="S1111" i="1"/>
  <c r="AK419" i="1"/>
  <c r="AE418" i="1"/>
  <c r="AE417" i="1" s="1"/>
  <c r="M1211" i="1"/>
  <c r="M1210" i="1" s="1"/>
  <c r="M1209" i="1" s="1"/>
  <c r="M1208" i="1" s="1"/>
  <c r="M1202" i="1" s="1"/>
  <c r="S1212" i="1"/>
  <c r="M1438" i="1"/>
  <c r="M1437" i="1" s="1"/>
  <c r="M1436" i="1" s="1"/>
  <c r="M1435" i="1" s="1"/>
  <c r="M1434" i="1" s="1"/>
  <c r="S1439" i="1"/>
  <c r="AX467" i="1"/>
  <c r="AX466" i="1"/>
  <c r="G1202" i="1"/>
  <c r="G234" i="1"/>
  <c r="G175" i="1" s="1"/>
  <c r="H850" i="1"/>
  <c r="H849" i="1" s="1"/>
  <c r="AY7" i="1"/>
  <c r="G933" i="1"/>
  <c r="G896" i="1" s="1"/>
  <c r="G1262" i="1"/>
  <c r="G1246" i="1" s="1"/>
  <c r="G592" i="1"/>
  <c r="G591" i="1" s="1"/>
  <c r="G590" i="1" s="1"/>
  <c r="G1059" i="1"/>
  <c r="G1058" i="1" s="1"/>
  <c r="G1016" i="1"/>
  <c r="G1015" i="1" s="1"/>
  <c r="G1014" i="1" s="1"/>
  <c r="G1012" i="1" s="1"/>
  <c r="G1435" i="1"/>
  <c r="G1434" i="1" s="1"/>
  <c r="H591" i="1"/>
  <c r="M1059" i="1"/>
  <c r="M1058" i="1" s="1"/>
  <c r="AX1716" i="1"/>
  <c r="AX1711" i="1" s="1"/>
  <c r="AX1710" i="1" s="1"/>
  <c r="BJ1034" i="1"/>
  <c r="BJ1033" i="1" s="1"/>
  <c r="BJ1032" i="1" s="1"/>
  <c r="BD1033" i="1"/>
  <c r="BD1032" i="1" s="1"/>
  <c r="BJ1054" i="1"/>
  <c r="BJ1053" i="1" s="1"/>
  <c r="BJ1052" i="1" s="1"/>
  <c r="BD1053" i="1"/>
  <c r="BD1052" i="1" s="1"/>
  <c r="BJ464" i="1"/>
  <c r="BJ463" i="1" s="1"/>
  <c r="BJ462" i="1" s="1"/>
  <c r="BJ461" i="1" s="1"/>
  <c r="BJ460" i="1" s="1"/>
  <c r="BJ459" i="1" s="1"/>
  <c r="BJ458" i="1" s="1"/>
  <c r="BD463" i="1"/>
  <c r="BD462" i="1" s="1"/>
  <c r="BD461" i="1" s="1"/>
  <c r="BD460" i="1" s="1"/>
  <c r="BD459" i="1" s="1"/>
  <c r="BD458" i="1" s="1"/>
  <c r="BJ1640" i="1"/>
  <c r="BJ1639" i="1" s="1"/>
  <c r="BD1639" i="1"/>
  <c r="BD1636" i="1" s="1"/>
  <c r="BI1494" i="1"/>
  <c r="BI1493" i="1" s="1"/>
  <c r="BI1492" i="1" s="1"/>
  <c r="BC1493" i="1"/>
  <c r="BC1492" i="1" s="1"/>
  <c r="BJ1461" i="1"/>
  <c r="BJ1460" i="1" s="1"/>
  <c r="BJ1459" i="1" s="1"/>
  <c r="BJ1458" i="1" s="1"/>
  <c r="BJ1457" i="1" s="1"/>
  <c r="BJ1456" i="1" s="1"/>
  <c r="BD1460" i="1"/>
  <c r="BD1459" i="1" s="1"/>
  <c r="BD1458" i="1" s="1"/>
  <c r="BD1457" i="1" s="1"/>
  <c r="BD1456" i="1" s="1"/>
  <c r="BJ1473" i="1"/>
  <c r="BJ1472" i="1" s="1"/>
  <c r="BJ1471" i="1" s="1"/>
  <c r="BD1472" i="1"/>
  <c r="BD1471" i="1" s="1"/>
  <c r="AR390" i="1"/>
  <c r="AR389" i="1" s="1"/>
  <c r="AX391" i="1"/>
  <c r="G135" i="1"/>
  <c r="G1141" i="1"/>
  <c r="M74" i="1"/>
  <c r="M73" i="1" s="1"/>
  <c r="M72" i="1" s="1"/>
  <c r="M507" i="1"/>
  <c r="M506" i="1" s="1"/>
  <c r="M505" i="1" s="1"/>
  <c r="S22" i="1"/>
  <c r="M16" i="1"/>
  <c r="M15" i="1" s="1"/>
  <c r="AK743" i="1"/>
  <c r="AE703" i="1"/>
  <c r="AE702" i="1" s="1"/>
  <c r="AE701" i="1" s="1"/>
  <c r="AE425" i="1"/>
  <c r="BC1641" i="1"/>
  <c r="BC806" i="1"/>
  <c r="BC805" i="1" s="1"/>
  <c r="BC804" i="1" s="1"/>
  <c r="BC1508" i="1"/>
  <c r="BC1507" i="1" s="1"/>
  <c r="BC37" i="1"/>
  <c r="BD76" i="1"/>
  <c r="BD1526" i="1"/>
  <c r="BD1525" i="1" s="1"/>
  <c r="BJ1716" i="1"/>
  <c r="BC1621" i="1"/>
  <c r="BC1620" i="1" s="1"/>
  <c r="BC1637" i="1"/>
  <c r="BD1189" i="1"/>
  <c r="BD1188" i="1" s="1"/>
  <c r="BD445" i="1"/>
  <c r="BD444" i="1" s="1"/>
  <c r="BD443" i="1" s="1"/>
  <c r="BD438" i="1" s="1"/>
  <c r="BD1617" i="1"/>
  <c r="BC1511" i="1"/>
  <c r="BC1510" i="1" s="1"/>
  <c r="BD946" i="1"/>
  <c r="BD945" i="1" s="1"/>
  <c r="BD687" i="1"/>
  <c r="BD686" i="1" s="1"/>
  <c r="BD685" i="1" s="1"/>
  <c r="BD684" i="1" s="1"/>
  <c r="BD328" i="1"/>
  <c r="BD327" i="1" s="1"/>
  <c r="BD326" i="1" s="1"/>
  <c r="BD1050" i="1"/>
  <c r="BD1049" i="1" s="1"/>
  <c r="BJ1692" i="1"/>
  <c r="BJ1691" i="1" s="1"/>
  <c r="BC1260" i="1"/>
  <c r="BC1259" i="1" s="1"/>
  <c r="BC1258" i="1" s="1"/>
  <c r="BC1257" i="1" s="1"/>
  <c r="BD1544" i="1"/>
  <c r="BD1543" i="1" s="1"/>
  <c r="BC1610" i="1"/>
  <c r="BD1490" i="1"/>
  <c r="BD1489" i="1" s="1"/>
  <c r="BD33" i="1"/>
  <c r="BJ911" i="1"/>
  <c r="BJ906" i="1" s="1"/>
  <c r="BC764" i="1"/>
  <c r="BC763" i="1" s="1"/>
  <c r="BC752" i="1" s="1"/>
  <c r="BC1416" i="1"/>
  <c r="BC1415" i="1" s="1"/>
  <c r="BD37" i="1"/>
  <c r="BD1481" i="1"/>
  <c r="BD1480" i="1" s="1"/>
  <c r="BD23" i="1"/>
  <c r="BD735" i="1"/>
  <c r="BD734" i="1" s="1"/>
  <c r="BD733" i="1" s="1"/>
  <c r="BD732" i="1" s="1"/>
  <c r="BC84" i="1"/>
  <c r="BC83" i="1" s="1"/>
  <c r="BD299" i="1"/>
  <c r="BD294" i="1" s="1"/>
  <c r="BD293" i="1" s="1"/>
  <c r="BD292" i="1" s="1"/>
  <c r="BD291" i="1" s="1"/>
  <c r="BD1646" i="1"/>
  <c r="BC1544" i="1"/>
  <c r="BC1543" i="1" s="1"/>
  <c r="BD314" i="1"/>
  <c r="BD313" i="1" s="1"/>
  <c r="BD312" i="1" s="1"/>
  <c r="BD311" i="1" s="1"/>
  <c r="BC1050" i="1"/>
  <c r="BC1049" i="1" s="1"/>
  <c r="BC1036" i="1"/>
  <c r="BC1035" i="1" s="1"/>
  <c r="BD1514" i="1"/>
  <c r="BD1513" i="1" s="1"/>
  <c r="BC916" i="1"/>
  <c r="BC915" i="1" s="1"/>
  <c r="BC1526" i="1"/>
  <c r="BC1525" i="1" s="1"/>
  <c r="AK82" i="1"/>
  <c r="AL480" i="1"/>
  <c r="AK1716" i="1"/>
  <c r="AK1711" i="1" s="1"/>
  <c r="AK1710" i="1" s="1"/>
  <c r="Z1012" i="1"/>
  <c r="AF1112" i="1"/>
  <c r="AF1107" i="1" s="1"/>
  <c r="AF1106" i="1" s="1"/>
  <c r="AE884" i="1"/>
  <c r="AE883" i="1" s="1"/>
  <c r="AE882" i="1" s="1"/>
  <c r="AF1716" i="1"/>
  <c r="AF1711" i="1" s="1"/>
  <c r="AF1710" i="1" s="1"/>
  <c r="AE1467" i="1"/>
  <c r="AE1466" i="1" s="1"/>
  <c r="AE1465" i="1" s="1"/>
  <c r="AE1048" i="1"/>
  <c r="AE1047" i="1" s="1"/>
  <c r="AE1046" i="1" s="1"/>
  <c r="AF1619" i="1"/>
  <c r="AF1595" i="1" s="1"/>
  <c r="AF752" i="1"/>
  <c r="AF1224" i="1"/>
  <c r="BJ156" i="1"/>
  <c r="BJ155" i="1" s="1"/>
  <c r="BD155" i="1"/>
  <c r="BJ1256" i="1"/>
  <c r="BJ1255" i="1" s="1"/>
  <c r="BJ1254" i="1" s="1"/>
  <c r="BJ1253" i="1" s="1"/>
  <c r="BJ1252" i="1" s="1"/>
  <c r="BD1255" i="1"/>
  <c r="BD1254" i="1" s="1"/>
  <c r="BD1253" i="1" s="1"/>
  <c r="BD1252" i="1" s="1"/>
  <c r="BJ1678" i="1"/>
  <c r="BJ1677" i="1" s="1"/>
  <c r="BJ1676" i="1" s="1"/>
  <c r="BJ1675" i="1" s="1"/>
  <c r="BJ1674" i="1" s="1"/>
  <c r="BJ1673" i="1" s="1"/>
  <c r="BD1677" i="1"/>
  <c r="BD1676" i="1" s="1"/>
  <c r="BD1675" i="1" s="1"/>
  <c r="BD1674" i="1" s="1"/>
  <c r="BD1673" i="1" s="1"/>
  <c r="BI1054" i="1"/>
  <c r="BI1053" i="1" s="1"/>
  <c r="BI1052" i="1" s="1"/>
  <c r="BI1048" i="1" s="1"/>
  <c r="BI1047" i="1" s="1"/>
  <c r="BI1046" i="1" s="1"/>
  <c r="BC1053" i="1"/>
  <c r="BC1052" i="1" s="1"/>
  <c r="BJ1073" i="1"/>
  <c r="BJ1072" i="1" s="1"/>
  <c r="BJ1071" i="1" s="1"/>
  <c r="BJ1070" i="1" s="1"/>
  <c r="BD1072" i="1"/>
  <c r="BD1071" i="1" s="1"/>
  <c r="BD1070" i="1" s="1"/>
  <c r="BI1659" i="1"/>
  <c r="BI1658" i="1" s="1"/>
  <c r="BI1657" i="1" s="1"/>
  <c r="BI1656" i="1" s="1"/>
  <c r="BI1655" i="1" s="1"/>
  <c r="BC1658" i="1"/>
  <c r="BC1657" i="1" s="1"/>
  <c r="BC1656" i="1" s="1"/>
  <c r="BC1655" i="1" s="1"/>
  <c r="BJ1512" i="1"/>
  <c r="BJ1511" i="1" s="1"/>
  <c r="BJ1510" i="1" s="1"/>
  <c r="BD1511" i="1"/>
  <c r="BD1510" i="1" s="1"/>
  <c r="BJ1500" i="1"/>
  <c r="BJ1499" i="1" s="1"/>
  <c r="BJ1498" i="1" s="1"/>
  <c r="BD1499" i="1"/>
  <c r="BD1498" i="1" s="1"/>
  <c r="BI1244" i="1"/>
  <c r="BI1243" i="1" s="1"/>
  <c r="BI1242" i="1" s="1"/>
  <c r="BI1241" i="1" s="1"/>
  <c r="BI1240" i="1" s="1"/>
  <c r="BC1243" i="1"/>
  <c r="BC1242" i="1" s="1"/>
  <c r="BC1241" i="1" s="1"/>
  <c r="BC1240" i="1" s="1"/>
  <c r="BI1292" i="1"/>
  <c r="BI1291" i="1" s="1"/>
  <c r="BI1290" i="1" s="1"/>
  <c r="BC1291" i="1"/>
  <c r="BC1290" i="1" s="1"/>
  <c r="BJ1439" i="1"/>
  <c r="BJ1438" i="1" s="1"/>
  <c r="BJ1437" i="1" s="1"/>
  <c r="BJ1436" i="1" s="1"/>
  <c r="BJ1435" i="1" s="1"/>
  <c r="BD1438" i="1"/>
  <c r="BD1437" i="1" s="1"/>
  <c r="BD1436" i="1" s="1"/>
  <c r="BD1435" i="1" s="1"/>
  <c r="BI1118" i="1"/>
  <c r="BI1117" i="1" s="1"/>
  <c r="BI1116" i="1" s="1"/>
  <c r="BC1117" i="1"/>
  <c r="BC1116" i="1" s="1"/>
  <c r="AX1331" i="1"/>
  <c r="AX1330" i="1" s="1"/>
  <c r="AX1329" i="1" s="1"/>
  <c r="AX1328" i="1" s="1"/>
  <c r="BD1332" i="1"/>
  <c r="AL135" i="1"/>
  <c r="AL134" i="1"/>
  <c r="AL133" i="1" s="1"/>
  <c r="AK467" i="1"/>
  <c r="AK466" i="1"/>
  <c r="AQ1481" i="1"/>
  <c r="AQ1480" i="1" s="1"/>
  <c r="AW1482" i="1"/>
  <c r="AR1615" i="1"/>
  <c r="AR1612" i="1" s="1"/>
  <c r="AR1604" i="1" s="1"/>
  <c r="AX1616" i="1"/>
  <c r="G541" i="1"/>
  <c r="G540" i="1" s="1"/>
  <c r="H541" i="1"/>
  <c r="H540" i="1" s="1"/>
  <c r="Y298" i="1"/>
  <c r="AL1411" i="1"/>
  <c r="AL1711" i="1"/>
  <c r="AL1710" i="1" s="1"/>
  <c r="AK884" i="1"/>
  <c r="AK883" i="1" s="1"/>
  <c r="AK882" i="1" s="1"/>
  <c r="AE1735" i="1"/>
  <c r="AE1733" i="1" s="1"/>
  <c r="AE1565" i="1"/>
  <c r="AF1565" i="1"/>
  <c r="BI1141" i="1"/>
  <c r="BI1142" i="1"/>
  <c r="BJ1564" i="1"/>
  <c r="BJ1563" i="1" s="1"/>
  <c r="BJ1562" i="1" s="1"/>
  <c r="BJ1561" i="1" s="1"/>
  <c r="BD1563" i="1"/>
  <c r="BD1562" i="1" s="1"/>
  <c r="BD1561" i="1" s="1"/>
  <c r="BJ1645" i="1"/>
  <c r="BJ1644" i="1" s="1"/>
  <c r="BD1644" i="1"/>
  <c r="BI1518" i="1"/>
  <c r="BI1517" i="1" s="1"/>
  <c r="BI1516" i="1" s="1"/>
  <c r="BC1517" i="1"/>
  <c r="BC1516" i="1" s="1"/>
  <c r="BI864" i="1"/>
  <c r="BI863" i="1" s="1"/>
  <c r="BI860" i="1" s="1"/>
  <c r="BI859" i="1" s="1"/>
  <c r="BC863" i="1"/>
  <c r="BJ1630" i="1"/>
  <c r="BJ1629" i="1" s="1"/>
  <c r="BJ1628" i="1" s="1"/>
  <c r="BD1629" i="1"/>
  <c r="BD1628" i="1" s="1"/>
  <c r="BJ1207" i="1"/>
  <c r="BJ1206" i="1" s="1"/>
  <c r="BJ1205" i="1" s="1"/>
  <c r="BJ1204" i="1" s="1"/>
  <c r="BJ1203" i="1" s="1"/>
  <c r="BD1206" i="1"/>
  <c r="BD1205" i="1" s="1"/>
  <c r="BD1204" i="1" s="1"/>
  <c r="BD1203" i="1" s="1"/>
  <c r="BJ504" i="1"/>
  <c r="BJ503" i="1" s="1"/>
  <c r="BJ502" i="1" s="1"/>
  <c r="BJ501" i="1" s="1"/>
  <c r="BD503" i="1"/>
  <c r="BD502" i="1" s="1"/>
  <c r="BD501" i="1" s="1"/>
  <c r="BJ1323" i="1"/>
  <c r="BJ1322" i="1" s="1"/>
  <c r="BJ1321" i="1" s="1"/>
  <c r="BJ1320" i="1" s="1"/>
  <c r="BJ1319" i="1" s="1"/>
  <c r="BD1322" i="1"/>
  <c r="BD1321" i="1" s="1"/>
  <c r="BD1320" i="1" s="1"/>
  <c r="BI1731" i="1"/>
  <c r="BI1730" i="1" s="1"/>
  <c r="BI1729" i="1" s="1"/>
  <c r="BC1730" i="1"/>
  <c r="BC1729" i="1" s="1"/>
  <c r="AL466" i="1"/>
  <c r="AL467" i="1"/>
  <c r="AX1613" i="1"/>
  <c r="BD1614" i="1"/>
  <c r="AF134" i="1"/>
  <c r="AF133" i="1" s="1"/>
  <c r="AF135" i="1"/>
  <c r="BD1409" i="1"/>
  <c r="BD1408" i="1" s="1"/>
  <c r="BC620" i="1"/>
  <c r="BC619" i="1" s="1"/>
  <c r="BD1697" i="1"/>
  <c r="BC449" i="1"/>
  <c r="BD893" i="1"/>
  <c r="BD892" i="1" s="1"/>
  <c r="BD891" i="1" s="1"/>
  <c r="BD1695" i="1"/>
  <c r="BD1692" i="1" s="1"/>
  <c r="BD1691" i="1" s="1"/>
  <c r="BC1487" i="1"/>
  <c r="BC1486" i="1" s="1"/>
  <c r="BC867" i="1"/>
  <c r="BD1018" i="1"/>
  <c r="BD1017" i="1" s="1"/>
  <c r="BC1653" i="1"/>
  <c r="BC1419" i="1"/>
  <c r="BC1418" i="1" s="1"/>
  <c r="BC997" i="1"/>
  <c r="BC996" i="1" s="1"/>
  <c r="BC995" i="1" s="1"/>
  <c r="BD1532" i="1"/>
  <c r="BD1531" i="1" s="1"/>
  <c r="BD1122" i="1"/>
  <c r="BC390" i="1"/>
  <c r="BC389" i="1" s="1"/>
  <c r="AQ1565" i="1"/>
  <c r="AL1106" i="1"/>
  <c r="AL1016" i="1"/>
  <c r="AL1015" i="1" s="1"/>
  <c r="AL1014" i="1" s="1"/>
  <c r="AL1012" i="1" s="1"/>
  <c r="AL1202" i="1"/>
  <c r="AK1619" i="1"/>
  <c r="AK1735" i="1"/>
  <c r="AK1733" i="1" s="1"/>
  <c r="Y1711" i="1"/>
  <c r="Y1710" i="1" s="1"/>
  <c r="AF1016" i="1"/>
  <c r="AF1015" i="1" s="1"/>
  <c r="AF1014" i="1" s="1"/>
  <c r="AF1012" i="1" s="1"/>
  <c r="AF1735" i="1"/>
  <c r="AF1733" i="1" s="1"/>
  <c r="AF1319" i="1"/>
  <c r="S1711" i="1"/>
  <c r="S1710" i="1" s="1"/>
  <c r="BJ91" i="1"/>
  <c r="BJ90" i="1" s="1"/>
  <c r="BJ89" i="1" s="1"/>
  <c r="BD90" i="1"/>
  <c r="BD89" i="1" s="1"/>
  <c r="BI388" i="1"/>
  <c r="BI387" i="1" s="1"/>
  <c r="BI386" i="1" s="1"/>
  <c r="BC387" i="1"/>
  <c r="BC386" i="1" s="1"/>
  <c r="BJ47" i="1"/>
  <c r="BJ46" i="1" s="1"/>
  <c r="BJ45" i="1" s="1"/>
  <c r="BJ44" i="1" s="1"/>
  <c r="BJ43" i="1" s="1"/>
  <c r="BJ42" i="1" s="1"/>
  <c r="BD46" i="1"/>
  <c r="BD45" i="1" s="1"/>
  <c r="BD44" i="1" s="1"/>
  <c r="BD43" i="1" s="1"/>
  <c r="BD42" i="1" s="1"/>
  <c r="BI184" i="1"/>
  <c r="BI183" i="1" s="1"/>
  <c r="BI180" i="1" s="1"/>
  <c r="BI179" i="1" s="1"/>
  <c r="BI178" i="1" s="1"/>
  <c r="BC183" i="1"/>
  <c r="BC180" i="1" s="1"/>
  <c r="BC179" i="1" s="1"/>
  <c r="BC178" i="1" s="1"/>
  <c r="BI1500" i="1"/>
  <c r="BI1499" i="1" s="1"/>
  <c r="BI1498" i="1" s="1"/>
  <c r="BC1499" i="1"/>
  <c r="BC1498" i="1" s="1"/>
  <c r="BJ1715" i="1"/>
  <c r="BJ1714" i="1" s="1"/>
  <c r="BJ1713" i="1" s="1"/>
  <c r="BJ1712" i="1" s="1"/>
  <c r="BD1714" i="1"/>
  <c r="BD1713" i="1" s="1"/>
  <c r="BD1712" i="1" s="1"/>
  <c r="BJ1420" i="1"/>
  <c r="BJ1419" i="1" s="1"/>
  <c r="BJ1418" i="1" s="1"/>
  <c r="BJ1411" i="1" s="1"/>
  <c r="BD1419" i="1"/>
  <c r="BD1418" i="1" s="1"/>
  <c r="BJ1063" i="1"/>
  <c r="BJ1062" i="1" s="1"/>
  <c r="BJ1061" i="1" s="1"/>
  <c r="BJ1060" i="1" s="1"/>
  <c r="BD1062" i="1"/>
  <c r="BD1061" i="1" s="1"/>
  <c r="BD1060" i="1" s="1"/>
  <c r="BJ621" i="1"/>
  <c r="BJ620" i="1" s="1"/>
  <c r="BJ619" i="1" s="1"/>
  <c r="BD620" i="1"/>
  <c r="BD619" i="1" s="1"/>
  <c r="BJ1031" i="1"/>
  <c r="BJ1030" i="1" s="1"/>
  <c r="BJ1029" i="1" s="1"/>
  <c r="BD1030" i="1"/>
  <c r="BD1029" i="1" s="1"/>
  <c r="BI1095" i="1"/>
  <c r="BI1094" i="1" s="1"/>
  <c r="BI1093" i="1" s="1"/>
  <c r="BI1092" i="1" s="1"/>
  <c r="BI1091" i="1" s="1"/>
  <c r="BC1094" i="1"/>
  <c r="BC1093" i="1" s="1"/>
  <c r="BC1092" i="1" s="1"/>
  <c r="BC1091" i="1" s="1"/>
  <c r="BI1123" i="1"/>
  <c r="BI1122" i="1" s="1"/>
  <c r="BI1121" i="1" s="1"/>
  <c r="BC1122" i="1"/>
  <c r="AQ1286" i="1"/>
  <c r="AQ1285" i="1" s="1"/>
  <c r="AW1287" i="1"/>
  <c r="AR1286" i="1"/>
  <c r="AX1287" i="1"/>
  <c r="AX580" i="1"/>
  <c r="AR579" i="1"/>
  <c r="AR578" i="1" s="1"/>
  <c r="AR577" i="1" s="1"/>
  <c r="AE467" i="1"/>
  <c r="AE466" i="1"/>
  <c r="AF467" i="1"/>
  <c r="AF466" i="1"/>
  <c r="G826" i="1"/>
  <c r="G825" i="1" s="1"/>
  <c r="AK922" i="1"/>
  <c r="BC23" i="1"/>
  <c r="BD424" i="1"/>
  <c r="BD1520" i="1"/>
  <c r="BD1519" i="1" s="1"/>
  <c r="BC172" i="1"/>
  <c r="BC171" i="1" s="1"/>
  <c r="BC170" i="1" s="1"/>
  <c r="BC1646" i="1"/>
  <c r="BD1727" i="1"/>
  <c r="BD1726" i="1" s="1"/>
  <c r="BD141" i="1"/>
  <c r="BD1624" i="1"/>
  <c r="BD1623" i="1" s="1"/>
  <c r="BD1183" i="1"/>
  <c r="BD1182" i="1" s="1"/>
  <c r="BC1629" i="1"/>
  <c r="BC1628" i="1" s="1"/>
  <c r="BD1621" i="1"/>
  <c r="BD1620" i="1" s="1"/>
  <c r="BC1143" i="1"/>
  <c r="BI1636" i="1"/>
  <c r="BD1243" i="1"/>
  <c r="BD1242" i="1" s="1"/>
  <c r="BD1241" i="1" s="1"/>
  <c r="BD1240" i="1" s="1"/>
  <c r="BC319" i="1"/>
  <c r="BC318" i="1" s="1"/>
  <c r="BC317" i="1" s="1"/>
  <c r="BC316" i="1" s="1"/>
  <c r="BD1744" i="1"/>
  <c r="BD1743" i="1" s="1"/>
  <c r="BD1742" i="1" s="1"/>
  <c r="BD1741" i="1" s="1"/>
  <c r="BD1735" i="1" s="1"/>
  <c r="BD1733" i="1" s="1"/>
  <c r="BC687" i="1"/>
  <c r="BC686" i="1" s="1"/>
  <c r="BC685" i="1" s="1"/>
  <c r="BC684" i="1" s="1"/>
  <c r="BD1505" i="1"/>
  <c r="BD1504" i="1" s="1"/>
  <c r="BC1697" i="1"/>
  <c r="BC58" i="1"/>
  <c r="BC57" i="1" s="1"/>
  <c r="BC1639" i="1"/>
  <c r="BC861" i="1"/>
  <c r="BD1427" i="1"/>
  <c r="BD1426" i="1" s="1"/>
  <c r="BD1425" i="1" s="1"/>
  <c r="BD1424" i="1" s="1"/>
  <c r="BC87" i="1"/>
  <c r="BC86" i="1" s="1"/>
  <c r="BD332" i="1"/>
  <c r="BD964" i="1"/>
  <c r="BD963" i="1" s="1"/>
  <c r="BC494" i="1"/>
  <c r="BC493" i="1" s="1"/>
  <c r="BC492" i="1" s="1"/>
  <c r="BC491" i="1" s="1"/>
  <c r="BD761" i="1"/>
  <c r="BD760" i="1" s="1"/>
  <c r="BD799" i="1"/>
  <c r="BD798" i="1" s="1"/>
  <c r="BD797" i="1" s="1"/>
  <c r="BD494" i="1"/>
  <c r="BD493" i="1" s="1"/>
  <c r="BD492" i="1" s="1"/>
  <c r="BD491" i="1" s="1"/>
  <c r="BD480" i="1" s="1"/>
  <c r="BC1043" i="1"/>
  <c r="BC1042" i="1" s="1"/>
  <c r="BC1041" i="1" s="1"/>
  <c r="BC1040" i="1" s="1"/>
  <c r="BC1039" i="1" s="1"/>
  <c r="BD853" i="1"/>
  <c r="BD852" i="1" s="1"/>
  <c r="BD851" i="1" s="1"/>
  <c r="BC802" i="1"/>
  <c r="BC801" i="1" s="1"/>
  <c r="BC797" i="1" s="1"/>
  <c r="BD1598" i="1"/>
  <c r="BD1502" i="1"/>
  <c r="BD1501" i="1" s="1"/>
  <c r="BD157" i="1"/>
  <c r="BD154" i="1" s="1"/>
  <c r="BD153" i="1" s="1"/>
  <c r="BD152" i="1" s="1"/>
  <c r="BD151" i="1" s="1"/>
  <c r="BD1602" i="1"/>
  <c r="BD1538" i="1"/>
  <c r="BD1537" i="1" s="1"/>
  <c r="BD1508" i="1"/>
  <c r="BD1507" i="1" s="1"/>
  <c r="BC141" i="1"/>
  <c r="BD1027" i="1"/>
  <c r="BD1026" i="1" s="1"/>
  <c r="BC1233" i="1"/>
  <c r="BC1232" i="1" s="1"/>
  <c r="BC1231" i="1" s="1"/>
  <c r="BC1230" i="1" s="1"/>
  <c r="BD413" i="1"/>
  <c r="BD412" i="1" s="1"/>
  <c r="BD411" i="1" s="1"/>
  <c r="BD410" i="1" s="1"/>
  <c r="BC1567" i="1"/>
  <c r="BC1566" i="1" s="1"/>
  <c r="BC1496" i="1"/>
  <c r="BC1495" i="1" s="1"/>
  <c r="AL1560" i="1"/>
  <c r="AL1559" i="1" s="1"/>
  <c r="AL906" i="1"/>
  <c r="AK1467" i="1"/>
  <c r="AK1466" i="1" s="1"/>
  <c r="AK1465" i="1" s="1"/>
  <c r="AF1560" i="1"/>
  <c r="AF1559" i="1" s="1"/>
  <c r="AE1711" i="1"/>
  <c r="AE1710" i="1" s="1"/>
  <c r="AF480" i="1"/>
  <c r="AE797" i="1"/>
  <c r="AE1619" i="1"/>
  <c r="AF1166" i="1"/>
  <c r="AF1165" i="1" s="1"/>
  <c r="AF1467" i="1"/>
  <c r="AF1466" i="1" s="1"/>
  <c r="AF1465" i="1" s="1"/>
  <c r="K321" i="1"/>
  <c r="K310" i="1" s="1"/>
  <c r="K289" i="1" s="1"/>
  <c r="K322" i="1"/>
  <c r="J467" i="1"/>
  <c r="J466" i="1"/>
  <c r="BJ1264" i="1"/>
  <c r="BJ1263" i="1" s="1"/>
  <c r="BJ1262" i="1" s="1"/>
  <c r="BD1517" i="1"/>
  <c r="BD1516" i="1" s="1"/>
  <c r="BD334" i="1"/>
  <c r="BD241" i="1"/>
  <c r="BD240" i="1" s="1"/>
  <c r="BC334" i="1"/>
  <c r="BD1529" i="1"/>
  <c r="BD1528" i="1" s="1"/>
  <c r="BD1413" i="1"/>
  <c r="BD1412" i="1" s="1"/>
  <c r="BD319" i="1"/>
  <c r="BD318" i="1" s="1"/>
  <c r="BD317" i="1" s="1"/>
  <c r="BD316" i="1" s="1"/>
  <c r="BC1651" i="1"/>
  <c r="BD548" i="1"/>
  <c r="BD547" i="1" s="1"/>
  <c r="BD546" i="1" s="1"/>
  <c r="BJ180" i="1"/>
  <c r="BJ179" i="1" s="1"/>
  <c r="BJ178" i="1" s="1"/>
  <c r="BC93" i="1"/>
  <c r="BC92" i="1" s="1"/>
  <c r="BC1484" i="1"/>
  <c r="BC1483" i="1" s="1"/>
  <c r="BC1514" i="1"/>
  <c r="BC1513" i="1" s="1"/>
  <c r="BC80" i="1"/>
  <c r="BD1211" i="1"/>
  <c r="BD1210" i="1" s="1"/>
  <c r="BD1209" i="1" s="1"/>
  <c r="BD1208" i="1" s="1"/>
  <c r="BD407" i="1"/>
  <c r="BD406" i="1" s="1"/>
  <c r="BD405" i="1" s="1"/>
  <c r="BD404" i="1" s="1"/>
  <c r="BC139" i="1"/>
  <c r="BD224" i="1"/>
  <c r="BD223" i="1" s="1"/>
  <c r="BD222" i="1" s="1"/>
  <c r="BD221" i="1" s="1"/>
  <c r="BD220" i="1" s="1"/>
  <c r="BC217" i="1"/>
  <c r="BC216" i="1" s="1"/>
  <c r="BC215" i="1" s="1"/>
  <c r="BC214" i="1" s="1"/>
  <c r="BC213" i="1" s="1"/>
  <c r="BD397" i="1"/>
  <c r="BD396" i="1" s="1"/>
  <c r="BD395" i="1" s="1"/>
  <c r="BC1740" i="1"/>
  <c r="BD1003" i="1"/>
  <c r="BD1002" i="1" s="1"/>
  <c r="BD1579" i="1"/>
  <c r="BD1578" i="1" s="1"/>
  <c r="BD1326" i="1"/>
  <c r="BD1325" i="1" s="1"/>
  <c r="BD1324" i="1" s="1"/>
  <c r="BC1721" i="1"/>
  <c r="BC1720" i="1" s="1"/>
  <c r="BC107" i="1"/>
  <c r="BC106" i="1" s="1"/>
  <c r="BC717" i="1"/>
  <c r="BC716" i="1" s="1"/>
  <c r="AQ1217" i="1"/>
  <c r="BD650" i="1"/>
  <c r="BD649" i="1" s="1"/>
  <c r="H1687" i="1"/>
  <c r="Q175" i="1"/>
  <c r="N1166" i="1"/>
  <c r="N1165" i="1" s="1"/>
  <c r="N700" i="1"/>
  <c r="N699" i="1" s="1"/>
  <c r="R1012" i="1"/>
  <c r="K1246" i="1"/>
  <c r="K1146" i="1" s="1"/>
  <c r="S82" i="1"/>
  <c r="S1411" i="1"/>
  <c r="T1112" i="1"/>
  <c r="T1058" i="1"/>
  <c r="S1735" i="1"/>
  <c r="S1733" i="1" s="1"/>
  <c r="T1319" i="1"/>
  <c r="T1304" i="1" s="1"/>
  <c r="N480" i="1"/>
  <c r="M1565" i="1"/>
  <c r="M1560" i="1" s="1"/>
  <c r="M1559" i="1" s="1"/>
  <c r="N1619" i="1"/>
  <c r="N1595" i="1" s="1"/>
  <c r="N1582" i="1" s="1"/>
  <c r="N611" i="1"/>
  <c r="N591" i="1" s="1"/>
  <c r="I11" i="1"/>
  <c r="I10" i="1" s="1"/>
  <c r="I9" i="1" s="1"/>
  <c r="I7" i="1" s="1"/>
  <c r="J41" i="1"/>
  <c r="J7" i="1" s="1"/>
  <c r="K82" i="1"/>
  <c r="K71" i="1" s="1"/>
  <c r="K70" i="1" s="1"/>
  <c r="K61" i="1" s="1"/>
  <c r="I235" i="1"/>
  <c r="I234" i="1" s="1"/>
  <c r="L376" i="1"/>
  <c r="L438" i="1"/>
  <c r="L409" i="1" s="1"/>
  <c r="L403" i="1" s="1"/>
  <c r="K480" i="1"/>
  <c r="K478" i="1" s="1"/>
  <c r="N572" i="1"/>
  <c r="N571" i="1" s="1"/>
  <c r="I572" i="1"/>
  <c r="I571" i="1" s="1"/>
  <c r="M669" i="1"/>
  <c r="M668" i="1" s="1"/>
  <c r="I669" i="1"/>
  <c r="I668" i="1" s="1"/>
  <c r="K739" i="1"/>
  <c r="K738" i="1" s="1"/>
  <c r="J788" i="1"/>
  <c r="J787" i="1" s="1"/>
  <c r="K850" i="1"/>
  <c r="K849" i="1" s="1"/>
  <c r="L911" i="1"/>
  <c r="L906" i="1" s="1"/>
  <c r="L905" i="1" s="1"/>
  <c r="H911" i="1"/>
  <c r="H906" i="1" s="1"/>
  <c r="H905" i="1" s="1"/>
  <c r="J955" i="1"/>
  <c r="J954" i="1" s="1"/>
  <c r="I1048" i="1"/>
  <c r="I1047" i="1" s="1"/>
  <c r="I1046" i="1" s="1"/>
  <c r="I1012" i="1" s="1"/>
  <c r="L1059" i="1"/>
  <c r="L1058" i="1" s="1"/>
  <c r="I1058" i="1"/>
  <c r="I1056" i="1" s="1"/>
  <c r="L1106" i="1"/>
  <c r="J1166" i="1"/>
  <c r="J1165" i="1" s="1"/>
  <c r="J1146" i="1" s="1"/>
  <c r="N467" i="1"/>
  <c r="N466" i="1"/>
  <c r="L321" i="1"/>
  <c r="L310" i="1" s="1"/>
  <c r="L289" i="1" s="1"/>
  <c r="L322" i="1"/>
  <c r="H322" i="1"/>
  <c r="H321" i="1"/>
  <c r="H310" i="1" s="1"/>
  <c r="H289" i="1" s="1"/>
  <c r="K467" i="1"/>
  <c r="K466" i="1"/>
  <c r="BJ1605" i="1"/>
  <c r="Z480" i="1"/>
  <c r="M1012" i="1"/>
  <c r="T752" i="1"/>
  <c r="T739" i="1" s="1"/>
  <c r="T738" i="1" s="1"/>
  <c r="T1467" i="1"/>
  <c r="T1466" i="1" s="1"/>
  <c r="T1465" i="1" s="1"/>
  <c r="T1394" i="1" s="1"/>
  <c r="T1202" i="1"/>
  <c r="T1107" i="1"/>
  <c r="T1106" i="1" s="1"/>
  <c r="S1048" i="1"/>
  <c r="S1047" i="1" s="1"/>
  <c r="S1046" i="1" s="1"/>
  <c r="N994" i="1"/>
  <c r="N993" i="1" s="1"/>
  <c r="N739" i="1"/>
  <c r="N738" i="1" s="1"/>
  <c r="M82" i="1"/>
  <c r="L480" i="1"/>
  <c r="L478" i="1" s="1"/>
  <c r="H480" i="1"/>
  <c r="H478" i="1" s="1"/>
  <c r="N669" i="1"/>
  <c r="N668" i="1" s="1"/>
  <c r="I850" i="1"/>
  <c r="I849" i="1" s="1"/>
  <c r="M994" i="1"/>
  <c r="M993" i="1" s="1"/>
  <c r="M896" i="1" s="1"/>
  <c r="N1107" i="1"/>
  <c r="N1106" i="1" s="1"/>
  <c r="BJ149" i="1"/>
  <c r="BD148" i="1"/>
  <c r="BD144" i="1"/>
  <c r="BD146" i="1"/>
  <c r="BD145" i="1"/>
  <c r="BD147" i="1"/>
  <c r="I321" i="1"/>
  <c r="I310" i="1" s="1"/>
  <c r="I289" i="1" s="1"/>
  <c r="I322" i="1"/>
  <c r="L466" i="1"/>
  <c r="L467" i="1"/>
  <c r="BJ1636" i="1"/>
  <c r="BD1233" i="1"/>
  <c r="BD1232" i="1" s="1"/>
  <c r="BD1231" i="1" s="1"/>
  <c r="BD1230" i="1" s="1"/>
  <c r="BC1505" i="1"/>
  <c r="BC1504" i="1" s="1"/>
  <c r="BD1350" i="1"/>
  <c r="BD1349" i="1" s="1"/>
  <c r="BD1348" i="1" s="1"/>
  <c r="BD997" i="1"/>
  <c r="BD996" i="1" s="1"/>
  <c r="BD995" i="1" s="1"/>
  <c r="BC1221" i="1"/>
  <c r="BC1220" i="1" s="1"/>
  <c r="BC1219" i="1" s="1"/>
  <c r="BC1218" i="1" s="1"/>
  <c r="BD307" i="1"/>
  <c r="BD306" i="1" s="1"/>
  <c r="BD305" i="1" s="1"/>
  <c r="BD304" i="1" s="1"/>
  <c r="BD303" i="1" s="1"/>
  <c r="BD1608" i="1"/>
  <c r="BJ1107" i="1"/>
  <c r="BC1600" i="1"/>
  <c r="BD1567" i="1"/>
  <c r="BD1566" i="1" s="1"/>
  <c r="BD139" i="1"/>
  <c r="BD1475" i="1"/>
  <c r="BD1474" i="1" s="1"/>
  <c r="BC1478" i="1"/>
  <c r="BC1477" i="1" s="1"/>
  <c r="BD1186" i="1"/>
  <c r="BD1185" i="1" s="1"/>
  <c r="BD1606" i="1"/>
  <c r="BD1114" i="1"/>
  <c r="BD1113" i="1" s="1"/>
  <c r="BD1112" i="1" s="1"/>
  <c r="BD1107" i="1" s="1"/>
  <c r="BD1496" i="1"/>
  <c r="BD1495" i="1" s="1"/>
  <c r="BD21" i="1"/>
  <c r="BC1532" i="1"/>
  <c r="BC1531" i="1" s="1"/>
  <c r="BD1721" i="1"/>
  <c r="BD1720" i="1" s="1"/>
  <c r="BC1677" i="1"/>
  <c r="BC1676" i="1" s="1"/>
  <c r="BC1675" i="1" s="1"/>
  <c r="BC1674" i="1" s="1"/>
  <c r="BC1673" i="1" s="1"/>
  <c r="BD601" i="1"/>
  <c r="BD600" i="1" s="1"/>
  <c r="BC1520" i="1"/>
  <c r="BC1519" i="1" s="1"/>
  <c r="BD1068" i="1"/>
  <c r="BD1065" i="1" s="1"/>
  <c r="BD1064" i="1" s="1"/>
  <c r="BC336" i="1"/>
  <c r="BD1570" i="1"/>
  <c r="BD1569" i="1" s="1"/>
  <c r="BD770" i="1"/>
  <c r="BD769" i="1" s="1"/>
  <c r="Z1565" i="1"/>
  <c r="Z1560" i="1" s="1"/>
  <c r="Z1559" i="1" s="1"/>
  <c r="I131" i="1"/>
  <c r="T715" i="1"/>
  <c r="T1735" i="1"/>
  <c r="T1733" i="1" s="1"/>
  <c r="N1016" i="1"/>
  <c r="N1015" i="1" s="1"/>
  <c r="N1014" i="1" s="1"/>
  <c r="N1012" i="1" s="1"/>
  <c r="M1411" i="1"/>
  <c r="M1397" i="1" s="1"/>
  <c r="M1396" i="1" s="1"/>
  <c r="N1224" i="1"/>
  <c r="N1560" i="1"/>
  <c r="N1559" i="1" s="1"/>
  <c r="N1557" i="1" s="1"/>
  <c r="N1304" i="1"/>
  <c r="N82" i="1"/>
  <c r="N71" i="1" s="1"/>
  <c r="N70" i="1" s="1"/>
  <c r="N61" i="1" s="1"/>
  <c r="I82" i="1"/>
  <c r="I71" i="1" s="1"/>
  <c r="I70" i="1" s="1"/>
  <c r="I61" i="1" s="1"/>
  <c r="J376" i="1"/>
  <c r="J371" i="1" s="1"/>
  <c r="J370" i="1" s="1"/>
  <c r="J369" i="1" s="1"/>
  <c r="J438" i="1"/>
  <c r="J409" i="1" s="1"/>
  <c r="J403" i="1" s="1"/>
  <c r="I480" i="1"/>
  <c r="I478" i="1" s="1"/>
  <c r="L541" i="1"/>
  <c r="L540" i="1" s="1"/>
  <c r="K669" i="1"/>
  <c r="K668" i="1" s="1"/>
  <c r="K590" i="1" s="1"/>
  <c r="L700" i="1"/>
  <c r="L699" i="1" s="1"/>
  <c r="I700" i="1"/>
  <c r="I699" i="1" s="1"/>
  <c r="L739" i="1"/>
  <c r="L738" i="1" s="1"/>
  <c r="K788" i="1"/>
  <c r="K787" i="1" s="1"/>
  <c r="L850" i="1"/>
  <c r="L849" i="1" s="1"/>
  <c r="J911" i="1"/>
  <c r="J906" i="1" s="1"/>
  <c r="J905" i="1" s="1"/>
  <c r="L955" i="1"/>
  <c r="L954" i="1" s="1"/>
  <c r="H955" i="1"/>
  <c r="H954" i="1" s="1"/>
  <c r="K1048" i="1"/>
  <c r="K1047" i="1" s="1"/>
  <c r="K1046" i="1" s="1"/>
  <c r="K1012" i="1" s="1"/>
  <c r="N1059" i="1"/>
  <c r="N1058" i="1" s="1"/>
  <c r="T466" i="1"/>
  <c r="T467" i="1"/>
  <c r="N321" i="1"/>
  <c r="N310" i="1" s="1"/>
  <c r="N289" i="1" s="1"/>
  <c r="N322" i="1"/>
  <c r="J322" i="1"/>
  <c r="J321" i="1"/>
  <c r="J310" i="1" s="1"/>
  <c r="J289" i="1" s="1"/>
  <c r="M466" i="1"/>
  <c r="M467" i="1"/>
  <c r="I466" i="1"/>
  <c r="I467" i="1"/>
  <c r="BI1650" i="1"/>
  <c r="BD646" i="1"/>
  <c r="BD645" i="1" s="1"/>
  <c r="BD644" i="1" s="1"/>
  <c r="BD627" i="1"/>
  <c r="BD626" i="1" s="1"/>
  <c r="I175" i="1"/>
  <c r="J131" i="1"/>
  <c r="T1224" i="1"/>
  <c r="T1565" i="1"/>
  <c r="T1560" i="1" s="1"/>
  <c r="T1559" i="1" s="1"/>
  <c r="T1016" i="1"/>
  <c r="T1015" i="1" s="1"/>
  <c r="T1014" i="1" s="1"/>
  <c r="T1012" i="1" s="1"/>
  <c r="T1166" i="1"/>
  <c r="T1165" i="1" s="1"/>
  <c r="M1716" i="1"/>
  <c r="M1711" i="1" s="1"/>
  <c r="M1710" i="1" s="1"/>
  <c r="M1467" i="1"/>
  <c r="M1466" i="1" s="1"/>
  <c r="M1465" i="1" s="1"/>
  <c r="L11" i="1"/>
  <c r="L10" i="1" s="1"/>
  <c r="L9" i="1" s="1"/>
  <c r="L7" i="1" s="1"/>
  <c r="H11" i="1"/>
  <c r="H10" i="1" s="1"/>
  <c r="H9" i="1" s="1"/>
  <c r="H7" i="1" s="1"/>
  <c r="J82" i="1"/>
  <c r="J71" i="1" s="1"/>
  <c r="J70" i="1" s="1"/>
  <c r="J61" i="1" s="1"/>
  <c r="K438" i="1"/>
  <c r="K409" i="1" s="1"/>
  <c r="K403" i="1" s="1"/>
  <c r="H438" i="1"/>
  <c r="H409" i="1" s="1"/>
  <c r="H403" i="1" s="1"/>
  <c r="J480" i="1"/>
  <c r="J478" i="1" s="1"/>
  <c r="N500" i="1"/>
  <c r="N499" i="1" s="1"/>
  <c r="K572" i="1"/>
  <c r="K571" i="1" s="1"/>
  <c r="H572" i="1"/>
  <c r="H571" i="1" s="1"/>
  <c r="L669" i="1"/>
  <c r="L668" i="1" s="1"/>
  <c r="L590" i="1" s="1"/>
  <c r="H669" i="1"/>
  <c r="H668" i="1" s="1"/>
  <c r="J850" i="1"/>
  <c r="J849" i="1" s="1"/>
  <c r="I955" i="1"/>
  <c r="I954" i="1" s="1"/>
  <c r="I896" i="1" s="1"/>
  <c r="K1058" i="1"/>
  <c r="K1056" i="1" s="1"/>
  <c r="W321" i="1"/>
  <c r="W310" i="1" s="1"/>
  <c r="W289" i="1" s="1"/>
  <c r="W322" i="1"/>
  <c r="V466" i="1"/>
  <c r="V467" i="1"/>
  <c r="BD757" i="1"/>
  <c r="BD756" i="1" s="1"/>
  <c r="BD752" i="1" s="1"/>
  <c r="N371" i="1"/>
  <c r="N370" i="1" s="1"/>
  <c r="N369" i="1" s="1"/>
  <c r="M541" i="1"/>
  <c r="M540" i="1" s="1"/>
  <c r="J541" i="1"/>
  <c r="J540" i="1" s="1"/>
  <c r="I826" i="1"/>
  <c r="I825" i="1" s="1"/>
  <c r="Q697" i="1"/>
  <c r="X1012" i="1"/>
  <c r="U41" i="1"/>
  <c r="U7" i="1" s="1"/>
  <c r="X71" i="1"/>
  <c r="X70" i="1" s="1"/>
  <c r="X61" i="1" s="1"/>
  <c r="W114" i="1"/>
  <c r="W61" i="1" s="1"/>
  <c r="X321" i="1"/>
  <c r="X310" i="1" s="1"/>
  <c r="V478" i="1"/>
  <c r="X611" i="1"/>
  <c r="V669" i="1"/>
  <c r="V668" i="1" s="1"/>
  <c r="U850" i="1"/>
  <c r="U849" i="1" s="1"/>
  <c r="V896" i="1"/>
  <c r="U1107" i="1"/>
  <c r="U1106" i="1" s="1"/>
  <c r="U1056" i="1" s="1"/>
  <c r="W1107" i="1"/>
  <c r="W1106" i="1" s="1"/>
  <c r="W1202" i="1"/>
  <c r="W1224" i="1"/>
  <c r="U1246" i="1"/>
  <c r="N541" i="1"/>
  <c r="N540" i="1" s="1"/>
  <c r="K541" i="1"/>
  <c r="K540" i="1" s="1"/>
  <c r="J826" i="1"/>
  <c r="J825" i="1" s="1"/>
  <c r="W7" i="1"/>
  <c r="X7" i="1"/>
  <c r="X289" i="1"/>
  <c r="X409" i="1"/>
  <c r="X403" i="1" s="1"/>
  <c r="X739" i="1"/>
  <c r="X738" i="1" s="1"/>
  <c r="V788" i="1"/>
  <c r="V787" i="1" s="1"/>
  <c r="W850" i="1"/>
  <c r="W849" i="1" s="1"/>
  <c r="X911" i="1"/>
  <c r="X906" i="1" s="1"/>
  <c r="X905" i="1" s="1"/>
  <c r="X896" i="1" s="1"/>
  <c r="W1056" i="1"/>
  <c r="X1246" i="1"/>
  <c r="W134" i="1"/>
  <c r="W133" i="1" s="1"/>
  <c r="W131" i="1" s="1"/>
  <c r="W135" i="1"/>
  <c r="X466" i="1"/>
  <c r="X467" i="1"/>
  <c r="M371" i="1"/>
  <c r="M370" i="1" s="1"/>
  <c r="M369" i="1" s="1"/>
  <c r="I541" i="1"/>
  <c r="I540" i="1" s="1"/>
  <c r="K826" i="1"/>
  <c r="K825" i="1" s="1"/>
  <c r="H826" i="1"/>
  <c r="H825" i="1" s="1"/>
  <c r="V592" i="1"/>
  <c r="V1059" i="1"/>
  <c r="V1058" i="1" s="1"/>
  <c r="V1056" i="1" s="1"/>
  <c r="AE204" i="1"/>
  <c r="Y203" i="1"/>
  <c r="Y202" i="1" s="1"/>
  <c r="Y201" i="1" s="1"/>
  <c r="Y200" i="1" s="1"/>
  <c r="Y199" i="1" s="1"/>
  <c r="Y175" i="1" s="1"/>
  <c r="U322" i="1"/>
  <c r="U321" i="1"/>
  <c r="U310" i="1" s="1"/>
  <c r="U289" i="1" s="1"/>
  <c r="W466" i="1"/>
  <c r="W467" i="1"/>
  <c r="BD721" i="1"/>
  <c r="BD720" i="1" s="1"/>
  <c r="R538" i="1"/>
  <c r="N826" i="1"/>
  <c r="N825" i="1" s="1"/>
  <c r="L826" i="1"/>
  <c r="L825" i="1" s="1"/>
  <c r="O235" i="1"/>
  <c r="O234" i="1" s="1"/>
  <c r="O175" i="1" s="1"/>
  <c r="P934" i="1"/>
  <c r="P933" i="1" s="1"/>
  <c r="P896" i="1" s="1"/>
  <c r="W1394" i="1"/>
  <c r="V175" i="1"/>
  <c r="V131" i="1"/>
  <c r="V41" i="1"/>
  <c r="V7" i="1" s="1"/>
  <c r="W179" i="1"/>
  <c r="W178" i="1" s="1"/>
  <c r="W177" i="1" s="1"/>
  <c r="W175" i="1" s="1"/>
  <c r="U235" i="1"/>
  <c r="U234" i="1" s="1"/>
  <c r="U175" i="1" s="1"/>
  <c r="V321" i="1"/>
  <c r="V310" i="1" s="1"/>
  <c r="V289" i="1" s="1"/>
  <c r="U409" i="1"/>
  <c r="U403" i="1" s="1"/>
  <c r="U500" i="1"/>
  <c r="U499" i="1" s="1"/>
  <c r="U478" i="1" s="1"/>
  <c r="X592" i="1"/>
  <c r="V611" i="1"/>
  <c r="U739" i="1"/>
  <c r="U738" i="1" s="1"/>
  <c r="V752" i="1"/>
  <c r="V739" i="1" s="1"/>
  <c r="V738" i="1" s="1"/>
  <c r="U788" i="1"/>
  <c r="U787" i="1" s="1"/>
  <c r="X797" i="1"/>
  <c r="X788" i="1" s="1"/>
  <c r="X787" i="1" s="1"/>
  <c r="U994" i="1"/>
  <c r="U993" i="1" s="1"/>
  <c r="U896" i="1" s="1"/>
  <c r="W1016" i="1"/>
  <c r="W1015" i="1" s="1"/>
  <c r="W1014" i="1" s="1"/>
  <c r="V1012" i="1"/>
  <c r="W1048" i="1"/>
  <c r="W1047" i="1" s="1"/>
  <c r="W1046" i="1" s="1"/>
  <c r="U1146" i="1"/>
  <c r="X1166" i="1"/>
  <c r="X1165" i="1" s="1"/>
  <c r="V1202" i="1"/>
  <c r="X1224" i="1"/>
  <c r="V1246" i="1"/>
  <c r="AK1700" i="1"/>
  <c r="AQ1701" i="1"/>
  <c r="Q371" i="1"/>
  <c r="Q370" i="1" s="1"/>
  <c r="Q369" i="1" s="1"/>
  <c r="Q541" i="1"/>
  <c r="Q540" i="1" s="1"/>
  <c r="O826" i="1"/>
  <c r="O825" i="1" s="1"/>
  <c r="O697" i="1" s="1"/>
  <c r="R826" i="1"/>
  <c r="R825" i="1" s="1"/>
  <c r="R697" i="1" s="1"/>
  <c r="BD879" i="1"/>
  <c r="BD878" i="1" s="1"/>
  <c r="U371" i="1"/>
  <c r="U370" i="1" s="1"/>
  <c r="U369" i="1" s="1"/>
  <c r="W371" i="1"/>
  <c r="W370" i="1" s="1"/>
  <c r="W369" i="1" s="1"/>
  <c r="V541" i="1"/>
  <c r="V540" i="1" s="1"/>
  <c r="X541" i="1"/>
  <c r="X540" i="1" s="1"/>
  <c r="X826" i="1"/>
  <c r="X825" i="1" s="1"/>
  <c r="AA49" i="1"/>
  <c r="AA48" i="1" s="1"/>
  <c r="AA41" i="1" s="1"/>
  <c r="AA7" i="1" s="1"/>
  <c r="AB41" i="1"/>
  <c r="AB7" i="1" s="1"/>
  <c r="AC478" i="1"/>
  <c r="AB82" i="1"/>
  <c r="AB71" i="1" s="1"/>
  <c r="AB70" i="1" s="1"/>
  <c r="AB114" i="1"/>
  <c r="AB500" i="1"/>
  <c r="AB499" i="1" s="1"/>
  <c r="AB592" i="1"/>
  <c r="AA591" i="1"/>
  <c r="AA590" i="1" s="1"/>
  <c r="AD788" i="1"/>
  <c r="AD787" i="1" s="1"/>
  <c r="AB788" i="1"/>
  <c r="AB787" i="1" s="1"/>
  <c r="AD826" i="1"/>
  <c r="AD825" i="1" s="1"/>
  <c r="AC906" i="1"/>
  <c r="AC905" i="1" s="1"/>
  <c r="AB955" i="1"/>
  <c r="AB954" i="1" s="1"/>
  <c r="AC994" i="1"/>
  <c r="AC993" i="1" s="1"/>
  <c r="AD1016" i="1"/>
  <c r="AD1015" i="1" s="1"/>
  <c r="AD1014" i="1" s="1"/>
  <c r="AD1012" i="1" s="1"/>
  <c r="AB1048" i="1"/>
  <c r="AB1047" i="1" s="1"/>
  <c r="AB1046" i="1" s="1"/>
  <c r="AB1012" i="1" s="1"/>
  <c r="AD1059" i="1"/>
  <c r="AD1058" i="1" s="1"/>
  <c r="AA1107" i="1"/>
  <c r="AA1106" i="1" s="1"/>
  <c r="AC1112" i="1"/>
  <c r="AC1107" i="1" s="1"/>
  <c r="AC1106" i="1" s="1"/>
  <c r="AA1166" i="1"/>
  <c r="AA1165" i="1" s="1"/>
  <c r="AA1146" i="1" s="1"/>
  <c r="AD1166" i="1"/>
  <c r="AD1165" i="1" s="1"/>
  <c r="AB1224" i="1"/>
  <c r="AB1280" i="1"/>
  <c r="AB1319" i="1"/>
  <c r="AC1402" i="1"/>
  <c r="AB1411" i="1"/>
  <c r="AA1467" i="1"/>
  <c r="AA1466" i="1" s="1"/>
  <c r="AA1465" i="1" s="1"/>
  <c r="AC1565" i="1"/>
  <c r="AC1560" i="1" s="1"/>
  <c r="AC1559" i="1" s="1"/>
  <c r="AA1595" i="1"/>
  <c r="AA1582" i="1" s="1"/>
  <c r="AC1619" i="1"/>
  <c r="AC1595" i="1" s="1"/>
  <c r="AC1582" i="1" s="1"/>
  <c r="AA1716" i="1"/>
  <c r="AA1711" i="1" s="1"/>
  <c r="AA1710" i="1" s="1"/>
  <c r="AA1687" i="1" s="1"/>
  <c r="AB1735" i="1"/>
  <c r="AB1733" i="1" s="1"/>
  <c r="AK1155" i="1"/>
  <c r="AE1154" i="1"/>
  <c r="AE1151" i="1" s="1"/>
  <c r="AE1150" i="1" s="1"/>
  <c r="AE1149" i="1" s="1"/>
  <c r="AE1148" i="1" s="1"/>
  <c r="AQ366" i="1"/>
  <c r="AK365" i="1"/>
  <c r="AK364" i="1" s="1"/>
  <c r="AK363" i="1" s="1"/>
  <c r="AK362" i="1" s="1"/>
  <c r="AK361" i="1" s="1"/>
  <c r="AC321" i="1"/>
  <c r="AC310" i="1" s="1"/>
  <c r="AC289" i="1" s="1"/>
  <c r="AC322" i="1"/>
  <c r="BD1701" i="1"/>
  <c r="AX1700" i="1"/>
  <c r="K371" i="1"/>
  <c r="K370" i="1" s="1"/>
  <c r="K369" i="1" s="1"/>
  <c r="H371" i="1"/>
  <c r="H370" i="1" s="1"/>
  <c r="H369" i="1" s="1"/>
  <c r="P371" i="1"/>
  <c r="P370" i="1" s="1"/>
  <c r="P369" i="1" s="1"/>
  <c r="P359" i="1" s="1"/>
  <c r="P541" i="1"/>
  <c r="P540" i="1" s="1"/>
  <c r="P538" i="1" s="1"/>
  <c r="U541" i="1"/>
  <c r="U540" i="1" s="1"/>
  <c r="U538" i="1" s="1"/>
  <c r="U826" i="1"/>
  <c r="U825" i="1" s="1"/>
  <c r="AD61" i="1"/>
  <c r="AA71" i="1"/>
  <c r="AA70" i="1" s="1"/>
  <c r="AA61" i="1" s="1"/>
  <c r="AB310" i="1"/>
  <c r="AC376" i="1"/>
  <c r="AC409" i="1"/>
  <c r="AC403" i="1" s="1"/>
  <c r="AB572" i="1"/>
  <c r="AB571" i="1" s="1"/>
  <c r="AD592" i="1"/>
  <c r="AD591" i="1" s="1"/>
  <c r="AD590" i="1" s="1"/>
  <c r="AB611" i="1"/>
  <c r="AD700" i="1"/>
  <c r="AD699" i="1" s="1"/>
  <c r="AB850" i="1"/>
  <c r="AB849" i="1" s="1"/>
  <c r="AA955" i="1"/>
  <c r="AA954" i="1" s="1"/>
  <c r="AB994" i="1"/>
  <c r="AB993" i="1" s="1"/>
  <c r="AC1016" i="1"/>
  <c r="AC1015" i="1" s="1"/>
  <c r="AC1014" i="1" s="1"/>
  <c r="AC1012" i="1" s="1"/>
  <c r="AA1048" i="1"/>
  <c r="AA1047" i="1" s="1"/>
  <c r="AA1046" i="1" s="1"/>
  <c r="AA1059" i="1"/>
  <c r="AA1058" i="1" s="1"/>
  <c r="AB1246" i="1"/>
  <c r="AB1304" i="1"/>
  <c r="AD1711" i="1"/>
  <c r="AD1710" i="1" s="1"/>
  <c r="AD1687" i="1" s="1"/>
  <c r="AA1735" i="1"/>
  <c r="AA1733" i="1" s="1"/>
  <c r="AL430" i="1"/>
  <c r="AF429" i="1"/>
  <c r="AF428" i="1" s="1"/>
  <c r="AC135" i="1"/>
  <c r="AC134" i="1"/>
  <c r="AC133" i="1" s="1"/>
  <c r="AC131" i="1" s="1"/>
  <c r="AQ1703" i="1"/>
  <c r="AK1702" i="1"/>
  <c r="AW191" i="1"/>
  <c r="AW190" i="1" s="1"/>
  <c r="AW189" i="1" s="1"/>
  <c r="AW188" i="1" s="1"/>
  <c r="AW177" i="1" s="1"/>
  <c r="BC192" i="1"/>
  <c r="L371" i="1"/>
  <c r="L370" i="1" s="1"/>
  <c r="L369" i="1" s="1"/>
  <c r="O371" i="1"/>
  <c r="O370" i="1" s="1"/>
  <c r="O369" i="1" s="1"/>
  <c r="BD873" i="1"/>
  <c r="BD872" i="1" s="1"/>
  <c r="W541" i="1"/>
  <c r="W540" i="1" s="1"/>
  <c r="W538" i="1" s="1"/>
  <c r="W826" i="1"/>
  <c r="W825" i="1" s="1"/>
  <c r="BI336" i="1"/>
  <c r="AD7" i="1"/>
  <c r="AD403" i="1"/>
  <c r="AA850" i="1"/>
  <c r="AA849" i="1" s="1"/>
  <c r="AA697" i="1" s="1"/>
  <c r="AD955" i="1"/>
  <c r="AD954" i="1" s="1"/>
  <c r="AC1059" i="1"/>
  <c r="AC1058" i="1" s="1"/>
  <c r="AC1467" i="1"/>
  <c r="AC1466" i="1" s="1"/>
  <c r="AC1465" i="1" s="1"/>
  <c r="AA1565" i="1"/>
  <c r="AA1560" i="1" s="1"/>
  <c r="AA1559" i="1" s="1"/>
  <c r="AB1595" i="1"/>
  <c r="AB1582" i="1" s="1"/>
  <c r="AC1711" i="1"/>
  <c r="AC1710" i="1" s="1"/>
  <c r="AC1687" i="1" s="1"/>
  <c r="AD1735" i="1"/>
  <c r="AD1733" i="1" s="1"/>
  <c r="AK430" i="1"/>
  <c r="AE429" i="1"/>
  <c r="AE428" i="1" s="1"/>
  <c r="I371" i="1"/>
  <c r="I370" i="1" s="1"/>
  <c r="I369" i="1" s="1"/>
  <c r="R371" i="1"/>
  <c r="R370" i="1" s="1"/>
  <c r="R369" i="1" s="1"/>
  <c r="R359" i="1" s="1"/>
  <c r="O541" i="1"/>
  <c r="O540" i="1" s="1"/>
  <c r="P826" i="1"/>
  <c r="P825" i="1" s="1"/>
  <c r="P697" i="1" s="1"/>
  <c r="X371" i="1"/>
  <c r="X370" i="1" s="1"/>
  <c r="X369" i="1" s="1"/>
  <c r="V826" i="1"/>
  <c r="V825" i="1" s="1"/>
  <c r="AC7" i="1"/>
  <c r="AC82" i="1"/>
  <c r="AC71" i="1" s="1"/>
  <c r="AC70" i="1" s="1"/>
  <c r="AC61" i="1" s="1"/>
  <c r="AB289" i="1"/>
  <c r="AA321" i="1"/>
  <c r="AA310" i="1" s="1"/>
  <c r="AA289" i="1" s="1"/>
  <c r="AD321" i="1"/>
  <c r="AD310" i="1" s="1"/>
  <c r="AD289" i="1" s="1"/>
  <c r="AD480" i="1"/>
  <c r="AD478" i="1" s="1"/>
  <c r="AB480" i="1"/>
  <c r="AB478" i="1" s="1"/>
  <c r="AB700" i="1"/>
  <c r="AB699" i="1" s="1"/>
  <c r="AB739" i="1"/>
  <c r="AB738" i="1" s="1"/>
  <c r="AD752" i="1"/>
  <c r="AD739" i="1" s="1"/>
  <c r="AD738" i="1" s="1"/>
  <c r="AC850" i="1"/>
  <c r="AC849" i="1" s="1"/>
  <c r="AA906" i="1"/>
  <c r="AA905" i="1" s="1"/>
  <c r="AA934" i="1"/>
  <c r="AA933" i="1" s="1"/>
  <c r="AC955" i="1"/>
  <c r="AC954" i="1" s="1"/>
  <c r="AA1016" i="1"/>
  <c r="AA1015" i="1" s="1"/>
  <c r="AA1014" i="1" s="1"/>
  <c r="AB1059" i="1"/>
  <c r="AB1058" i="1" s="1"/>
  <c r="AB1056" i="1" s="1"/>
  <c r="AD1112" i="1"/>
  <c r="AD1107" i="1" s="1"/>
  <c r="AD1106" i="1" s="1"/>
  <c r="AB1166" i="1"/>
  <c r="AB1165" i="1" s="1"/>
  <c r="AC1224" i="1"/>
  <c r="AC1246" i="1"/>
  <c r="AD1246" i="1"/>
  <c r="AC1304" i="1"/>
  <c r="AB1397" i="1"/>
  <c r="AB1396" i="1" s="1"/>
  <c r="AA1402" i="1"/>
  <c r="AA1397" i="1" s="1"/>
  <c r="AA1396" i="1" s="1"/>
  <c r="AA1394" i="1" s="1"/>
  <c r="AC1411" i="1"/>
  <c r="AB1467" i="1"/>
  <c r="AB1466" i="1" s="1"/>
  <c r="AB1465" i="1" s="1"/>
  <c r="AB1560" i="1"/>
  <c r="AB1559" i="1" s="1"/>
  <c r="AD1619" i="1"/>
  <c r="AD1595" i="1" s="1"/>
  <c r="AD1582" i="1" s="1"/>
  <c r="AD1557" i="1" s="1"/>
  <c r="AB1716" i="1"/>
  <c r="AB1711" i="1" s="1"/>
  <c r="AB1710" i="1" s="1"/>
  <c r="AB1687" i="1" s="1"/>
  <c r="AC1735" i="1"/>
  <c r="AC1733" i="1" s="1"/>
  <c r="AL245" i="1"/>
  <c r="AL244" i="1" s="1"/>
  <c r="AR246" i="1"/>
  <c r="AR903" i="1"/>
  <c r="AL902" i="1"/>
  <c r="AL901" i="1" s="1"/>
  <c r="AL900" i="1" s="1"/>
  <c r="AL899" i="1" s="1"/>
  <c r="AL898" i="1" s="1"/>
  <c r="AL990" i="1"/>
  <c r="AL989" i="1" s="1"/>
  <c r="AL984" i="1" s="1"/>
  <c r="AL983" i="1" s="1"/>
  <c r="AR991" i="1"/>
  <c r="AJ467" i="1"/>
  <c r="AJ466" i="1"/>
  <c r="AA371" i="1"/>
  <c r="AA370" i="1" s="1"/>
  <c r="AA369" i="1" s="1"/>
  <c r="AD371" i="1"/>
  <c r="AD370" i="1" s="1"/>
  <c r="AD369" i="1" s="1"/>
  <c r="AD359" i="1" s="1"/>
  <c r="AD541" i="1"/>
  <c r="AD540" i="1" s="1"/>
  <c r="AD538" i="1" s="1"/>
  <c r="AB826" i="1"/>
  <c r="AB825" i="1" s="1"/>
  <c r="AR1708" i="1"/>
  <c r="AK1104" i="1"/>
  <c r="AK191" i="1"/>
  <c r="AK190" i="1" s="1"/>
  <c r="AK189" i="1" s="1"/>
  <c r="AK188" i="1" s="1"/>
  <c r="AK177" i="1" s="1"/>
  <c r="AK268" i="1"/>
  <c r="AK267" i="1" s="1"/>
  <c r="AF243" i="1"/>
  <c r="AE243" i="1"/>
  <c r="AD243" i="1"/>
  <c r="AD234" i="1" s="1"/>
  <c r="AG1557" i="1"/>
  <c r="AG41" i="1"/>
  <c r="AG7" i="1" s="1"/>
  <c r="AJ41" i="1"/>
  <c r="AJ7" i="1" s="1"/>
  <c r="AH11" i="1"/>
  <c r="AH10" i="1" s="1"/>
  <c r="AH9" i="1" s="1"/>
  <c r="AH7" i="1" s="1"/>
  <c r="AJ71" i="1"/>
  <c r="AJ70" i="1" s="1"/>
  <c r="AJ114" i="1"/>
  <c r="AH179" i="1"/>
  <c r="AH178" i="1" s="1"/>
  <c r="AH177" i="1" s="1"/>
  <c r="AG235" i="1"/>
  <c r="AI235" i="1"/>
  <c r="AI234" i="1" s="1"/>
  <c r="AJ243" i="1"/>
  <c r="AJ234" i="1" s="1"/>
  <c r="AJ175" i="1" s="1"/>
  <c r="AH275" i="1"/>
  <c r="AH267" i="1" s="1"/>
  <c r="AH310" i="1"/>
  <c r="AH289" i="1" s="1"/>
  <c r="AH415" i="1"/>
  <c r="AH409" i="1" s="1"/>
  <c r="AG415" i="1"/>
  <c r="AI438" i="1"/>
  <c r="AJ480" i="1"/>
  <c r="AG500" i="1"/>
  <c r="AG499" i="1" s="1"/>
  <c r="AI500" i="1"/>
  <c r="AI499" i="1" s="1"/>
  <c r="AH572" i="1"/>
  <c r="AH571" i="1" s="1"/>
  <c r="AI592" i="1"/>
  <c r="AI611" i="1"/>
  <c r="AG669" i="1"/>
  <c r="AG668" i="1" s="1"/>
  <c r="AG700" i="1"/>
  <c r="AG699" i="1" s="1"/>
  <c r="AI715" i="1"/>
  <c r="AI700" i="1" s="1"/>
  <c r="AI699" i="1" s="1"/>
  <c r="AG752" i="1"/>
  <c r="AG739" i="1" s="1"/>
  <c r="AH797" i="1"/>
  <c r="AH788" i="1" s="1"/>
  <c r="AH787" i="1" s="1"/>
  <c r="AI826" i="1"/>
  <c r="AI825" i="1" s="1"/>
  <c r="AI850" i="1"/>
  <c r="AI849" i="1" s="1"/>
  <c r="AH884" i="1"/>
  <c r="AH883" i="1" s="1"/>
  <c r="AH882" i="1" s="1"/>
  <c r="AJ883" i="1"/>
  <c r="AJ882" i="1" s="1"/>
  <c r="AH906" i="1"/>
  <c r="AH905" i="1" s="1"/>
  <c r="AI934" i="1"/>
  <c r="AI933" i="1" s="1"/>
  <c r="AI955" i="1"/>
  <c r="AI954" i="1" s="1"/>
  <c r="AG984" i="1"/>
  <c r="AG983" i="1" s="1"/>
  <c r="AG994" i="1"/>
  <c r="AG993" i="1" s="1"/>
  <c r="AH1016" i="1"/>
  <c r="AH1015" i="1" s="1"/>
  <c r="AH1014" i="1" s="1"/>
  <c r="AH1012" i="1" s="1"/>
  <c r="AL264" i="1"/>
  <c r="AL263" i="1" s="1"/>
  <c r="AR265" i="1"/>
  <c r="AL286" i="1"/>
  <c r="AL285" i="1" s="1"/>
  <c r="AL275" i="1" s="1"/>
  <c r="AL267" i="1" s="1"/>
  <c r="AR287" i="1"/>
  <c r="AG467" i="1"/>
  <c r="AG466" i="1"/>
  <c r="BD781" i="1"/>
  <c r="BD780" i="1" s="1"/>
  <c r="BD775" i="1" s="1"/>
  <c r="AC371" i="1"/>
  <c r="AC370" i="1" s="1"/>
  <c r="AC369" i="1" s="1"/>
  <c r="AA541" i="1"/>
  <c r="AA540" i="1" s="1"/>
  <c r="AA538" i="1" s="1"/>
  <c r="BJ449" i="1"/>
  <c r="BJ444" i="1" s="1"/>
  <c r="BJ443" i="1" s="1"/>
  <c r="BJ438" i="1" s="1"/>
  <c r="AI480" i="1"/>
  <c r="AH592" i="1"/>
  <c r="AH611" i="1"/>
  <c r="AH826" i="1"/>
  <c r="AH825" i="1" s="1"/>
  <c r="AG1048" i="1"/>
  <c r="AG1047" i="1" s="1"/>
  <c r="AG1046" i="1" s="1"/>
  <c r="AG1012" i="1" s="1"/>
  <c r="AH1059" i="1"/>
  <c r="AH1058" i="1" s="1"/>
  <c r="AI466" i="1"/>
  <c r="AI467" i="1"/>
  <c r="AE1700" i="1"/>
  <c r="AE1699" i="1" s="1"/>
  <c r="AK1708" i="1"/>
  <c r="AQ275" i="1"/>
  <c r="AB243" i="1"/>
  <c r="AB234" i="1" s="1"/>
  <c r="AB175" i="1" s="1"/>
  <c r="AD984" i="1"/>
  <c r="AD983" i="1" s="1"/>
  <c r="BI449" i="1"/>
  <c r="AH71" i="1"/>
  <c r="AH70" i="1" s="1"/>
  <c r="AH61" i="1" s="1"/>
  <c r="AG438" i="1"/>
  <c r="AJ500" i="1"/>
  <c r="AJ499" i="1" s="1"/>
  <c r="AG592" i="1"/>
  <c r="AG611" i="1"/>
  <c r="AI739" i="1"/>
  <c r="AI738" i="1" s="1"/>
  <c r="AI788" i="1"/>
  <c r="AI787" i="1" s="1"/>
  <c r="AG850" i="1"/>
  <c r="AG849" i="1" s="1"/>
  <c r="AG934" i="1"/>
  <c r="AG933" i="1" s="1"/>
  <c r="AI994" i="1"/>
  <c r="AI993" i="1" s="1"/>
  <c r="AG1059" i="1"/>
  <c r="AG1058" i="1" s="1"/>
  <c r="AJ1112" i="1"/>
  <c r="AJ1146" i="1"/>
  <c r="AK958" i="1"/>
  <c r="AK957" i="1" s="1"/>
  <c r="AK956" i="1" s="1"/>
  <c r="AQ959" i="1"/>
  <c r="AL1009" i="1"/>
  <c r="AL1008" i="1" s="1"/>
  <c r="AR1010" i="1"/>
  <c r="AH134" i="1"/>
  <c r="AH133" i="1" s="1"/>
  <c r="AH131" i="1" s="1"/>
  <c r="AH135" i="1"/>
  <c r="AG321" i="1"/>
  <c r="AG310" i="1" s="1"/>
  <c r="AG289" i="1" s="1"/>
  <c r="AG322" i="1"/>
  <c r="AJ321" i="1"/>
  <c r="AJ310" i="1" s="1"/>
  <c r="AJ289" i="1" s="1"/>
  <c r="AJ322" i="1"/>
  <c r="AH466" i="1"/>
  <c r="AH467" i="1"/>
  <c r="AB541" i="1"/>
  <c r="AB540" i="1" s="1"/>
  <c r="AC826" i="1"/>
  <c r="AC825" i="1" s="1"/>
  <c r="AR1104" i="1"/>
  <c r="AL192" i="1"/>
  <c r="BC286" i="1"/>
  <c r="BC285" i="1" s="1"/>
  <c r="AW984" i="1"/>
  <c r="AW983" i="1" s="1"/>
  <c r="AG1146" i="1"/>
  <c r="AH1687" i="1"/>
  <c r="AJ1557" i="1"/>
  <c r="AI11" i="1"/>
  <c r="AI10" i="1" s="1"/>
  <c r="AI9" i="1" s="1"/>
  <c r="AI7" i="1" s="1"/>
  <c r="AG61" i="1"/>
  <c r="AI177" i="1"/>
  <c r="AI175" i="1" s="1"/>
  <c r="AG243" i="1"/>
  <c r="AI310" i="1"/>
  <c r="AI289" i="1" s="1"/>
  <c r="AH403" i="1"/>
  <c r="AJ438" i="1"/>
  <c r="AJ409" i="1" s="1"/>
  <c r="AJ403" i="1" s="1"/>
  <c r="AG480" i="1"/>
  <c r="AH541" i="1"/>
  <c r="AH540" i="1" s="1"/>
  <c r="AJ592" i="1"/>
  <c r="AJ611" i="1"/>
  <c r="AH669" i="1"/>
  <c r="AH668" i="1" s="1"/>
  <c r="AJ715" i="1"/>
  <c r="AJ700" i="1" s="1"/>
  <c r="AJ699" i="1" s="1"/>
  <c r="AG775" i="1"/>
  <c r="AJ775" i="1"/>
  <c r="AJ797" i="1"/>
  <c r="AJ788" i="1" s="1"/>
  <c r="AJ787" i="1" s="1"/>
  <c r="AJ850" i="1"/>
  <c r="AJ849" i="1" s="1"/>
  <c r="AI883" i="1"/>
  <c r="AI882" i="1" s="1"/>
  <c r="AG905" i="1"/>
  <c r="AJ911" i="1"/>
  <c r="AJ906" i="1" s="1"/>
  <c r="AJ905" i="1" s="1"/>
  <c r="AJ896" i="1" s="1"/>
  <c r="AG955" i="1"/>
  <c r="AG954" i="1" s="1"/>
  <c r="AH984" i="1"/>
  <c r="AH983" i="1" s="1"/>
  <c r="AH994" i="1"/>
  <c r="AH993" i="1" s="1"/>
  <c r="AI1016" i="1"/>
  <c r="AI1015" i="1" s="1"/>
  <c r="AI1014" i="1" s="1"/>
  <c r="AI1012" i="1" s="1"/>
  <c r="AJ1059" i="1"/>
  <c r="AJ1058" i="1" s="1"/>
  <c r="AI1059" i="1"/>
  <c r="AI1058" i="1" s="1"/>
  <c r="AG1107" i="1"/>
  <c r="AG1106" i="1" s="1"/>
  <c r="AJ1107" i="1"/>
  <c r="AJ1106" i="1" s="1"/>
  <c r="AI1112" i="1"/>
  <c r="AI1107" i="1" s="1"/>
  <c r="AI1106" i="1" s="1"/>
  <c r="AI1146" i="1"/>
  <c r="AH1202" i="1"/>
  <c r="AH1146" i="1" s="1"/>
  <c r="AW1407" i="1"/>
  <c r="AQ1406" i="1"/>
  <c r="AM135" i="1"/>
  <c r="AM134" i="1"/>
  <c r="AM133" i="1" s="1"/>
  <c r="AM131" i="1" s="1"/>
  <c r="AN322" i="1"/>
  <c r="AN321" i="1"/>
  <c r="AN310" i="1" s="1"/>
  <c r="AN289" i="1" s="1"/>
  <c r="AN467" i="1"/>
  <c r="AN466" i="1"/>
  <c r="AP467" i="1"/>
  <c r="AP466" i="1"/>
  <c r="BC1353" i="1"/>
  <c r="BC1352" i="1" s="1"/>
  <c r="AG371" i="1"/>
  <c r="AG370" i="1" s="1"/>
  <c r="AG369" i="1" s="1"/>
  <c r="AJ826" i="1"/>
  <c r="AJ825" i="1" s="1"/>
  <c r="AH1141" i="1"/>
  <c r="AO131" i="1"/>
  <c r="AP1595" i="1"/>
  <c r="AP1582" i="1" s="1"/>
  <c r="AP1557" i="1" s="1"/>
  <c r="AN1056" i="1"/>
  <c r="AO71" i="1"/>
  <c r="AO70" i="1" s="1"/>
  <c r="AO61" i="1" s="1"/>
  <c r="AP177" i="1"/>
  <c r="AP175" i="1" s="1"/>
  <c r="AO235" i="1"/>
  <c r="AO234" i="1" s="1"/>
  <c r="AO175" i="1" s="1"/>
  <c r="AM321" i="1"/>
  <c r="AM310" i="1" s="1"/>
  <c r="AM415" i="1"/>
  <c r="AN480" i="1"/>
  <c r="AN478" i="1" s="1"/>
  <c r="AP500" i="1"/>
  <c r="AP499" i="1" s="1"/>
  <c r="AM466" i="1"/>
  <c r="AM467" i="1"/>
  <c r="BD987" i="1"/>
  <c r="BD986" i="1" s="1"/>
  <c r="BD985" i="1" s="1"/>
  <c r="BC1278" i="1"/>
  <c r="BC1277" i="1" s="1"/>
  <c r="AJ371" i="1"/>
  <c r="AJ370" i="1" s="1"/>
  <c r="AJ369" i="1" s="1"/>
  <c r="AN41" i="1"/>
  <c r="AN7" i="1" s="1"/>
  <c r="AM289" i="1"/>
  <c r="AP321" i="1"/>
  <c r="AP310" i="1" s="1"/>
  <c r="AP289" i="1" s="1"/>
  <c r="AP322" i="1"/>
  <c r="AO466" i="1"/>
  <c r="AO467" i="1"/>
  <c r="BD1294" i="1"/>
  <c r="AI371" i="1"/>
  <c r="AI370" i="1" s="1"/>
  <c r="AI369" i="1" s="1"/>
  <c r="AI541" i="1"/>
  <c r="AI540" i="1" s="1"/>
  <c r="AU1012" i="1"/>
  <c r="AN243" i="1"/>
  <c r="AN234" i="1" s="1"/>
  <c r="AN275" i="1"/>
  <c r="AP480" i="1"/>
  <c r="AP478" i="1" s="1"/>
  <c r="AN850" i="1"/>
  <c r="AN849" i="1" s="1"/>
  <c r="AX1407" i="1"/>
  <c r="AR1406" i="1"/>
  <c r="AO321" i="1"/>
  <c r="AO310" i="1" s="1"/>
  <c r="AO289" i="1" s="1"/>
  <c r="AO322" i="1"/>
  <c r="BD1278" i="1"/>
  <c r="BD1277" i="1" s="1"/>
  <c r="BD1262" i="1" s="1"/>
  <c r="AH371" i="1"/>
  <c r="AH370" i="1" s="1"/>
  <c r="AH369" i="1" s="1"/>
  <c r="AJ1402" i="1"/>
  <c r="AJ1397" i="1" s="1"/>
  <c r="AJ1396" i="1" s="1"/>
  <c r="AJ1394" i="1" s="1"/>
  <c r="AT478" i="1"/>
  <c r="AO49" i="1"/>
  <c r="AO48" i="1" s="1"/>
  <c r="AO41" i="1" s="1"/>
  <c r="AO7" i="1" s="1"/>
  <c r="AP71" i="1"/>
  <c r="AP70" i="1" s="1"/>
  <c r="AS131" i="1"/>
  <c r="AS1056" i="1"/>
  <c r="AP7" i="1"/>
  <c r="AP114" i="1"/>
  <c r="AM243" i="1"/>
  <c r="AM234" i="1" s="1"/>
  <c r="AN267" i="1"/>
  <c r="AM275" i="1"/>
  <c r="AM267" i="1" s="1"/>
  <c r="AM438" i="1"/>
  <c r="AO480" i="1"/>
  <c r="AO478" i="1" s="1"/>
  <c r="AP850" i="1"/>
  <c r="AP849" i="1" s="1"/>
  <c r="BD356" i="1"/>
  <c r="BD355" i="1" s="1"/>
  <c r="BD354" i="1" s="1"/>
  <c r="BD535" i="1"/>
  <c r="BD534" i="1" s="1"/>
  <c r="BD533" i="1" s="1"/>
  <c r="BD532" i="1" s="1"/>
  <c r="AL1406" i="1"/>
  <c r="AP371" i="1"/>
  <c r="AP370" i="1" s="1"/>
  <c r="AP369" i="1" s="1"/>
  <c r="AP984" i="1"/>
  <c r="AP983" i="1" s="1"/>
  <c r="AP896" i="1" s="1"/>
  <c r="AU438" i="1"/>
  <c r="AU409" i="1" s="1"/>
  <c r="AU403" i="1" s="1"/>
  <c r="AU700" i="1"/>
  <c r="AU699" i="1" s="1"/>
  <c r="AU752" i="1"/>
  <c r="AU739" i="1" s="1"/>
  <c r="AU738" i="1" s="1"/>
  <c r="AP541" i="1"/>
  <c r="AP540" i="1" s="1"/>
  <c r="AN826" i="1"/>
  <c r="AN825" i="1" s="1"/>
  <c r="AP826" i="1"/>
  <c r="AP825" i="1" s="1"/>
  <c r="BC535" i="1"/>
  <c r="BC534" i="1" s="1"/>
  <c r="BC533" i="1" s="1"/>
  <c r="BC532" i="1" s="1"/>
  <c r="AN371" i="1"/>
  <c r="AN370" i="1" s="1"/>
  <c r="AN369" i="1" s="1"/>
  <c r="AO541" i="1"/>
  <c r="AO540" i="1" s="1"/>
  <c r="AT538" i="1"/>
  <c r="AM371" i="1"/>
  <c r="AM370" i="1" s="1"/>
  <c r="AM369" i="1" s="1"/>
  <c r="AN541" i="1"/>
  <c r="AN540" i="1" s="1"/>
  <c r="AN538" i="1" s="1"/>
  <c r="AO1565" i="1"/>
  <c r="AO1560" i="1" s="1"/>
  <c r="AO1559" i="1" s="1"/>
  <c r="AO1557" i="1" s="1"/>
  <c r="AS500" i="1"/>
  <c r="AS499" i="1" s="1"/>
  <c r="AS478" i="1" s="1"/>
  <c r="BC1574" i="1"/>
  <c r="AW1573" i="1"/>
  <c r="AW1572" i="1" s="1"/>
  <c r="AW1565" i="1" s="1"/>
  <c r="AM826" i="1"/>
  <c r="AM825" i="1" s="1"/>
  <c r="AM697" i="1" s="1"/>
  <c r="AU371" i="1"/>
  <c r="AU370" i="1" s="1"/>
  <c r="AU369" i="1" s="1"/>
  <c r="AU911" i="1"/>
  <c r="AU906" i="1" s="1"/>
  <c r="AU905" i="1" s="1"/>
  <c r="AU984" i="1"/>
  <c r="AU983" i="1" s="1"/>
  <c r="AV1690" i="1"/>
  <c r="AV1689" i="1" s="1"/>
  <c r="AV1687" i="1" s="1"/>
  <c r="AT1444" i="1"/>
  <c r="AT1434" i="1" s="1"/>
  <c r="AT1394" i="1" s="1"/>
  <c r="AY289" i="1"/>
  <c r="BA1394" i="1"/>
  <c r="AZ1394" i="1"/>
  <c r="AZ1582" i="1"/>
  <c r="AZ1557" i="1" s="1"/>
  <c r="AZ289" i="1"/>
  <c r="BB1146" i="1"/>
  <c r="AZ1012" i="1"/>
  <c r="AY61" i="1"/>
  <c r="BA71" i="1"/>
  <c r="BA70" i="1" s="1"/>
  <c r="BA61" i="1" s="1"/>
  <c r="BJ1454" i="1"/>
  <c r="BJ1453" i="1" s="1"/>
  <c r="BJ1452" i="1" s="1"/>
  <c r="BD1453" i="1"/>
  <c r="BD1452" i="1" s="1"/>
  <c r="BI639" i="1"/>
  <c r="BI588" i="1"/>
  <c r="BI587" i="1" s="1"/>
  <c r="BI586" i="1" s="1"/>
  <c r="BI585" i="1" s="1"/>
  <c r="BI584" i="1" s="1"/>
  <c r="BC587" i="1"/>
  <c r="BC586" i="1" s="1"/>
  <c r="BC585" i="1" s="1"/>
  <c r="BC584" i="1" s="1"/>
  <c r="AV826" i="1"/>
  <c r="AV825" i="1" s="1"/>
  <c r="AT1689" i="1"/>
  <c r="AT1687" i="1" s="1"/>
  <c r="BA1012" i="1"/>
  <c r="BB1557" i="1"/>
  <c r="AY738" i="1"/>
  <c r="AZ61" i="1"/>
  <c r="BA438" i="1"/>
  <c r="BA409" i="1" s="1"/>
  <c r="BA403" i="1" s="1"/>
  <c r="BB896" i="1"/>
  <c r="BI99" i="1"/>
  <c r="BI98" i="1" s="1"/>
  <c r="BC98" i="1"/>
  <c r="AW1453" i="1"/>
  <c r="AW1452" i="1" s="1"/>
  <c r="AW1444" i="1" s="1"/>
  <c r="BC1454" i="1"/>
  <c r="AX839" i="1"/>
  <c r="AX838" i="1" s="1"/>
  <c r="BD840" i="1"/>
  <c r="BC640" i="1"/>
  <c r="BI640" i="1" s="1"/>
  <c r="AW638" i="1"/>
  <c r="AW637" i="1" s="1"/>
  <c r="BI924" i="1"/>
  <c r="BI923" i="1" s="1"/>
  <c r="BC923" i="1"/>
  <c r="AS371" i="1"/>
  <c r="AS370" i="1" s="1"/>
  <c r="AS369" i="1" s="1"/>
  <c r="AS541" i="1"/>
  <c r="AS540" i="1" s="1"/>
  <c r="AS538" i="1" s="1"/>
  <c r="AV541" i="1"/>
  <c r="AV540" i="1" s="1"/>
  <c r="AV538" i="1" s="1"/>
  <c r="AS984" i="1"/>
  <c r="AS983" i="1" s="1"/>
  <c r="AS896" i="1" s="1"/>
  <c r="AU1112" i="1"/>
  <c r="AU1107" i="1" s="1"/>
  <c r="AU1106" i="1" s="1"/>
  <c r="AU1056" i="1" s="1"/>
  <c r="AV1319" i="1"/>
  <c r="AV1304" i="1" s="1"/>
  <c r="AV1146" i="1" s="1"/>
  <c r="AS1623" i="1"/>
  <c r="AS1636" i="1"/>
  <c r="AS1690" i="1"/>
  <c r="AS1689" i="1" s="1"/>
  <c r="AS1687" i="1" s="1"/>
  <c r="BA1687" i="1"/>
  <c r="BB1012" i="1"/>
  <c r="BB71" i="1"/>
  <c r="BB70" i="1" s="1"/>
  <c r="BB61" i="1" s="1"/>
  <c r="BJ1448" i="1"/>
  <c r="BJ1447" i="1" s="1"/>
  <c r="BJ1446" i="1" s="1"/>
  <c r="BJ1445" i="1" s="1"/>
  <c r="BD1447" i="1"/>
  <c r="BD1446" i="1" s="1"/>
  <c r="BD1445" i="1" s="1"/>
  <c r="BD1444" i="1" s="1"/>
  <c r="BI727" i="1"/>
  <c r="BI726" i="1" s="1"/>
  <c r="BI725" i="1" s="1"/>
  <c r="BI724" i="1" s="1"/>
  <c r="BC726" i="1"/>
  <c r="BC725" i="1" s="1"/>
  <c r="BC724" i="1" s="1"/>
  <c r="BJ639" i="1"/>
  <c r="BJ638" i="1" s="1"/>
  <c r="BJ637" i="1" s="1"/>
  <c r="BD638" i="1"/>
  <c r="BD637" i="1" s="1"/>
  <c r="AT371" i="1"/>
  <c r="AT370" i="1" s="1"/>
  <c r="AT369" i="1" s="1"/>
  <c r="AV371" i="1"/>
  <c r="AV370" i="1" s="1"/>
  <c r="AV369" i="1" s="1"/>
  <c r="AV359" i="1" s="1"/>
  <c r="AT826" i="1"/>
  <c r="AT825" i="1" s="1"/>
  <c r="AT697" i="1" s="1"/>
  <c r="BA289" i="1"/>
  <c r="BA7" i="1"/>
  <c r="BB438" i="1"/>
  <c r="AY480" i="1"/>
  <c r="AY478" i="1" s="1"/>
  <c r="AU826" i="1"/>
  <c r="AU825" i="1" s="1"/>
  <c r="AU1140" i="1"/>
  <c r="AU1139" i="1" s="1"/>
  <c r="AU1137" i="1" s="1"/>
  <c r="AW726" i="1"/>
  <c r="AW725" i="1" s="1"/>
  <c r="AW724" i="1" s="1"/>
  <c r="AW923" i="1"/>
  <c r="AZ243" i="1"/>
  <c r="AZ234" i="1" s="1"/>
  <c r="AZ275" i="1"/>
  <c r="AZ267" i="1" s="1"/>
  <c r="AZ403" i="1"/>
  <c r="AY1016" i="1"/>
  <c r="AY1015" i="1" s="1"/>
  <c r="AY1014" i="1" s="1"/>
  <c r="AY1012" i="1" s="1"/>
  <c r="BB416" i="1"/>
  <c r="BB415" i="1" s="1"/>
  <c r="BA480" i="1"/>
  <c r="BA478" i="1" s="1"/>
  <c r="BB700" i="1"/>
  <c r="BB699" i="1" s="1"/>
  <c r="AZ715" i="1"/>
  <c r="AZ700" i="1" s="1"/>
  <c r="AZ699" i="1" s="1"/>
  <c r="BA775" i="1"/>
  <c r="BA738" i="1" s="1"/>
  <c r="AY955" i="1"/>
  <c r="AY954" i="1" s="1"/>
  <c r="AY896" i="1" s="1"/>
  <c r="BD587" i="1"/>
  <c r="BD586" i="1" s="1"/>
  <c r="BD585" i="1" s="1"/>
  <c r="BD584" i="1" s="1"/>
  <c r="AY700" i="1"/>
  <c r="AY699" i="1" s="1"/>
  <c r="AZ1107" i="1"/>
  <c r="AZ1106" i="1" s="1"/>
  <c r="AZ1056" i="1" s="1"/>
  <c r="BA700" i="1"/>
  <c r="BA699" i="1" s="1"/>
  <c r="AZ541" i="1"/>
  <c r="AZ540" i="1" s="1"/>
  <c r="BA826" i="1"/>
  <c r="BA825" i="1" s="1"/>
  <c r="AY1444" i="1"/>
  <c r="AY1434" i="1" s="1"/>
  <c r="AY1467" i="1"/>
  <c r="AY1466" i="1" s="1"/>
  <c r="AY1465" i="1" s="1"/>
  <c r="BB1140" i="1"/>
  <c r="BB1139" i="1" s="1"/>
  <c r="BB1137" i="1" s="1"/>
  <c r="BB541" i="1"/>
  <c r="BB540" i="1" s="1"/>
  <c r="AY1397" i="1"/>
  <c r="AY1396" i="1" s="1"/>
  <c r="AY826" i="1"/>
  <c r="AY825" i="1" s="1"/>
  <c r="BB826" i="1"/>
  <c r="BD515" i="1"/>
  <c r="BD514" i="1" s="1"/>
  <c r="BA376" i="1"/>
  <c r="BA371" i="1" s="1"/>
  <c r="BA370" i="1" s="1"/>
  <c r="BA369" i="1" s="1"/>
  <c r="BD400" i="1"/>
  <c r="BD399" i="1" s="1"/>
  <c r="BD773" i="1"/>
  <c r="BD772" i="1" s="1"/>
  <c r="BC767" i="1"/>
  <c r="BC766" i="1" s="1"/>
  <c r="BD258" i="1"/>
  <c r="BD257" i="1" s="1"/>
  <c r="BC280" i="1"/>
  <c r="BC279" i="1" s="1"/>
  <c r="BD1177" i="1"/>
  <c r="BD563" i="1"/>
  <c r="BD562" i="1" s="1"/>
  <c r="BD642" i="1"/>
  <c r="BD641" i="1" s="1"/>
  <c r="BC642" i="1"/>
  <c r="BC641" i="1" s="1"/>
  <c r="BC663" i="1"/>
  <c r="BC662" i="1" s="1"/>
  <c r="BD666" i="1"/>
  <c r="BD665" i="1" s="1"/>
  <c r="BF134" i="1"/>
  <c r="BF133" i="1" s="1"/>
  <c r="BF166" i="1"/>
  <c r="BF165" i="1" s="1"/>
  <c r="BH166" i="1"/>
  <c r="BH165" i="1" s="1"/>
  <c r="BF188" i="1"/>
  <c r="BF177" i="1" s="1"/>
  <c r="BE235" i="1"/>
  <c r="BH268" i="1"/>
  <c r="BH267" i="1" s="1"/>
  <c r="BE294" i="1"/>
  <c r="BE293" i="1" s="1"/>
  <c r="BE292" i="1" s="1"/>
  <c r="BE291" i="1" s="1"/>
  <c r="BF294" i="1"/>
  <c r="BF293" i="1" s="1"/>
  <c r="BF292" i="1" s="1"/>
  <c r="BF291" i="1" s="1"/>
  <c r="BF331" i="1"/>
  <c r="BF330" i="1" s="1"/>
  <c r="BH423" i="1"/>
  <c r="BH415" i="1" s="1"/>
  <c r="BH409" i="1" s="1"/>
  <c r="BH403" i="1" s="1"/>
  <c r="BF541" i="1"/>
  <c r="BF540" i="1" s="1"/>
  <c r="BB376" i="1"/>
  <c r="BC729" i="1"/>
  <c r="BC728" i="1" s="1"/>
  <c r="BH18" i="1"/>
  <c r="BH11" i="1" s="1"/>
  <c r="BH10" i="1" s="1"/>
  <c r="BH9" i="1" s="1"/>
  <c r="BG18" i="1"/>
  <c r="BE134" i="1"/>
  <c r="BE133" i="1" s="1"/>
  <c r="BE166" i="1"/>
  <c r="BE165" i="1" s="1"/>
  <c r="BG166" i="1"/>
  <c r="BG165" i="1" s="1"/>
  <c r="BI259" i="1"/>
  <c r="BI258" i="1" s="1"/>
  <c r="BI257" i="1" s="1"/>
  <c r="BH294" i="1"/>
  <c r="BH293" i="1" s="1"/>
  <c r="BH292" i="1" s="1"/>
  <c r="BH291" i="1" s="1"/>
  <c r="BF321" i="1"/>
  <c r="BF310" i="1" s="1"/>
  <c r="AY376" i="1"/>
  <c r="BF11" i="1"/>
  <c r="BF10" i="1" s="1"/>
  <c r="BF9" i="1" s="1"/>
  <c r="BF268" i="1"/>
  <c r="BE349" i="1"/>
  <c r="BE348" i="1" s="1"/>
  <c r="BF415" i="1"/>
  <c r="BF409" i="1" s="1"/>
  <c r="BF403" i="1" s="1"/>
  <c r="BI456" i="1"/>
  <c r="BI455" i="1" s="1"/>
  <c r="BI454" i="1" s="1"/>
  <c r="BI453" i="1" s="1"/>
  <c r="BI452" i="1" s="1"/>
  <c r="BE493" i="1"/>
  <c r="BE492" i="1" s="1"/>
  <c r="BE491" i="1" s="1"/>
  <c r="BE480" i="1" s="1"/>
  <c r="BF850" i="1"/>
  <c r="BF849" i="1" s="1"/>
  <c r="BC846" i="1"/>
  <c r="BC843" i="1" s="1"/>
  <c r="BC842" i="1" s="1"/>
  <c r="BC841" i="1" s="1"/>
  <c r="BC1588" i="1"/>
  <c r="BC515" i="1"/>
  <c r="BC514" i="1" s="1"/>
  <c r="AZ376" i="1"/>
  <c r="AZ371" i="1" s="1"/>
  <c r="AZ370" i="1" s="1"/>
  <c r="AZ369" i="1" s="1"/>
  <c r="BC666" i="1"/>
  <c r="BC665" i="1" s="1"/>
  <c r="BF71" i="1"/>
  <c r="BF70" i="1" s="1"/>
  <c r="BG188" i="1"/>
  <c r="BH349" i="1"/>
  <c r="BH348" i="1" s="1"/>
  <c r="BE571" i="1"/>
  <c r="BH572" i="1"/>
  <c r="BH571" i="1" s="1"/>
  <c r="BE797" i="1"/>
  <c r="BF906" i="1"/>
  <c r="BF905" i="1" s="1"/>
  <c r="BG1397" i="1"/>
  <c r="BG1396" i="1" s="1"/>
  <c r="BE1411" i="1"/>
  <c r="BG1444" i="1"/>
  <c r="BE1597" i="1"/>
  <c r="BE1596" i="1" s="1"/>
  <c r="BF1619" i="1"/>
  <c r="BH611" i="1"/>
  <c r="BF752" i="1"/>
  <c r="BF739" i="1" s="1"/>
  <c r="BE906" i="1"/>
  <c r="BE905" i="1" s="1"/>
  <c r="BH955" i="1"/>
  <c r="BH954" i="1" s="1"/>
  <c r="BG1106" i="1"/>
  <c r="BF1347" i="1"/>
  <c r="BF1346" i="1" s="1"/>
  <c r="BF1397" i="1"/>
  <c r="BF1396" i="1" s="1"/>
  <c r="BF1444" i="1"/>
  <c r="BG1604" i="1"/>
  <c r="BE1619" i="1"/>
  <c r="BF1716" i="1"/>
  <c r="BF1711" i="1" s="1"/>
  <c r="BF1710" i="1" s="1"/>
  <c r="BJ669" i="1"/>
  <c r="BJ668" i="1" s="1"/>
  <c r="BH700" i="1"/>
  <c r="BH699" i="1" s="1"/>
  <c r="BF775" i="1"/>
  <c r="BE843" i="1"/>
  <c r="BE842" i="1" s="1"/>
  <c r="BE841" i="1" s="1"/>
  <c r="BE825" i="1" s="1"/>
  <c r="BH884" i="1"/>
  <c r="BH883" i="1" s="1"/>
  <c r="BH882" i="1" s="1"/>
  <c r="BG955" i="1"/>
  <c r="BG954" i="1" s="1"/>
  <c r="BF1048" i="1"/>
  <c r="BF1047" i="1" s="1"/>
  <c r="BF1046" i="1" s="1"/>
  <c r="BE1319" i="1"/>
  <c r="BE1304" i="1" s="1"/>
  <c r="BE1403" i="1"/>
  <c r="BE1402" i="1" s="1"/>
  <c r="BF1467" i="1"/>
  <c r="BF1466" i="1" s="1"/>
  <c r="BF1465" i="1" s="1"/>
  <c r="BG1565" i="1"/>
  <c r="BG1560" i="1" s="1"/>
  <c r="BG1559" i="1" s="1"/>
  <c r="BH1605" i="1"/>
  <c r="BH1604" i="1" s="1"/>
  <c r="BF1612" i="1"/>
  <c r="BF1604" i="1" s="1"/>
  <c r="BH1643" i="1"/>
  <c r="BH1619" i="1" s="1"/>
  <c r="BF1690" i="1"/>
  <c r="BF1689" i="1" s="1"/>
  <c r="BF500" i="1"/>
  <c r="BF499" i="1" s="1"/>
  <c r="BF478" i="1" s="1"/>
  <c r="BF592" i="1"/>
  <c r="BF611" i="1"/>
  <c r="BH669" i="1"/>
  <c r="BH668" i="1" s="1"/>
  <c r="BF1065" i="1"/>
  <c r="BF1064" i="1" s="1"/>
  <c r="BF1059" i="1" s="1"/>
  <c r="BF1058" i="1" s="1"/>
  <c r="BH1411" i="1"/>
  <c r="BG1434" i="1"/>
  <c r="BE1444" i="1"/>
  <c r="BE1434" i="1" s="1"/>
  <c r="BF1565" i="1"/>
  <c r="BF1560" i="1" s="1"/>
  <c r="BF1559" i="1" s="1"/>
  <c r="BG1643" i="1"/>
  <c r="BG1619" i="1" s="1"/>
  <c r="BE1692" i="1"/>
  <c r="BE1691" i="1" s="1"/>
  <c r="BE1690" i="1" s="1"/>
  <c r="BE1689" i="1" s="1"/>
  <c r="AF555" i="1"/>
  <c r="AF554" i="1" s="1"/>
  <c r="AL556" i="1"/>
  <c r="AQ556" i="1"/>
  <c r="AK555" i="1"/>
  <c r="AK554" i="1" s="1"/>
  <c r="AC541" i="1"/>
  <c r="AC540" i="1" s="1"/>
  <c r="Z555" i="1"/>
  <c r="Z554" i="1" s="1"/>
  <c r="AG541" i="1"/>
  <c r="AG540" i="1" s="1"/>
  <c r="AY541" i="1"/>
  <c r="AY540" i="1" s="1"/>
  <c r="BA541" i="1"/>
  <c r="BA540" i="1" s="1"/>
  <c r="AJ541" i="1"/>
  <c r="AJ540" i="1" s="1"/>
  <c r="BH541" i="1"/>
  <c r="BH540" i="1" s="1"/>
  <c r="S552" i="1"/>
  <c r="S551" i="1" s="1"/>
  <c r="S550" i="1" s="1"/>
  <c r="Y553" i="1"/>
  <c r="AM541" i="1"/>
  <c r="AM540" i="1" s="1"/>
  <c r="AM538" i="1" s="1"/>
  <c r="AU541" i="1"/>
  <c r="AU540" i="1" s="1"/>
  <c r="T552" i="1"/>
  <c r="T551" i="1" s="1"/>
  <c r="T550" i="1" s="1"/>
  <c r="Z553" i="1"/>
  <c r="AS826" i="1"/>
  <c r="AS825" i="1" s="1"/>
  <c r="AS697" i="1" s="1"/>
  <c r="AZ826" i="1"/>
  <c r="AZ825" i="1" s="1"/>
  <c r="T833" i="1"/>
  <c r="T832" i="1" s="1"/>
  <c r="T831" i="1" s="1"/>
  <c r="T826" i="1" s="1"/>
  <c r="T825" i="1" s="1"/>
  <c r="Z834" i="1"/>
  <c r="BJ837" i="1"/>
  <c r="BJ836" i="1" s="1"/>
  <c r="BJ835" i="1" s="1"/>
  <c r="BD836" i="1"/>
  <c r="BD835" i="1" s="1"/>
  <c r="Y834" i="1"/>
  <c r="S833" i="1"/>
  <c r="S832" i="1" s="1"/>
  <c r="S831" i="1" s="1"/>
  <c r="BC836" i="1"/>
  <c r="BC835" i="1" s="1"/>
  <c r="BG826" i="1"/>
  <c r="BG825" i="1" s="1"/>
  <c r="BE1735" i="1"/>
  <c r="BE1733" i="1" s="1"/>
  <c r="BE1264" i="1"/>
  <c r="BE1263" i="1" s="1"/>
  <c r="BE1262" i="1" s="1"/>
  <c r="BE1224" i="1"/>
  <c r="BE1172" i="1"/>
  <c r="BE1171" i="1" s="1"/>
  <c r="BE1166" i="1" s="1"/>
  <c r="BE1165" i="1" s="1"/>
  <c r="BI1172" i="1"/>
  <c r="BI1171" i="1" s="1"/>
  <c r="BE1059" i="1"/>
  <c r="BH843" i="1"/>
  <c r="BH842" i="1" s="1"/>
  <c r="BH841" i="1" s="1"/>
  <c r="BI843" i="1"/>
  <c r="BI842" i="1" s="1"/>
  <c r="BI841" i="1" s="1"/>
  <c r="BH788" i="1"/>
  <c r="BH787" i="1" s="1"/>
  <c r="BI729" i="1"/>
  <c r="BI728" i="1" s="1"/>
  <c r="BE700" i="1"/>
  <c r="BE699" i="1" s="1"/>
  <c r="BJ650" i="1"/>
  <c r="BJ649" i="1" s="1"/>
  <c r="BE611" i="1"/>
  <c r="BE541" i="1"/>
  <c r="BE540" i="1" s="1"/>
  <c r="BE438" i="1"/>
  <c r="BB371" i="1"/>
  <c r="BB370" i="1" s="1"/>
  <c r="BB369" i="1" s="1"/>
  <c r="V371" i="1"/>
  <c r="V370" i="1" s="1"/>
  <c r="V369" i="1" s="1"/>
  <c r="AY371" i="1"/>
  <c r="AY370" i="1" s="1"/>
  <c r="AY369" i="1" s="1"/>
  <c r="AY359" i="1" s="1"/>
  <c r="AB371" i="1"/>
  <c r="AB370" i="1" s="1"/>
  <c r="AB369" i="1" s="1"/>
  <c r="Z375" i="1"/>
  <c r="T374" i="1"/>
  <c r="T373" i="1" s="1"/>
  <c r="T372" i="1" s="1"/>
  <c r="S374" i="1"/>
  <c r="S373" i="1" s="1"/>
  <c r="S372" i="1" s="1"/>
  <c r="Y375" i="1"/>
  <c r="BC378" i="1"/>
  <c r="BC377" i="1" s="1"/>
  <c r="BD378" i="1"/>
  <c r="BD377" i="1" s="1"/>
  <c r="BF376" i="1"/>
  <c r="BF371" i="1" s="1"/>
  <c r="BF370" i="1" s="1"/>
  <c r="BF369" i="1" s="1"/>
  <c r="BH376" i="1"/>
  <c r="BH371" i="1" s="1"/>
  <c r="BH370" i="1" s="1"/>
  <c r="BH369" i="1" s="1"/>
  <c r="BF114" i="1"/>
  <c r="BF61" i="1" s="1"/>
  <c r="BE18" i="1"/>
  <c r="BG11" i="1"/>
  <c r="BG10" i="1" s="1"/>
  <c r="BG9" i="1" s="1"/>
  <c r="BG41" i="1"/>
  <c r="BF41" i="1"/>
  <c r="BF7" i="1" s="1"/>
  <c r="BE41" i="1"/>
  <c r="BE11" i="1"/>
  <c r="BE10" i="1" s="1"/>
  <c r="BE9" i="1" s="1"/>
  <c r="BH41" i="1"/>
  <c r="BF467" i="1"/>
  <c r="BF466" i="1"/>
  <c r="BH466" i="1"/>
  <c r="BH467" i="1"/>
  <c r="BG95" i="1"/>
  <c r="BG82" i="1" s="1"/>
  <c r="BG71" i="1" s="1"/>
  <c r="BG70" i="1" s="1"/>
  <c r="BG61" i="1" s="1"/>
  <c r="BG179" i="1"/>
  <c r="BG178" i="1" s="1"/>
  <c r="BE188" i="1"/>
  <c r="BE177" i="1" s="1"/>
  <c r="BE243" i="1"/>
  <c r="BG243" i="1"/>
  <c r="BG234" i="1" s="1"/>
  <c r="BG321" i="1"/>
  <c r="BG310" i="1" s="1"/>
  <c r="BF349" i="1"/>
  <c r="BF348" i="1" s="1"/>
  <c r="BH480" i="1"/>
  <c r="BH500" i="1"/>
  <c r="BH499" i="1" s="1"/>
  <c r="BH592" i="1"/>
  <c r="BH134" i="1"/>
  <c r="BH133" i="1" s="1"/>
  <c r="BH135" i="1"/>
  <c r="BE466" i="1"/>
  <c r="BE467" i="1"/>
  <c r="BG467" i="1"/>
  <c r="BG466" i="1"/>
  <c r="BH188" i="1"/>
  <c r="BF243" i="1"/>
  <c r="BF234" i="1" s="1"/>
  <c r="BE268" i="1"/>
  <c r="BE267" i="1" s="1"/>
  <c r="BG267" i="1"/>
  <c r="BG135" i="1"/>
  <c r="BG134" i="1"/>
  <c r="BG133" i="1" s="1"/>
  <c r="BE321" i="1"/>
  <c r="BE310" i="1" s="1"/>
  <c r="BE322" i="1"/>
  <c r="BI322" i="1"/>
  <c r="BJ467" i="1"/>
  <c r="BJ466" i="1"/>
  <c r="BF591" i="1"/>
  <c r="BF590" i="1" s="1"/>
  <c r="BH322" i="1"/>
  <c r="BH321" i="1"/>
  <c r="BH310" i="1" s="1"/>
  <c r="BI466" i="1"/>
  <c r="BI467" i="1"/>
  <c r="BH95" i="1"/>
  <c r="BH82" i="1" s="1"/>
  <c r="BH71" i="1" s="1"/>
  <c r="BH70" i="1" s="1"/>
  <c r="BH61" i="1" s="1"/>
  <c r="BJ136" i="1"/>
  <c r="BJ154" i="1"/>
  <c r="BJ153" i="1" s="1"/>
  <c r="BJ152" i="1" s="1"/>
  <c r="BJ151" i="1" s="1"/>
  <c r="BH179" i="1"/>
  <c r="BH178" i="1" s="1"/>
  <c r="BH177" i="1" s="1"/>
  <c r="BH243" i="1"/>
  <c r="BH234" i="1" s="1"/>
  <c r="BF275" i="1"/>
  <c r="BJ294" i="1"/>
  <c r="BJ293" i="1" s="1"/>
  <c r="BJ292" i="1" s="1"/>
  <c r="BJ291" i="1" s="1"/>
  <c r="BG349" i="1"/>
  <c r="BG348" i="1" s="1"/>
  <c r="BG289" i="1" s="1"/>
  <c r="BE376" i="1"/>
  <c r="BE371" i="1" s="1"/>
  <c r="BE370" i="1" s="1"/>
  <c r="BE369" i="1" s="1"/>
  <c r="BG376" i="1"/>
  <c r="BG371" i="1" s="1"/>
  <c r="BG370" i="1" s="1"/>
  <c r="BG369" i="1" s="1"/>
  <c r="BE416" i="1"/>
  <c r="BE415" i="1" s="1"/>
  <c r="BG415" i="1"/>
  <c r="BG409" i="1" s="1"/>
  <c r="BG403" i="1" s="1"/>
  <c r="BE500" i="1"/>
  <c r="BE499" i="1" s="1"/>
  <c r="BG541" i="1"/>
  <c r="BG540" i="1" s="1"/>
  <c r="BF572" i="1"/>
  <c r="BF571" i="1" s="1"/>
  <c r="BG611" i="1"/>
  <c r="BG591" i="1" s="1"/>
  <c r="BG590" i="1" s="1"/>
  <c r="BJ752" i="1"/>
  <c r="BE775" i="1"/>
  <c r="BE788" i="1"/>
  <c r="BE787" i="1" s="1"/>
  <c r="BJ797" i="1"/>
  <c r="BH826" i="1"/>
  <c r="BG850" i="1"/>
  <c r="BG849" i="1" s="1"/>
  <c r="BH850" i="1"/>
  <c r="BH849" i="1" s="1"/>
  <c r="BG884" i="1"/>
  <c r="BG883" i="1" s="1"/>
  <c r="BG882" i="1" s="1"/>
  <c r="BG911" i="1"/>
  <c r="BG906" i="1" s="1"/>
  <c r="BG905" i="1" s="1"/>
  <c r="BG934" i="1"/>
  <c r="BG933" i="1" s="1"/>
  <c r="BE955" i="1"/>
  <c r="BE954" i="1" s="1"/>
  <c r="BE994" i="1"/>
  <c r="BE993" i="1" s="1"/>
  <c r="BG994" i="1"/>
  <c r="BG993" i="1" s="1"/>
  <c r="BE1016" i="1"/>
  <c r="BE1015" i="1" s="1"/>
  <c r="BE1014" i="1" s="1"/>
  <c r="BJ1048" i="1"/>
  <c r="BJ1047" i="1" s="1"/>
  <c r="BJ1046" i="1" s="1"/>
  <c r="BH1059" i="1"/>
  <c r="BH1058" i="1" s="1"/>
  <c r="BE1058" i="1"/>
  <c r="BF1112" i="1"/>
  <c r="BF1107" i="1" s="1"/>
  <c r="BF1106" i="1" s="1"/>
  <c r="BG1166" i="1"/>
  <c r="BG1165" i="1" s="1"/>
  <c r="BE1202" i="1"/>
  <c r="BG1202" i="1"/>
  <c r="BJ1140" i="1"/>
  <c r="BJ1139" i="1" s="1"/>
  <c r="BJ1137" i="1" s="1"/>
  <c r="BJ1141" i="1"/>
  <c r="BJ1142" i="1"/>
  <c r="BE592" i="1"/>
  <c r="BI752" i="1"/>
  <c r="BF788" i="1"/>
  <c r="BF787" i="1" s="1"/>
  <c r="BF826" i="1"/>
  <c r="BF825" i="1" s="1"/>
  <c r="BG1016" i="1"/>
  <c r="BG1015" i="1" s="1"/>
  <c r="BG1014" i="1" s="1"/>
  <c r="BG1012" i="1" s="1"/>
  <c r="BF1202" i="1"/>
  <c r="BJ1121" i="1"/>
  <c r="BJ1120" i="1"/>
  <c r="BJ1119" i="1" s="1"/>
  <c r="BJ1106" i="1" s="1"/>
  <c r="BJ144" i="1"/>
  <c r="BJ146" i="1"/>
  <c r="BF715" i="1"/>
  <c r="BF700" i="1" s="1"/>
  <c r="BF699" i="1" s="1"/>
  <c r="BG715" i="1"/>
  <c r="BG700" i="1" s="1"/>
  <c r="BG699" i="1" s="1"/>
  <c r="BG739" i="1"/>
  <c r="BG738" i="1" s="1"/>
  <c r="BE752" i="1"/>
  <c r="BE739" i="1" s="1"/>
  <c r="BH752" i="1"/>
  <c r="BH739" i="1" s="1"/>
  <c r="BH775" i="1"/>
  <c r="BE850" i="1"/>
  <c r="BE849" i="1" s="1"/>
  <c r="BH911" i="1"/>
  <c r="BH906" i="1" s="1"/>
  <c r="BH905" i="1" s="1"/>
  <c r="BH934" i="1"/>
  <c r="BH933" i="1" s="1"/>
  <c r="BF955" i="1"/>
  <c r="BF954" i="1" s="1"/>
  <c r="BF994" i="1"/>
  <c r="BF993" i="1" s="1"/>
  <c r="BH994" i="1"/>
  <c r="BH993" i="1" s="1"/>
  <c r="BF1016" i="1"/>
  <c r="BF1015" i="1" s="1"/>
  <c r="BF1014" i="1" s="1"/>
  <c r="BH1202" i="1"/>
  <c r="BJ1202" i="1"/>
  <c r="BG1224" i="1"/>
  <c r="BE1120" i="1"/>
  <c r="BE1119" i="1" s="1"/>
  <c r="BE1106" i="1" s="1"/>
  <c r="BI1120" i="1"/>
  <c r="BI1119" i="1" s="1"/>
  <c r="BI1140" i="1"/>
  <c r="BI1139" i="1" s="1"/>
  <c r="BI1137" i="1" s="1"/>
  <c r="BG1262" i="1"/>
  <c r="BG1246" i="1" s="1"/>
  <c r="BF1280" i="1"/>
  <c r="BF1246" i="1" s="1"/>
  <c r="BF1319" i="1"/>
  <c r="BF1304" i="1" s="1"/>
  <c r="BH1319" i="1"/>
  <c r="BH1347" i="1"/>
  <c r="BH1346" i="1" s="1"/>
  <c r="BF1224" i="1"/>
  <c r="BG1142" i="1"/>
  <c r="BG1140" i="1"/>
  <c r="BG1139" i="1" s="1"/>
  <c r="BG1137" i="1" s="1"/>
  <c r="BE1250" i="1"/>
  <c r="BE1249" i="1" s="1"/>
  <c r="BE1248" i="1" s="1"/>
  <c r="BE1247" i="1" s="1"/>
  <c r="BE1246" i="1" s="1"/>
  <c r="BF1172" i="1"/>
  <c r="BF1171" i="1" s="1"/>
  <c r="BF1166" i="1" s="1"/>
  <c r="BF1165" i="1" s="1"/>
  <c r="BH1246" i="1"/>
  <c r="BH1304" i="1"/>
  <c r="BE1048" i="1"/>
  <c r="BE1047" i="1" s="1"/>
  <c r="BE1046" i="1" s="1"/>
  <c r="BF1434" i="1"/>
  <c r="BH1444" i="1"/>
  <c r="BE1467" i="1"/>
  <c r="BE1466" i="1" s="1"/>
  <c r="BE1465" i="1" s="1"/>
  <c r="BJ1560" i="1"/>
  <c r="BJ1559" i="1" s="1"/>
  <c r="BH1565" i="1"/>
  <c r="BH1560" i="1" s="1"/>
  <c r="BH1559" i="1" s="1"/>
  <c r="BF1595" i="1"/>
  <c r="BF1582" i="1" s="1"/>
  <c r="BJ1597" i="1"/>
  <c r="BJ1596" i="1" s="1"/>
  <c r="BE1716" i="1"/>
  <c r="BE1711" i="1" s="1"/>
  <c r="BE1710" i="1" s="1"/>
  <c r="BE1687" i="1" s="1"/>
  <c r="BG1735" i="1"/>
  <c r="BG1733" i="1" s="1"/>
  <c r="BJ1735" i="1"/>
  <c r="BJ1733" i="1" s="1"/>
  <c r="BH1403" i="1"/>
  <c r="BH1402" i="1" s="1"/>
  <c r="BG1467" i="1"/>
  <c r="BG1466" i="1" s="1"/>
  <c r="BG1465" i="1" s="1"/>
  <c r="BH1467" i="1"/>
  <c r="BH1466" i="1" s="1"/>
  <c r="BH1465" i="1" s="1"/>
  <c r="BJ1585" i="1"/>
  <c r="BJ1584" i="1" s="1"/>
  <c r="BJ1583" i="1" s="1"/>
  <c r="BJ1643" i="1"/>
  <c r="BH1690" i="1"/>
  <c r="BH1689" i="1" s="1"/>
  <c r="BH1716" i="1"/>
  <c r="BH1711" i="1" s="1"/>
  <c r="BH1710" i="1" s="1"/>
  <c r="BF1735" i="1"/>
  <c r="BF1733" i="1" s="1"/>
  <c r="BH1434" i="1"/>
  <c r="BH1735" i="1"/>
  <c r="BH1733" i="1" s="1"/>
  <c r="BE1615" i="1"/>
  <c r="BE1612" i="1" s="1"/>
  <c r="BE1604" i="1" s="1"/>
  <c r="BF896" i="1" l="1"/>
  <c r="BA1056" i="1"/>
  <c r="AJ1012" i="1"/>
  <c r="V1394" i="1"/>
  <c r="M697" i="1"/>
  <c r="AF970" i="1"/>
  <c r="AF969" i="1" s="1"/>
  <c r="AL971" i="1"/>
  <c r="AX655" i="1"/>
  <c r="AR654" i="1"/>
  <c r="AR653" i="1" s="1"/>
  <c r="AL129" i="1"/>
  <c r="AF128" i="1"/>
  <c r="AF127" i="1" s="1"/>
  <c r="AF126" i="1" s="1"/>
  <c r="AF125" i="1" s="1"/>
  <c r="AF1153" i="1"/>
  <c r="Z1152" i="1"/>
  <c r="Z1151" i="1" s="1"/>
  <c r="Z1150" i="1" s="1"/>
  <c r="Z1149" i="1" s="1"/>
  <c r="Z1148" i="1" s="1"/>
  <c r="AL1228" i="1"/>
  <c r="AL1227" i="1" s="1"/>
  <c r="AL1226" i="1" s="1"/>
  <c r="AL1225" i="1" s="1"/>
  <c r="AL1224" i="1" s="1"/>
  <c r="AR1229" i="1"/>
  <c r="AQ1472" i="1"/>
  <c r="AQ1471" i="1" s="1"/>
  <c r="AW1473" i="1"/>
  <c r="S829" i="1"/>
  <c r="S828" i="1" s="1"/>
  <c r="S827" i="1" s="1"/>
  <c r="Y830" i="1"/>
  <c r="S826" i="1"/>
  <c r="S825" i="1" s="1"/>
  <c r="BG1687" i="1"/>
  <c r="BA1595" i="1"/>
  <c r="BA1582" i="1" s="1"/>
  <c r="BA1557" i="1" s="1"/>
  <c r="AM896" i="1"/>
  <c r="AC591" i="1"/>
  <c r="AC590" i="1" s="1"/>
  <c r="AC538" i="1" s="1"/>
  <c r="J1056" i="1"/>
  <c r="X1056" i="1"/>
  <c r="AX271" i="1"/>
  <c r="AR270" i="1"/>
  <c r="AR269" i="1" s="1"/>
  <c r="AQ635" i="1"/>
  <c r="AQ634" i="1" s="1"/>
  <c r="AW636" i="1"/>
  <c r="AF107" i="1"/>
  <c r="AF106" i="1" s="1"/>
  <c r="AL108" i="1"/>
  <c r="AE1327" i="1"/>
  <c r="Y1326" i="1"/>
  <c r="Y1325" i="1" s="1"/>
  <c r="Y1324" i="1" s="1"/>
  <c r="Z694" i="1"/>
  <c r="Z693" i="1" s="1"/>
  <c r="Z692" i="1" s="1"/>
  <c r="Z691" i="1" s="1"/>
  <c r="Z690" i="1" s="1"/>
  <c r="AF695" i="1"/>
  <c r="AF382" i="1"/>
  <c r="Z381" i="1"/>
  <c r="Z380" i="1" s="1"/>
  <c r="BC1625" i="1"/>
  <c r="AW1624" i="1"/>
  <c r="AW1623" i="1" s="1"/>
  <c r="Y910" i="1"/>
  <c r="S909" i="1"/>
  <c r="S908" i="1" s="1"/>
  <c r="S907" i="1" s="1"/>
  <c r="AY175" i="1"/>
  <c r="AU61" i="1"/>
  <c r="BB131" i="1"/>
  <c r="BB175" i="1"/>
  <c r="S1402" i="1"/>
  <c r="AV1557" i="1"/>
  <c r="S1030" i="1"/>
  <c r="S1029" i="1" s="1"/>
  <c r="Y1031" i="1"/>
  <c r="Y1028" i="1"/>
  <c r="S1027" i="1"/>
  <c r="S1026" i="1" s="1"/>
  <c r="Y1022" i="1"/>
  <c r="S1021" i="1"/>
  <c r="S1020" i="1" s="1"/>
  <c r="S1018" i="1"/>
  <c r="S1017" i="1" s="1"/>
  <c r="S1016" i="1" s="1"/>
  <c r="S1015" i="1" s="1"/>
  <c r="S1014" i="1" s="1"/>
  <c r="Y1019" i="1"/>
  <c r="T961" i="1"/>
  <c r="T960" i="1" s="1"/>
  <c r="T955" i="1" s="1"/>
  <c r="T954" i="1" s="1"/>
  <c r="Z962" i="1"/>
  <c r="T921" i="1"/>
  <c r="T920" i="1" s="1"/>
  <c r="T919" i="1" s="1"/>
  <c r="T918" i="1" s="1"/>
  <c r="T905" i="1" s="1"/>
  <c r="T896" i="1" s="1"/>
  <c r="Z922" i="1"/>
  <c r="T886" i="1"/>
  <c r="T885" i="1" s="1"/>
  <c r="T884" i="1" s="1"/>
  <c r="T883" i="1" s="1"/>
  <c r="T882" i="1" s="1"/>
  <c r="Z887" i="1"/>
  <c r="Z868" i="1"/>
  <c r="T867" i="1"/>
  <c r="T863" i="1"/>
  <c r="T860" i="1" s="1"/>
  <c r="T859" i="1" s="1"/>
  <c r="Z864" i="1"/>
  <c r="T857" i="1"/>
  <c r="T856" i="1" s="1"/>
  <c r="T855" i="1" s="1"/>
  <c r="T850" i="1" s="1"/>
  <c r="T849" i="1" s="1"/>
  <c r="Z858" i="1"/>
  <c r="T795" i="1"/>
  <c r="T794" i="1" s="1"/>
  <c r="T793" i="1" s="1"/>
  <c r="T788" i="1" s="1"/>
  <c r="T787" i="1" s="1"/>
  <c r="Z796" i="1"/>
  <c r="S778" i="1"/>
  <c r="S777" i="1" s="1"/>
  <c r="S776" i="1" s="1"/>
  <c r="S775" i="1" s="1"/>
  <c r="Y779" i="1"/>
  <c r="S735" i="1"/>
  <c r="S734" i="1" s="1"/>
  <c r="S733" i="1" s="1"/>
  <c r="S732" i="1" s="1"/>
  <c r="S699" i="1" s="1"/>
  <c r="Y736" i="1"/>
  <c r="AF709" i="1"/>
  <c r="Z708" i="1"/>
  <c r="Z707" i="1" s="1"/>
  <c r="Z706" i="1" s="1"/>
  <c r="Z704" i="1"/>
  <c r="T703" i="1"/>
  <c r="T702" i="1" s="1"/>
  <c r="T701" i="1" s="1"/>
  <c r="Y651" i="1"/>
  <c r="S650" i="1"/>
  <c r="S649" i="1" s="1"/>
  <c r="AF617" i="1"/>
  <c r="Z616" i="1"/>
  <c r="Z615" i="1" s="1"/>
  <c r="T426" i="1"/>
  <c r="T423" i="1" s="1"/>
  <c r="Z427" i="1"/>
  <c r="Z422" i="1"/>
  <c r="T421" i="1"/>
  <c r="T420" i="1" s="1"/>
  <c r="T416" i="1" s="1"/>
  <c r="N166" i="1"/>
  <c r="N165" i="1" s="1"/>
  <c r="N131" i="1" s="1"/>
  <c r="Z169" i="1"/>
  <c r="T167" i="1"/>
  <c r="T168" i="1"/>
  <c r="Y149" i="1"/>
  <c r="S147" i="1"/>
  <c r="S146" i="1"/>
  <c r="S148" i="1"/>
  <c r="S145" i="1"/>
  <c r="S144" i="1"/>
  <c r="T101" i="1"/>
  <c r="T100" i="1" s="1"/>
  <c r="Z102" i="1"/>
  <c r="Z97" i="1"/>
  <c r="T96" i="1"/>
  <c r="T95" i="1" s="1"/>
  <c r="T93" i="1"/>
  <c r="T92" i="1" s="1"/>
  <c r="T82" i="1" s="1"/>
  <c r="Z94" i="1"/>
  <c r="Y617" i="1"/>
  <c r="S616" i="1"/>
  <c r="S615" i="1" s="1"/>
  <c r="S613" i="1"/>
  <c r="S612" i="1" s="1"/>
  <c r="Y614" i="1"/>
  <c r="Z609" i="1"/>
  <c r="T608" i="1"/>
  <c r="T607" i="1" s="1"/>
  <c r="Z605" i="1"/>
  <c r="T604" i="1"/>
  <c r="T603" i="1" s="1"/>
  <c r="T592" i="1" s="1"/>
  <c r="T591" i="1" s="1"/>
  <c r="T590" i="1" s="1"/>
  <c r="AF599" i="1"/>
  <c r="Z597" i="1"/>
  <c r="Z596" i="1" s="1"/>
  <c r="S568" i="1"/>
  <c r="S567" i="1" s="1"/>
  <c r="S566" i="1" s="1"/>
  <c r="S565" i="1" s="1"/>
  <c r="Y569" i="1"/>
  <c r="T544" i="1"/>
  <c r="T543" i="1" s="1"/>
  <c r="T542" i="1" s="1"/>
  <c r="T541" i="1" s="1"/>
  <c r="T540" i="1" s="1"/>
  <c r="T538" i="1" s="1"/>
  <c r="Z545" i="1"/>
  <c r="S509" i="1"/>
  <c r="Y510" i="1"/>
  <c r="T507" i="1"/>
  <c r="T506" i="1" s="1"/>
  <c r="T505" i="1" s="1"/>
  <c r="T500" i="1" s="1"/>
  <c r="T499" i="1" s="1"/>
  <c r="T478" i="1" s="1"/>
  <c r="Z508" i="1"/>
  <c r="S489" i="1"/>
  <c r="S488" i="1" s="1"/>
  <c r="S487" i="1" s="1"/>
  <c r="S486" i="1" s="1"/>
  <c r="S480" i="1" s="1"/>
  <c r="Y490" i="1"/>
  <c r="S76" i="1"/>
  <c r="Y77" i="1"/>
  <c r="T67" i="1"/>
  <c r="T66" i="1" s="1"/>
  <c r="T65" i="1" s="1"/>
  <c r="T64" i="1" s="1"/>
  <c r="T63" i="1" s="1"/>
  <c r="Z68" i="1"/>
  <c r="T51" i="1"/>
  <c r="T50" i="1" s="1"/>
  <c r="T49" i="1" s="1"/>
  <c r="T48" i="1" s="1"/>
  <c r="T41" i="1" s="1"/>
  <c r="Z52" i="1"/>
  <c r="Y47" i="1"/>
  <c r="S46" i="1"/>
  <c r="S45" i="1" s="1"/>
  <c r="S44" i="1" s="1"/>
  <c r="S43" i="1" s="1"/>
  <c r="S42" i="1" s="1"/>
  <c r="Y36" i="1"/>
  <c r="S35" i="1"/>
  <c r="T25" i="1"/>
  <c r="Z27" i="1"/>
  <c r="T19" i="1"/>
  <c r="T18" i="1" s="1"/>
  <c r="Z20" i="1"/>
  <c r="Z14" i="1"/>
  <c r="T13" i="1"/>
  <c r="T12" i="1" s="1"/>
  <c r="BG1146" i="1"/>
  <c r="Q359" i="1"/>
  <c r="T700" i="1"/>
  <c r="T699" i="1" s="1"/>
  <c r="BD1565" i="1"/>
  <c r="N896" i="1"/>
  <c r="I590" i="1"/>
  <c r="S506" i="1"/>
  <c r="S505" i="1" s="1"/>
  <c r="S73" i="1"/>
  <c r="S72" i="1" s="1"/>
  <c r="BE1595" i="1"/>
  <c r="BE1582" i="1" s="1"/>
  <c r="BE591" i="1"/>
  <c r="BE590" i="1" s="1"/>
  <c r="BH1056" i="1"/>
  <c r="BH289" i="1"/>
  <c r="BG131" i="1"/>
  <c r="BH591" i="1"/>
  <c r="BH590" i="1" s="1"/>
  <c r="BB825" i="1"/>
  <c r="BJ1444" i="1"/>
  <c r="BJ1434" i="1" s="1"/>
  <c r="AV697" i="1"/>
  <c r="AB1394" i="1"/>
  <c r="AC1146" i="1"/>
  <c r="X359" i="1"/>
  <c r="O538" i="1"/>
  <c r="H359" i="1"/>
  <c r="AB61" i="1"/>
  <c r="Q538" i="1"/>
  <c r="BD136" i="1"/>
  <c r="BC860" i="1"/>
  <c r="BC859" i="1" s="1"/>
  <c r="AE416" i="1"/>
  <c r="Y994" i="1"/>
  <c r="Y993" i="1" s="1"/>
  <c r="AT61" i="1"/>
  <c r="Z1582" i="1"/>
  <c r="Z1557" i="1" s="1"/>
  <c r="S738" i="1"/>
  <c r="AK55" i="1"/>
  <c r="AQ56" i="1"/>
  <c r="I1394" i="1"/>
  <c r="Y1000" i="1"/>
  <c r="Y999" i="1" s="1"/>
  <c r="AE1001" i="1"/>
  <c r="N860" i="1"/>
  <c r="N859" i="1" s="1"/>
  <c r="N850" i="1" s="1"/>
  <c r="N849" i="1" s="1"/>
  <c r="N697" i="1" s="1"/>
  <c r="T387" i="1"/>
  <c r="T386" i="1" s="1"/>
  <c r="T376" i="1" s="1"/>
  <c r="T371" i="1" s="1"/>
  <c r="T370" i="1" s="1"/>
  <c r="T369" i="1" s="1"/>
  <c r="Z388" i="1"/>
  <c r="T336" i="1"/>
  <c r="T331" i="1" s="1"/>
  <c r="T330" i="1" s="1"/>
  <c r="T321" i="1" s="1"/>
  <c r="T310" i="1" s="1"/>
  <c r="T289" i="1" s="1"/>
  <c r="Z338" i="1"/>
  <c r="Y329" i="1"/>
  <c r="S328" i="1"/>
  <c r="S327" i="1" s="1"/>
  <c r="S326" i="1" s="1"/>
  <c r="Y315" i="1"/>
  <c r="S314" i="1"/>
  <c r="S313" i="1" s="1"/>
  <c r="S312" i="1" s="1"/>
  <c r="S311" i="1" s="1"/>
  <c r="S307" i="1"/>
  <c r="S306" i="1" s="1"/>
  <c r="S305" i="1" s="1"/>
  <c r="S304" i="1" s="1"/>
  <c r="S303" i="1" s="1"/>
  <c r="Y308" i="1"/>
  <c r="Y301" i="1"/>
  <c r="S299" i="1"/>
  <c r="S294" i="1" s="1"/>
  <c r="S293" i="1" s="1"/>
  <c r="S292" i="1" s="1"/>
  <c r="S291" i="1" s="1"/>
  <c r="Z239" i="1"/>
  <c r="T238" i="1"/>
  <c r="T237" i="1" s="1"/>
  <c r="T236" i="1" s="1"/>
  <c r="T235" i="1" s="1"/>
  <c r="T234" i="1" s="1"/>
  <c r="T175" i="1" s="1"/>
  <c r="T172" i="1"/>
  <c r="T171" i="1" s="1"/>
  <c r="T170" i="1" s="1"/>
  <c r="Z173" i="1"/>
  <c r="N18" i="1"/>
  <c r="N11" i="1" s="1"/>
  <c r="N10" i="1" s="1"/>
  <c r="N9" i="1" s="1"/>
  <c r="N7" i="1" s="1"/>
  <c r="S1266" i="1"/>
  <c r="M1265" i="1"/>
  <c r="M1264" i="1" s="1"/>
  <c r="M1263" i="1" s="1"/>
  <c r="M1262" i="1" s="1"/>
  <c r="M1246" i="1" s="1"/>
  <c r="M1146" i="1" s="1"/>
  <c r="G420" i="1"/>
  <c r="G416" i="1" s="1"/>
  <c r="G415" i="1" s="1"/>
  <c r="G409" i="1" s="1"/>
  <c r="G403" i="1" s="1"/>
  <c r="G359" i="1" s="1"/>
  <c r="M421" i="1"/>
  <c r="M611" i="1"/>
  <c r="AE1344" i="1"/>
  <c r="Y1343" i="1"/>
  <c r="Y1342" i="1" s="1"/>
  <c r="Y1341" i="1" s="1"/>
  <c r="Y1340" i="1" s="1"/>
  <c r="Y1339" i="1" s="1"/>
  <c r="Y1404" i="1"/>
  <c r="Y1403" i="1" s="1"/>
  <c r="AE1405" i="1"/>
  <c r="AE1422" i="1"/>
  <c r="AE1421" i="1" s="1"/>
  <c r="AK1423" i="1"/>
  <c r="AE1337" i="1"/>
  <c r="Y1336" i="1"/>
  <c r="Y1335" i="1" s="1"/>
  <c r="Y1334" i="1" s="1"/>
  <c r="Y1333" i="1" s="1"/>
  <c r="AB1146" i="1"/>
  <c r="U1619" i="1"/>
  <c r="U1595" i="1" s="1"/>
  <c r="U1582" i="1" s="1"/>
  <c r="U1557" i="1" s="1"/>
  <c r="BH1146" i="1"/>
  <c r="AM1394" i="1"/>
  <c r="T1280" i="1"/>
  <c r="T1246" i="1" s="1"/>
  <c r="R1394" i="1"/>
  <c r="AQ1727" i="1"/>
  <c r="AQ1726" i="1" s="1"/>
  <c r="AQ1716" i="1" s="1"/>
  <c r="AQ1711" i="1" s="1"/>
  <c r="AQ1710" i="1" s="1"/>
  <c r="AW1728" i="1"/>
  <c r="AE1187" i="1"/>
  <c r="Y1186" i="1"/>
  <c r="Y1185" i="1" s="1"/>
  <c r="BF1146" i="1"/>
  <c r="AF1337" i="1"/>
  <c r="Z1336" i="1"/>
  <c r="Z1335" i="1" s="1"/>
  <c r="Z1334" i="1" s="1"/>
  <c r="Z1333" i="1" s="1"/>
  <c r="Z1288" i="1"/>
  <c r="Z1285" i="1" s="1"/>
  <c r="AF1289" i="1"/>
  <c r="AF1405" i="1"/>
  <c r="Z1404" i="1"/>
  <c r="Z1403" i="1" s="1"/>
  <c r="Z1402" i="1" s="1"/>
  <c r="Z1397" i="1" s="1"/>
  <c r="Z1396" i="1" s="1"/>
  <c r="Z1394" i="1" s="1"/>
  <c r="BE1146" i="1"/>
  <c r="AX1354" i="1"/>
  <c r="AR1353" i="1"/>
  <c r="AR1352" i="1" s="1"/>
  <c r="AR1347" i="1" s="1"/>
  <c r="AR1346" i="1" s="1"/>
  <c r="AE1410" i="1"/>
  <c r="Y1409" i="1"/>
  <c r="Y1408" i="1" s="1"/>
  <c r="Z1313" i="1"/>
  <c r="Z1312" i="1" s="1"/>
  <c r="Z1311" i="1" s="1"/>
  <c r="Z1310" i="1" s="1"/>
  <c r="Z1304" i="1" s="1"/>
  <c r="AF1314" i="1"/>
  <c r="BD1605" i="1"/>
  <c r="AK251" i="1"/>
  <c r="AK250" i="1" s="1"/>
  <c r="AK243" i="1" s="1"/>
  <c r="AQ252" i="1"/>
  <c r="AE770" i="1"/>
  <c r="AE769" i="1" s="1"/>
  <c r="AK771" i="1"/>
  <c r="AF614" i="1"/>
  <c r="Z613" i="1"/>
  <c r="Z612" i="1" s="1"/>
  <c r="AF792" i="1"/>
  <c r="Z791" i="1"/>
  <c r="Z790" i="1" s="1"/>
  <c r="Z789" i="1" s="1"/>
  <c r="AF353" i="1"/>
  <c r="Z352" i="1"/>
  <c r="Z351" i="1" s="1"/>
  <c r="Z350" i="1" s="1"/>
  <c r="Z349" i="1" s="1"/>
  <c r="Z348" i="1" s="1"/>
  <c r="Z119" i="1"/>
  <c r="Z118" i="1" s="1"/>
  <c r="Z117" i="1" s="1"/>
  <c r="Z116" i="1" s="1"/>
  <c r="Z115" i="1" s="1"/>
  <c r="Z114" i="1" s="1"/>
  <c r="AF120" i="1"/>
  <c r="BF1012" i="1"/>
  <c r="BE409" i="1"/>
  <c r="BE403" i="1" s="1"/>
  <c r="BE289" i="1"/>
  <c r="BH131" i="1"/>
  <c r="AZ697" i="1"/>
  <c r="BF289" i="1"/>
  <c r="AG478" i="1"/>
  <c r="AD896" i="1"/>
  <c r="G697" i="1"/>
  <c r="AD267" i="1"/>
  <c r="AD175" i="1" s="1"/>
  <c r="AO738" i="1"/>
  <c r="AO697" i="1" s="1"/>
  <c r="AN738" i="1"/>
  <c r="U1012" i="1"/>
  <c r="T73" i="1"/>
  <c r="T72" i="1" s="1"/>
  <c r="T71" i="1" s="1"/>
  <c r="T70" i="1" s="1"/>
  <c r="T61" i="1" s="1"/>
  <c r="AK971" i="1"/>
  <c r="AE970" i="1"/>
  <c r="AE969" i="1" s="1"/>
  <c r="AQ723" i="1"/>
  <c r="AK721" i="1"/>
  <c r="AK720" i="1" s="1"/>
  <c r="AK715" i="1" s="1"/>
  <c r="AR718" i="1"/>
  <c r="AL717" i="1"/>
  <c r="AL716" i="1" s="1"/>
  <c r="AL715" i="1" s="1"/>
  <c r="AE648" i="1"/>
  <c r="Y646" i="1"/>
  <c r="Y645" i="1" s="1"/>
  <c r="Y644" i="1" s="1"/>
  <c r="BF738" i="1"/>
  <c r="W697" i="1"/>
  <c r="AR56" i="1"/>
  <c r="AL55" i="1"/>
  <c r="AE408" i="1"/>
  <c r="Y407" i="1"/>
  <c r="Y406" i="1" s="1"/>
  <c r="Y405" i="1" s="1"/>
  <c r="Y404" i="1" s="1"/>
  <c r="AF625" i="1"/>
  <c r="Z623" i="1"/>
  <c r="Z622" i="1" s="1"/>
  <c r="Z611" i="1" s="1"/>
  <c r="AP61" i="1"/>
  <c r="AJ591" i="1"/>
  <c r="AJ590" i="1" s="1"/>
  <c r="J359" i="1"/>
  <c r="AR871" i="1"/>
  <c r="AL870" i="1"/>
  <c r="AL869" i="1" s="1"/>
  <c r="AK877" i="1"/>
  <c r="AE876" i="1"/>
  <c r="AE875" i="1" s="1"/>
  <c r="AE385" i="1"/>
  <c r="Y384" i="1"/>
  <c r="Y383" i="1" s="1"/>
  <c r="AF890" i="1"/>
  <c r="Z889" i="1"/>
  <c r="Z888" i="1" s="1"/>
  <c r="AE629" i="1"/>
  <c r="Y627" i="1"/>
  <c r="Y626" i="1" s="1"/>
  <c r="AQ709" i="1"/>
  <c r="AK708" i="1"/>
  <c r="AK707" i="1" s="1"/>
  <c r="AK706" i="1" s="1"/>
  <c r="AE678" i="1"/>
  <c r="Y677" i="1"/>
  <c r="Y676" i="1" s="1"/>
  <c r="Y669" i="1" s="1"/>
  <c r="Y668" i="1" s="1"/>
  <c r="AJ538" i="1"/>
  <c r="BH1012" i="1"/>
  <c r="AV896" i="1"/>
  <c r="BG1595" i="1"/>
  <c r="BG1582" i="1" s="1"/>
  <c r="BG1557" i="1" s="1"/>
  <c r="BH1397" i="1"/>
  <c r="BH1396" i="1" s="1"/>
  <c r="BE738" i="1"/>
  <c r="BF267" i="1"/>
  <c r="BE234" i="1"/>
  <c r="AZ359" i="1"/>
  <c r="AY538" i="1"/>
  <c r="BH1595" i="1"/>
  <c r="BH1582" i="1" s="1"/>
  <c r="AY697" i="1"/>
  <c r="AS1619" i="1"/>
  <c r="AS1595" i="1" s="1"/>
  <c r="AS1582" i="1" s="1"/>
  <c r="AS1557" i="1" s="1"/>
  <c r="V1146" i="1"/>
  <c r="X591" i="1"/>
  <c r="X590" i="1" s="1"/>
  <c r="X538" i="1" s="1"/>
  <c r="K697" i="1"/>
  <c r="W1146" i="1"/>
  <c r="N1056" i="1"/>
  <c r="J896" i="1"/>
  <c r="BD1716" i="1"/>
  <c r="BD1711" i="1" s="1"/>
  <c r="BD1710" i="1" s="1"/>
  <c r="G1056" i="1"/>
  <c r="AY1146" i="1"/>
  <c r="BE71" i="1"/>
  <c r="BE70" i="1" s="1"/>
  <c r="BE61" i="1" s="1"/>
  <c r="AO1394" i="1"/>
  <c r="AA478" i="1"/>
  <c r="AB409" i="1"/>
  <c r="AB403" i="1" s="1"/>
  <c r="R1747" i="1"/>
  <c r="AZ1246" i="1"/>
  <c r="AN1246" i="1"/>
  <c r="AO896" i="1"/>
  <c r="BD278" i="1"/>
  <c r="AX277" i="1"/>
  <c r="AX276" i="1" s="1"/>
  <c r="AW1009" i="1"/>
  <c r="AW1008" i="1" s="1"/>
  <c r="BC1010" i="1"/>
  <c r="AW248" i="1"/>
  <c r="AW247" i="1" s="1"/>
  <c r="BC249" i="1"/>
  <c r="Z203" i="1"/>
  <c r="Z202" i="1" s="1"/>
  <c r="Z201" i="1" s="1"/>
  <c r="Z200" i="1" s="1"/>
  <c r="Z199" i="1" s="1"/>
  <c r="AF204" i="1"/>
  <c r="AQ341" i="1"/>
  <c r="AK340" i="1"/>
  <c r="AK339" i="1" s="1"/>
  <c r="AW781" i="1"/>
  <c r="AW780" i="1" s="1"/>
  <c r="BC782" i="1"/>
  <c r="AE937" i="1"/>
  <c r="AE936" i="1" s="1"/>
  <c r="AE935" i="1" s="1"/>
  <c r="AK938" i="1"/>
  <c r="Y128" i="1"/>
  <c r="Y127" i="1" s="1"/>
  <c r="Y126" i="1" s="1"/>
  <c r="Y125" i="1" s="1"/>
  <c r="Y114" i="1" s="1"/>
  <c r="AE129" i="1"/>
  <c r="I1146" i="1"/>
  <c r="Z1291" i="1"/>
  <c r="Z1290" i="1" s="1"/>
  <c r="Z1280" i="1" s="1"/>
  <c r="AF1292" i="1"/>
  <c r="AW980" i="1"/>
  <c r="AW979" i="1" s="1"/>
  <c r="AW978" i="1" s="1"/>
  <c r="AW977" i="1" s="1"/>
  <c r="AW976" i="1" s="1"/>
  <c r="BC981" i="1"/>
  <c r="AE1207" i="1"/>
  <c r="Y1206" i="1"/>
  <c r="Y1205" i="1" s="1"/>
  <c r="Y1204" i="1" s="1"/>
  <c r="Y1203" i="1" s="1"/>
  <c r="BD59" i="1"/>
  <c r="AX58" i="1"/>
  <c r="AX57" i="1" s="1"/>
  <c r="BC1115" i="1"/>
  <c r="AW1114" i="1"/>
  <c r="AW1113" i="1" s="1"/>
  <c r="AW1112" i="1" s="1"/>
  <c r="Y1598" i="1"/>
  <c r="Y1597" i="1" s="1"/>
  <c r="Y1596" i="1" s="1"/>
  <c r="AE1599" i="1"/>
  <c r="AW1608" i="1"/>
  <c r="BC1609" i="1"/>
  <c r="S1613" i="1"/>
  <c r="Y1614" i="1"/>
  <c r="BD1488" i="1"/>
  <c r="AX1487" i="1"/>
  <c r="AX1486" i="1" s="1"/>
  <c r="AX1467" i="1" s="1"/>
  <c r="AX1466" i="1" s="1"/>
  <c r="AX1465" i="1" s="1"/>
  <c r="AP359" i="1"/>
  <c r="O359" i="1"/>
  <c r="BA1146" i="1"/>
  <c r="V409" i="1"/>
  <c r="V403" i="1" s="1"/>
  <c r="AN896" i="1"/>
  <c r="AV61" i="1"/>
  <c r="AR958" i="1"/>
  <c r="AR957" i="1" s="1"/>
  <c r="AR956" i="1" s="1"/>
  <c r="AX959" i="1"/>
  <c r="AL1702" i="1"/>
  <c r="AL1699" i="1" s="1"/>
  <c r="AL1690" i="1" s="1"/>
  <c r="AL1689" i="1" s="1"/>
  <c r="AL1687" i="1" s="1"/>
  <c r="AR1703" i="1"/>
  <c r="AK880" i="1"/>
  <c r="AE879" i="1"/>
  <c r="AE878" i="1" s="1"/>
  <c r="AQ264" i="1"/>
  <c r="AQ263" i="1" s="1"/>
  <c r="AW265" i="1"/>
  <c r="AQ1295" i="1"/>
  <c r="AK1294" i="1"/>
  <c r="AK1293" i="1" s="1"/>
  <c r="AK1280" i="1" s="1"/>
  <c r="AR431" i="1"/>
  <c r="AX432" i="1"/>
  <c r="AX1155" i="1"/>
  <c r="AR1154" i="1"/>
  <c r="BD968" i="1"/>
  <c r="AX967" i="1"/>
  <c r="AX966" i="1" s="1"/>
  <c r="AW112" i="1"/>
  <c r="AQ111" i="1"/>
  <c r="AQ110" i="1" s="1"/>
  <c r="AQ109" i="1" s="1"/>
  <c r="AK1667" i="1"/>
  <c r="AE1666" i="1"/>
  <c r="AE1665" i="1" s="1"/>
  <c r="AE1664" i="1" s="1"/>
  <c r="AX345" i="1"/>
  <c r="AX344" i="1" s="1"/>
  <c r="AX343" i="1" s="1"/>
  <c r="AX342" i="1" s="1"/>
  <c r="BD346" i="1"/>
  <c r="AL940" i="1"/>
  <c r="AL939" i="1" s="1"/>
  <c r="AR941" i="1"/>
  <c r="Z742" i="1"/>
  <c r="Z741" i="1" s="1"/>
  <c r="Z740" i="1" s="1"/>
  <c r="Z739" i="1" s="1"/>
  <c r="Z738" i="1" s="1"/>
  <c r="AF743" i="1"/>
  <c r="Z80" i="1"/>
  <c r="AF81" i="1"/>
  <c r="AR1651" i="1"/>
  <c r="AR1650" i="1" s="1"/>
  <c r="AR1619" i="1" s="1"/>
  <c r="AR1595" i="1" s="1"/>
  <c r="AX1652" i="1"/>
  <c r="AW887" i="1"/>
  <c r="AQ886" i="1"/>
  <c r="AQ885" i="1" s="1"/>
  <c r="AQ884" i="1" s="1"/>
  <c r="AQ883" i="1" s="1"/>
  <c r="AQ882" i="1" s="1"/>
  <c r="AE1414" i="1"/>
  <c r="Y1413" i="1"/>
  <c r="Y1412" i="1" s="1"/>
  <c r="Y1411" i="1" s="1"/>
  <c r="Z418" i="1"/>
  <c r="Z417" i="1" s="1"/>
  <c r="AF419" i="1"/>
  <c r="AK1152" i="1"/>
  <c r="AQ1153" i="1"/>
  <c r="AX1036" i="1"/>
  <c r="AX1035" i="1" s="1"/>
  <c r="AX1016" i="1" s="1"/>
  <c r="AX1015" i="1" s="1"/>
  <c r="AX1014" i="1" s="1"/>
  <c r="AX1012" i="1" s="1"/>
  <c r="BD1037" i="1"/>
  <c r="AX750" i="1"/>
  <c r="AX749" i="1" s="1"/>
  <c r="AX748" i="1" s="1"/>
  <c r="BD751" i="1"/>
  <c r="S946" i="1"/>
  <c r="S945" i="1" s="1"/>
  <c r="S934" i="1" s="1"/>
  <c r="S933" i="1" s="1"/>
  <c r="Y947" i="1"/>
  <c r="BD1585" i="1"/>
  <c r="BD1584" i="1" s="1"/>
  <c r="BD1583" i="1" s="1"/>
  <c r="S853" i="1"/>
  <c r="S852" i="1" s="1"/>
  <c r="S851" i="1" s="1"/>
  <c r="S850" i="1" s="1"/>
  <c r="S849" i="1" s="1"/>
  <c r="Y854" i="1"/>
  <c r="AE965" i="1"/>
  <c r="Y964" i="1"/>
  <c r="Y963" i="1" s="1"/>
  <c r="Y955" i="1" s="1"/>
  <c r="Y954" i="1" s="1"/>
  <c r="AE792" i="1"/>
  <c r="Y791" i="1"/>
  <c r="Y790" i="1" s="1"/>
  <c r="Y789" i="1" s="1"/>
  <c r="S913" i="1"/>
  <c r="S912" i="1" s="1"/>
  <c r="S911" i="1" s="1"/>
  <c r="S906" i="1" s="1"/>
  <c r="S905" i="1" s="1"/>
  <c r="Y914" i="1"/>
  <c r="BG177" i="1"/>
  <c r="AC359" i="1"/>
  <c r="T1056" i="1"/>
  <c r="AZ1146" i="1"/>
  <c r="P1747" i="1"/>
  <c r="AY1619" i="1"/>
  <c r="AY1595" i="1" s="1"/>
  <c r="AY1582" i="1" s="1"/>
  <c r="AY1557" i="1" s="1"/>
  <c r="AY135" i="1"/>
  <c r="AY134" i="1"/>
  <c r="AY133" i="1" s="1"/>
  <c r="AY131" i="1" s="1"/>
  <c r="AR273" i="1"/>
  <c r="AR272" i="1" s="1"/>
  <c r="AR268" i="1" s="1"/>
  <c r="AX274" i="1"/>
  <c r="AK968" i="1"/>
  <c r="AE967" i="1"/>
  <c r="AE966" i="1" s="1"/>
  <c r="AW283" i="1"/>
  <c r="AW282" i="1" s="1"/>
  <c r="BC284" i="1"/>
  <c r="AW1297" i="1"/>
  <c r="AQ1296" i="1"/>
  <c r="AK1163" i="1"/>
  <c r="AE1162" i="1"/>
  <c r="AE1161" i="1" s="1"/>
  <c r="AE1160" i="1" s="1"/>
  <c r="AE1159" i="1" s="1"/>
  <c r="AE1158" i="1" s="1"/>
  <c r="AK582" i="1"/>
  <c r="AK581" i="1" s="1"/>
  <c r="AK572" i="1" s="1"/>
  <c r="AK571" i="1" s="1"/>
  <c r="AQ583" i="1"/>
  <c r="AQ345" i="1"/>
  <c r="AQ344" i="1" s="1"/>
  <c r="AQ343" i="1" s="1"/>
  <c r="AQ342" i="1" s="1"/>
  <c r="AW346" i="1"/>
  <c r="AR582" i="1"/>
  <c r="AR581" i="1" s="1"/>
  <c r="AR572" i="1" s="1"/>
  <c r="AR571" i="1" s="1"/>
  <c r="AX583" i="1"/>
  <c r="AK1075" i="1"/>
  <c r="AK1074" i="1" s="1"/>
  <c r="AQ1076" i="1"/>
  <c r="AF211" i="1"/>
  <c r="Z210" i="1"/>
  <c r="Z209" i="1" s="1"/>
  <c r="Z208" i="1" s="1"/>
  <c r="Z207" i="1" s="1"/>
  <c r="Z206" i="1" s="1"/>
  <c r="Y484" i="1"/>
  <c r="Y483" i="1" s="1"/>
  <c r="Y482" i="1" s="1"/>
  <c r="Y481" i="1" s="1"/>
  <c r="AE485" i="1"/>
  <c r="AW1530" i="1"/>
  <c r="AQ1529" i="1"/>
  <c r="AQ1528" i="1" s="1"/>
  <c r="AQ1467" i="1" s="1"/>
  <c r="AQ1466" i="1" s="1"/>
  <c r="AQ1465" i="1" s="1"/>
  <c r="Z1260" i="1"/>
  <c r="Z1259" i="1" s="1"/>
  <c r="Z1258" i="1" s="1"/>
  <c r="Z1257" i="1" s="1"/>
  <c r="AF1261" i="1"/>
  <c r="BC97" i="1"/>
  <c r="AW96" i="1"/>
  <c r="AW95" i="1" s="1"/>
  <c r="AW82" i="1" s="1"/>
  <c r="AX1141" i="1"/>
  <c r="AX1140" i="1"/>
  <c r="AX1139" i="1" s="1"/>
  <c r="AX1137" i="1" s="1"/>
  <c r="AX1142" i="1"/>
  <c r="S1462" i="1"/>
  <c r="Y1463" i="1"/>
  <c r="AE961" i="1"/>
  <c r="AE960" i="1" s="1"/>
  <c r="AK962" i="1"/>
  <c r="AB359" i="1"/>
  <c r="BG1394" i="1"/>
  <c r="BF1557" i="1"/>
  <c r="BH825" i="1"/>
  <c r="BG7" i="1"/>
  <c r="V359" i="1"/>
  <c r="BA538" i="1"/>
  <c r="BE1397" i="1"/>
  <c r="BE1396" i="1" s="1"/>
  <c r="BB697" i="1"/>
  <c r="BC638" i="1"/>
  <c r="BC637" i="1" s="1"/>
  <c r="AC1397" i="1"/>
  <c r="AC1396" i="1" s="1"/>
  <c r="AB896" i="1"/>
  <c r="AC1557" i="1"/>
  <c r="U359" i="1"/>
  <c r="BD1411" i="1"/>
  <c r="G538" i="1"/>
  <c r="G7" i="1"/>
  <c r="BA175" i="1"/>
  <c r="AM1246" i="1"/>
  <c r="AT175" i="1"/>
  <c r="AN1146" i="1"/>
  <c r="T1582" i="1"/>
  <c r="AL1595" i="1"/>
  <c r="G1595" i="1"/>
  <c r="G1582" i="1" s="1"/>
  <c r="BD727" i="1"/>
  <c r="AX726" i="1"/>
  <c r="AX725" i="1" s="1"/>
  <c r="AX724" i="1" s="1"/>
  <c r="AL1296" i="1"/>
  <c r="AL1293" i="1" s="1"/>
  <c r="AR1297" i="1"/>
  <c r="AQ943" i="1"/>
  <c r="AQ942" i="1" s="1"/>
  <c r="AW944" i="1"/>
  <c r="AQ255" i="1"/>
  <c r="AQ254" i="1" s="1"/>
  <c r="AQ253" i="1" s="1"/>
  <c r="AW256" i="1"/>
  <c r="AW245" i="1"/>
  <c r="AW244" i="1" s="1"/>
  <c r="BC246" i="1"/>
  <c r="AK654" i="1"/>
  <c r="AK653" i="1" s="1"/>
  <c r="AQ655" i="1"/>
  <c r="AX519" i="1"/>
  <c r="AR518" i="1"/>
  <c r="AR517" i="1" s="1"/>
  <c r="AQ519" i="1"/>
  <c r="AK518" i="1"/>
  <c r="AK517" i="1" s="1"/>
  <c r="AL340" i="1"/>
  <c r="AL339" i="1" s="1"/>
  <c r="AR341" i="1"/>
  <c r="AK1079" i="1"/>
  <c r="AE1078" i="1"/>
  <c r="AE1077" i="1" s="1"/>
  <c r="AK210" i="1"/>
  <c r="AK209" i="1" s="1"/>
  <c r="AK208" i="1" s="1"/>
  <c r="AK207" i="1" s="1"/>
  <c r="AK206" i="1" s="1"/>
  <c r="AQ211" i="1"/>
  <c r="AR635" i="1"/>
  <c r="AR634" i="1" s="1"/>
  <c r="AX636" i="1"/>
  <c r="AL111" i="1"/>
  <c r="AL110" i="1" s="1"/>
  <c r="AL109" i="1" s="1"/>
  <c r="AR112" i="1"/>
  <c r="Z78" i="1"/>
  <c r="Z73" i="1" s="1"/>
  <c r="Z72" i="1" s="1"/>
  <c r="AF79" i="1"/>
  <c r="AR1079" i="1"/>
  <c r="AL1078" i="1"/>
  <c r="AL1077" i="1" s="1"/>
  <c r="AW1645" i="1"/>
  <c r="AQ1644" i="1"/>
  <c r="AQ1643" i="1" s="1"/>
  <c r="AQ1619" i="1" s="1"/>
  <c r="Y1331" i="1"/>
  <c r="Y1330" i="1" s="1"/>
  <c r="Y1329" i="1" s="1"/>
  <c r="Y1328" i="1" s="1"/>
  <c r="AE1332" i="1"/>
  <c r="AE158" i="1"/>
  <c r="Y157" i="1"/>
  <c r="AW1239" i="1"/>
  <c r="AQ1238" i="1"/>
  <c r="AQ1237" i="1" s="1"/>
  <c r="AQ1236" i="1" s="1"/>
  <c r="AQ1235" i="1" s="1"/>
  <c r="Z104" i="1"/>
  <c r="Z103" i="1" s="1"/>
  <c r="AF105" i="1"/>
  <c r="Y155" i="1"/>
  <c r="AE156" i="1"/>
  <c r="AX74" i="1"/>
  <c r="BD75" i="1"/>
  <c r="BJ1176" i="1"/>
  <c r="BJ1175" i="1" s="1"/>
  <c r="BJ1172" i="1" s="1"/>
  <c r="BJ1171" i="1" s="1"/>
  <c r="BJ1166" i="1" s="1"/>
  <c r="BJ1165" i="1" s="1"/>
  <c r="BD1175" i="1"/>
  <c r="BD1172" i="1" s="1"/>
  <c r="BD1171" i="1" s="1"/>
  <c r="BD1166" i="1" s="1"/>
  <c r="BD1165" i="1" s="1"/>
  <c r="S795" i="1"/>
  <c r="S794" i="1" s="1"/>
  <c r="S793" i="1" s="1"/>
  <c r="S788" i="1" s="1"/>
  <c r="S787" i="1" s="1"/>
  <c r="Y796" i="1"/>
  <c r="AE241" i="1"/>
  <c r="AE240" i="1" s="1"/>
  <c r="AK242" i="1"/>
  <c r="S34" i="1"/>
  <c r="M33" i="1"/>
  <c r="M32" i="1" s="1"/>
  <c r="M31" i="1" s="1"/>
  <c r="M30" i="1" s="1"/>
  <c r="M29" i="1" s="1"/>
  <c r="Y713" i="1"/>
  <c r="Y712" i="1" s="1"/>
  <c r="Y711" i="1" s="1"/>
  <c r="Y700" i="1" s="1"/>
  <c r="AE714" i="1"/>
  <c r="AX1565" i="1"/>
  <c r="AX1560" i="1" s="1"/>
  <c r="AX1559" i="1" s="1"/>
  <c r="BG1056" i="1"/>
  <c r="AV1747" i="1"/>
  <c r="AR366" i="1"/>
  <c r="AL365" i="1"/>
  <c r="AL364" i="1" s="1"/>
  <c r="AL363" i="1" s="1"/>
  <c r="AL362" i="1" s="1"/>
  <c r="AL361" i="1" s="1"/>
  <c r="AR251" i="1"/>
  <c r="AR250" i="1" s="1"/>
  <c r="AX252" i="1"/>
  <c r="BD262" i="1"/>
  <c r="AX261" i="1"/>
  <c r="AX260" i="1" s="1"/>
  <c r="AX944" i="1"/>
  <c r="AR943" i="1"/>
  <c r="AR942" i="1" s="1"/>
  <c r="AW277" i="1"/>
  <c r="AW276" i="1" s="1"/>
  <c r="BC278" i="1"/>
  <c r="BC467" i="1"/>
  <c r="BC466" i="1"/>
  <c r="AE940" i="1"/>
  <c r="AE939" i="1" s="1"/>
  <c r="AK941" i="1"/>
  <c r="AL1667" i="1"/>
  <c r="AF1666" i="1"/>
  <c r="AF1665" i="1" s="1"/>
  <c r="AF1664" i="1" s="1"/>
  <c r="AF1582" i="1" s="1"/>
  <c r="AF1557" i="1" s="1"/>
  <c r="Y1694" i="1"/>
  <c r="S1693" i="1"/>
  <c r="S441" i="1"/>
  <c r="S440" i="1" s="1"/>
  <c r="S439" i="1" s="1"/>
  <c r="Y442" i="1"/>
  <c r="AE53" i="1"/>
  <c r="AK54" i="1"/>
  <c r="BF538" i="1"/>
  <c r="AU538" i="1"/>
  <c r="BA697" i="1"/>
  <c r="AG896" i="1"/>
  <c r="AG738" i="1"/>
  <c r="AG697" i="1" s="1"/>
  <c r="AJ61" i="1"/>
  <c r="J697" i="1"/>
  <c r="J538" i="1"/>
  <c r="T1557" i="1"/>
  <c r="M1394" i="1"/>
  <c r="M1582" i="1"/>
  <c r="AZ896" i="1"/>
  <c r="AO409" i="1"/>
  <c r="AO403" i="1" s="1"/>
  <c r="AO359" i="1" s="1"/>
  <c r="AU1394" i="1"/>
  <c r="AZ591" i="1"/>
  <c r="AZ590" i="1" s="1"/>
  <c r="AZ538" i="1" s="1"/>
  <c r="AM1146" i="1"/>
  <c r="AH478" i="1"/>
  <c r="AO1146" i="1"/>
  <c r="Q896" i="1"/>
  <c r="Q1747" i="1" s="1"/>
  <c r="Z1056" i="1"/>
  <c r="M175" i="1"/>
  <c r="G1397" i="1"/>
  <c r="G1396" i="1" s="1"/>
  <c r="G1394" i="1" s="1"/>
  <c r="AQ432" i="1"/>
  <c r="AK431" i="1"/>
  <c r="BI991" i="1"/>
  <c r="BI990" i="1" s="1"/>
  <c r="BI989" i="1" s="1"/>
  <c r="BI984" i="1" s="1"/>
  <c r="BI983" i="1" s="1"/>
  <c r="BC990" i="1"/>
  <c r="BC989" i="1" s="1"/>
  <c r="BC984" i="1" s="1"/>
  <c r="BC983" i="1" s="1"/>
  <c r="AR255" i="1"/>
  <c r="AR254" i="1" s="1"/>
  <c r="AR253" i="1" s="1"/>
  <c r="AX256" i="1"/>
  <c r="AW262" i="1"/>
  <c r="AQ261" i="1"/>
  <c r="AQ260" i="1" s="1"/>
  <c r="AL1162" i="1"/>
  <c r="AL1161" i="1" s="1"/>
  <c r="AL1160" i="1" s="1"/>
  <c r="AL1159" i="1" s="1"/>
  <c r="AL1158" i="1" s="1"/>
  <c r="AR1163" i="1"/>
  <c r="Y1228" i="1"/>
  <c r="Y1227" i="1" s="1"/>
  <c r="Y1226" i="1" s="1"/>
  <c r="Y1225" i="1" s="1"/>
  <c r="Y1224" i="1" s="1"/>
  <c r="AE1229" i="1"/>
  <c r="AE295" i="1"/>
  <c r="AK296" i="1"/>
  <c r="S604" i="1"/>
  <c r="S603" i="1" s="1"/>
  <c r="Y605" i="1"/>
  <c r="S1068" i="1"/>
  <c r="S1065" i="1" s="1"/>
  <c r="S1064" i="1" s="1"/>
  <c r="Y1069" i="1"/>
  <c r="AK623" i="1"/>
  <c r="AK622" i="1" s="1"/>
  <c r="AQ624" i="1"/>
  <c r="S1169" i="1"/>
  <c r="S1168" i="1" s="1"/>
  <c r="S1167" i="1" s="1"/>
  <c r="S1166" i="1" s="1"/>
  <c r="S1165" i="1" s="1"/>
  <c r="Y1170" i="1"/>
  <c r="Y1618" i="1"/>
  <c r="S1617" i="1"/>
  <c r="BB538" i="1"/>
  <c r="AT359" i="1"/>
  <c r="AH1056" i="1"/>
  <c r="AG409" i="1"/>
  <c r="AG403" i="1" s="1"/>
  <c r="AA359" i="1"/>
  <c r="I359" i="1"/>
  <c r="AD1146" i="1"/>
  <c r="AF1687" i="1"/>
  <c r="AS1394" i="1"/>
  <c r="AC738" i="1"/>
  <c r="K896" i="1"/>
  <c r="H1146" i="1"/>
  <c r="BC271" i="1"/>
  <c r="AW270" i="1"/>
  <c r="AW269" i="1" s="1"/>
  <c r="AX249" i="1"/>
  <c r="AR248" i="1"/>
  <c r="AR247" i="1" s="1"/>
  <c r="BI722" i="1"/>
  <c r="BD1141" i="1"/>
  <c r="BD1142" i="1"/>
  <c r="BD1140" i="1"/>
  <c r="BD1139" i="1" s="1"/>
  <c r="BD1137" i="1" s="1"/>
  <c r="Z937" i="1"/>
  <c r="Z936" i="1" s="1"/>
  <c r="Z935" i="1" s="1"/>
  <c r="Z934" i="1" s="1"/>
  <c r="Z933" i="1" s="1"/>
  <c r="AF938" i="1"/>
  <c r="AR1076" i="1"/>
  <c r="AL1075" i="1"/>
  <c r="AL1074" i="1" s="1"/>
  <c r="AK1007" i="1"/>
  <c r="AE1006" i="1"/>
  <c r="AE1005" i="1" s="1"/>
  <c r="AK239" i="1"/>
  <c r="AE238" i="1"/>
  <c r="AE237" i="1" s="1"/>
  <c r="AE236" i="1" s="1"/>
  <c r="AE235" i="1" s="1"/>
  <c r="AE234" i="1" s="1"/>
  <c r="AK747" i="1"/>
  <c r="AE746" i="1"/>
  <c r="AE745" i="1" s="1"/>
  <c r="AE744" i="1" s="1"/>
  <c r="AE739" i="1" s="1"/>
  <c r="Y1063" i="1"/>
  <c r="S1062" i="1"/>
  <c r="S1061" i="1" s="1"/>
  <c r="S1060" i="1" s="1"/>
  <c r="S1059" i="1" s="1"/>
  <c r="S1058" i="1" s="1"/>
  <c r="S1400" i="1"/>
  <c r="S1399" i="1" s="1"/>
  <c r="S1398" i="1" s="1"/>
  <c r="S1397" i="1" s="1"/>
  <c r="S1396" i="1" s="1"/>
  <c r="Y1401" i="1"/>
  <c r="BG896" i="1"/>
  <c r="BF1056" i="1"/>
  <c r="AY1394" i="1"/>
  <c r="AH896" i="1"/>
  <c r="W359" i="1"/>
  <c r="N359" i="1"/>
  <c r="N478" i="1"/>
  <c r="S1012" i="1"/>
  <c r="H1056" i="1"/>
  <c r="AP738" i="1"/>
  <c r="AA175" i="1"/>
  <c r="AI415" i="1"/>
  <c r="AI409" i="1" s="1"/>
  <c r="AI403" i="1" s="1"/>
  <c r="AI359" i="1" s="1"/>
  <c r="AG131" i="1"/>
  <c r="AE177" i="1"/>
  <c r="BI903" i="1"/>
  <c r="BI902" i="1" s="1"/>
  <c r="BI901" i="1" s="1"/>
  <c r="BI900" i="1" s="1"/>
  <c r="BI899" i="1" s="1"/>
  <c r="BI898" i="1" s="1"/>
  <c r="BC902" i="1"/>
  <c r="BC901" i="1" s="1"/>
  <c r="BC900" i="1" s="1"/>
  <c r="BC899" i="1" s="1"/>
  <c r="BC898" i="1" s="1"/>
  <c r="AQ273" i="1"/>
  <c r="AQ272" i="1" s="1"/>
  <c r="AQ268" i="1" s="1"/>
  <c r="AQ267" i="1" s="1"/>
  <c r="AW274" i="1"/>
  <c r="AR283" i="1"/>
  <c r="AR282" i="1" s="1"/>
  <c r="AX284" i="1"/>
  <c r="BI871" i="1"/>
  <c r="BI870" i="1" s="1"/>
  <c r="BI869" i="1" s="1"/>
  <c r="BC870" i="1"/>
  <c r="BC869" i="1" s="1"/>
  <c r="AE78" i="1"/>
  <c r="AK79" i="1"/>
  <c r="AF1006" i="1"/>
  <c r="AF1005" i="1" s="1"/>
  <c r="AF994" i="1" s="1"/>
  <c r="AF993" i="1" s="1"/>
  <c r="AL1007" i="1"/>
  <c r="Y353" i="1"/>
  <c r="S352" i="1"/>
  <c r="S351" i="1" s="1"/>
  <c r="S350" i="1" s="1"/>
  <c r="S349" i="1" s="1"/>
  <c r="S348" i="1" s="1"/>
  <c r="Y545" i="1"/>
  <c r="S544" i="1"/>
  <c r="S543" i="1" s="1"/>
  <c r="S542" i="1" s="1"/>
  <c r="Y1323" i="1"/>
  <c r="S1322" i="1"/>
  <c r="S1321" i="1" s="1"/>
  <c r="S1320" i="1" s="1"/>
  <c r="S1319" i="1" s="1"/>
  <c r="S1304" i="1" s="1"/>
  <c r="S1563" i="1"/>
  <c r="S1562" i="1" s="1"/>
  <c r="S1561" i="1" s="1"/>
  <c r="S1560" i="1" s="1"/>
  <c r="S1559" i="1" s="1"/>
  <c r="Y1564" i="1"/>
  <c r="BE1557" i="1"/>
  <c r="BH1687" i="1"/>
  <c r="BH738" i="1"/>
  <c r="BE896" i="1"/>
  <c r="BH359" i="1"/>
  <c r="AZ175" i="1"/>
  <c r="AS359" i="1"/>
  <c r="AS1747" i="1" s="1"/>
  <c r="AP538" i="1"/>
  <c r="AN175" i="1"/>
  <c r="AI1056" i="1"/>
  <c r="AJ738" i="1"/>
  <c r="AJ697" i="1" s="1"/>
  <c r="AC697" i="1"/>
  <c r="AI896" i="1"/>
  <c r="AB591" i="1"/>
  <c r="AB590" i="1" s="1"/>
  <c r="AB538" i="1" s="1"/>
  <c r="AK1699" i="1"/>
  <c r="X1146" i="1"/>
  <c r="W1012" i="1"/>
  <c r="O1747" i="1"/>
  <c r="K538" i="1"/>
  <c r="T1146" i="1"/>
  <c r="M1557" i="1"/>
  <c r="G1557" i="1"/>
  <c r="AO590" i="1"/>
  <c r="AO538" i="1" s="1"/>
  <c r="W1619" i="1"/>
  <c r="W1595" i="1" s="1"/>
  <c r="W1582" i="1" s="1"/>
  <c r="W1557" i="1" s="1"/>
  <c r="S175" i="1"/>
  <c r="BF1394" i="1"/>
  <c r="G1146" i="1"/>
  <c r="BE1394" i="1"/>
  <c r="BJ840" i="1"/>
  <c r="BJ839" i="1" s="1"/>
  <c r="BJ838" i="1" s="1"/>
  <c r="BD839" i="1"/>
  <c r="BD838" i="1" s="1"/>
  <c r="BI1574" i="1"/>
  <c r="BI1573" i="1" s="1"/>
  <c r="BI1572" i="1" s="1"/>
  <c r="BI1565" i="1" s="1"/>
  <c r="BC1573" i="1"/>
  <c r="BC1572" i="1" s="1"/>
  <c r="AR1103" i="1"/>
  <c r="AR1102" i="1" s="1"/>
  <c r="AR1101" i="1" s="1"/>
  <c r="AR1100" i="1" s="1"/>
  <c r="AX1104" i="1"/>
  <c r="AR1009" i="1"/>
  <c r="AR1008" i="1" s="1"/>
  <c r="AX1010" i="1"/>
  <c r="AR286" i="1"/>
  <c r="AR285" i="1" s="1"/>
  <c r="AR275" i="1" s="1"/>
  <c r="AR267" i="1" s="1"/>
  <c r="AX287" i="1"/>
  <c r="AR1707" i="1"/>
  <c r="AR1706" i="1" s="1"/>
  <c r="AR1705" i="1" s="1"/>
  <c r="AR1704" i="1" s="1"/>
  <c r="AX1708" i="1"/>
  <c r="AX903" i="1"/>
  <c r="AR902" i="1"/>
  <c r="AR901" i="1" s="1"/>
  <c r="AR900" i="1" s="1"/>
  <c r="AR899" i="1" s="1"/>
  <c r="AR898" i="1" s="1"/>
  <c r="BJ1701" i="1"/>
  <c r="BJ1700" i="1" s="1"/>
  <c r="BD1700" i="1"/>
  <c r="AW366" i="1"/>
  <c r="AQ365" i="1"/>
  <c r="AQ364" i="1" s="1"/>
  <c r="AQ363" i="1" s="1"/>
  <c r="AQ362" i="1" s="1"/>
  <c r="AQ361" i="1" s="1"/>
  <c r="BC1287" i="1"/>
  <c r="AW1286" i="1"/>
  <c r="AW1285" i="1" s="1"/>
  <c r="BC1120" i="1"/>
  <c r="BC1119" i="1" s="1"/>
  <c r="BC1121" i="1"/>
  <c r="AK418" i="1"/>
  <c r="AK417" i="1" s="1"/>
  <c r="AQ419" i="1"/>
  <c r="Y609" i="1"/>
  <c r="S608" i="1"/>
  <c r="S607" i="1" s="1"/>
  <c r="S1586" i="1"/>
  <c r="S1585" i="1" s="1"/>
  <c r="S1584" i="1" s="1"/>
  <c r="S1583" i="1" s="1"/>
  <c r="Y1587" i="1"/>
  <c r="M135" i="1"/>
  <c r="M134" i="1"/>
  <c r="M133" i="1" s="1"/>
  <c r="M131" i="1" s="1"/>
  <c r="B323" i="1"/>
  <c r="B325" i="1" s="1"/>
  <c r="B327" i="1" s="1"/>
  <c r="B329" i="1" s="1"/>
  <c r="B340" i="1"/>
  <c r="B342" i="1" s="1"/>
  <c r="B344" i="1" s="1"/>
  <c r="B346" i="1" s="1"/>
  <c r="AK857" i="1"/>
  <c r="AK856" i="1" s="1"/>
  <c r="AK855" i="1" s="1"/>
  <c r="AQ858" i="1"/>
  <c r="S601" i="1"/>
  <c r="S600" i="1" s="1"/>
  <c r="Y602" i="1"/>
  <c r="AE17" i="1"/>
  <c r="Y16" i="1"/>
  <c r="Y15" i="1" s="1"/>
  <c r="B653" i="1"/>
  <c r="B654" i="1" s="1"/>
  <c r="B655" i="1" s="1"/>
  <c r="B656" i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S1460" i="1"/>
  <c r="S1459" i="1" s="1"/>
  <c r="S1458" i="1" s="1"/>
  <c r="S1457" i="1" s="1"/>
  <c r="S1456" i="1" s="1"/>
  <c r="Y1461" i="1"/>
  <c r="S51" i="1"/>
  <c r="S50" i="1" s="1"/>
  <c r="S49" i="1" s="1"/>
  <c r="S48" i="1" s="1"/>
  <c r="S41" i="1" s="1"/>
  <c r="Y52" i="1"/>
  <c r="AK595" i="1"/>
  <c r="AE594" i="1"/>
  <c r="AE593" i="1" s="1"/>
  <c r="BG359" i="1"/>
  <c r="BF175" i="1"/>
  <c r="BH478" i="1"/>
  <c r="BB409" i="1"/>
  <c r="BB403" i="1" s="1"/>
  <c r="BB359" i="1" s="1"/>
  <c r="BB1747" i="1" s="1"/>
  <c r="AU697" i="1"/>
  <c r="AU896" i="1"/>
  <c r="AN697" i="1"/>
  <c r="AM175" i="1"/>
  <c r="AH359" i="1"/>
  <c r="AJ1056" i="1"/>
  <c r="AI478" i="1"/>
  <c r="AA1012" i="1"/>
  <c r="AD1056" i="1"/>
  <c r="L697" i="1"/>
  <c r="V591" i="1"/>
  <c r="V590" i="1" s="1"/>
  <c r="V538" i="1" s="1"/>
  <c r="I697" i="1"/>
  <c r="H896" i="1"/>
  <c r="BC1650" i="1"/>
  <c r="BD1597" i="1"/>
  <c r="BD1596" i="1" s="1"/>
  <c r="M18" i="1"/>
  <c r="S896" i="1"/>
  <c r="M592" i="1"/>
  <c r="M591" i="1" s="1"/>
  <c r="M590" i="1" s="1"/>
  <c r="M538" i="1" s="1"/>
  <c r="M500" i="1"/>
  <c r="M499" i="1" s="1"/>
  <c r="M478" i="1" s="1"/>
  <c r="AL191" i="1"/>
  <c r="AL190" i="1" s="1"/>
  <c r="AL189" i="1" s="1"/>
  <c r="AL188" i="1" s="1"/>
  <c r="AL177" i="1" s="1"/>
  <c r="AR192" i="1"/>
  <c r="AK1707" i="1"/>
  <c r="AK1706" i="1" s="1"/>
  <c r="AK1705" i="1" s="1"/>
  <c r="AK1704" i="1" s="1"/>
  <c r="AQ1708" i="1"/>
  <c r="AK1103" i="1"/>
  <c r="AK1102" i="1" s="1"/>
  <c r="AK1101" i="1" s="1"/>
  <c r="AK1100" i="1" s="1"/>
  <c r="AQ1104" i="1"/>
  <c r="BI1740" i="1"/>
  <c r="BI1739" i="1" s="1"/>
  <c r="BI1738" i="1" s="1"/>
  <c r="BI1737" i="1" s="1"/>
  <c r="BI1736" i="1" s="1"/>
  <c r="BI1735" i="1" s="1"/>
  <c r="BI1733" i="1" s="1"/>
  <c r="BC1739" i="1"/>
  <c r="BC1738" i="1" s="1"/>
  <c r="BC1737" i="1" s="1"/>
  <c r="BC1736" i="1" s="1"/>
  <c r="BC1735" i="1" s="1"/>
  <c r="BC1733" i="1" s="1"/>
  <c r="BJ1614" i="1"/>
  <c r="BJ1613" i="1" s="1"/>
  <c r="BD1613" i="1"/>
  <c r="Y297" i="1"/>
  <c r="AE298" i="1"/>
  <c r="AX1615" i="1"/>
  <c r="AX1612" i="1" s="1"/>
  <c r="AX1604" i="1" s="1"/>
  <c r="BD1616" i="1"/>
  <c r="BJ1332" i="1"/>
  <c r="BJ1331" i="1" s="1"/>
  <c r="BJ1330" i="1" s="1"/>
  <c r="BJ1329" i="1" s="1"/>
  <c r="BJ1328" i="1" s="1"/>
  <c r="BD1331" i="1"/>
  <c r="BD1330" i="1" s="1"/>
  <c r="BD1329" i="1" s="1"/>
  <c r="BD1328" i="1" s="1"/>
  <c r="AQ743" i="1"/>
  <c r="AK742" i="1"/>
  <c r="AK741" i="1" s="1"/>
  <c r="AK740" i="1" s="1"/>
  <c r="Y1439" i="1"/>
  <c r="S1438" i="1"/>
  <c r="S1437" i="1" s="1"/>
  <c r="S1436" i="1" s="1"/>
  <c r="S1435" i="1" s="1"/>
  <c r="S1434" i="1" s="1"/>
  <c r="Y20" i="1"/>
  <c r="S19" i="1"/>
  <c r="S137" i="1"/>
  <c r="S136" i="1" s="1"/>
  <c r="Y138" i="1"/>
  <c r="S445" i="1"/>
  <c r="S444" i="1" s="1"/>
  <c r="S443" i="1" s="1"/>
  <c r="S438" i="1" s="1"/>
  <c r="Y446" i="1"/>
  <c r="S694" i="1"/>
  <c r="S693" i="1" s="1"/>
  <c r="S692" i="1" s="1"/>
  <c r="S691" i="1" s="1"/>
  <c r="S690" i="1" s="1"/>
  <c r="Y695" i="1"/>
  <c r="Y1685" i="1"/>
  <c r="S1684" i="1"/>
  <c r="S1683" i="1" s="1"/>
  <c r="S1682" i="1" s="1"/>
  <c r="S1681" i="1" s="1"/>
  <c r="S1680" i="1" s="1"/>
  <c r="Y427" i="1"/>
  <c r="S426" i="1"/>
  <c r="S423" i="1" s="1"/>
  <c r="B54" i="1"/>
  <c r="B57" i="1" s="1"/>
  <c r="B58" i="1" s="1"/>
  <c r="B52" i="1"/>
  <c r="B55" i="1" s="1"/>
  <c r="AQ422" i="1"/>
  <c r="AK421" i="1"/>
  <c r="AK420" i="1" s="1"/>
  <c r="S597" i="1"/>
  <c r="S596" i="1" s="1"/>
  <c r="Y598" i="1"/>
  <c r="S503" i="1"/>
  <c r="S502" i="1" s="1"/>
  <c r="S501" i="1" s="1"/>
  <c r="S500" i="1" s="1"/>
  <c r="S499" i="1" s="1"/>
  <c r="S478" i="1" s="1"/>
  <c r="Y504" i="1"/>
  <c r="BH1557" i="1"/>
  <c r="BE131" i="1"/>
  <c r="BF131" i="1"/>
  <c r="BI638" i="1"/>
  <c r="BI637" i="1" s="1"/>
  <c r="AP697" i="1"/>
  <c r="AP1747" i="1" s="1"/>
  <c r="AJ359" i="1"/>
  <c r="AG591" i="1"/>
  <c r="AG590" i="1" s="1"/>
  <c r="AG538" i="1" s="1"/>
  <c r="AH591" i="1"/>
  <c r="AH590" i="1" s="1"/>
  <c r="AH538" i="1" s="1"/>
  <c r="AB1557" i="1"/>
  <c r="AA896" i="1"/>
  <c r="AC1394" i="1"/>
  <c r="AA1557" i="1"/>
  <c r="I538" i="1"/>
  <c r="I1747" i="1" s="1"/>
  <c r="BD1560" i="1"/>
  <c r="BD1559" i="1" s="1"/>
  <c r="BD1434" i="1"/>
  <c r="BD32" i="1"/>
  <c r="BD31" i="1" s="1"/>
  <c r="BD30" i="1" s="1"/>
  <c r="BD29" i="1" s="1"/>
  <c r="BC1636" i="1"/>
  <c r="M71" i="1"/>
  <c r="M70" i="1" s="1"/>
  <c r="M61" i="1" s="1"/>
  <c r="M1056" i="1"/>
  <c r="BI1454" i="1"/>
  <c r="BI1453" i="1" s="1"/>
  <c r="BI1452" i="1" s="1"/>
  <c r="BI1444" i="1" s="1"/>
  <c r="BC1453" i="1"/>
  <c r="BC1452" i="1" s="1"/>
  <c r="BC1444" i="1" s="1"/>
  <c r="AW959" i="1"/>
  <c r="AQ958" i="1"/>
  <c r="AQ957" i="1" s="1"/>
  <c r="AQ956" i="1" s="1"/>
  <c r="AR264" i="1"/>
  <c r="AR263" i="1" s="1"/>
  <c r="AX265" i="1"/>
  <c r="BI192" i="1"/>
  <c r="BI191" i="1" s="1"/>
  <c r="BI190" i="1" s="1"/>
  <c r="BI189" i="1" s="1"/>
  <c r="BI188" i="1" s="1"/>
  <c r="BI177" i="1" s="1"/>
  <c r="BC191" i="1"/>
  <c r="BC190" i="1" s="1"/>
  <c r="BC189" i="1" s="1"/>
  <c r="BC188" i="1" s="1"/>
  <c r="BC177" i="1" s="1"/>
  <c r="AQ1155" i="1"/>
  <c r="AK1154" i="1"/>
  <c r="AK1151" i="1" s="1"/>
  <c r="AK1150" i="1" s="1"/>
  <c r="AK1149" i="1" s="1"/>
  <c r="AK1148" i="1" s="1"/>
  <c r="AW1701" i="1"/>
  <c r="AQ1700" i="1"/>
  <c r="BD134" i="1"/>
  <c r="BD133" i="1" s="1"/>
  <c r="BD135" i="1"/>
  <c r="BJ148" i="1"/>
  <c r="BJ145" i="1"/>
  <c r="BJ147" i="1"/>
  <c r="AQ1216" i="1"/>
  <c r="AQ1215" i="1" s="1"/>
  <c r="AQ1214" i="1" s="1"/>
  <c r="AQ1213" i="1" s="1"/>
  <c r="AW1217" i="1"/>
  <c r="AK921" i="1"/>
  <c r="AK920" i="1" s="1"/>
  <c r="AK919" i="1" s="1"/>
  <c r="AK918" i="1" s="1"/>
  <c r="AQ922" i="1"/>
  <c r="BD1287" i="1"/>
  <c r="AX1286" i="1"/>
  <c r="BD1120" i="1"/>
  <c r="BD1119" i="1" s="1"/>
  <c r="BD1121" i="1"/>
  <c r="AX390" i="1"/>
  <c r="AX389" i="1" s="1"/>
  <c r="BD391" i="1"/>
  <c r="S548" i="1"/>
  <c r="S547" i="1" s="1"/>
  <c r="S546" i="1" s="1"/>
  <c r="S541" i="1" s="1"/>
  <c r="S540" i="1" s="1"/>
  <c r="Y549" i="1"/>
  <c r="B377" i="1"/>
  <c r="B380" i="1"/>
  <c r="B381" i="1" s="1"/>
  <c r="B382" i="1" s="1"/>
  <c r="B383" i="1" s="1"/>
  <c r="B384" i="1" s="1"/>
  <c r="B373" i="1"/>
  <c r="B372" i="1"/>
  <c r="B378" i="1" s="1"/>
  <c r="Y382" i="1"/>
  <c r="S381" i="1"/>
  <c r="S380" i="1" s="1"/>
  <c r="S376" i="1" s="1"/>
  <c r="S371" i="1" s="1"/>
  <c r="S370" i="1" s="1"/>
  <c r="S369" i="1" s="1"/>
  <c r="B607" i="1"/>
  <c r="B608" i="1" s="1"/>
  <c r="B609" i="1" s="1"/>
  <c r="B606" i="1"/>
  <c r="AQ703" i="1"/>
  <c r="AQ702" i="1" s="1"/>
  <c r="AQ701" i="1" s="1"/>
  <c r="AW704" i="1"/>
  <c r="Y1616" i="1"/>
  <c r="S1615" i="1"/>
  <c r="S1612" i="1" s="1"/>
  <c r="Y68" i="1"/>
  <c r="S67" i="1"/>
  <c r="S66" i="1" s="1"/>
  <c r="S65" i="1" s="1"/>
  <c r="S64" i="1" s="1"/>
  <c r="S63" i="1" s="1"/>
  <c r="Y1607" i="1"/>
  <c r="S1606" i="1"/>
  <c r="S1605" i="1" s="1"/>
  <c r="B548" i="1"/>
  <c r="B565" i="1"/>
  <c r="B557" i="1"/>
  <c r="BH7" i="1"/>
  <c r="BA359" i="1"/>
  <c r="BA1747" i="1" s="1"/>
  <c r="AG1056" i="1"/>
  <c r="AH175" i="1"/>
  <c r="AL243" i="1"/>
  <c r="V697" i="1"/>
  <c r="K359" i="1"/>
  <c r="K1747" i="1" s="1"/>
  <c r="AD697" i="1"/>
  <c r="L538" i="1"/>
  <c r="N590" i="1"/>
  <c r="N538" i="1" s="1"/>
  <c r="N1146" i="1"/>
  <c r="BC1565" i="1"/>
  <c r="BD1048" i="1"/>
  <c r="BD1047" i="1" s="1"/>
  <c r="BD1046" i="1" s="1"/>
  <c r="H590" i="1"/>
  <c r="H538" i="1" s="1"/>
  <c r="M11" i="1"/>
  <c r="M10" i="1" s="1"/>
  <c r="M9" i="1" s="1"/>
  <c r="M7" i="1" s="1"/>
  <c r="M1687" i="1"/>
  <c r="S71" i="1"/>
  <c r="S70" i="1" s="1"/>
  <c r="BD1407" i="1"/>
  <c r="AX1406" i="1"/>
  <c r="AW1406" i="1"/>
  <c r="BC1407" i="1"/>
  <c r="AX991" i="1"/>
  <c r="AR990" i="1"/>
  <c r="AR989" i="1" s="1"/>
  <c r="AR984" i="1" s="1"/>
  <c r="AR983" i="1" s="1"/>
  <c r="AR245" i="1"/>
  <c r="AR244" i="1" s="1"/>
  <c r="AX246" i="1"/>
  <c r="AQ430" i="1"/>
  <c r="AK429" i="1"/>
  <c r="AK428" i="1" s="1"/>
  <c r="AW1703" i="1"/>
  <c r="AQ1702" i="1"/>
  <c r="AR430" i="1"/>
  <c r="AL429" i="1"/>
  <c r="AL428" i="1" s="1"/>
  <c r="AK204" i="1"/>
  <c r="AE203" i="1"/>
  <c r="AE202" i="1" s="1"/>
  <c r="AE201" i="1" s="1"/>
  <c r="AE200" i="1" s="1"/>
  <c r="AE199" i="1" s="1"/>
  <c r="BC1140" i="1"/>
  <c r="BC1139" i="1" s="1"/>
  <c r="BC1137" i="1" s="1"/>
  <c r="BC1141" i="1"/>
  <c r="BC1142" i="1"/>
  <c r="BD580" i="1"/>
  <c r="AX579" i="1"/>
  <c r="AX578" i="1" s="1"/>
  <c r="AX577" i="1" s="1"/>
  <c r="BC1482" i="1"/>
  <c r="AW1481" i="1"/>
  <c r="AW1480" i="1" s="1"/>
  <c r="AK425" i="1"/>
  <c r="AE424" i="1"/>
  <c r="S21" i="1"/>
  <c r="Y22" i="1"/>
  <c r="Y1212" i="1"/>
  <c r="S1211" i="1"/>
  <c r="S1210" i="1" s="1"/>
  <c r="S1209" i="1" s="1"/>
  <c r="S1208" i="1" s="1"/>
  <c r="S1202" i="1" s="1"/>
  <c r="Y1111" i="1"/>
  <c r="S1110" i="1"/>
  <c r="S1109" i="1" s="1"/>
  <c r="S1108" i="1" s="1"/>
  <c r="S1107" i="1" s="1"/>
  <c r="S1106" i="1" s="1"/>
  <c r="S25" i="1"/>
  <c r="Y27" i="1"/>
  <c r="Y507" i="1"/>
  <c r="AE508" i="1"/>
  <c r="S1350" i="1"/>
  <c r="S1349" i="1" s="1"/>
  <c r="S1348" i="1" s="1"/>
  <c r="S1347" i="1" s="1"/>
  <c r="S1346" i="1" s="1"/>
  <c r="Y1351" i="1"/>
  <c r="AK606" i="1"/>
  <c r="S1134" i="1"/>
  <c r="S1133" i="1" s="1"/>
  <c r="S1132" i="1" s="1"/>
  <c r="S1131" i="1" s="1"/>
  <c r="S1130" i="1" s="1"/>
  <c r="Y1135" i="1"/>
  <c r="S13" i="1"/>
  <c r="S12" i="1" s="1"/>
  <c r="Y14" i="1"/>
  <c r="B17" i="1"/>
  <c r="B18" i="1"/>
  <c r="B19" i="1" s="1"/>
  <c r="B20" i="1" s="1"/>
  <c r="Y169" i="1"/>
  <c r="S167" i="1"/>
  <c r="S166" i="1" s="1"/>
  <c r="S165" i="1" s="1"/>
  <c r="S168" i="1"/>
  <c r="Y1696" i="1"/>
  <c r="S1695" i="1"/>
  <c r="S1692" i="1" s="1"/>
  <c r="S1691" i="1" s="1"/>
  <c r="S1690" i="1" s="1"/>
  <c r="S1689" i="1" s="1"/>
  <c r="S1687" i="1" s="1"/>
  <c r="B76" i="1"/>
  <c r="B78" i="1" s="1"/>
  <c r="B75" i="1"/>
  <c r="B82" i="1"/>
  <c r="B84" i="1" s="1"/>
  <c r="B86" i="1" s="1"/>
  <c r="B88" i="1" s="1"/>
  <c r="B90" i="1" s="1"/>
  <c r="B92" i="1" s="1"/>
  <c r="B94" i="1" s="1"/>
  <c r="B96" i="1" s="1"/>
  <c r="B710" i="1"/>
  <c r="B707" i="1"/>
  <c r="B708" i="1" s="1"/>
  <c r="B709" i="1" s="1"/>
  <c r="S1250" i="1"/>
  <c r="S1249" i="1" s="1"/>
  <c r="S1248" i="1" s="1"/>
  <c r="S1247" i="1" s="1"/>
  <c r="Y1251" i="1"/>
  <c r="AE75" i="1"/>
  <c r="Y74" i="1"/>
  <c r="S332" i="1"/>
  <c r="S331" i="1" s="1"/>
  <c r="S330" i="1" s="1"/>
  <c r="S321" i="1" s="1"/>
  <c r="S310" i="1" s="1"/>
  <c r="Y333" i="1"/>
  <c r="BF697" i="1"/>
  <c r="BF1687" i="1"/>
  <c r="AU359" i="1"/>
  <c r="AU1747" i="1" s="1"/>
  <c r="AN359" i="1"/>
  <c r="AN1747" i="1" s="1"/>
  <c r="AM409" i="1"/>
  <c r="AM403" i="1" s="1"/>
  <c r="AM359" i="1" s="1"/>
  <c r="AM1747" i="1" s="1"/>
  <c r="AG359" i="1"/>
  <c r="AH697" i="1"/>
  <c r="AI697" i="1"/>
  <c r="AI591" i="1"/>
  <c r="AI590" i="1" s="1"/>
  <c r="AI538" i="1" s="1"/>
  <c r="AJ478" i="1"/>
  <c r="AG234" i="1"/>
  <c r="AG175" i="1" s="1"/>
  <c r="AB697" i="1"/>
  <c r="AC1056" i="1"/>
  <c r="L359" i="1"/>
  <c r="AA1056" i="1"/>
  <c r="U697" i="1"/>
  <c r="U1747" i="1" s="1"/>
  <c r="AC896" i="1"/>
  <c r="X697" i="1"/>
  <c r="BD1106" i="1"/>
  <c r="L1056" i="1"/>
  <c r="L896" i="1"/>
  <c r="BD1319" i="1"/>
  <c r="BD1202" i="1"/>
  <c r="BD1643" i="1"/>
  <c r="AF1056" i="1"/>
  <c r="BC1048" i="1"/>
  <c r="BC1047" i="1" s="1"/>
  <c r="BC1046" i="1" s="1"/>
  <c r="BJ1711" i="1"/>
  <c r="BJ1710" i="1" s="1"/>
  <c r="H738" i="1"/>
  <c r="H697" i="1" s="1"/>
  <c r="AQ555" i="1"/>
  <c r="AQ554" i="1" s="1"/>
  <c r="AW556" i="1"/>
  <c r="AR556" i="1"/>
  <c r="AL555" i="1"/>
  <c r="AL554" i="1" s="1"/>
  <c r="BE538" i="1"/>
  <c r="Z552" i="1"/>
  <c r="Z551" i="1" s="1"/>
  <c r="Z550" i="1" s="1"/>
  <c r="AF553" i="1"/>
  <c r="Y552" i="1"/>
  <c r="Y551" i="1" s="1"/>
  <c r="Y550" i="1" s="1"/>
  <c r="AE553" i="1"/>
  <c r="BH538" i="1"/>
  <c r="Y833" i="1"/>
  <c r="Y832" i="1" s="1"/>
  <c r="Y831" i="1" s="1"/>
  <c r="AE834" i="1"/>
  <c r="BG697" i="1"/>
  <c r="AF834" i="1"/>
  <c r="Z833" i="1"/>
  <c r="Z832" i="1" s="1"/>
  <c r="Z831" i="1" s="1"/>
  <c r="Z826" i="1" s="1"/>
  <c r="Z825" i="1" s="1"/>
  <c r="BH697" i="1"/>
  <c r="BE697" i="1"/>
  <c r="BF359" i="1"/>
  <c r="Y374" i="1"/>
  <c r="Y373" i="1" s="1"/>
  <c r="Y372" i="1" s="1"/>
  <c r="AE375" i="1"/>
  <c r="Z374" i="1"/>
  <c r="Z373" i="1" s="1"/>
  <c r="Z372" i="1" s="1"/>
  <c r="AF375" i="1"/>
  <c r="BE7" i="1"/>
  <c r="BE359" i="1"/>
  <c r="BH896" i="1"/>
  <c r="BE1056" i="1"/>
  <c r="BE175" i="1"/>
  <c r="BG175" i="1"/>
  <c r="BG538" i="1"/>
  <c r="BE478" i="1"/>
  <c r="BH175" i="1"/>
  <c r="BJ135" i="1"/>
  <c r="BJ134" i="1"/>
  <c r="BJ133" i="1" s="1"/>
  <c r="BH1394" i="1"/>
  <c r="BE1012" i="1"/>
  <c r="AE175" i="1" l="1"/>
  <c r="T415" i="1"/>
  <c r="T409" i="1" s="1"/>
  <c r="T403" i="1" s="1"/>
  <c r="AL695" i="1"/>
  <c r="AF694" i="1"/>
  <c r="AF693" i="1" s="1"/>
  <c r="AF692" i="1" s="1"/>
  <c r="AF691" i="1" s="1"/>
  <c r="AF690" i="1" s="1"/>
  <c r="AR108" i="1"/>
  <c r="AL107" i="1"/>
  <c r="AL106" i="1" s="1"/>
  <c r="BC636" i="1"/>
  <c r="AW635" i="1"/>
  <c r="AW634" i="1" s="1"/>
  <c r="AE830" i="1"/>
  <c r="Y829" i="1"/>
  <c r="Y828" i="1" s="1"/>
  <c r="Y827" i="1" s="1"/>
  <c r="Y826" i="1" s="1"/>
  <c r="Y825" i="1" s="1"/>
  <c r="AW1472" i="1"/>
  <c r="AW1471" i="1" s="1"/>
  <c r="BC1473" i="1"/>
  <c r="AX1229" i="1"/>
  <c r="AR1228" i="1"/>
  <c r="AR1227" i="1" s="1"/>
  <c r="AR1226" i="1" s="1"/>
  <c r="AR1225" i="1" s="1"/>
  <c r="AR1224" i="1" s="1"/>
  <c r="AR971" i="1"/>
  <c r="AL970" i="1"/>
  <c r="AL969" i="1" s="1"/>
  <c r="AC1747" i="1"/>
  <c r="T359" i="1"/>
  <c r="S697" i="1"/>
  <c r="T697" i="1"/>
  <c r="Y909" i="1"/>
  <c r="Y908" i="1" s="1"/>
  <c r="Y907" i="1" s="1"/>
  <c r="AE910" i="1"/>
  <c r="BI1625" i="1"/>
  <c r="BI1624" i="1" s="1"/>
  <c r="BI1623" i="1" s="1"/>
  <c r="BC1624" i="1"/>
  <c r="BC1623" i="1" s="1"/>
  <c r="AL382" i="1"/>
  <c r="AF381" i="1"/>
  <c r="AF380" i="1" s="1"/>
  <c r="AE1326" i="1"/>
  <c r="AE1325" i="1" s="1"/>
  <c r="AE1324" i="1" s="1"/>
  <c r="AK1327" i="1"/>
  <c r="AX270" i="1"/>
  <c r="AX269" i="1" s="1"/>
  <c r="BD271" i="1"/>
  <c r="AF1152" i="1"/>
  <c r="AF1151" i="1" s="1"/>
  <c r="AF1150" i="1" s="1"/>
  <c r="AF1149" i="1" s="1"/>
  <c r="AF1148" i="1" s="1"/>
  <c r="AL1153" i="1"/>
  <c r="AR129" i="1"/>
  <c r="AL128" i="1"/>
  <c r="AL127" i="1" s="1"/>
  <c r="AL126" i="1" s="1"/>
  <c r="AL125" i="1" s="1"/>
  <c r="AX654" i="1"/>
  <c r="AX653" i="1" s="1"/>
  <c r="BD655" i="1"/>
  <c r="X1747" i="1"/>
  <c r="Y1402" i="1"/>
  <c r="M420" i="1"/>
  <c r="M416" i="1" s="1"/>
  <c r="M415" i="1" s="1"/>
  <c r="M409" i="1" s="1"/>
  <c r="M403" i="1" s="1"/>
  <c r="M359" i="1" s="1"/>
  <c r="S421" i="1"/>
  <c r="Z238" i="1"/>
  <c r="Z237" i="1" s="1"/>
  <c r="Z236" i="1" s="1"/>
  <c r="Z235" i="1" s="1"/>
  <c r="Z234" i="1" s="1"/>
  <c r="AF239" i="1"/>
  <c r="AE301" i="1"/>
  <c r="Y299" i="1"/>
  <c r="Y294" i="1" s="1"/>
  <c r="Y293" i="1" s="1"/>
  <c r="Y292" i="1" s="1"/>
  <c r="Y291" i="1" s="1"/>
  <c r="AE315" i="1"/>
  <c r="Y314" i="1"/>
  <c r="Y313" i="1" s="1"/>
  <c r="Y312" i="1" s="1"/>
  <c r="Y311" i="1" s="1"/>
  <c r="AE329" i="1"/>
  <c r="Y328" i="1"/>
  <c r="Y327" i="1" s="1"/>
  <c r="Y326" i="1" s="1"/>
  <c r="AE1000" i="1"/>
  <c r="AE999" i="1" s="1"/>
  <c r="AE994" i="1" s="1"/>
  <c r="AE993" i="1" s="1"/>
  <c r="AK1001" i="1"/>
  <c r="AF14" i="1"/>
  <c r="Z13" i="1"/>
  <c r="Z12" i="1" s="1"/>
  <c r="AE36" i="1"/>
  <c r="Y35" i="1"/>
  <c r="Y46" i="1"/>
  <c r="Y45" i="1" s="1"/>
  <c r="Y44" i="1" s="1"/>
  <c r="Y43" i="1" s="1"/>
  <c r="Y42" i="1" s="1"/>
  <c r="AE47" i="1"/>
  <c r="AL599" i="1"/>
  <c r="AF597" i="1"/>
  <c r="AF596" i="1" s="1"/>
  <c r="AF605" i="1"/>
  <c r="Z604" i="1"/>
  <c r="Z603" i="1" s="1"/>
  <c r="AF609" i="1"/>
  <c r="Z608" i="1"/>
  <c r="Z607" i="1" s="1"/>
  <c r="AE617" i="1"/>
  <c r="Y616" i="1"/>
  <c r="Y615" i="1" s="1"/>
  <c r="AF97" i="1"/>
  <c r="Z96" i="1"/>
  <c r="Z95" i="1" s="1"/>
  <c r="AE149" i="1"/>
  <c r="Y148" i="1"/>
  <c r="Y147" i="1"/>
  <c r="Y146" i="1"/>
  <c r="Y145" i="1"/>
  <c r="Y144" i="1"/>
  <c r="T166" i="1"/>
  <c r="T165" i="1" s="1"/>
  <c r="T131" i="1" s="1"/>
  <c r="AF422" i="1"/>
  <c r="Z421" i="1"/>
  <c r="Z420" i="1" s="1"/>
  <c r="Z416" i="1" s="1"/>
  <c r="AL617" i="1"/>
  <c r="AF616" i="1"/>
  <c r="AF615" i="1" s="1"/>
  <c r="AE651" i="1"/>
  <c r="Y650" i="1"/>
  <c r="Y649" i="1" s="1"/>
  <c r="AF704" i="1"/>
  <c r="Z703" i="1"/>
  <c r="Z702" i="1" s="1"/>
  <c r="Z701" i="1" s="1"/>
  <c r="Z700" i="1" s="1"/>
  <c r="Z699" i="1" s="1"/>
  <c r="AL709" i="1"/>
  <c r="AF708" i="1"/>
  <c r="AF707" i="1" s="1"/>
  <c r="AF706" i="1" s="1"/>
  <c r="Z867" i="1"/>
  <c r="AF868" i="1"/>
  <c r="Y1021" i="1"/>
  <c r="Y1020" i="1" s="1"/>
  <c r="AE1022" i="1"/>
  <c r="AE1028" i="1"/>
  <c r="Y1027" i="1"/>
  <c r="Y1026" i="1" s="1"/>
  <c r="S289" i="1"/>
  <c r="S1056" i="1"/>
  <c r="S1265" i="1"/>
  <c r="S1264" i="1" s="1"/>
  <c r="S1263" i="1" s="1"/>
  <c r="S1262" i="1" s="1"/>
  <c r="S1246" i="1" s="1"/>
  <c r="S1146" i="1" s="1"/>
  <c r="Y1266" i="1"/>
  <c r="AF173" i="1"/>
  <c r="Z172" i="1"/>
  <c r="Z171" i="1" s="1"/>
  <c r="Z170" i="1" s="1"/>
  <c r="AE308" i="1"/>
  <c r="Y307" i="1"/>
  <c r="Y306" i="1" s="1"/>
  <c r="Y305" i="1" s="1"/>
  <c r="Y304" i="1" s="1"/>
  <c r="Y303" i="1" s="1"/>
  <c r="Z336" i="1"/>
  <c r="Z331" i="1" s="1"/>
  <c r="Z330" i="1" s="1"/>
  <c r="Z321" i="1" s="1"/>
  <c r="Z310" i="1" s="1"/>
  <c r="Z289" i="1" s="1"/>
  <c r="AF338" i="1"/>
  <c r="Z387" i="1"/>
  <c r="Z386" i="1" s="1"/>
  <c r="Z376" i="1" s="1"/>
  <c r="Z371" i="1" s="1"/>
  <c r="Z370" i="1" s="1"/>
  <c r="Z369" i="1" s="1"/>
  <c r="AF388" i="1"/>
  <c r="AQ55" i="1"/>
  <c r="AW56" i="1"/>
  <c r="T11" i="1"/>
  <c r="T10" i="1" s="1"/>
  <c r="T9" i="1" s="1"/>
  <c r="T7" i="1" s="1"/>
  <c r="AF20" i="1"/>
  <c r="Z19" i="1"/>
  <c r="Z18" i="1" s="1"/>
  <c r="Z11" i="1" s="1"/>
  <c r="Z10" i="1" s="1"/>
  <c r="Z9" i="1" s="1"/>
  <c r="Z25" i="1"/>
  <c r="AF27" i="1"/>
  <c r="AF52" i="1"/>
  <c r="Z51" i="1"/>
  <c r="Z50" i="1" s="1"/>
  <c r="Z49" i="1" s="1"/>
  <c r="Z48" i="1" s="1"/>
  <c r="Z41" i="1" s="1"/>
  <c r="AF68" i="1"/>
  <c r="Z67" i="1"/>
  <c r="Z66" i="1" s="1"/>
  <c r="Z65" i="1" s="1"/>
  <c r="Z64" i="1" s="1"/>
  <c r="Z63" i="1" s="1"/>
  <c r="Y76" i="1"/>
  <c r="Y73" i="1" s="1"/>
  <c r="Y72" i="1" s="1"/>
  <c r="Y71" i="1" s="1"/>
  <c r="Y70" i="1" s="1"/>
  <c r="AE77" i="1"/>
  <c r="Y489" i="1"/>
  <c r="Y488" i="1" s="1"/>
  <c r="Y487" i="1" s="1"/>
  <c r="Y486" i="1" s="1"/>
  <c r="Y480" i="1" s="1"/>
  <c r="AE490" i="1"/>
  <c r="AF508" i="1"/>
  <c r="Z507" i="1"/>
  <c r="Z506" i="1" s="1"/>
  <c r="Z505" i="1" s="1"/>
  <c r="Z500" i="1" s="1"/>
  <c r="Z499" i="1" s="1"/>
  <c r="Z478" i="1" s="1"/>
  <c r="AE510" i="1"/>
  <c r="Y509" i="1"/>
  <c r="Y506" i="1" s="1"/>
  <c r="Y505" i="1" s="1"/>
  <c r="AF545" i="1"/>
  <c r="Z544" i="1"/>
  <c r="Z543" i="1" s="1"/>
  <c r="Z542" i="1" s="1"/>
  <c r="Z541" i="1" s="1"/>
  <c r="Z540" i="1" s="1"/>
  <c r="Z538" i="1" s="1"/>
  <c r="AE569" i="1"/>
  <c r="Y568" i="1"/>
  <c r="Y567" i="1" s="1"/>
  <c r="Y566" i="1" s="1"/>
  <c r="Y565" i="1" s="1"/>
  <c r="Z592" i="1"/>
  <c r="Z591" i="1" s="1"/>
  <c r="Z590" i="1" s="1"/>
  <c r="Y613" i="1"/>
  <c r="Y612" i="1" s="1"/>
  <c r="Y611" i="1" s="1"/>
  <c r="AE614" i="1"/>
  <c r="S611" i="1"/>
  <c r="Z93" i="1"/>
  <c r="Z92" i="1" s="1"/>
  <c r="AF94" i="1"/>
  <c r="Z101" i="1"/>
  <c r="Z100" i="1" s="1"/>
  <c r="AF102" i="1"/>
  <c r="AF169" i="1"/>
  <c r="Z168" i="1"/>
  <c r="Z167" i="1"/>
  <c r="AF427" i="1"/>
  <c r="Z426" i="1"/>
  <c r="Z423" i="1" s="1"/>
  <c r="Y735" i="1"/>
  <c r="Y734" i="1" s="1"/>
  <c r="Y733" i="1" s="1"/>
  <c r="Y732" i="1" s="1"/>
  <c r="Y699" i="1" s="1"/>
  <c r="AE736" i="1"/>
  <c r="AE779" i="1"/>
  <c r="Y778" i="1"/>
  <c r="Y777" i="1" s="1"/>
  <c r="Y776" i="1" s="1"/>
  <c r="Y775" i="1" s="1"/>
  <c r="Y738" i="1" s="1"/>
  <c r="AF796" i="1"/>
  <c r="Z795" i="1"/>
  <c r="Z794" i="1" s="1"/>
  <c r="Z793" i="1" s="1"/>
  <c r="Z788" i="1" s="1"/>
  <c r="Z787" i="1" s="1"/>
  <c r="AF858" i="1"/>
  <c r="Z857" i="1"/>
  <c r="Z856" i="1" s="1"/>
  <c r="Z855" i="1" s="1"/>
  <c r="Z863" i="1"/>
  <c r="Z860" i="1" s="1"/>
  <c r="Z859" i="1" s="1"/>
  <c r="AF864" i="1"/>
  <c r="AF887" i="1"/>
  <c r="Z886" i="1"/>
  <c r="Z885" i="1" s="1"/>
  <c r="Z884" i="1" s="1"/>
  <c r="Z883" i="1" s="1"/>
  <c r="Z882" i="1" s="1"/>
  <c r="AF922" i="1"/>
  <c r="Z921" i="1"/>
  <c r="Z920" i="1" s="1"/>
  <c r="Z919" i="1" s="1"/>
  <c r="Z918" i="1" s="1"/>
  <c r="Z905" i="1" s="1"/>
  <c r="AF962" i="1"/>
  <c r="Z961" i="1"/>
  <c r="Z960" i="1" s="1"/>
  <c r="Z955" i="1" s="1"/>
  <c r="Z954" i="1" s="1"/>
  <c r="AE1019" i="1"/>
  <c r="Y1018" i="1"/>
  <c r="Y1017" i="1" s="1"/>
  <c r="AE1031" i="1"/>
  <c r="Y1030" i="1"/>
  <c r="Y1029" i="1" s="1"/>
  <c r="AW1727" i="1"/>
  <c r="AW1726" i="1" s="1"/>
  <c r="AW1716" i="1" s="1"/>
  <c r="AW1711" i="1" s="1"/>
  <c r="AW1710" i="1" s="1"/>
  <c r="BC1728" i="1"/>
  <c r="AK1344" i="1"/>
  <c r="AE1343" i="1"/>
  <c r="AE1342" i="1" s="1"/>
  <c r="AE1341" i="1" s="1"/>
  <c r="AE1340" i="1" s="1"/>
  <c r="AE1339" i="1" s="1"/>
  <c r="W1747" i="1"/>
  <c r="T1747" i="1"/>
  <c r="BD1354" i="1"/>
  <c r="AX1353" i="1"/>
  <c r="AX1352" i="1" s="1"/>
  <c r="AX1347" i="1" s="1"/>
  <c r="AX1346" i="1" s="1"/>
  <c r="AK1187" i="1"/>
  <c r="AE1186" i="1"/>
  <c r="AE1185" i="1" s="1"/>
  <c r="AQ1423" i="1"/>
  <c r="AK1422" i="1"/>
  <c r="AK1421" i="1" s="1"/>
  <c r="AY1747" i="1"/>
  <c r="AL1314" i="1"/>
  <c r="AF1313" i="1"/>
  <c r="AF1312" i="1" s="1"/>
  <c r="AF1311" i="1" s="1"/>
  <c r="AF1310" i="1" s="1"/>
  <c r="AL1289" i="1"/>
  <c r="AF1288" i="1"/>
  <c r="AF1285" i="1" s="1"/>
  <c r="AK1337" i="1"/>
  <c r="AE1336" i="1"/>
  <c r="AE1335" i="1" s="1"/>
  <c r="AE1334" i="1" s="1"/>
  <c r="AE1333" i="1" s="1"/>
  <c r="AA1747" i="1"/>
  <c r="AK1410" i="1"/>
  <c r="AE1409" i="1"/>
  <c r="AE1408" i="1" s="1"/>
  <c r="AL1405" i="1"/>
  <c r="AF1404" i="1"/>
  <c r="AF1403" i="1" s="1"/>
  <c r="AF1402" i="1" s="1"/>
  <c r="AF1397" i="1" s="1"/>
  <c r="AF1396" i="1" s="1"/>
  <c r="AF1394" i="1" s="1"/>
  <c r="AL1337" i="1"/>
  <c r="AF1336" i="1"/>
  <c r="AF1335" i="1" s="1"/>
  <c r="AF1334" i="1" s="1"/>
  <c r="AF1333" i="1" s="1"/>
  <c r="AK1405" i="1"/>
  <c r="AE1404" i="1"/>
  <c r="AE1403" i="1" s="1"/>
  <c r="AE1402" i="1" s="1"/>
  <c r="AE677" i="1"/>
  <c r="AE676" i="1" s="1"/>
  <c r="AE669" i="1" s="1"/>
  <c r="AE668" i="1" s="1"/>
  <c r="AK678" i="1"/>
  <c r="AK629" i="1"/>
  <c r="AE627" i="1"/>
  <c r="AE626" i="1" s="1"/>
  <c r="AE384" i="1"/>
  <c r="AE383" i="1" s="1"/>
  <c r="AK385" i="1"/>
  <c r="AX871" i="1"/>
  <c r="AR870" i="1"/>
  <c r="AR869" i="1" s="1"/>
  <c r="AX718" i="1"/>
  <c r="AR717" i="1"/>
  <c r="AR716" i="1" s="1"/>
  <c r="AR715" i="1" s="1"/>
  <c r="AK970" i="1"/>
  <c r="AK969" i="1" s="1"/>
  <c r="AQ971" i="1"/>
  <c r="AL353" i="1"/>
  <c r="AF352" i="1"/>
  <c r="AF351" i="1" s="1"/>
  <c r="AF350" i="1" s="1"/>
  <c r="AF349" i="1" s="1"/>
  <c r="AF348" i="1" s="1"/>
  <c r="AF613" i="1"/>
  <c r="AF612" i="1" s="1"/>
  <c r="AL614" i="1"/>
  <c r="AJ1747" i="1"/>
  <c r="AL625" i="1"/>
  <c r="AF623" i="1"/>
  <c r="AF622" i="1" s="1"/>
  <c r="AR55" i="1"/>
  <c r="AX56" i="1"/>
  <c r="AW252" i="1"/>
  <c r="AQ251" i="1"/>
  <c r="AQ250" i="1" s="1"/>
  <c r="AQ708" i="1"/>
  <c r="AQ707" i="1" s="1"/>
  <c r="AQ706" i="1" s="1"/>
  <c r="AW709" i="1"/>
  <c r="AL890" i="1"/>
  <c r="AF889" i="1"/>
  <c r="AF888" i="1" s="1"/>
  <c r="AQ877" i="1"/>
  <c r="AK876" i="1"/>
  <c r="AK875" i="1" s="1"/>
  <c r="AK648" i="1"/>
  <c r="AE646" i="1"/>
  <c r="AE645" i="1" s="1"/>
  <c r="AE644" i="1" s="1"/>
  <c r="AW723" i="1"/>
  <c r="AQ721" i="1"/>
  <c r="AQ720" i="1" s="1"/>
  <c r="AQ715" i="1" s="1"/>
  <c r="AL792" i="1"/>
  <c r="AF791" i="1"/>
  <c r="AF790" i="1" s="1"/>
  <c r="AF789" i="1" s="1"/>
  <c r="AK408" i="1"/>
  <c r="AE407" i="1"/>
  <c r="AE406" i="1" s="1"/>
  <c r="AE405" i="1" s="1"/>
  <c r="AE404" i="1" s="1"/>
  <c r="AF119" i="1"/>
  <c r="AF118" i="1" s="1"/>
  <c r="AF117" i="1" s="1"/>
  <c r="AF116" i="1" s="1"/>
  <c r="AF115" i="1" s="1"/>
  <c r="AF114" i="1" s="1"/>
  <c r="AL120" i="1"/>
  <c r="AQ771" i="1"/>
  <c r="AK770" i="1"/>
  <c r="AK769" i="1" s="1"/>
  <c r="AD1747" i="1"/>
  <c r="H1747" i="1"/>
  <c r="AL1059" i="1"/>
  <c r="AL1058" i="1" s="1"/>
  <c r="AL1056" i="1" s="1"/>
  <c r="AQ243" i="1"/>
  <c r="AZ1747" i="1"/>
  <c r="Y154" i="1"/>
  <c r="Y153" i="1" s="1"/>
  <c r="Y152" i="1" s="1"/>
  <c r="Y151" i="1" s="1"/>
  <c r="BC1239" i="1"/>
  <c r="AW1238" i="1"/>
  <c r="AW1237" i="1" s="1"/>
  <c r="AW1236" i="1" s="1"/>
  <c r="AW1235" i="1" s="1"/>
  <c r="AR1078" i="1"/>
  <c r="AR1077" i="1" s="1"/>
  <c r="AX1079" i="1"/>
  <c r="AX518" i="1"/>
  <c r="AX517" i="1" s="1"/>
  <c r="BD519" i="1"/>
  <c r="BJ727" i="1"/>
  <c r="BJ726" i="1" s="1"/>
  <c r="BJ725" i="1" s="1"/>
  <c r="BJ724" i="1" s="1"/>
  <c r="BD726" i="1"/>
  <c r="BD725" i="1" s="1"/>
  <c r="BD724" i="1" s="1"/>
  <c r="Y1462" i="1"/>
  <c r="AE1463" i="1"/>
  <c r="AF1260" i="1"/>
  <c r="AF1259" i="1" s="1"/>
  <c r="AF1258" i="1" s="1"/>
  <c r="AF1257" i="1" s="1"/>
  <c r="AL1261" i="1"/>
  <c r="AE484" i="1"/>
  <c r="AE483" i="1" s="1"/>
  <c r="AE482" i="1" s="1"/>
  <c r="AE481" i="1" s="1"/>
  <c r="AK485" i="1"/>
  <c r="AQ1075" i="1"/>
  <c r="AQ1074" i="1" s="1"/>
  <c r="AW1076" i="1"/>
  <c r="AW345" i="1"/>
  <c r="AW344" i="1" s="1"/>
  <c r="AW343" i="1" s="1"/>
  <c r="AW342" i="1" s="1"/>
  <c r="BC346" i="1"/>
  <c r="BC1297" i="1"/>
  <c r="AW1296" i="1"/>
  <c r="AQ968" i="1"/>
  <c r="AK967" i="1"/>
  <c r="AK966" i="1" s="1"/>
  <c r="AE964" i="1"/>
  <c r="AE963" i="1" s="1"/>
  <c r="AE955" i="1" s="1"/>
  <c r="AE954" i="1" s="1"/>
  <c r="AK965" i="1"/>
  <c r="AE1413" i="1"/>
  <c r="AE1412" i="1" s="1"/>
  <c r="AE1411" i="1" s="1"/>
  <c r="AK1414" i="1"/>
  <c r="AW111" i="1"/>
  <c r="AW110" i="1" s="1"/>
  <c r="AW109" i="1" s="1"/>
  <c r="BC112" i="1"/>
  <c r="BJ1488" i="1"/>
  <c r="BJ1487" i="1" s="1"/>
  <c r="BJ1486" i="1" s="1"/>
  <c r="BJ1467" i="1" s="1"/>
  <c r="BJ1466" i="1" s="1"/>
  <c r="BJ1465" i="1" s="1"/>
  <c r="BD1487" i="1"/>
  <c r="BD1486" i="1" s="1"/>
  <c r="BD1467" i="1" s="1"/>
  <c r="BD1466" i="1" s="1"/>
  <c r="BD1465" i="1" s="1"/>
  <c r="BI1115" i="1"/>
  <c r="BI1114" i="1" s="1"/>
  <c r="BI1113" i="1" s="1"/>
  <c r="BI1112" i="1" s="1"/>
  <c r="BC1114" i="1"/>
  <c r="BC1113" i="1" s="1"/>
  <c r="BC1112" i="1" s="1"/>
  <c r="BJ59" i="1"/>
  <c r="BJ58" i="1" s="1"/>
  <c r="BJ57" i="1" s="1"/>
  <c r="BD58" i="1"/>
  <c r="BD57" i="1" s="1"/>
  <c r="AE128" i="1"/>
  <c r="AE127" i="1" s="1"/>
  <c r="AE126" i="1" s="1"/>
  <c r="AE125" i="1" s="1"/>
  <c r="AE114" i="1" s="1"/>
  <c r="AK129" i="1"/>
  <c r="BI782" i="1"/>
  <c r="BI781" i="1" s="1"/>
  <c r="BI780" i="1" s="1"/>
  <c r="BC781" i="1"/>
  <c r="BC780" i="1" s="1"/>
  <c r="AF203" i="1"/>
  <c r="AF202" i="1" s="1"/>
  <c r="AF201" i="1" s="1"/>
  <c r="AF200" i="1" s="1"/>
  <c r="AF199" i="1" s="1"/>
  <c r="AL204" i="1"/>
  <c r="BI1010" i="1"/>
  <c r="BI1009" i="1" s="1"/>
  <c r="BI1008" i="1" s="1"/>
  <c r="BC1009" i="1"/>
  <c r="BC1008" i="1" s="1"/>
  <c r="S1604" i="1"/>
  <c r="S1595" i="1" s="1"/>
  <c r="AT1747" i="1"/>
  <c r="AW275" i="1"/>
  <c r="Y795" i="1"/>
  <c r="Y794" i="1" s="1"/>
  <c r="Y793" i="1" s="1"/>
  <c r="AE796" i="1"/>
  <c r="BJ75" i="1"/>
  <c r="BJ74" i="1" s="1"/>
  <c r="BD74" i="1"/>
  <c r="AF104" i="1"/>
  <c r="AF103" i="1" s="1"/>
  <c r="AL105" i="1"/>
  <c r="AF78" i="1"/>
  <c r="AL79" i="1"/>
  <c r="AX635" i="1"/>
  <c r="AX634" i="1" s="1"/>
  <c r="BD636" i="1"/>
  <c r="AQ654" i="1"/>
  <c r="AQ653" i="1" s="1"/>
  <c r="AW655" i="1"/>
  <c r="BC256" i="1"/>
  <c r="AW255" i="1"/>
  <c r="AW254" i="1" s="1"/>
  <c r="AW253" i="1" s="1"/>
  <c r="AR1296" i="1"/>
  <c r="AR1293" i="1" s="1"/>
  <c r="AX1297" i="1"/>
  <c r="Z1246" i="1"/>
  <c r="Z1146" i="1" s="1"/>
  <c r="AQ1163" i="1"/>
  <c r="AK1162" i="1"/>
  <c r="AK1161" i="1" s="1"/>
  <c r="AK1160" i="1" s="1"/>
  <c r="AK1159" i="1" s="1"/>
  <c r="AK1158" i="1" s="1"/>
  <c r="BC283" i="1"/>
  <c r="BC282" i="1" s="1"/>
  <c r="BI284" i="1"/>
  <c r="BI283" i="1" s="1"/>
  <c r="BI282" i="1" s="1"/>
  <c r="AX273" i="1"/>
  <c r="AX272" i="1" s="1"/>
  <c r="AX268" i="1" s="1"/>
  <c r="BD274" i="1"/>
  <c r="Y788" i="1"/>
  <c r="Y787" i="1" s="1"/>
  <c r="AE854" i="1"/>
  <c r="Y853" i="1"/>
  <c r="Y852" i="1" s="1"/>
  <c r="Y851" i="1" s="1"/>
  <c r="Y850" i="1" s="1"/>
  <c r="Y849" i="1" s="1"/>
  <c r="Y946" i="1"/>
  <c r="Y945" i="1" s="1"/>
  <c r="Y934" i="1" s="1"/>
  <c r="Y933" i="1" s="1"/>
  <c r="AE947" i="1"/>
  <c r="BJ1037" i="1"/>
  <c r="BJ1036" i="1" s="1"/>
  <c r="BJ1035" i="1" s="1"/>
  <c r="BJ1016" i="1" s="1"/>
  <c r="BJ1015" i="1" s="1"/>
  <c r="BJ1014" i="1" s="1"/>
  <c r="BJ1012" i="1" s="1"/>
  <c r="BD1036" i="1"/>
  <c r="BD1035" i="1" s="1"/>
  <c r="BD1016" i="1" s="1"/>
  <c r="BD1015" i="1" s="1"/>
  <c r="BD1014" i="1" s="1"/>
  <c r="AF418" i="1"/>
  <c r="AF417" i="1" s="1"/>
  <c r="AL419" i="1"/>
  <c r="AL81" i="1"/>
  <c r="AF80" i="1"/>
  <c r="AF73" i="1" s="1"/>
  <c r="AF72" i="1" s="1"/>
  <c r="AX941" i="1"/>
  <c r="AR940" i="1"/>
  <c r="AR939" i="1" s="1"/>
  <c r="AE1614" i="1"/>
  <c r="Y1613" i="1"/>
  <c r="AK1599" i="1"/>
  <c r="AE1598" i="1"/>
  <c r="AE1597" i="1" s="1"/>
  <c r="AE1596" i="1" s="1"/>
  <c r="AF1291" i="1"/>
  <c r="AF1290" i="1" s="1"/>
  <c r="AF1280" i="1" s="1"/>
  <c r="AL1292" i="1"/>
  <c r="Z175" i="1"/>
  <c r="BJ278" i="1"/>
  <c r="BJ277" i="1" s="1"/>
  <c r="BJ276" i="1" s="1"/>
  <c r="BD277" i="1"/>
  <c r="BD276" i="1" s="1"/>
  <c r="V1747" i="1"/>
  <c r="S33" i="1"/>
  <c r="S32" i="1" s="1"/>
  <c r="S31" i="1" s="1"/>
  <c r="S30" i="1" s="1"/>
  <c r="S29" i="1" s="1"/>
  <c r="Y34" i="1"/>
  <c r="AK158" i="1"/>
  <c r="AE157" i="1"/>
  <c r="AW1644" i="1"/>
  <c r="AW1643" i="1" s="1"/>
  <c r="AW1619" i="1" s="1"/>
  <c r="BC1645" i="1"/>
  <c r="AK1078" i="1"/>
  <c r="AK1077" i="1" s="1"/>
  <c r="AQ1079" i="1"/>
  <c r="AQ518" i="1"/>
  <c r="AQ517" i="1" s="1"/>
  <c r="AW519" i="1"/>
  <c r="AK961" i="1"/>
  <c r="AK960" i="1" s="1"/>
  <c r="AQ962" i="1"/>
  <c r="AX582" i="1"/>
  <c r="AX581" i="1" s="1"/>
  <c r="AX572" i="1" s="1"/>
  <c r="AX571" i="1" s="1"/>
  <c r="BD583" i="1"/>
  <c r="AW583" i="1"/>
  <c r="AQ582" i="1"/>
  <c r="AQ581" i="1" s="1"/>
  <c r="AQ572" i="1" s="1"/>
  <c r="AQ571" i="1" s="1"/>
  <c r="AK792" i="1"/>
  <c r="AE791" i="1"/>
  <c r="AE790" i="1" s="1"/>
  <c r="AE789" i="1" s="1"/>
  <c r="BC887" i="1"/>
  <c r="AW886" i="1"/>
  <c r="AW885" i="1" s="1"/>
  <c r="AW884" i="1" s="1"/>
  <c r="AW883" i="1" s="1"/>
  <c r="AW882" i="1" s="1"/>
  <c r="AQ1667" i="1"/>
  <c r="AK1666" i="1"/>
  <c r="AK1665" i="1" s="1"/>
  <c r="AK1664" i="1" s="1"/>
  <c r="BJ968" i="1"/>
  <c r="BJ967" i="1" s="1"/>
  <c r="BJ966" i="1" s="1"/>
  <c r="BD967" i="1"/>
  <c r="BD966" i="1" s="1"/>
  <c r="AX1154" i="1"/>
  <c r="BD1155" i="1"/>
  <c r="AQ1294" i="1"/>
  <c r="AQ1293" i="1" s="1"/>
  <c r="AQ1280" i="1" s="1"/>
  <c r="AW1295" i="1"/>
  <c r="AQ880" i="1"/>
  <c r="AK879" i="1"/>
  <c r="AK878" i="1" s="1"/>
  <c r="AK1207" i="1"/>
  <c r="AE1206" i="1"/>
  <c r="AE1205" i="1" s="1"/>
  <c r="AE1204" i="1" s="1"/>
  <c r="AE1203" i="1" s="1"/>
  <c r="AQ938" i="1"/>
  <c r="AK937" i="1"/>
  <c r="AK936" i="1" s="1"/>
  <c r="AK935" i="1" s="1"/>
  <c r="BI249" i="1"/>
  <c r="BI248" i="1" s="1"/>
  <c r="BI247" i="1" s="1"/>
  <c r="BC248" i="1"/>
  <c r="BC247" i="1" s="1"/>
  <c r="J1747" i="1"/>
  <c r="AE713" i="1"/>
  <c r="AE712" i="1" s="1"/>
  <c r="AE711" i="1" s="1"/>
  <c r="AE700" i="1" s="1"/>
  <c r="AK714" i="1"/>
  <c r="AQ242" i="1"/>
  <c r="AK241" i="1"/>
  <c r="AK240" i="1" s="1"/>
  <c r="AE155" i="1"/>
  <c r="AK156" i="1"/>
  <c r="AE1331" i="1"/>
  <c r="AE1330" i="1" s="1"/>
  <c r="AE1329" i="1" s="1"/>
  <c r="AE1328" i="1" s="1"/>
  <c r="AK1332" i="1"/>
  <c r="AR111" i="1"/>
  <c r="AR110" i="1" s="1"/>
  <c r="AR109" i="1" s="1"/>
  <c r="AX112" i="1"/>
  <c r="AW211" i="1"/>
  <c r="AQ210" i="1"/>
  <c r="AQ209" i="1" s="1"/>
  <c r="AQ208" i="1" s="1"/>
  <c r="AQ207" i="1" s="1"/>
  <c r="AQ206" i="1" s="1"/>
  <c r="AR340" i="1"/>
  <c r="AR339" i="1" s="1"/>
  <c r="AX341" i="1"/>
  <c r="BI246" i="1"/>
  <c r="BI245" i="1" s="1"/>
  <c r="BI244" i="1" s="1"/>
  <c r="BC245" i="1"/>
  <c r="BC244" i="1" s="1"/>
  <c r="AW943" i="1"/>
  <c r="AW942" i="1" s="1"/>
  <c r="BC944" i="1"/>
  <c r="BI97" i="1"/>
  <c r="BI96" i="1" s="1"/>
  <c r="BI95" i="1" s="1"/>
  <c r="BI82" i="1" s="1"/>
  <c r="BC96" i="1"/>
  <c r="BC95" i="1" s="1"/>
  <c r="BC82" i="1" s="1"/>
  <c r="AW1529" i="1"/>
  <c r="AW1528" i="1" s="1"/>
  <c r="AW1467" i="1" s="1"/>
  <c r="AW1466" i="1" s="1"/>
  <c r="AW1465" i="1" s="1"/>
  <c r="BC1530" i="1"/>
  <c r="AF210" i="1"/>
  <c r="AF209" i="1" s="1"/>
  <c r="AF208" i="1" s="1"/>
  <c r="AF207" i="1" s="1"/>
  <c r="AF206" i="1" s="1"/>
  <c r="AL211" i="1"/>
  <c r="Y913" i="1"/>
  <c r="Y912" i="1" s="1"/>
  <c r="Y911" i="1" s="1"/>
  <c r="Y906" i="1" s="1"/>
  <c r="Y905" i="1" s="1"/>
  <c r="AE914" i="1"/>
  <c r="BJ751" i="1"/>
  <c r="BJ750" i="1" s="1"/>
  <c r="BJ749" i="1" s="1"/>
  <c r="BJ748" i="1" s="1"/>
  <c r="BD750" i="1"/>
  <c r="BD749" i="1" s="1"/>
  <c r="BD748" i="1" s="1"/>
  <c r="AW1153" i="1"/>
  <c r="AQ1152" i="1"/>
  <c r="AX1651" i="1"/>
  <c r="AX1650" i="1" s="1"/>
  <c r="AX1619" i="1" s="1"/>
  <c r="AX1595" i="1" s="1"/>
  <c r="BD1652" i="1"/>
  <c r="AF742" i="1"/>
  <c r="AF741" i="1" s="1"/>
  <c r="AF740" i="1" s="1"/>
  <c r="AF739" i="1" s="1"/>
  <c r="AF738" i="1" s="1"/>
  <c r="AL743" i="1"/>
  <c r="BJ346" i="1"/>
  <c r="BJ345" i="1" s="1"/>
  <c r="BJ344" i="1" s="1"/>
  <c r="BJ343" i="1" s="1"/>
  <c r="BJ342" i="1" s="1"/>
  <c r="BD345" i="1"/>
  <c r="BD344" i="1" s="1"/>
  <c r="BD343" i="1" s="1"/>
  <c r="BD342" i="1" s="1"/>
  <c r="AX431" i="1"/>
  <c r="BD432" i="1"/>
  <c r="BC265" i="1"/>
  <c r="AW264" i="1"/>
  <c r="AW263" i="1" s="1"/>
  <c r="AR1702" i="1"/>
  <c r="AR1699" i="1" s="1"/>
  <c r="AR1690" i="1" s="1"/>
  <c r="AR1689" i="1" s="1"/>
  <c r="AR1687" i="1" s="1"/>
  <c r="AX1703" i="1"/>
  <c r="BD959" i="1"/>
  <c r="AX958" i="1"/>
  <c r="AX957" i="1" s="1"/>
  <c r="AX956" i="1" s="1"/>
  <c r="BI1609" i="1"/>
  <c r="BI1608" i="1" s="1"/>
  <c r="BC1608" i="1"/>
  <c r="BI981" i="1"/>
  <c r="BI980" i="1" s="1"/>
  <c r="BI979" i="1" s="1"/>
  <c r="BI978" i="1" s="1"/>
  <c r="BI977" i="1" s="1"/>
  <c r="BI976" i="1" s="1"/>
  <c r="BC980" i="1"/>
  <c r="BC979" i="1" s="1"/>
  <c r="BC978" i="1" s="1"/>
  <c r="BC977" i="1" s="1"/>
  <c r="BC976" i="1" s="1"/>
  <c r="AW341" i="1"/>
  <c r="AQ340" i="1"/>
  <c r="AQ339" i="1" s="1"/>
  <c r="AO1747" i="1"/>
  <c r="AL1006" i="1"/>
  <c r="AL1005" i="1" s="1"/>
  <c r="AL994" i="1" s="1"/>
  <c r="AL993" i="1" s="1"/>
  <c r="AR1007" i="1"/>
  <c r="AW273" i="1"/>
  <c r="AW272" i="1" s="1"/>
  <c r="BC274" i="1"/>
  <c r="Y1400" i="1"/>
  <c r="Y1399" i="1" s="1"/>
  <c r="Y1398" i="1" s="1"/>
  <c r="Y1397" i="1" s="1"/>
  <c r="Y1396" i="1" s="1"/>
  <c r="AE1401" i="1"/>
  <c r="BI271" i="1"/>
  <c r="BI270" i="1" s="1"/>
  <c r="BI269" i="1" s="1"/>
  <c r="BC270" i="1"/>
  <c r="BC269" i="1" s="1"/>
  <c r="Y1617" i="1"/>
  <c r="AE1618" i="1"/>
  <c r="AW261" i="1"/>
  <c r="AW260" i="1" s="1"/>
  <c r="BC262" i="1"/>
  <c r="BI278" i="1"/>
  <c r="BI277" i="1" s="1"/>
  <c r="BI276" i="1" s="1"/>
  <c r="BI275" i="1" s="1"/>
  <c r="BC277" i="1"/>
  <c r="BC276" i="1" s="1"/>
  <c r="BC275" i="1" s="1"/>
  <c r="BF1747" i="1"/>
  <c r="S592" i="1"/>
  <c r="S591" i="1" s="1"/>
  <c r="S590" i="1" s="1"/>
  <c r="S538" i="1" s="1"/>
  <c r="Y1322" i="1"/>
  <c r="Y1321" i="1" s="1"/>
  <c r="Y1320" i="1" s="1"/>
  <c r="Y1319" i="1" s="1"/>
  <c r="Y1304" i="1" s="1"/>
  <c r="AE1323" i="1"/>
  <c r="Y1062" i="1"/>
  <c r="Y1061" i="1" s="1"/>
  <c r="Y1060" i="1" s="1"/>
  <c r="AE1063" i="1"/>
  <c r="AQ747" i="1"/>
  <c r="AK746" i="1"/>
  <c r="AK745" i="1" s="1"/>
  <c r="AK744" i="1" s="1"/>
  <c r="AK1006" i="1"/>
  <c r="AK1005" i="1" s="1"/>
  <c r="AQ1007" i="1"/>
  <c r="AQ623" i="1"/>
  <c r="AQ622" i="1" s="1"/>
  <c r="AW624" i="1"/>
  <c r="AE605" i="1"/>
  <c r="Y604" i="1"/>
  <c r="Y603" i="1" s="1"/>
  <c r="AK1229" i="1"/>
  <c r="AE1228" i="1"/>
  <c r="AE1227" i="1" s="1"/>
  <c r="AE1226" i="1" s="1"/>
  <c r="AE1225" i="1" s="1"/>
  <c r="AE1224" i="1" s="1"/>
  <c r="AG1747" i="1"/>
  <c r="S1394" i="1"/>
  <c r="AK739" i="1"/>
  <c r="AW268" i="1"/>
  <c r="AW267" i="1" s="1"/>
  <c r="AE1564" i="1"/>
  <c r="Y1563" i="1"/>
  <c r="Y1562" i="1" s="1"/>
  <c r="Y1561" i="1" s="1"/>
  <c r="Y1560" i="1" s="1"/>
  <c r="Y1559" i="1" s="1"/>
  <c r="AQ79" i="1"/>
  <c r="AK78" i="1"/>
  <c r="AX283" i="1"/>
  <c r="AX282" i="1" s="1"/>
  <c r="BD284" i="1"/>
  <c r="AL938" i="1"/>
  <c r="AF937" i="1"/>
  <c r="AF936" i="1" s="1"/>
  <c r="AF935" i="1" s="1"/>
  <c r="AF934" i="1" s="1"/>
  <c r="AF933" i="1" s="1"/>
  <c r="BD249" i="1"/>
  <c r="AX248" i="1"/>
  <c r="AX247" i="1" s="1"/>
  <c r="AQ431" i="1"/>
  <c r="AW432" i="1"/>
  <c r="AQ54" i="1"/>
  <c r="AK53" i="1"/>
  <c r="AE442" i="1"/>
  <c r="Y441" i="1"/>
  <c r="Y440" i="1" s="1"/>
  <c r="Y439" i="1" s="1"/>
  <c r="AQ941" i="1"/>
  <c r="AK940" i="1"/>
  <c r="AK939" i="1" s="1"/>
  <c r="AX251" i="1"/>
  <c r="AX250" i="1" s="1"/>
  <c r="BD252" i="1"/>
  <c r="AB1747" i="1"/>
  <c r="G1747" i="1"/>
  <c r="AE545" i="1"/>
  <c r="Y544" i="1"/>
  <c r="Y543" i="1" s="1"/>
  <c r="Y542" i="1" s="1"/>
  <c r="AE353" i="1"/>
  <c r="Y352" i="1"/>
  <c r="Y351" i="1" s="1"/>
  <c r="Y350" i="1" s="1"/>
  <c r="Y349" i="1" s="1"/>
  <c r="Y348" i="1" s="1"/>
  <c r="AQ239" i="1"/>
  <c r="AK238" i="1"/>
  <c r="AK237" i="1" s="1"/>
  <c r="AK236" i="1" s="1"/>
  <c r="AK235" i="1" s="1"/>
  <c r="AK234" i="1" s="1"/>
  <c r="AR1075" i="1"/>
  <c r="AR1074" i="1" s="1"/>
  <c r="AR1059" i="1" s="1"/>
  <c r="AR1058" i="1" s="1"/>
  <c r="AR1056" i="1" s="1"/>
  <c r="AX1076" i="1"/>
  <c r="AE1170" i="1"/>
  <c r="Y1169" i="1"/>
  <c r="Y1168" i="1" s="1"/>
  <c r="Y1167" i="1" s="1"/>
  <c r="Y1166" i="1" s="1"/>
  <c r="Y1165" i="1" s="1"/>
  <c r="AE1069" i="1"/>
  <c r="Y1068" i="1"/>
  <c r="Y1065" i="1" s="1"/>
  <c r="Y1064" i="1" s="1"/>
  <c r="AK295" i="1"/>
  <c r="AQ296" i="1"/>
  <c r="AX1163" i="1"/>
  <c r="AR1162" i="1"/>
  <c r="AR1161" i="1" s="1"/>
  <c r="AR1160" i="1" s="1"/>
  <c r="AR1159" i="1" s="1"/>
  <c r="AR1158" i="1" s="1"/>
  <c r="AX255" i="1"/>
  <c r="AX254" i="1" s="1"/>
  <c r="AX253" i="1" s="1"/>
  <c r="BD256" i="1"/>
  <c r="AE1694" i="1"/>
  <c r="Y1693" i="1"/>
  <c r="AR1667" i="1"/>
  <c r="AL1666" i="1"/>
  <c r="AL1665" i="1" s="1"/>
  <c r="AL1664" i="1" s="1"/>
  <c r="AL1582" i="1" s="1"/>
  <c r="AL1557" i="1" s="1"/>
  <c r="BD944" i="1"/>
  <c r="AX943" i="1"/>
  <c r="AX942" i="1" s="1"/>
  <c r="BJ262" i="1"/>
  <c r="BJ261" i="1" s="1"/>
  <c r="BJ260" i="1" s="1"/>
  <c r="BD261" i="1"/>
  <c r="BD260" i="1" s="1"/>
  <c r="AR365" i="1"/>
  <c r="AR364" i="1" s="1"/>
  <c r="AR363" i="1" s="1"/>
  <c r="AR362" i="1" s="1"/>
  <c r="AR361" i="1" s="1"/>
  <c r="AX366" i="1"/>
  <c r="AI1747" i="1"/>
  <c r="AK75" i="1"/>
  <c r="AE74" i="1"/>
  <c r="Y167" i="1"/>
  <c r="Y166" i="1" s="1"/>
  <c r="Y165" i="1" s="1"/>
  <c r="Y168" i="1"/>
  <c r="AE169" i="1"/>
  <c r="AQ606" i="1"/>
  <c r="BI1482" i="1"/>
  <c r="BI1481" i="1" s="1"/>
  <c r="BI1480" i="1" s="1"/>
  <c r="BC1481" i="1"/>
  <c r="BC1480" i="1" s="1"/>
  <c r="Y548" i="1"/>
  <c r="Y547" i="1" s="1"/>
  <c r="Y546" i="1" s="1"/>
  <c r="AE549" i="1"/>
  <c r="AW1216" i="1"/>
  <c r="AW1215" i="1" s="1"/>
  <c r="AW1214" i="1" s="1"/>
  <c r="AW1213" i="1" s="1"/>
  <c r="BC1217" i="1"/>
  <c r="BC1701" i="1"/>
  <c r="AW1700" i="1"/>
  <c r="AW422" i="1"/>
  <c r="AQ421" i="1"/>
  <c r="AQ420" i="1" s="1"/>
  <c r="AE1685" i="1"/>
  <c r="Y1684" i="1"/>
  <c r="Y1683" i="1" s="1"/>
  <c r="Y1682" i="1" s="1"/>
  <c r="Y1681" i="1" s="1"/>
  <c r="Y1680" i="1" s="1"/>
  <c r="Y332" i="1"/>
  <c r="Y331" i="1" s="1"/>
  <c r="Y330" i="1" s="1"/>
  <c r="Y321" i="1" s="1"/>
  <c r="Y310" i="1" s="1"/>
  <c r="AE333" i="1"/>
  <c r="Y13" i="1"/>
  <c r="Y12" i="1" s="1"/>
  <c r="AE14" i="1"/>
  <c r="Y25" i="1"/>
  <c r="AE27" i="1"/>
  <c r="Y21" i="1"/>
  <c r="AE22" i="1"/>
  <c r="AK203" i="1"/>
  <c r="AK202" i="1" s="1"/>
  <c r="AK201" i="1" s="1"/>
  <c r="AK200" i="1" s="1"/>
  <c r="AK199" i="1" s="1"/>
  <c r="AQ204" i="1"/>
  <c r="AW1702" i="1"/>
  <c r="BC1703" i="1"/>
  <c r="B566" i="1"/>
  <c r="B567" i="1" s="1"/>
  <c r="B568" i="1" s="1"/>
  <c r="B569" i="1" s="1"/>
  <c r="B584" i="1" s="1"/>
  <c r="B558" i="1"/>
  <c r="B559" i="1" s="1"/>
  <c r="B560" i="1" s="1"/>
  <c r="B561" i="1" s="1"/>
  <c r="B562" i="1" s="1"/>
  <c r="B563" i="1" s="1"/>
  <c r="B564" i="1" s="1"/>
  <c r="B549" i="1"/>
  <c r="B550" i="1" s="1"/>
  <c r="B551" i="1" s="1"/>
  <c r="B552" i="1" s="1"/>
  <c r="B553" i="1" s="1"/>
  <c r="B554" i="1" s="1"/>
  <c r="B555" i="1" s="1"/>
  <c r="B556" i="1" s="1"/>
  <c r="Y1606" i="1"/>
  <c r="Y1605" i="1" s="1"/>
  <c r="AE1607" i="1"/>
  <c r="AE68" i="1"/>
  <c r="Y67" i="1"/>
  <c r="Y66" i="1" s="1"/>
  <c r="Y65" i="1" s="1"/>
  <c r="Y64" i="1" s="1"/>
  <c r="Y63" i="1" s="1"/>
  <c r="Y381" i="1"/>
  <c r="Y380" i="1" s="1"/>
  <c r="Y376" i="1" s="1"/>
  <c r="Y371" i="1" s="1"/>
  <c r="Y370" i="1" s="1"/>
  <c r="Y369" i="1" s="1"/>
  <c r="AE382" i="1"/>
  <c r="BJ1287" i="1"/>
  <c r="BJ1286" i="1" s="1"/>
  <c r="BD1286" i="1"/>
  <c r="BD265" i="1"/>
  <c r="AX264" i="1"/>
  <c r="AX263" i="1" s="1"/>
  <c r="Y503" i="1"/>
  <c r="Y502" i="1" s="1"/>
  <c r="Y501" i="1" s="1"/>
  <c r="AE504" i="1"/>
  <c r="Y445" i="1"/>
  <c r="Y444" i="1" s="1"/>
  <c r="Y443" i="1" s="1"/>
  <c r="AE446" i="1"/>
  <c r="Y137" i="1"/>
  <c r="Y136" i="1" s="1"/>
  <c r="AE138" i="1"/>
  <c r="AK298" i="1"/>
  <c r="AE297" i="1"/>
  <c r="AE609" i="1"/>
  <c r="Y608" i="1"/>
  <c r="Y607" i="1" s="1"/>
  <c r="BC366" i="1"/>
  <c r="AW365" i="1"/>
  <c r="AW364" i="1" s="1"/>
  <c r="AW363" i="1" s="1"/>
  <c r="AW362" i="1" s="1"/>
  <c r="AW361" i="1" s="1"/>
  <c r="BD903" i="1"/>
  <c r="AX902" i="1"/>
  <c r="AX901" i="1" s="1"/>
  <c r="AX900" i="1" s="1"/>
  <c r="AX899" i="1" s="1"/>
  <c r="AX898" i="1" s="1"/>
  <c r="M1747" i="1"/>
  <c r="AR243" i="1"/>
  <c r="AQ1699" i="1"/>
  <c r="BD1012" i="1"/>
  <c r="S18" i="1"/>
  <c r="S11" i="1" s="1"/>
  <c r="S10" i="1" s="1"/>
  <c r="S9" i="1" s="1"/>
  <c r="S7" i="1" s="1"/>
  <c r="BJ580" i="1"/>
  <c r="BJ579" i="1" s="1"/>
  <c r="BJ578" i="1" s="1"/>
  <c r="BJ577" i="1" s="1"/>
  <c r="BD579" i="1"/>
  <c r="BD578" i="1" s="1"/>
  <c r="BD577" i="1" s="1"/>
  <c r="B83" i="1"/>
  <c r="B85" i="1" s="1"/>
  <c r="B87" i="1" s="1"/>
  <c r="B89" i="1" s="1"/>
  <c r="B91" i="1" s="1"/>
  <c r="B93" i="1" s="1"/>
  <c r="B95" i="1" s="1"/>
  <c r="B97" i="1" s="1"/>
  <c r="B77" i="1"/>
  <c r="B79" i="1" s="1"/>
  <c r="AE1111" i="1"/>
  <c r="Y1110" i="1"/>
  <c r="Y1109" i="1" s="1"/>
  <c r="Y1108" i="1" s="1"/>
  <c r="Y1107" i="1" s="1"/>
  <c r="Y1106" i="1" s="1"/>
  <c r="AQ425" i="1"/>
  <c r="AK424" i="1"/>
  <c r="BD246" i="1"/>
  <c r="AX245" i="1"/>
  <c r="AX244" i="1" s="1"/>
  <c r="BI1407" i="1"/>
  <c r="BI1406" i="1" s="1"/>
  <c r="BC1406" i="1"/>
  <c r="AW703" i="1"/>
  <c r="AW702" i="1" s="1"/>
  <c r="AW701" i="1" s="1"/>
  <c r="BC704" i="1"/>
  <c r="BJ391" i="1"/>
  <c r="BJ390" i="1" s="1"/>
  <c r="BJ389" i="1" s="1"/>
  <c r="BD390" i="1"/>
  <c r="BD389" i="1" s="1"/>
  <c r="AQ921" i="1"/>
  <c r="AQ920" i="1" s="1"/>
  <c r="AQ919" i="1" s="1"/>
  <c r="AQ918" i="1" s="1"/>
  <c r="AW922" i="1"/>
  <c r="AW1155" i="1"/>
  <c r="AQ1154" i="1"/>
  <c r="AQ1151" i="1" s="1"/>
  <c r="AQ1150" i="1" s="1"/>
  <c r="AQ1149" i="1" s="1"/>
  <c r="AQ1148" i="1" s="1"/>
  <c r="AW958" i="1"/>
  <c r="AW957" i="1" s="1"/>
  <c r="AW956" i="1" s="1"/>
  <c r="BC959" i="1"/>
  <c r="AE427" i="1"/>
  <c r="Y426" i="1"/>
  <c r="Y423" i="1" s="1"/>
  <c r="AE1439" i="1"/>
  <c r="Y1438" i="1"/>
  <c r="Y1437" i="1" s="1"/>
  <c r="Y1436" i="1" s="1"/>
  <c r="Y1435" i="1" s="1"/>
  <c r="Y1434" i="1" s="1"/>
  <c r="AQ742" i="1"/>
  <c r="AQ741" i="1" s="1"/>
  <c r="AQ740" i="1" s="1"/>
  <c r="AW743" i="1"/>
  <c r="AW1708" i="1"/>
  <c r="AQ1707" i="1"/>
  <c r="AQ1706" i="1" s="1"/>
  <c r="AQ1705" i="1" s="1"/>
  <c r="AQ1704" i="1" s="1"/>
  <c r="AE52" i="1"/>
  <c r="Y51" i="1"/>
  <c r="Y50" i="1" s="1"/>
  <c r="Y49" i="1" s="1"/>
  <c r="Y48" i="1" s="1"/>
  <c r="Y41" i="1" s="1"/>
  <c r="AE602" i="1"/>
  <c r="Y601" i="1"/>
  <c r="Y600" i="1" s="1"/>
  <c r="BD287" i="1"/>
  <c r="AX286" i="1"/>
  <c r="AX285" i="1" s="1"/>
  <c r="AX1103" i="1"/>
  <c r="AX1102" i="1" s="1"/>
  <c r="AX1101" i="1" s="1"/>
  <c r="AX1100" i="1" s="1"/>
  <c r="BD1104" i="1"/>
  <c r="Y541" i="1"/>
  <c r="Y540" i="1" s="1"/>
  <c r="S61" i="1"/>
  <c r="N1747" i="1"/>
  <c r="AE1212" i="1"/>
  <c r="Y1211" i="1"/>
  <c r="Y1210" i="1" s="1"/>
  <c r="Y1209" i="1" s="1"/>
  <c r="Y1208" i="1" s="1"/>
  <c r="Y1202" i="1" s="1"/>
  <c r="AE1251" i="1"/>
  <c r="Y1250" i="1"/>
  <c r="Y1249" i="1" s="1"/>
  <c r="Y1248" i="1" s="1"/>
  <c r="Y1247" i="1" s="1"/>
  <c r="B98" i="1"/>
  <c r="B100" i="1"/>
  <c r="B102" i="1" s="1"/>
  <c r="B104" i="1" s="1"/>
  <c r="B106" i="1" s="1"/>
  <c r="B108" i="1" s="1"/>
  <c r="B110" i="1" s="1"/>
  <c r="B112" i="1" s="1"/>
  <c r="AE1696" i="1"/>
  <c r="Y1695" i="1"/>
  <c r="Y1692" i="1" s="1"/>
  <c r="Y1691" i="1" s="1"/>
  <c r="Y1690" i="1" s="1"/>
  <c r="Y1689" i="1" s="1"/>
  <c r="Y1687" i="1" s="1"/>
  <c r="AE1135" i="1"/>
  <c r="Y1134" i="1"/>
  <c r="Y1133" i="1" s="1"/>
  <c r="Y1132" i="1" s="1"/>
  <c r="Y1131" i="1" s="1"/>
  <c r="Y1130" i="1" s="1"/>
  <c r="AE1351" i="1"/>
  <c r="Y1350" i="1"/>
  <c r="Y1349" i="1" s="1"/>
  <c r="Y1348" i="1" s="1"/>
  <c r="Y1347" i="1" s="1"/>
  <c r="Y1346" i="1" s="1"/>
  <c r="AE507" i="1"/>
  <c r="AK508" i="1"/>
  <c r="AX430" i="1"/>
  <c r="AR429" i="1"/>
  <c r="AR428" i="1" s="1"/>
  <c r="AW430" i="1"/>
  <c r="AQ429" i="1"/>
  <c r="AQ428" i="1" s="1"/>
  <c r="BD991" i="1"/>
  <c r="AX990" i="1"/>
  <c r="AX989" i="1" s="1"/>
  <c r="AX984" i="1" s="1"/>
  <c r="AX983" i="1" s="1"/>
  <c r="BJ1407" i="1"/>
  <c r="BJ1406" i="1" s="1"/>
  <c r="BD1406" i="1"/>
  <c r="AE1616" i="1"/>
  <c r="Y1615" i="1"/>
  <c r="Y1612" i="1" s="1"/>
  <c r="B611" i="1"/>
  <c r="B610" i="1"/>
  <c r="B612" i="1" s="1"/>
  <c r="B379" i="1"/>
  <c r="B374" i="1"/>
  <c r="B375" i="1" s="1"/>
  <c r="Y597" i="1"/>
  <c r="Y596" i="1" s="1"/>
  <c r="Y592" i="1" s="1"/>
  <c r="AE598" i="1"/>
  <c r="AE695" i="1"/>
  <c r="Y694" i="1"/>
  <c r="Y693" i="1" s="1"/>
  <c r="Y692" i="1" s="1"/>
  <c r="Y691" i="1" s="1"/>
  <c r="Y690" i="1" s="1"/>
  <c r="BJ1616" i="1"/>
  <c r="BJ1615" i="1" s="1"/>
  <c r="BJ1612" i="1" s="1"/>
  <c r="BJ1604" i="1" s="1"/>
  <c r="BD1615" i="1"/>
  <c r="BD1612" i="1" s="1"/>
  <c r="BD1604" i="1" s="1"/>
  <c r="AK594" i="1"/>
  <c r="AK593" i="1" s="1"/>
  <c r="AQ595" i="1"/>
  <c r="AK17" i="1"/>
  <c r="AE16" i="1"/>
  <c r="AE15" i="1" s="1"/>
  <c r="BI1287" i="1"/>
  <c r="BI1286" i="1" s="1"/>
  <c r="BI1285" i="1" s="1"/>
  <c r="BC1286" i="1"/>
  <c r="BC1285" i="1" s="1"/>
  <c r="L1747" i="1"/>
  <c r="AH1747" i="1"/>
  <c r="S1582" i="1"/>
  <c r="S1557" i="1" s="1"/>
  <c r="AK416" i="1"/>
  <c r="S134" i="1"/>
  <c r="S133" i="1" s="1"/>
  <c r="S131" i="1" s="1"/>
  <c r="S135" i="1"/>
  <c r="Y19" i="1"/>
  <c r="AE20" i="1"/>
  <c r="AQ1103" i="1"/>
  <c r="AQ1102" i="1" s="1"/>
  <c r="AQ1101" i="1" s="1"/>
  <c r="AQ1100" i="1" s="1"/>
  <c r="AW1104" i="1"/>
  <c r="AR191" i="1"/>
  <c r="AR190" i="1" s="1"/>
  <c r="AR189" i="1" s="1"/>
  <c r="AR188" i="1" s="1"/>
  <c r="AR177" i="1" s="1"/>
  <c r="AX192" i="1"/>
  <c r="AE1461" i="1"/>
  <c r="Y1460" i="1"/>
  <c r="Y1459" i="1" s="1"/>
  <c r="Y1458" i="1" s="1"/>
  <c r="Y1457" i="1" s="1"/>
  <c r="Y1456" i="1" s="1"/>
  <c r="AQ857" i="1"/>
  <c r="AQ856" i="1" s="1"/>
  <c r="AQ855" i="1" s="1"/>
  <c r="AW858" i="1"/>
  <c r="Y1586" i="1"/>
  <c r="Y1585" i="1" s="1"/>
  <c r="Y1584" i="1" s="1"/>
  <c r="Y1583" i="1" s="1"/>
  <c r="AE1587" i="1"/>
  <c r="AW419" i="1"/>
  <c r="AQ418" i="1"/>
  <c r="AQ417" i="1" s="1"/>
  <c r="AQ416" i="1" s="1"/>
  <c r="AX1707" i="1"/>
  <c r="AX1706" i="1" s="1"/>
  <c r="AX1705" i="1" s="1"/>
  <c r="AX1704" i="1" s="1"/>
  <c r="BD1708" i="1"/>
  <c r="AX1009" i="1"/>
  <c r="AX1008" i="1" s="1"/>
  <c r="BD1010" i="1"/>
  <c r="AR555" i="1"/>
  <c r="AR554" i="1" s="1"/>
  <c r="AX556" i="1"/>
  <c r="BC556" i="1"/>
  <c r="AW555" i="1"/>
  <c r="AW554" i="1" s="1"/>
  <c r="AF552" i="1"/>
  <c r="AF551" i="1" s="1"/>
  <c r="AF550" i="1" s="1"/>
  <c r="AL553" i="1"/>
  <c r="AE552" i="1"/>
  <c r="AE551" i="1" s="1"/>
  <c r="AE550" i="1" s="1"/>
  <c r="AK553" i="1"/>
  <c r="AE833" i="1"/>
  <c r="AE832" i="1" s="1"/>
  <c r="AE831" i="1" s="1"/>
  <c r="AK834" i="1"/>
  <c r="AF833" i="1"/>
  <c r="AF832" i="1" s="1"/>
  <c r="AF831" i="1" s="1"/>
  <c r="AF826" i="1" s="1"/>
  <c r="AF825" i="1" s="1"/>
  <c r="AL834" i="1"/>
  <c r="BG1747" i="1"/>
  <c r="BH1747" i="1"/>
  <c r="BE1747" i="1"/>
  <c r="AE374" i="1"/>
  <c r="AE373" i="1" s="1"/>
  <c r="AE372" i="1" s="1"/>
  <c r="AK375" i="1"/>
  <c r="AL375" i="1"/>
  <c r="AF374" i="1"/>
  <c r="AF373" i="1" s="1"/>
  <c r="AF372" i="1" s="1"/>
  <c r="AX129" i="1" l="1"/>
  <c r="AR128" i="1"/>
  <c r="AR127" i="1" s="1"/>
  <c r="AR126" i="1" s="1"/>
  <c r="AR125" i="1" s="1"/>
  <c r="AL381" i="1"/>
  <c r="AL380" i="1" s="1"/>
  <c r="AR382" i="1"/>
  <c r="BI1473" i="1"/>
  <c r="BI1472" i="1" s="1"/>
  <c r="BI1471" i="1" s="1"/>
  <c r="BC1472" i="1"/>
  <c r="BC1471" i="1" s="1"/>
  <c r="Z896" i="1"/>
  <c r="Z82" i="1"/>
  <c r="Z71" i="1" s="1"/>
  <c r="Z70" i="1" s="1"/>
  <c r="Z61" i="1" s="1"/>
  <c r="Y289" i="1"/>
  <c r="BJ655" i="1"/>
  <c r="BJ654" i="1" s="1"/>
  <c r="BJ653" i="1" s="1"/>
  <c r="BD654" i="1"/>
  <c r="BD653" i="1" s="1"/>
  <c r="AR1153" i="1"/>
  <c r="AL1152" i="1"/>
  <c r="AL1151" i="1" s="1"/>
  <c r="AL1150" i="1" s="1"/>
  <c r="AL1149" i="1" s="1"/>
  <c r="AL1148" i="1" s="1"/>
  <c r="BJ271" i="1"/>
  <c r="BJ270" i="1" s="1"/>
  <c r="BJ269" i="1" s="1"/>
  <c r="BD270" i="1"/>
  <c r="BD269" i="1" s="1"/>
  <c r="AK1326" i="1"/>
  <c r="AK1325" i="1" s="1"/>
  <c r="AK1324" i="1" s="1"/>
  <c r="AQ1327" i="1"/>
  <c r="AK910" i="1"/>
  <c r="AE909" i="1"/>
  <c r="AE908" i="1" s="1"/>
  <c r="AE907" i="1" s="1"/>
  <c r="AX971" i="1"/>
  <c r="AR970" i="1"/>
  <c r="AR969" i="1" s="1"/>
  <c r="AX1228" i="1"/>
  <c r="AX1227" i="1" s="1"/>
  <c r="AX1226" i="1" s="1"/>
  <c r="AX1225" i="1" s="1"/>
  <c r="AX1224" i="1" s="1"/>
  <c r="BD1229" i="1"/>
  <c r="AE829" i="1"/>
  <c r="AE828" i="1" s="1"/>
  <c r="AE827" i="1" s="1"/>
  <c r="AE826" i="1" s="1"/>
  <c r="AE825" i="1" s="1"/>
  <c r="AK830" i="1"/>
  <c r="BI636" i="1"/>
  <c r="BI635" i="1" s="1"/>
  <c r="BI634" i="1" s="1"/>
  <c r="BC635" i="1"/>
  <c r="BC634" i="1" s="1"/>
  <c r="AX108" i="1"/>
  <c r="AR107" i="1"/>
  <c r="AR106" i="1" s="1"/>
  <c r="AL694" i="1"/>
  <c r="AL693" i="1" s="1"/>
  <c r="AL692" i="1" s="1"/>
  <c r="AL691" i="1" s="1"/>
  <c r="AL690" i="1" s="1"/>
  <c r="AR695" i="1"/>
  <c r="Y61" i="1"/>
  <c r="Y1059" i="1"/>
  <c r="Y1058" i="1" s="1"/>
  <c r="Y697" i="1"/>
  <c r="AK1031" i="1"/>
  <c r="AE1030" i="1"/>
  <c r="AE1029" i="1" s="1"/>
  <c r="AE1018" i="1"/>
  <c r="AE1017" i="1" s="1"/>
  <c r="AK1019" i="1"/>
  <c r="AF961" i="1"/>
  <c r="AF960" i="1" s="1"/>
  <c r="AF955" i="1" s="1"/>
  <c r="AF954" i="1" s="1"/>
  <c r="AL962" i="1"/>
  <c r="AF921" i="1"/>
  <c r="AF920" i="1" s="1"/>
  <c r="AF919" i="1" s="1"/>
  <c r="AF918" i="1" s="1"/>
  <c r="AF905" i="1" s="1"/>
  <c r="AF896" i="1" s="1"/>
  <c r="AL922" i="1"/>
  <c r="AF886" i="1"/>
  <c r="AF885" i="1" s="1"/>
  <c r="AL887" i="1"/>
  <c r="AL858" i="1"/>
  <c r="AF857" i="1"/>
  <c r="AF856" i="1" s="1"/>
  <c r="AF855" i="1" s="1"/>
  <c r="AF795" i="1"/>
  <c r="AF794" i="1" s="1"/>
  <c r="AF793" i="1" s="1"/>
  <c r="AL796" i="1"/>
  <c r="AE778" i="1"/>
  <c r="AE777" i="1" s="1"/>
  <c r="AE776" i="1" s="1"/>
  <c r="AE775" i="1" s="1"/>
  <c r="AE738" i="1" s="1"/>
  <c r="AK779" i="1"/>
  <c r="AL427" i="1"/>
  <c r="AF426" i="1"/>
  <c r="AF423" i="1" s="1"/>
  <c r="AF101" i="1"/>
  <c r="AF100" i="1" s="1"/>
  <c r="AL102" i="1"/>
  <c r="AF93" i="1"/>
  <c r="AF92" i="1" s="1"/>
  <c r="AL94" i="1"/>
  <c r="AK490" i="1"/>
  <c r="AE489" i="1"/>
  <c r="AE488" i="1" s="1"/>
  <c r="AE487" i="1" s="1"/>
  <c r="AE486" i="1" s="1"/>
  <c r="AE480" i="1" s="1"/>
  <c r="AE76" i="1"/>
  <c r="AK77" i="1"/>
  <c r="AF25" i="1"/>
  <c r="AL27" i="1"/>
  <c r="Z7" i="1"/>
  <c r="AK308" i="1"/>
  <c r="AE307" i="1"/>
  <c r="AE306" i="1" s="1"/>
  <c r="AE305" i="1" s="1"/>
  <c r="AE304" i="1" s="1"/>
  <c r="AE303" i="1" s="1"/>
  <c r="AF172" i="1"/>
  <c r="AF171" i="1" s="1"/>
  <c r="AF170" i="1" s="1"/>
  <c r="AL173" i="1"/>
  <c r="Z415" i="1"/>
  <c r="Z409" i="1" s="1"/>
  <c r="Z403" i="1" s="1"/>
  <c r="Z359" i="1" s="1"/>
  <c r="AE1027" i="1"/>
  <c r="AE1026" i="1" s="1"/>
  <c r="AK1028" i="1"/>
  <c r="AR709" i="1"/>
  <c r="AL708" i="1"/>
  <c r="AL707" i="1" s="1"/>
  <c r="AL706" i="1" s="1"/>
  <c r="AL704" i="1"/>
  <c r="AF703" i="1"/>
  <c r="AF702" i="1" s="1"/>
  <c r="AF701" i="1" s="1"/>
  <c r="AF700" i="1" s="1"/>
  <c r="AF699" i="1" s="1"/>
  <c r="AE650" i="1"/>
  <c r="AE649" i="1" s="1"/>
  <c r="AK651" i="1"/>
  <c r="AR617" i="1"/>
  <c r="AL616" i="1"/>
  <c r="AL615" i="1" s="1"/>
  <c r="AL422" i="1"/>
  <c r="AF421" i="1"/>
  <c r="AF420" i="1" s="1"/>
  <c r="AK47" i="1"/>
  <c r="AE46" i="1"/>
  <c r="AE45" i="1" s="1"/>
  <c r="AE44" i="1" s="1"/>
  <c r="AE43" i="1" s="1"/>
  <c r="AE42" i="1" s="1"/>
  <c r="AK1000" i="1"/>
  <c r="AK999" i="1" s="1"/>
  <c r="AK994" i="1" s="1"/>
  <c r="AK993" i="1" s="1"/>
  <c r="AQ1001" i="1"/>
  <c r="AF238" i="1"/>
  <c r="AF237" i="1" s="1"/>
  <c r="AF236" i="1" s="1"/>
  <c r="AF235" i="1" s="1"/>
  <c r="AF234" i="1" s="1"/>
  <c r="AL239" i="1"/>
  <c r="Y421" i="1"/>
  <c r="Y420" i="1" s="1"/>
  <c r="Y416" i="1" s="1"/>
  <c r="S420" i="1"/>
  <c r="S416" i="1" s="1"/>
  <c r="S415" i="1" s="1"/>
  <c r="S409" i="1" s="1"/>
  <c r="S403" i="1" s="1"/>
  <c r="S359" i="1" s="1"/>
  <c r="Y591" i="1"/>
  <c r="Y590" i="1" s="1"/>
  <c r="Y415" i="1"/>
  <c r="Y500" i="1"/>
  <c r="Y499" i="1" s="1"/>
  <c r="Y478" i="1" s="1"/>
  <c r="AE73" i="1"/>
  <c r="AE72" i="1" s="1"/>
  <c r="AE71" i="1" s="1"/>
  <c r="AE70" i="1" s="1"/>
  <c r="AF416" i="1"/>
  <c r="AF415" i="1" s="1"/>
  <c r="AF409" i="1" s="1"/>
  <c r="AF403" i="1" s="1"/>
  <c r="AF788" i="1"/>
  <c r="AF787" i="1" s="1"/>
  <c r="AF884" i="1"/>
  <c r="AF883" i="1" s="1"/>
  <c r="AF882" i="1" s="1"/>
  <c r="Y1016" i="1"/>
  <c r="Y1015" i="1" s="1"/>
  <c r="Y1014" i="1" s="1"/>
  <c r="Y1012" i="1" s="1"/>
  <c r="AF863" i="1"/>
  <c r="AL864" i="1"/>
  <c r="Z850" i="1"/>
  <c r="Z849" i="1" s="1"/>
  <c r="Z697" i="1" s="1"/>
  <c r="AK736" i="1"/>
  <c r="AE735" i="1"/>
  <c r="AE734" i="1" s="1"/>
  <c r="AE733" i="1" s="1"/>
  <c r="AE732" i="1" s="1"/>
  <c r="AE699" i="1" s="1"/>
  <c r="AL169" i="1"/>
  <c r="AF167" i="1"/>
  <c r="AF168" i="1"/>
  <c r="AK614" i="1"/>
  <c r="AE613" i="1"/>
  <c r="AE612" i="1" s="1"/>
  <c r="AE568" i="1"/>
  <c r="AE567" i="1" s="1"/>
  <c r="AE566" i="1" s="1"/>
  <c r="AE565" i="1" s="1"/>
  <c r="AK569" i="1"/>
  <c r="AL545" i="1"/>
  <c r="AF544" i="1"/>
  <c r="AF543" i="1" s="1"/>
  <c r="AF542" i="1" s="1"/>
  <c r="AF541" i="1" s="1"/>
  <c r="AF540" i="1" s="1"/>
  <c r="AE509" i="1"/>
  <c r="AE506" i="1" s="1"/>
  <c r="AE505" i="1" s="1"/>
  <c r="AK510" i="1"/>
  <c r="AL508" i="1"/>
  <c r="AF507" i="1"/>
  <c r="AF506" i="1" s="1"/>
  <c r="AF505" i="1" s="1"/>
  <c r="AF500" i="1" s="1"/>
  <c r="AF499" i="1" s="1"/>
  <c r="AF478" i="1" s="1"/>
  <c r="AL68" i="1"/>
  <c r="AF67" i="1"/>
  <c r="AF66" i="1" s="1"/>
  <c r="AF65" i="1" s="1"/>
  <c r="AF64" i="1" s="1"/>
  <c r="AF63" i="1" s="1"/>
  <c r="AF51" i="1"/>
  <c r="AF50" i="1" s="1"/>
  <c r="AF49" i="1" s="1"/>
  <c r="AF48" i="1" s="1"/>
  <c r="AF41" i="1" s="1"/>
  <c r="AL52" i="1"/>
  <c r="AL20" i="1"/>
  <c r="AF19" i="1"/>
  <c r="AF18" i="1" s="1"/>
  <c r="BC56" i="1"/>
  <c r="AW55" i="1"/>
  <c r="AL388" i="1"/>
  <c r="AF387" i="1"/>
  <c r="AF386" i="1" s="1"/>
  <c r="AF376" i="1" s="1"/>
  <c r="AF371" i="1" s="1"/>
  <c r="AF370" i="1" s="1"/>
  <c r="AF369" i="1" s="1"/>
  <c r="AF359" i="1" s="1"/>
  <c r="AL338" i="1"/>
  <c r="AF336" i="1"/>
  <c r="AF331" i="1" s="1"/>
  <c r="AF330" i="1" s="1"/>
  <c r="AF321" i="1" s="1"/>
  <c r="AF310" i="1" s="1"/>
  <c r="AF289" i="1" s="1"/>
  <c r="Z166" i="1"/>
  <c r="Z165" i="1" s="1"/>
  <c r="Z131" i="1" s="1"/>
  <c r="Y1265" i="1"/>
  <c r="Y1264" i="1" s="1"/>
  <c r="Y1263" i="1" s="1"/>
  <c r="Y1262" i="1" s="1"/>
  <c r="Y1246" i="1" s="1"/>
  <c r="Y1146" i="1" s="1"/>
  <c r="AE1266" i="1"/>
  <c r="AK1022" i="1"/>
  <c r="AE1021" i="1"/>
  <c r="AE1020" i="1" s="1"/>
  <c r="AF867" i="1"/>
  <c r="AL868" i="1"/>
  <c r="AK149" i="1"/>
  <c r="AE148" i="1"/>
  <c r="AE147" i="1"/>
  <c r="AE145" i="1"/>
  <c r="AE144" i="1"/>
  <c r="AE146" i="1"/>
  <c r="AF96" i="1"/>
  <c r="AF95" i="1" s="1"/>
  <c r="AF82" i="1" s="1"/>
  <c r="AF71" i="1" s="1"/>
  <c r="AF70" i="1" s="1"/>
  <c r="AF61" i="1" s="1"/>
  <c r="AL97" i="1"/>
  <c r="AK617" i="1"/>
  <c r="AE616" i="1"/>
  <c r="AE615" i="1" s="1"/>
  <c r="AE611" i="1" s="1"/>
  <c r="AL609" i="1"/>
  <c r="AF608" i="1"/>
  <c r="AF607" i="1" s="1"/>
  <c r="AL605" i="1"/>
  <c r="AF604" i="1"/>
  <c r="AF603" i="1" s="1"/>
  <c r="AF592" i="1" s="1"/>
  <c r="AR599" i="1"/>
  <c r="AL597" i="1"/>
  <c r="AL596" i="1" s="1"/>
  <c r="AE35" i="1"/>
  <c r="AK36" i="1"/>
  <c r="AF13" i="1"/>
  <c r="AF12" i="1" s="1"/>
  <c r="AF11" i="1" s="1"/>
  <c r="AF10" i="1" s="1"/>
  <c r="AF9" i="1" s="1"/>
  <c r="AF7" i="1" s="1"/>
  <c r="AL14" i="1"/>
  <c r="AE328" i="1"/>
  <c r="AE327" i="1" s="1"/>
  <c r="AE326" i="1" s="1"/>
  <c r="AK329" i="1"/>
  <c r="AE314" i="1"/>
  <c r="AE313" i="1" s="1"/>
  <c r="AE312" i="1" s="1"/>
  <c r="AE311" i="1" s="1"/>
  <c r="AK315" i="1"/>
  <c r="AE299" i="1"/>
  <c r="AE294" i="1" s="1"/>
  <c r="AE293" i="1" s="1"/>
  <c r="AE292" i="1" s="1"/>
  <c r="AE291" i="1" s="1"/>
  <c r="AK301" i="1"/>
  <c r="AQ1405" i="1"/>
  <c r="AK1404" i="1"/>
  <c r="AK1403" i="1" s="1"/>
  <c r="AR1405" i="1"/>
  <c r="AL1404" i="1"/>
  <c r="AL1403" i="1" s="1"/>
  <c r="AL1402" i="1" s="1"/>
  <c r="AL1397" i="1" s="1"/>
  <c r="AL1396" i="1" s="1"/>
  <c r="AL1394" i="1" s="1"/>
  <c r="AR1289" i="1"/>
  <c r="AL1288" i="1"/>
  <c r="AL1285" i="1" s="1"/>
  <c r="AK1186" i="1"/>
  <c r="AK1185" i="1" s="1"/>
  <c r="AQ1187" i="1"/>
  <c r="BI1728" i="1"/>
  <c r="BI1727" i="1" s="1"/>
  <c r="BI1726" i="1" s="1"/>
  <c r="BI1716" i="1" s="1"/>
  <c r="BI1711" i="1" s="1"/>
  <c r="BI1710" i="1" s="1"/>
  <c r="BC1727" i="1"/>
  <c r="BC1726" i="1" s="1"/>
  <c r="BC1716" i="1" s="1"/>
  <c r="BC1711" i="1" s="1"/>
  <c r="BC1710" i="1" s="1"/>
  <c r="AR1337" i="1"/>
  <c r="AL1336" i="1"/>
  <c r="AL1335" i="1" s="1"/>
  <c r="AL1334" i="1" s="1"/>
  <c r="AL1333" i="1" s="1"/>
  <c r="AQ1410" i="1"/>
  <c r="AK1409" i="1"/>
  <c r="AK1408" i="1" s="1"/>
  <c r="AK1336" i="1"/>
  <c r="AK1335" i="1" s="1"/>
  <c r="AK1334" i="1" s="1"/>
  <c r="AK1333" i="1" s="1"/>
  <c r="AQ1337" i="1"/>
  <c r="AR1314" i="1"/>
  <c r="AL1313" i="1"/>
  <c r="AL1312" i="1" s="1"/>
  <c r="AL1311" i="1" s="1"/>
  <c r="AL1310" i="1" s="1"/>
  <c r="AL1304" i="1" s="1"/>
  <c r="AW1423" i="1"/>
  <c r="AQ1422" i="1"/>
  <c r="AQ1421" i="1" s="1"/>
  <c r="BJ1354" i="1"/>
  <c r="BJ1353" i="1" s="1"/>
  <c r="BJ1352" i="1" s="1"/>
  <c r="BJ1347" i="1" s="1"/>
  <c r="BJ1346" i="1" s="1"/>
  <c r="BD1353" i="1"/>
  <c r="BD1352" i="1" s="1"/>
  <c r="BD1347" i="1" s="1"/>
  <c r="BD1346" i="1" s="1"/>
  <c r="AK1343" i="1"/>
  <c r="AK1342" i="1" s="1"/>
  <c r="AK1341" i="1" s="1"/>
  <c r="AK1340" i="1" s="1"/>
  <c r="AK1339" i="1" s="1"/>
  <c r="AQ1344" i="1"/>
  <c r="AF1304" i="1"/>
  <c r="AQ770" i="1"/>
  <c r="AQ769" i="1" s="1"/>
  <c r="AW771" i="1"/>
  <c r="AQ408" i="1"/>
  <c r="AK407" i="1"/>
  <c r="AK406" i="1" s="1"/>
  <c r="AK405" i="1" s="1"/>
  <c r="AK404" i="1" s="1"/>
  <c r="AL791" i="1"/>
  <c r="AL790" i="1" s="1"/>
  <c r="AL789" i="1" s="1"/>
  <c r="AR792" i="1"/>
  <c r="AQ648" i="1"/>
  <c r="AK646" i="1"/>
  <c r="AK645" i="1" s="1"/>
  <c r="AK644" i="1" s="1"/>
  <c r="AR890" i="1"/>
  <c r="AL889" i="1"/>
  <c r="AL888" i="1" s="1"/>
  <c r="AR353" i="1"/>
  <c r="AL352" i="1"/>
  <c r="AL351" i="1" s="1"/>
  <c r="AL350" i="1" s="1"/>
  <c r="AL349" i="1" s="1"/>
  <c r="AL348" i="1" s="1"/>
  <c r="BD718" i="1"/>
  <c r="AX717" i="1"/>
  <c r="AX716" i="1" s="1"/>
  <c r="AX715" i="1" s="1"/>
  <c r="Y18" i="1"/>
  <c r="Y438" i="1"/>
  <c r="AE154" i="1"/>
  <c r="AE153" i="1" s="1"/>
  <c r="AE152" i="1" s="1"/>
  <c r="AE151" i="1" s="1"/>
  <c r="AF611" i="1"/>
  <c r="AK384" i="1"/>
  <c r="AK383" i="1" s="1"/>
  <c r="AQ385" i="1"/>
  <c r="AQ678" i="1"/>
  <c r="AK677" i="1"/>
  <c r="AK676" i="1" s="1"/>
  <c r="AK669" i="1" s="1"/>
  <c r="AK668" i="1" s="1"/>
  <c r="BC723" i="1"/>
  <c r="AW721" i="1"/>
  <c r="AW720" i="1" s="1"/>
  <c r="AW715" i="1" s="1"/>
  <c r="AQ876" i="1"/>
  <c r="AQ875" i="1" s="1"/>
  <c r="AW877" i="1"/>
  <c r="BD56" i="1"/>
  <c r="AX55" i="1"/>
  <c r="AX870" i="1"/>
  <c r="AX869" i="1" s="1"/>
  <c r="BD871" i="1"/>
  <c r="AQ629" i="1"/>
  <c r="AK627" i="1"/>
  <c r="AK626" i="1" s="1"/>
  <c r="AR120" i="1"/>
  <c r="AL119" i="1"/>
  <c r="AL118" i="1" s="1"/>
  <c r="AL117" i="1" s="1"/>
  <c r="AL116" i="1" s="1"/>
  <c r="AL115" i="1" s="1"/>
  <c r="AL114" i="1" s="1"/>
  <c r="BC709" i="1"/>
  <c r="AW708" i="1"/>
  <c r="AW707" i="1" s="1"/>
  <c r="AW706" i="1" s="1"/>
  <c r="AW251" i="1"/>
  <c r="AW250" i="1" s="1"/>
  <c r="BC252" i="1"/>
  <c r="AR625" i="1"/>
  <c r="AL623" i="1"/>
  <c r="AL622" i="1" s="1"/>
  <c r="AR614" i="1"/>
  <c r="AL613" i="1"/>
  <c r="AL612" i="1" s="1"/>
  <c r="AQ970" i="1"/>
  <c r="AQ969" i="1" s="1"/>
  <c r="AW971" i="1"/>
  <c r="AW243" i="1"/>
  <c r="AK175" i="1"/>
  <c r="BJ1652" i="1"/>
  <c r="BJ1651" i="1" s="1"/>
  <c r="BJ1650" i="1" s="1"/>
  <c r="BJ1619" i="1" s="1"/>
  <c r="BD1651" i="1"/>
  <c r="BD1650" i="1" s="1"/>
  <c r="BD1619" i="1" s="1"/>
  <c r="AR211" i="1"/>
  <c r="AL210" i="1"/>
  <c r="AL209" i="1" s="1"/>
  <c r="AL208" i="1" s="1"/>
  <c r="AL207" i="1" s="1"/>
  <c r="AL206" i="1" s="1"/>
  <c r="AK1331" i="1"/>
  <c r="AK1330" i="1" s="1"/>
  <c r="AK1329" i="1" s="1"/>
  <c r="AK1328" i="1" s="1"/>
  <c r="AQ1332" i="1"/>
  <c r="BJ1155" i="1"/>
  <c r="BJ1154" i="1" s="1"/>
  <c r="BD1154" i="1"/>
  <c r="BJ583" i="1"/>
  <c r="BJ582" i="1" s="1"/>
  <c r="BJ581" i="1" s="1"/>
  <c r="BJ572" i="1" s="1"/>
  <c r="BJ571" i="1" s="1"/>
  <c r="BD582" i="1"/>
  <c r="BD581" i="1" s="1"/>
  <c r="BD572" i="1" s="1"/>
  <c r="BD571" i="1" s="1"/>
  <c r="AQ961" i="1"/>
  <c r="AQ960" i="1" s="1"/>
  <c r="AW962" i="1"/>
  <c r="AQ1078" i="1"/>
  <c r="AQ1077" i="1" s="1"/>
  <c r="AW1079" i="1"/>
  <c r="AQ1599" i="1"/>
  <c r="AK1598" i="1"/>
  <c r="AK1597" i="1" s="1"/>
  <c r="AK1596" i="1" s="1"/>
  <c r="BD941" i="1"/>
  <c r="AX940" i="1"/>
  <c r="AX939" i="1" s="1"/>
  <c r="Y896" i="1"/>
  <c r="BJ274" i="1"/>
  <c r="BJ273" i="1" s="1"/>
  <c r="BJ272" i="1" s="1"/>
  <c r="BJ268" i="1" s="1"/>
  <c r="BD273" i="1"/>
  <c r="BD272" i="1" s="1"/>
  <c r="BD268" i="1" s="1"/>
  <c r="BI1297" i="1"/>
  <c r="BI1296" i="1" s="1"/>
  <c r="BC1296" i="1"/>
  <c r="AF1246" i="1"/>
  <c r="AF1146" i="1" s="1"/>
  <c r="BJ959" i="1"/>
  <c r="BJ958" i="1" s="1"/>
  <c r="BJ957" i="1" s="1"/>
  <c r="BJ956" i="1" s="1"/>
  <c r="BD958" i="1"/>
  <c r="BD957" i="1" s="1"/>
  <c r="BD956" i="1" s="1"/>
  <c r="BI265" i="1"/>
  <c r="BI264" i="1" s="1"/>
  <c r="BI263" i="1" s="1"/>
  <c r="BC264" i="1"/>
  <c r="BC263" i="1" s="1"/>
  <c r="AW210" i="1"/>
  <c r="AW209" i="1" s="1"/>
  <c r="AW208" i="1" s="1"/>
  <c r="AW207" i="1" s="1"/>
  <c r="AW206" i="1" s="1"/>
  <c r="BC211" i="1"/>
  <c r="AW242" i="1"/>
  <c r="AQ241" i="1"/>
  <c r="AQ240" i="1" s="1"/>
  <c r="AW938" i="1"/>
  <c r="AQ937" i="1"/>
  <c r="AQ936" i="1" s="1"/>
  <c r="AQ935" i="1" s="1"/>
  <c r="AW880" i="1"/>
  <c r="AQ879" i="1"/>
  <c r="AQ878" i="1" s="1"/>
  <c r="AQ1666" i="1"/>
  <c r="AQ1665" i="1" s="1"/>
  <c r="AQ1664" i="1" s="1"/>
  <c r="AW1667" i="1"/>
  <c r="AQ792" i="1"/>
  <c r="AK791" i="1"/>
  <c r="AK790" i="1" s="1"/>
  <c r="AK789" i="1" s="1"/>
  <c r="AL1291" i="1"/>
  <c r="AL1290" i="1" s="1"/>
  <c r="AL1280" i="1" s="1"/>
  <c r="AR1292" i="1"/>
  <c r="AQ1162" i="1"/>
  <c r="AQ1161" i="1" s="1"/>
  <c r="AQ1160" i="1" s="1"/>
  <c r="AQ1159" i="1" s="1"/>
  <c r="AQ1158" i="1" s="1"/>
  <c r="AW1163" i="1"/>
  <c r="BJ636" i="1"/>
  <c r="BJ635" i="1" s="1"/>
  <c r="BJ634" i="1" s="1"/>
  <c r="BD635" i="1"/>
  <c r="BD634" i="1" s="1"/>
  <c r="AL104" i="1"/>
  <c r="AL103" i="1" s="1"/>
  <c r="AR105" i="1"/>
  <c r="AK796" i="1"/>
  <c r="AE795" i="1"/>
  <c r="AE794" i="1" s="1"/>
  <c r="AE793" i="1" s="1"/>
  <c r="AE788" i="1" s="1"/>
  <c r="AE787" i="1" s="1"/>
  <c r="AL203" i="1"/>
  <c r="AL202" i="1" s="1"/>
  <c r="AL201" i="1" s="1"/>
  <c r="AL200" i="1" s="1"/>
  <c r="AL199" i="1" s="1"/>
  <c r="AR204" i="1"/>
  <c r="AQ129" i="1"/>
  <c r="AK128" i="1"/>
  <c r="AK127" i="1" s="1"/>
  <c r="AK126" i="1" s="1"/>
  <c r="AK125" i="1" s="1"/>
  <c r="AK114" i="1" s="1"/>
  <c r="AK1413" i="1"/>
  <c r="AK1412" i="1" s="1"/>
  <c r="AK1411" i="1" s="1"/>
  <c r="AQ1414" i="1"/>
  <c r="BI346" i="1"/>
  <c r="BI345" i="1" s="1"/>
  <c r="BI344" i="1" s="1"/>
  <c r="BI343" i="1" s="1"/>
  <c r="BI342" i="1" s="1"/>
  <c r="BC345" i="1"/>
  <c r="BC344" i="1" s="1"/>
  <c r="BC343" i="1" s="1"/>
  <c r="BC342" i="1" s="1"/>
  <c r="AK484" i="1"/>
  <c r="AK483" i="1" s="1"/>
  <c r="AK482" i="1" s="1"/>
  <c r="AK481" i="1" s="1"/>
  <c r="AQ485" i="1"/>
  <c r="AK1463" i="1"/>
  <c r="AE1462" i="1"/>
  <c r="BJ519" i="1"/>
  <c r="BJ518" i="1" s="1"/>
  <c r="BJ517" i="1" s="1"/>
  <c r="BD518" i="1"/>
  <c r="BD517" i="1" s="1"/>
  <c r="AX1702" i="1"/>
  <c r="AX1699" i="1" s="1"/>
  <c r="AX1690" i="1" s="1"/>
  <c r="AX1689" i="1" s="1"/>
  <c r="AX1687" i="1" s="1"/>
  <c r="BD1703" i="1"/>
  <c r="BJ432" i="1"/>
  <c r="BJ431" i="1" s="1"/>
  <c r="BD431" i="1"/>
  <c r="AR743" i="1"/>
  <c r="AL742" i="1"/>
  <c r="AL741" i="1" s="1"/>
  <c r="AL740" i="1" s="1"/>
  <c r="AL739" i="1" s="1"/>
  <c r="AL738" i="1" s="1"/>
  <c r="AE913" i="1"/>
  <c r="AE912" i="1" s="1"/>
  <c r="AE911" i="1" s="1"/>
  <c r="AE906" i="1" s="1"/>
  <c r="AE905" i="1" s="1"/>
  <c r="AK914" i="1"/>
  <c r="BI1530" i="1"/>
  <c r="BI1529" i="1" s="1"/>
  <c r="BI1528" i="1" s="1"/>
  <c r="BI1467" i="1" s="1"/>
  <c r="BI1466" i="1" s="1"/>
  <c r="BI1465" i="1" s="1"/>
  <c r="BC1529" i="1"/>
  <c r="BC1528" i="1" s="1"/>
  <c r="BC1467" i="1" s="1"/>
  <c r="BC1466" i="1" s="1"/>
  <c r="BC1465" i="1" s="1"/>
  <c r="BI944" i="1"/>
  <c r="BI943" i="1" s="1"/>
  <c r="BI942" i="1" s="1"/>
  <c r="BC943" i="1"/>
  <c r="BC942" i="1" s="1"/>
  <c r="AX340" i="1"/>
  <c r="AX339" i="1" s="1"/>
  <c r="BD341" i="1"/>
  <c r="AX111" i="1"/>
  <c r="AX110" i="1" s="1"/>
  <c r="AX109" i="1" s="1"/>
  <c r="BD112" i="1"/>
  <c r="AQ156" i="1"/>
  <c r="AK155" i="1"/>
  <c r="AQ714" i="1"/>
  <c r="AK713" i="1"/>
  <c r="AK712" i="1" s="1"/>
  <c r="AK711" i="1" s="1"/>
  <c r="AK700" i="1" s="1"/>
  <c r="AW1294" i="1"/>
  <c r="AW1293" i="1" s="1"/>
  <c r="AW1280" i="1" s="1"/>
  <c r="BC1295" i="1"/>
  <c r="AW518" i="1"/>
  <c r="AW517" i="1" s="1"/>
  <c r="BC519" i="1"/>
  <c r="AQ158" i="1"/>
  <c r="AK157" i="1"/>
  <c r="AE1613" i="1"/>
  <c r="AK1614" i="1"/>
  <c r="AR81" i="1"/>
  <c r="AL80" i="1"/>
  <c r="AE853" i="1"/>
  <c r="AE852" i="1" s="1"/>
  <c r="AE851" i="1" s="1"/>
  <c r="AE850" i="1" s="1"/>
  <c r="AE849" i="1" s="1"/>
  <c r="AK854" i="1"/>
  <c r="BI256" i="1"/>
  <c r="BI255" i="1" s="1"/>
  <c r="BI254" i="1" s="1"/>
  <c r="BI253" i="1" s="1"/>
  <c r="BC255" i="1"/>
  <c r="BC254" i="1" s="1"/>
  <c r="BC253" i="1" s="1"/>
  <c r="AF175" i="1"/>
  <c r="AW968" i="1"/>
  <c r="AQ967" i="1"/>
  <c r="AQ966" i="1" s="1"/>
  <c r="BI1239" i="1"/>
  <c r="BI1238" i="1" s="1"/>
  <c r="BI1237" i="1" s="1"/>
  <c r="BI1236" i="1" s="1"/>
  <c r="BI1235" i="1" s="1"/>
  <c r="BC1238" i="1"/>
  <c r="BC1237" i="1" s="1"/>
  <c r="BC1236" i="1" s="1"/>
  <c r="BC1235" i="1" s="1"/>
  <c r="BD1595" i="1"/>
  <c r="BJ1595" i="1"/>
  <c r="AX243" i="1"/>
  <c r="AW1699" i="1"/>
  <c r="AW340" i="1"/>
  <c r="AW339" i="1" s="1"/>
  <c r="BC341" i="1"/>
  <c r="BC1153" i="1"/>
  <c r="AW1152" i="1"/>
  <c r="AK1206" i="1"/>
  <c r="AK1205" i="1" s="1"/>
  <c r="AK1204" i="1" s="1"/>
  <c r="AK1203" i="1" s="1"/>
  <c r="AQ1207" i="1"/>
  <c r="BI887" i="1"/>
  <c r="BI886" i="1" s="1"/>
  <c r="BI885" i="1" s="1"/>
  <c r="BI884" i="1" s="1"/>
  <c r="BI883" i="1" s="1"/>
  <c r="BI882" i="1" s="1"/>
  <c r="BC886" i="1"/>
  <c r="BC885" i="1" s="1"/>
  <c r="BC884" i="1" s="1"/>
  <c r="BC883" i="1" s="1"/>
  <c r="BC882" i="1" s="1"/>
  <c r="BC583" i="1"/>
  <c r="AW582" i="1"/>
  <c r="AW581" i="1" s="1"/>
  <c r="AW572" i="1" s="1"/>
  <c r="AW571" i="1" s="1"/>
  <c r="BI1645" i="1"/>
  <c r="BI1644" i="1" s="1"/>
  <c r="BI1643" i="1" s="1"/>
  <c r="BI1619" i="1" s="1"/>
  <c r="BC1644" i="1"/>
  <c r="BC1643" i="1" s="1"/>
  <c r="BC1619" i="1" s="1"/>
  <c r="AE34" i="1"/>
  <c r="Y33" i="1"/>
  <c r="Y32" i="1" s="1"/>
  <c r="Y31" i="1" s="1"/>
  <c r="Y30" i="1" s="1"/>
  <c r="Y29" i="1" s="1"/>
  <c r="AL418" i="1"/>
  <c r="AL417" i="1" s="1"/>
  <c r="AR419" i="1"/>
  <c r="AE946" i="1"/>
  <c r="AE945" i="1" s="1"/>
  <c r="AE934" i="1" s="1"/>
  <c r="AE933" i="1" s="1"/>
  <c r="AK947" i="1"/>
  <c r="BD1297" i="1"/>
  <c r="AX1296" i="1"/>
  <c r="AX1293" i="1" s="1"/>
  <c r="BC655" i="1"/>
  <c r="AW654" i="1"/>
  <c r="AW653" i="1" s="1"/>
  <c r="AR79" i="1"/>
  <c r="AL78" i="1"/>
  <c r="AL73" i="1" s="1"/>
  <c r="AL72" i="1" s="1"/>
  <c r="BI112" i="1"/>
  <c r="BI111" i="1" s="1"/>
  <c r="BI110" i="1" s="1"/>
  <c r="BI109" i="1" s="1"/>
  <c r="BC111" i="1"/>
  <c r="BC110" i="1" s="1"/>
  <c r="BC109" i="1" s="1"/>
  <c r="AK964" i="1"/>
  <c r="AK963" i="1" s="1"/>
  <c r="AK955" i="1" s="1"/>
  <c r="AK954" i="1" s="1"/>
  <c r="AQ965" i="1"/>
  <c r="BC1076" i="1"/>
  <c r="AW1075" i="1"/>
  <c r="AW1074" i="1" s="1"/>
  <c r="AR1261" i="1"/>
  <c r="AL1260" i="1"/>
  <c r="AL1259" i="1" s="1"/>
  <c r="AL1258" i="1" s="1"/>
  <c r="AL1257" i="1" s="1"/>
  <c r="AL1246" i="1" s="1"/>
  <c r="AL1146" i="1" s="1"/>
  <c r="BD1079" i="1"/>
  <c r="AX1078" i="1"/>
  <c r="AX1077" i="1" s="1"/>
  <c r="BD1076" i="1"/>
  <c r="AX1075" i="1"/>
  <c r="AX1074" i="1" s="1"/>
  <c r="AX1059" i="1" s="1"/>
  <c r="BJ252" i="1"/>
  <c r="BJ251" i="1" s="1"/>
  <c r="BJ250" i="1" s="1"/>
  <c r="BD251" i="1"/>
  <c r="BD250" i="1" s="1"/>
  <c r="BC432" i="1"/>
  <c r="AW431" i="1"/>
  <c r="BD283" i="1"/>
  <c r="BD282" i="1" s="1"/>
  <c r="BJ284" i="1"/>
  <c r="BJ283" i="1" s="1"/>
  <c r="BJ282" i="1" s="1"/>
  <c r="AQ1229" i="1"/>
  <c r="AK1228" i="1"/>
  <c r="AK1227" i="1" s="1"/>
  <c r="AK1226" i="1" s="1"/>
  <c r="AK1225" i="1" s="1"/>
  <c r="AK1224" i="1" s="1"/>
  <c r="AQ746" i="1"/>
  <c r="AQ745" i="1" s="1"/>
  <c r="AQ744" i="1" s="1"/>
  <c r="AQ739" i="1" s="1"/>
  <c r="AW747" i="1"/>
  <c r="BI262" i="1"/>
  <c r="BI261" i="1" s="1"/>
  <c r="BI260" i="1" s="1"/>
  <c r="BC261" i="1"/>
  <c r="BC260" i="1" s="1"/>
  <c r="AE1400" i="1"/>
  <c r="AE1399" i="1" s="1"/>
  <c r="AE1398" i="1" s="1"/>
  <c r="AE1397" i="1" s="1"/>
  <c r="AE1396" i="1" s="1"/>
  <c r="AK1401" i="1"/>
  <c r="AR1006" i="1"/>
  <c r="AR1005" i="1" s="1"/>
  <c r="AR994" i="1" s="1"/>
  <c r="AR993" i="1" s="1"/>
  <c r="AX1007" i="1"/>
  <c r="Y1604" i="1"/>
  <c r="Y1595" i="1" s="1"/>
  <c r="Y1582" i="1" s="1"/>
  <c r="Y1557" i="1" s="1"/>
  <c r="AX275" i="1"/>
  <c r="AX267" i="1" s="1"/>
  <c r="BJ944" i="1"/>
  <c r="BJ943" i="1" s="1"/>
  <c r="BJ942" i="1" s="1"/>
  <c r="BD943" i="1"/>
  <c r="BD942" i="1" s="1"/>
  <c r="AE1693" i="1"/>
  <c r="AK1694" i="1"/>
  <c r="AE1169" i="1"/>
  <c r="AE1168" i="1" s="1"/>
  <c r="AE1167" i="1" s="1"/>
  <c r="AE1166" i="1" s="1"/>
  <c r="AE1165" i="1" s="1"/>
  <c r="AK1170" i="1"/>
  <c r="AW239" i="1"/>
  <c r="AQ238" i="1"/>
  <c r="AQ237" i="1" s="1"/>
  <c r="AQ236" i="1" s="1"/>
  <c r="AQ235" i="1" s="1"/>
  <c r="AQ234" i="1" s="1"/>
  <c r="AE352" i="1"/>
  <c r="AE351" i="1" s="1"/>
  <c r="AE350" i="1" s="1"/>
  <c r="AE349" i="1" s="1"/>
  <c r="AE348" i="1" s="1"/>
  <c r="AK353" i="1"/>
  <c r="AW941" i="1"/>
  <c r="AQ940" i="1"/>
  <c r="AQ939" i="1" s="1"/>
  <c r="AQ53" i="1"/>
  <c r="AW54" i="1"/>
  <c r="BJ249" i="1"/>
  <c r="BJ248" i="1" s="1"/>
  <c r="BJ247" i="1" s="1"/>
  <c r="BD248" i="1"/>
  <c r="BD247" i="1" s="1"/>
  <c r="AQ78" i="1"/>
  <c r="AW79" i="1"/>
  <c r="BC624" i="1"/>
  <c r="AW623" i="1"/>
  <c r="AW622" i="1" s="1"/>
  <c r="AK1323" i="1"/>
  <c r="AE1322" i="1"/>
  <c r="AE1321" i="1" s="1"/>
  <c r="AE1320" i="1" s="1"/>
  <c r="AE1319" i="1" s="1"/>
  <c r="AE1304" i="1" s="1"/>
  <c r="AX1058" i="1"/>
  <c r="AX1056" i="1" s="1"/>
  <c r="BD366" i="1"/>
  <c r="AX365" i="1"/>
  <c r="AX364" i="1" s="1"/>
  <c r="AX363" i="1" s="1"/>
  <c r="AX362" i="1" s="1"/>
  <c r="AX361" i="1" s="1"/>
  <c r="BJ256" i="1"/>
  <c r="BJ255" i="1" s="1"/>
  <c r="BJ254" i="1" s="1"/>
  <c r="BJ253" i="1" s="1"/>
  <c r="BD255" i="1"/>
  <c r="BD254" i="1" s="1"/>
  <c r="BD253" i="1" s="1"/>
  <c r="AQ295" i="1"/>
  <c r="AW296" i="1"/>
  <c r="AK605" i="1"/>
  <c r="AE604" i="1"/>
  <c r="AE603" i="1" s="1"/>
  <c r="AE1617" i="1"/>
  <c r="AK1618" i="1"/>
  <c r="BI274" i="1"/>
  <c r="BI273" i="1" s="1"/>
  <c r="BI272" i="1" s="1"/>
  <c r="BC273" i="1"/>
  <c r="BC272" i="1" s="1"/>
  <c r="BC268" i="1" s="1"/>
  <c r="BC267" i="1" s="1"/>
  <c r="AX1667" i="1"/>
  <c r="AR1666" i="1"/>
  <c r="AR1665" i="1" s="1"/>
  <c r="AR1664" i="1" s="1"/>
  <c r="AR1582" i="1" s="1"/>
  <c r="AR1557" i="1" s="1"/>
  <c r="BD1163" i="1"/>
  <c r="AX1162" i="1"/>
  <c r="AX1161" i="1" s="1"/>
  <c r="AX1160" i="1" s="1"/>
  <c r="AX1159" i="1" s="1"/>
  <c r="AX1158" i="1" s="1"/>
  <c r="AE1068" i="1"/>
  <c r="AE1065" i="1" s="1"/>
  <c r="AE1064" i="1" s="1"/>
  <c r="AK1069" i="1"/>
  <c r="AK545" i="1"/>
  <c r="AE544" i="1"/>
  <c r="AE543" i="1" s="1"/>
  <c r="AE542" i="1" s="1"/>
  <c r="AE441" i="1"/>
  <c r="AE440" i="1" s="1"/>
  <c r="AE439" i="1" s="1"/>
  <c r="AK442" i="1"/>
  <c r="AR938" i="1"/>
  <c r="AL937" i="1"/>
  <c r="AL936" i="1" s="1"/>
  <c r="AL935" i="1" s="1"/>
  <c r="AL934" i="1" s="1"/>
  <c r="AL933" i="1" s="1"/>
  <c r="AK1564" i="1"/>
  <c r="AE1563" i="1"/>
  <c r="AE1562" i="1" s="1"/>
  <c r="AE1561" i="1" s="1"/>
  <c r="AE1560" i="1" s="1"/>
  <c r="AE1559" i="1" s="1"/>
  <c r="AW1007" i="1"/>
  <c r="AQ1006" i="1"/>
  <c r="AQ1005" i="1" s="1"/>
  <c r="AE1062" i="1"/>
  <c r="AE1061" i="1" s="1"/>
  <c r="AE1060" i="1" s="1"/>
  <c r="AK1063" i="1"/>
  <c r="BI268" i="1"/>
  <c r="BI267" i="1" s="1"/>
  <c r="S1747" i="1"/>
  <c r="BJ1708" i="1"/>
  <c r="BJ1707" i="1" s="1"/>
  <c r="BJ1706" i="1" s="1"/>
  <c r="BJ1705" i="1" s="1"/>
  <c r="BJ1704" i="1" s="1"/>
  <c r="BD1707" i="1"/>
  <c r="BD1706" i="1" s="1"/>
  <c r="BD1705" i="1" s="1"/>
  <c r="BD1704" i="1" s="1"/>
  <c r="BJ1010" i="1"/>
  <c r="BJ1009" i="1" s="1"/>
  <c r="BJ1008" i="1" s="1"/>
  <c r="BD1009" i="1"/>
  <c r="BD1008" i="1" s="1"/>
  <c r="AW1103" i="1"/>
  <c r="AW1102" i="1" s="1"/>
  <c r="AW1101" i="1" s="1"/>
  <c r="AW1100" i="1" s="1"/>
  <c r="BC1104" i="1"/>
  <c r="AK20" i="1"/>
  <c r="AE19" i="1"/>
  <c r="AQ594" i="1"/>
  <c r="AQ593" i="1" s="1"/>
  <c r="AW595" i="1"/>
  <c r="BC419" i="1"/>
  <c r="AW418" i="1"/>
  <c r="AW417" i="1" s="1"/>
  <c r="AQ17" i="1"/>
  <c r="AK16" i="1"/>
  <c r="AK15" i="1" s="1"/>
  <c r="AK1616" i="1"/>
  <c r="AE1615" i="1"/>
  <c r="BJ991" i="1"/>
  <c r="BJ990" i="1" s="1"/>
  <c r="BJ989" i="1" s="1"/>
  <c r="BJ984" i="1" s="1"/>
  <c r="BJ983" i="1" s="1"/>
  <c r="BD990" i="1"/>
  <c r="BD989" i="1" s="1"/>
  <c r="BD984" i="1" s="1"/>
  <c r="BD983" i="1" s="1"/>
  <c r="AX429" i="1"/>
  <c r="AX428" i="1" s="1"/>
  <c r="BD430" i="1"/>
  <c r="AE1134" i="1"/>
  <c r="AE1133" i="1" s="1"/>
  <c r="AE1132" i="1" s="1"/>
  <c r="AE1131" i="1" s="1"/>
  <c r="AE1130" i="1" s="1"/>
  <c r="AK1135" i="1"/>
  <c r="AE137" i="1"/>
  <c r="AE136" i="1" s="1"/>
  <c r="AK138" i="1"/>
  <c r="BC422" i="1"/>
  <c r="AW421" i="1"/>
  <c r="AW420" i="1" s="1"/>
  <c r="Y1394" i="1"/>
  <c r="Y409" i="1"/>
  <c r="Y403" i="1" s="1"/>
  <c r="Y359" i="1" s="1"/>
  <c r="AW857" i="1"/>
  <c r="AW856" i="1" s="1"/>
  <c r="AW855" i="1" s="1"/>
  <c r="BC858" i="1"/>
  <c r="AX191" i="1"/>
  <c r="AX190" i="1" s="1"/>
  <c r="AX189" i="1" s="1"/>
  <c r="AX188" i="1" s="1"/>
  <c r="AX177" i="1" s="1"/>
  <c r="BD192" i="1"/>
  <c r="AK598" i="1"/>
  <c r="AE597" i="1"/>
  <c r="AE596" i="1" s="1"/>
  <c r="AQ508" i="1"/>
  <c r="AK507" i="1"/>
  <c r="AE51" i="1"/>
  <c r="AE50" i="1" s="1"/>
  <c r="AE49" i="1" s="1"/>
  <c r="AE48" i="1" s="1"/>
  <c r="AE41" i="1" s="1"/>
  <c r="AK52" i="1"/>
  <c r="BJ246" i="1"/>
  <c r="BJ245" i="1" s="1"/>
  <c r="BJ244" i="1" s="1"/>
  <c r="BD245" i="1"/>
  <c r="BD244" i="1" s="1"/>
  <c r="AE1110" i="1"/>
  <c r="AE1109" i="1" s="1"/>
  <c r="AE1108" i="1" s="1"/>
  <c r="AE1107" i="1" s="1"/>
  <c r="AE1106" i="1" s="1"/>
  <c r="AK1111" i="1"/>
  <c r="BJ903" i="1"/>
  <c r="BJ902" i="1" s="1"/>
  <c r="BJ901" i="1" s="1"/>
  <c r="BJ900" i="1" s="1"/>
  <c r="BJ899" i="1" s="1"/>
  <c r="BJ898" i="1" s="1"/>
  <c r="BD902" i="1"/>
  <c r="BD901" i="1" s="1"/>
  <c r="BD900" i="1" s="1"/>
  <c r="BD899" i="1" s="1"/>
  <c r="BD898" i="1" s="1"/>
  <c r="AK609" i="1"/>
  <c r="AE608" i="1"/>
  <c r="AE607" i="1" s="1"/>
  <c r="AK297" i="1"/>
  <c r="AQ298" i="1"/>
  <c r="BI1703" i="1"/>
  <c r="BI1702" i="1" s="1"/>
  <c r="BC1702" i="1"/>
  <c r="AK22" i="1"/>
  <c r="AE21" i="1"/>
  <c r="AK333" i="1"/>
  <c r="AE332" i="1"/>
  <c r="AE331" i="1" s="1"/>
  <c r="AE330" i="1" s="1"/>
  <c r="AE321" i="1" s="1"/>
  <c r="AE310" i="1" s="1"/>
  <c r="BI1217" i="1"/>
  <c r="BI1216" i="1" s="1"/>
  <c r="BI1215" i="1" s="1"/>
  <c r="BI1214" i="1" s="1"/>
  <c r="BI1213" i="1" s="1"/>
  <c r="BC1216" i="1"/>
  <c r="BC1215" i="1" s="1"/>
  <c r="BC1214" i="1" s="1"/>
  <c r="BC1213" i="1" s="1"/>
  <c r="AE548" i="1"/>
  <c r="AE547" i="1" s="1"/>
  <c r="AE546" i="1" s="1"/>
  <c r="AE541" i="1" s="1"/>
  <c r="AE540" i="1" s="1"/>
  <c r="AK549" i="1"/>
  <c r="AE168" i="1"/>
  <c r="AK169" i="1"/>
  <c r="AE167" i="1"/>
  <c r="AE166" i="1" s="1"/>
  <c r="AE165" i="1" s="1"/>
  <c r="AK74" i="1"/>
  <c r="AQ75" i="1"/>
  <c r="AK1461" i="1"/>
  <c r="AE1460" i="1"/>
  <c r="AE1459" i="1" s="1"/>
  <c r="AE1458" i="1" s="1"/>
  <c r="AE1457" i="1" s="1"/>
  <c r="AE1456" i="1" s="1"/>
  <c r="AK695" i="1"/>
  <c r="AE694" i="1"/>
  <c r="AE693" i="1" s="1"/>
  <c r="AE692" i="1" s="1"/>
  <c r="AE691" i="1" s="1"/>
  <c r="AE690" i="1" s="1"/>
  <c r="B615" i="1"/>
  <c r="B616" i="1" s="1"/>
  <c r="B617" i="1" s="1"/>
  <c r="B613" i="1"/>
  <c r="AW429" i="1"/>
  <c r="AW428" i="1" s="1"/>
  <c r="BC430" i="1"/>
  <c r="AK1351" i="1"/>
  <c r="AE1350" i="1"/>
  <c r="AE1349" i="1" s="1"/>
  <c r="AE1348" i="1" s="1"/>
  <c r="AE1347" i="1" s="1"/>
  <c r="AE1346" i="1" s="1"/>
  <c r="AK1696" i="1"/>
  <c r="AE1695" i="1"/>
  <c r="AE1250" i="1"/>
  <c r="AE1249" i="1" s="1"/>
  <c r="AE1248" i="1" s="1"/>
  <c r="AE1247" i="1" s="1"/>
  <c r="AK1251" i="1"/>
  <c r="AE1211" i="1"/>
  <c r="AE1210" i="1" s="1"/>
  <c r="AE1209" i="1" s="1"/>
  <c r="AE1208" i="1" s="1"/>
  <c r="AE1202" i="1" s="1"/>
  <c r="AK1212" i="1"/>
  <c r="BJ1104" i="1"/>
  <c r="BJ1103" i="1" s="1"/>
  <c r="BJ1102" i="1" s="1"/>
  <c r="BJ1101" i="1" s="1"/>
  <c r="BJ1100" i="1" s="1"/>
  <c r="BD1103" i="1"/>
  <c r="BD1102" i="1" s="1"/>
  <c r="BD1101" i="1" s="1"/>
  <c r="BD1100" i="1" s="1"/>
  <c r="AW742" i="1"/>
  <c r="AW741" i="1" s="1"/>
  <c r="AW740" i="1" s="1"/>
  <c r="BC743" i="1"/>
  <c r="BI959" i="1"/>
  <c r="BI958" i="1" s="1"/>
  <c r="BI957" i="1" s="1"/>
  <c r="BI956" i="1" s="1"/>
  <c r="BC958" i="1"/>
  <c r="BC957" i="1" s="1"/>
  <c r="BC956" i="1" s="1"/>
  <c r="BC922" i="1"/>
  <c r="AW921" i="1"/>
  <c r="AW920" i="1" s="1"/>
  <c r="AW919" i="1" s="1"/>
  <c r="AW918" i="1" s="1"/>
  <c r="BI704" i="1"/>
  <c r="BI703" i="1" s="1"/>
  <c r="BI702" i="1" s="1"/>
  <c r="BI701" i="1" s="1"/>
  <c r="BC703" i="1"/>
  <c r="BC702" i="1" s="1"/>
  <c r="BC701" i="1" s="1"/>
  <c r="AE445" i="1"/>
  <c r="AE444" i="1" s="1"/>
  <c r="AE443" i="1" s="1"/>
  <c r="AE438" i="1" s="1"/>
  <c r="AK446" i="1"/>
  <c r="AK504" i="1"/>
  <c r="AE503" i="1"/>
  <c r="AE502" i="1" s="1"/>
  <c r="AE501" i="1" s="1"/>
  <c r="AK382" i="1"/>
  <c r="AE381" i="1"/>
  <c r="AE380" i="1" s="1"/>
  <c r="AE376" i="1" s="1"/>
  <c r="AE371" i="1" s="1"/>
  <c r="AE370" i="1" s="1"/>
  <c r="AE369" i="1" s="1"/>
  <c r="AK1607" i="1"/>
  <c r="AE1606" i="1"/>
  <c r="AE1605" i="1" s="1"/>
  <c r="AK1685" i="1"/>
  <c r="AE1684" i="1"/>
  <c r="AE1683" i="1" s="1"/>
  <c r="AE1682" i="1" s="1"/>
  <c r="AE1681" i="1" s="1"/>
  <c r="AE1680" i="1" s="1"/>
  <c r="BI1701" i="1"/>
  <c r="BI1700" i="1" s="1"/>
  <c r="BI1699" i="1" s="1"/>
  <c r="BC1700" i="1"/>
  <c r="BC1699" i="1" s="1"/>
  <c r="AW606" i="1"/>
  <c r="Y1056" i="1"/>
  <c r="Y11" i="1"/>
  <c r="Y10" i="1" s="1"/>
  <c r="Y9" i="1" s="1"/>
  <c r="Y7" i="1" s="1"/>
  <c r="AE1586" i="1"/>
  <c r="AE1585" i="1" s="1"/>
  <c r="AE1584" i="1" s="1"/>
  <c r="AE1583" i="1" s="1"/>
  <c r="AK1587" i="1"/>
  <c r="BJ287" i="1"/>
  <c r="BJ286" i="1" s="1"/>
  <c r="BJ285" i="1" s="1"/>
  <c r="BD286" i="1"/>
  <c r="BD285" i="1" s="1"/>
  <c r="AE601" i="1"/>
  <c r="AE600" i="1" s="1"/>
  <c r="AK602" i="1"/>
  <c r="AW1707" i="1"/>
  <c r="AW1706" i="1" s="1"/>
  <c r="AW1705" i="1" s="1"/>
  <c r="AW1704" i="1" s="1"/>
  <c r="BC1708" i="1"/>
  <c r="AK1439" i="1"/>
  <c r="AE1438" i="1"/>
  <c r="AE1437" i="1" s="1"/>
  <c r="AE1436" i="1" s="1"/>
  <c r="AE1435" i="1" s="1"/>
  <c r="AE1434" i="1" s="1"/>
  <c r="AE1394" i="1" s="1"/>
  <c r="AE426" i="1"/>
  <c r="AE423" i="1" s="1"/>
  <c r="AE415" i="1" s="1"/>
  <c r="AK427" i="1"/>
  <c r="BC1155" i="1"/>
  <c r="AW1154" i="1"/>
  <c r="AW1151" i="1" s="1"/>
  <c r="AW1150" i="1" s="1"/>
  <c r="AW1149" i="1" s="1"/>
  <c r="AW1148" i="1" s="1"/>
  <c r="AQ424" i="1"/>
  <c r="AW425" i="1"/>
  <c r="B101" i="1"/>
  <c r="B103" i="1" s="1"/>
  <c r="B105" i="1" s="1"/>
  <c r="B107" i="1" s="1"/>
  <c r="B109" i="1" s="1"/>
  <c r="B111" i="1" s="1"/>
  <c r="B99" i="1"/>
  <c r="BI366" i="1"/>
  <c r="BI365" i="1" s="1"/>
  <c r="BI364" i="1" s="1"/>
  <c r="BI363" i="1" s="1"/>
  <c r="BI362" i="1" s="1"/>
  <c r="BI361" i="1" s="1"/>
  <c r="BC365" i="1"/>
  <c r="BC364" i="1" s="1"/>
  <c r="BC363" i="1" s="1"/>
  <c r="BC362" i="1" s="1"/>
  <c r="BC361" i="1" s="1"/>
  <c r="Y135" i="1"/>
  <c r="Y134" i="1"/>
  <c r="Y133" i="1" s="1"/>
  <c r="Y131" i="1" s="1"/>
  <c r="BJ265" i="1"/>
  <c r="BJ264" i="1" s="1"/>
  <c r="BJ263" i="1" s="1"/>
  <c r="BD264" i="1"/>
  <c r="BD263" i="1" s="1"/>
  <c r="AE67" i="1"/>
  <c r="AE66" i="1" s="1"/>
  <c r="AE65" i="1" s="1"/>
  <c r="AE64" i="1" s="1"/>
  <c r="AE63" i="1" s="1"/>
  <c r="AE61" i="1" s="1"/>
  <c r="AK68" i="1"/>
  <c r="AW204" i="1"/>
  <c r="AQ203" i="1"/>
  <c r="AQ202" i="1" s="1"/>
  <c r="AQ201" i="1" s="1"/>
  <c r="AQ200" i="1" s="1"/>
  <c r="AQ199" i="1" s="1"/>
  <c r="AQ175" i="1" s="1"/>
  <c r="AK27" i="1"/>
  <c r="AE25" i="1"/>
  <c r="AK14" i="1"/>
  <c r="AE13" i="1"/>
  <c r="AE12" i="1" s="1"/>
  <c r="Y538" i="1"/>
  <c r="BD556" i="1"/>
  <c r="AX555" i="1"/>
  <c r="AX554" i="1" s="1"/>
  <c r="BI556" i="1"/>
  <c r="BI555" i="1" s="1"/>
  <c r="BI554" i="1" s="1"/>
  <c r="BC555" i="1"/>
  <c r="BC554" i="1" s="1"/>
  <c r="AR553" i="1"/>
  <c r="AL552" i="1"/>
  <c r="AL551" i="1" s="1"/>
  <c r="AL550" i="1" s="1"/>
  <c r="AK552" i="1"/>
  <c r="AK551" i="1" s="1"/>
  <c r="AK550" i="1" s="1"/>
  <c r="AQ553" i="1"/>
  <c r="AK833" i="1"/>
  <c r="AK832" i="1" s="1"/>
  <c r="AK831" i="1" s="1"/>
  <c r="AQ834" i="1"/>
  <c r="AL833" i="1"/>
  <c r="AL832" i="1" s="1"/>
  <c r="AL831" i="1" s="1"/>
  <c r="AL826" i="1" s="1"/>
  <c r="AL825" i="1" s="1"/>
  <c r="AR834" i="1"/>
  <c r="AK374" i="1"/>
  <c r="AK373" i="1" s="1"/>
  <c r="AK372" i="1" s="1"/>
  <c r="AQ375" i="1"/>
  <c r="AR375" i="1"/>
  <c r="AL374" i="1"/>
  <c r="AL373" i="1" s="1"/>
  <c r="AL372" i="1" s="1"/>
  <c r="AX695" i="1" l="1"/>
  <c r="AR694" i="1"/>
  <c r="AR693" i="1" s="1"/>
  <c r="AR692" i="1" s="1"/>
  <c r="AR691" i="1" s="1"/>
  <c r="AR690" i="1" s="1"/>
  <c r="AK829" i="1"/>
  <c r="AK828" i="1" s="1"/>
  <c r="AK827" i="1" s="1"/>
  <c r="AQ830" i="1"/>
  <c r="BJ1229" i="1"/>
  <c r="BJ1228" i="1" s="1"/>
  <c r="BJ1227" i="1" s="1"/>
  <c r="BJ1226" i="1" s="1"/>
  <c r="BJ1225" i="1" s="1"/>
  <c r="BJ1224" i="1" s="1"/>
  <c r="BD1228" i="1"/>
  <c r="BD1227" i="1" s="1"/>
  <c r="BD1226" i="1" s="1"/>
  <c r="BD1225" i="1" s="1"/>
  <c r="BD1224" i="1" s="1"/>
  <c r="AW1327" i="1"/>
  <c r="AQ1326" i="1"/>
  <c r="AQ1325" i="1" s="1"/>
  <c r="AQ1324" i="1" s="1"/>
  <c r="AX382" i="1"/>
  <c r="AR381" i="1"/>
  <c r="AR380" i="1" s="1"/>
  <c r="AK826" i="1"/>
  <c r="AK825" i="1" s="1"/>
  <c r="BD108" i="1"/>
  <c r="AX107" i="1"/>
  <c r="AX106" i="1" s="1"/>
  <c r="BD971" i="1"/>
  <c r="AX970" i="1"/>
  <c r="AX969" i="1" s="1"/>
  <c r="AK909" i="1"/>
  <c r="AK908" i="1" s="1"/>
  <c r="AK907" i="1" s="1"/>
  <c r="AQ910" i="1"/>
  <c r="AX1153" i="1"/>
  <c r="AR1152" i="1"/>
  <c r="AR1151" i="1" s="1"/>
  <c r="AR1150" i="1" s="1"/>
  <c r="AR1149" i="1" s="1"/>
  <c r="AR1148" i="1" s="1"/>
  <c r="BD129" i="1"/>
  <c r="AX128" i="1"/>
  <c r="AX127" i="1" s="1"/>
  <c r="AX126" i="1" s="1"/>
  <c r="AX125" i="1" s="1"/>
  <c r="AE289" i="1"/>
  <c r="AE1612" i="1"/>
  <c r="AQ301" i="1"/>
  <c r="AK299" i="1"/>
  <c r="AQ315" i="1"/>
  <c r="AK314" i="1"/>
  <c r="AK313" i="1" s="1"/>
  <c r="AK312" i="1" s="1"/>
  <c r="AK311" i="1" s="1"/>
  <c r="AK328" i="1"/>
  <c r="AK327" i="1" s="1"/>
  <c r="AK326" i="1" s="1"/>
  <c r="AQ329" i="1"/>
  <c r="AL13" i="1"/>
  <c r="AL12" i="1" s="1"/>
  <c r="AR14" i="1"/>
  <c r="AQ36" i="1"/>
  <c r="AK35" i="1"/>
  <c r="AR97" i="1"/>
  <c r="AL96" i="1"/>
  <c r="AL95" i="1" s="1"/>
  <c r="AR868" i="1"/>
  <c r="AL867" i="1"/>
  <c r="AK1266" i="1"/>
  <c r="AE1265" i="1"/>
  <c r="AE1264" i="1" s="1"/>
  <c r="AE1263" i="1" s="1"/>
  <c r="AE1262" i="1" s="1"/>
  <c r="AE1246" i="1" s="1"/>
  <c r="AE1146" i="1" s="1"/>
  <c r="AL336" i="1"/>
  <c r="AL331" i="1" s="1"/>
  <c r="AL330" i="1" s="1"/>
  <c r="AL321" i="1" s="1"/>
  <c r="AL310" i="1" s="1"/>
  <c r="AR338" i="1"/>
  <c r="AR388" i="1"/>
  <c r="AL387" i="1"/>
  <c r="AL386" i="1" s="1"/>
  <c r="AL376" i="1" s="1"/>
  <c r="AL371" i="1" s="1"/>
  <c r="AL370" i="1" s="1"/>
  <c r="AL369" i="1" s="1"/>
  <c r="BI56" i="1"/>
  <c r="BI55" i="1" s="1"/>
  <c r="BC55" i="1"/>
  <c r="AL19" i="1"/>
  <c r="AR20" i="1"/>
  <c r="AL67" i="1"/>
  <c r="AL66" i="1" s="1"/>
  <c r="AL65" i="1" s="1"/>
  <c r="AL64" i="1" s="1"/>
  <c r="AL63" i="1" s="1"/>
  <c r="AR68" i="1"/>
  <c r="AR508" i="1"/>
  <c r="AL507" i="1"/>
  <c r="AL506" i="1" s="1"/>
  <c r="AL505" i="1" s="1"/>
  <c r="AL500" i="1" s="1"/>
  <c r="AL499" i="1" s="1"/>
  <c r="AL478" i="1" s="1"/>
  <c r="AR545" i="1"/>
  <c r="AL544" i="1"/>
  <c r="AL543" i="1" s="1"/>
  <c r="AL542" i="1" s="1"/>
  <c r="AL541" i="1" s="1"/>
  <c r="AL540" i="1" s="1"/>
  <c r="AQ614" i="1"/>
  <c r="AK613" i="1"/>
  <c r="AK612" i="1" s="1"/>
  <c r="AF860" i="1"/>
  <c r="AF859" i="1" s="1"/>
  <c r="AK46" i="1"/>
  <c r="AK45" i="1" s="1"/>
  <c r="AK44" i="1" s="1"/>
  <c r="AK43" i="1" s="1"/>
  <c r="AK42" i="1" s="1"/>
  <c r="AQ47" i="1"/>
  <c r="AQ651" i="1"/>
  <c r="AK650" i="1"/>
  <c r="AK649" i="1" s="1"/>
  <c r="AQ1028" i="1"/>
  <c r="AK1027" i="1"/>
  <c r="AK1026" i="1" s="1"/>
  <c r="AF166" i="1"/>
  <c r="AF165" i="1" s="1"/>
  <c r="AF131" i="1" s="1"/>
  <c r="AQ308" i="1"/>
  <c r="AK307" i="1"/>
  <c r="AK306" i="1" s="1"/>
  <c r="AK305" i="1" s="1"/>
  <c r="AK304" i="1" s="1"/>
  <c r="AK303" i="1" s="1"/>
  <c r="AR27" i="1"/>
  <c r="AL25" i="1"/>
  <c r="AQ77" i="1"/>
  <c r="AK76" i="1"/>
  <c r="AK73" i="1" s="1"/>
  <c r="AK72" i="1" s="1"/>
  <c r="AK71" i="1" s="1"/>
  <c r="AK70" i="1" s="1"/>
  <c r="AR94" i="1"/>
  <c r="AL93" i="1"/>
  <c r="AL92" i="1" s="1"/>
  <c r="AL82" i="1" s="1"/>
  <c r="AL71" i="1" s="1"/>
  <c r="AL70" i="1" s="1"/>
  <c r="AL61" i="1" s="1"/>
  <c r="AL101" i="1"/>
  <c r="AL100" i="1" s="1"/>
  <c r="AR102" i="1"/>
  <c r="AK778" i="1"/>
  <c r="AK777" i="1" s="1"/>
  <c r="AK776" i="1" s="1"/>
  <c r="AK775" i="1" s="1"/>
  <c r="AK738" i="1" s="1"/>
  <c r="AQ779" i="1"/>
  <c r="AR796" i="1"/>
  <c r="AL795" i="1"/>
  <c r="AL794" i="1" s="1"/>
  <c r="AL793" i="1" s="1"/>
  <c r="AL788" i="1" s="1"/>
  <c r="AL787" i="1" s="1"/>
  <c r="AF850" i="1"/>
  <c r="AF849" i="1" s="1"/>
  <c r="AF697" i="1" s="1"/>
  <c r="AR887" i="1"/>
  <c r="AL886" i="1"/>
  <c r="AL885" i="1" s="1"/>
  <c r="AL921" i="1"/>
  <c r="AL920" i="1" s="1"/>
  <c r="AL919" i="1" s="1"/>
  <c r="AL918" i="1" s="1"/>
  <c r="AL905" i="1" s="1"/>
  <c r="AL896" i="1" s="1"/>
  <c r="AR922" i="1"/>
  <c r="AR962" i="1"/>
  <c r="AL961" i="1"/>
  <c r="AL960" i="1" s="1"/>
  <c r="AL955" i="1" s="1"/>
  <c r="AL954" i="1" s="1"/>
  <c r="AQ1019" i="1"/>
  <c r="AK1018" i="1"/>
  <c r="AK1017" i="1" s="1"/>
  <c r="AE500" i="1"/>
  <c r="AE499" i="1" s="1"/>
  <c r="AE478" i="1" s="1"/>
  <c r="AK294" i="1"/>
  <c r="AK293" i="1" s="1"/>
  <c r="AK292" i="1" s="1"/>
  <c r="AK291" i="1" s="1"/>
  <c r="AL611" i="1"/>
  <c r="AF591" i="1"/>
  <c r="AF590" i="1" s="1"/>
  <c r="AF538" i="1" s="1"/>
  <c r="AL289" i="1"/>
  <c r="AL884" i="1"/>
  <c r="AL883" i="1" s="1"/>
  <c r="AL882" i="1" s="1"/>
  <c r="AX599" i="1"/>
  <c r="AR597" i="1"/>
  <c r="AR596" i="1" s="1"/>
  <c r="AR605" i="1"/>
  <c r="AL604" i="1"/>
  <c r="AL603" i="1" s="1"/>
  <c r="AR609" i="1"/>
  <c r="AL608" i="1"/>
  <c r="AL607" i="1" s="1"/>
  <c r="AQ617" i="1"/>
  <c r="AK616" i="1"/>
  <c r="AK615" i="1" s="1"/>
  <c r="AK611" i="1" s="1"/>
  <c r="AQ149" i="1"/>
  <c r="AK148" i="1"/>
  <c r="AK145" i="1"/>
  <c r="AK144" i="1"/>
  <c r="AK146" i="1"/>
  <c r="AK147" i="1"/>
  <c r="AQ1022" i="1"/>
  <c r="AK1021" i="1"/>
  <c r="AK1020" i="1" s="1"/>
  <c r="AR52" i="1"/>
  <c r="AL51" i="1"/>
  <c r="AL50" i="1" s="1"/>
  <c r="AL49" i="1" s="1"/>
  <c r="AL48" i="1" s="1"/>
  <c r="AL41" i="1" s="1"/>
  <c r="AQ510" i="1"/>
  <c r="AK509" i="1"/>
  <c r="AK506" i="1" s="1"/>
  <c r="AK505" i="1" s="1"/>
  <c r="AK568" i="1"/>
  <c r="AK567" i="1" s="1"/>
  <c r="AK566" i="1" s="1"/>
  <c r="AK565" i="1" s="1"/>
  <c r="AQ569" i="1"/>
  <c r="AR169" i="1"/>
  <c r="AL167" i="1"/>
  <c r="AL168" i="1"/>
  <c r="AQ736" i="1"/>
  <c r="AK735" i="1"/>
  <c r="AK734" i="1" s="1"/>
  <c r="AK733" i="1" s="1"/>
  <c r="AK732" i="1" s="1"/>
  <c r="AK699" i="1" s="1"/>
  <c r="AR864" i="1"/>
  <c r="AL863" i="1"/>
  <c r="AL860" i="1" s="1"/>
  <c r="AL859" i="1" s="1"/>
  <c r="AR239" i="1"/>
  <c r="AL238" i="1"/>
  <c r="AL237" i="1" s="1"/>
  <c r="AL236" i="1" s="1"/>
  <c r="AL235" i="1" s="1"/>
  <c r="AL234" i="1" s="1"/>
  <c r="AQ1000" i="1"/>
  <c r="AQ999" i="1" s="1"/>
  <c r="AQ994" i="1" s="1"/>
  <c r="AQ993" i="1" s="1"/>
  <c r="AW1001" i="1"/>
  <c r="AL421" i="1"/>
  <c r="AL420" i="1" s="1"/>
  <c r="AL416" i="1" s="1"/>
  <c r="AR422" i="1"/>
  <c r="AR616" i="1"/>
  <c r="AR615" i="1" s="1"/>
  <c r="AX617" i="1"/>
  <c r="AR704" i="1"/>
  <c r="AL703" i="1"/>
  <c r="AL702" i="1" s="1"/>
  <c r="AL701" i="1" s="1"/>
  <c r="AL700" i="1" s="1"/>
  <c r="AL699" i="1" s="1"/>
  <c r="AX709" i="1"/>
  <c r="AR708" i="1"/>
  <c r="AR707" i="1" s="1"/>
  <c r="AR706" i="1" s="1"/>
  <c r="AL172" i="1"/>
  <c r="AL171" i="1" s="1"/>
  <c r="AL170" i="1" s="1"/>
  <c r="AL166" i="1" s="1"/>
  <c r="AL165" i="1" s="1"/>
  <c r="AL131" i="1" s="1"/>
  <c r="AR173" i="1"/>
  <c r="Z1747" i="1"/>
  <c r="AK489" i="1"/>
  <c r="AK488" i="1" s="1"/>
  <c r="AK487" i="1" s="1"/>
  <c r="AK486" i="1" s="1"/>
  <c r="AK480" i="1" s="1"/>
  <c r="AQ490" i="1"/>
  <c r="AR427" i="1"/>
  <c r="AL426" i="1"/>
  <c r="AL423" i="1" s="1"/>
  <c r="AL857" i="1"/>
  <c r="AL856" i="1" s="1"/>
  <c r="AL855" i="1" s="1"/>
  <c r="AL850" i="1" s="1"/>
  <c r="AL849" i="1" s="1"/>
  <c r="AR858" i="1"/>
  <c r="AE1016" i="1"/>
  <c r="AE1015" i="1" s="1"/>
  <c r="AE1014" i="1" s="1"/>
  <c r="AE1012" i="1" s="1"/>
  <c r="AQ1031" i="1"/>
  <c r="AK1030" i="1"/>
  <c r="AK1029" i="1" s="1"/>
  <c r="AW1344" i="1"/>
  <c r="AQ1343" i="1"/>
  <c r="AQ1342" i="1" s="1"/>
  <c r="AQ1341" i="1" s="1"/>
  <c r="AQ1340" i="1" s="1"/>
  <c r="AQ1339" i="1" s="1"/>
  <c r="AW1337" i="1"/>
  <c r="AQ1336" i="1"/>
  <c r="AQ1335" i="1" s="1"/>
  <c r="AQ1334" i="1" s="1"/>
  <c r="AQ1333" i="1" s="1"/>
  <c r="AX1289" i="1"/>
  <c r="AR1288" i="1"/>
  <c r="AR1285" i="1" s="1"/>
  <c r="AW1405" i="1"/>
  <c r="AQ1404" i="1"/>
  <c r="AQ1403" i="1" s="1"/>
  <c r="AR1313" i="1"/>
  <c r="AR1312" i="1" s="1"/>
  <c r="AR1311" i="1" s="1"/>
  <c r="AR1310" i="1" s="1"/>
  <c r="AX1314" i="1"/>
  <c r="AW1410" i="1"/>
  <c r="AQ1409" i="1"/>
  <c r="AQ1408" i="1" s="1"/>
  <c r="AK1402" i="1"/>
  <c r="AX1405" i="1"/>
  <c r="AR1404" i="1"/>
  <c r="AR1403" i="1" s="1"/>
  <c r="AR1402" i="1" s="1"/>
  <c r="AR1397" i="1" s="1"/>
  <c r="AR1396" i="1" s="1"/>
  <c r="AR1394" i="1" s="1"/>
  <c r="BC1423" i="1"/>
  <c r="AW1422" i="1"/>
  <c r="AW1421" i="1" s="1"/>
  <c r="AX1337" i="1"/>
  <c r="AR1336" i="1"/>
  <c r="AR1335" i="1" s="1"/>
  <c r="AR1334" i="1" s="1"/>
  <c r="AR1333" i="1" s="1"/>
  <c r="AQ1186" i="1"/>
  <c r="AQ1185" i="1" s="1"/>
  <c r="AW1187" i="1"/>
  <c r="AR613" i="1"/>
  <c r="AR612" i="1" s="1"/>
  <c r="AX614" i="1"/>
  <c r="AR119" i="1"/>
  <c r="AR118" i="1" s="1"/>
  <c r="AR117" i="1" s="1"/>
  <c r="AR116" i="1" s="1"/>
  <c r="AR115" i="1" s="1"/>
  <c r="AR114" i="1" s="1"/>
  <c r="AX120" i="1"/>
  <c r="BJ718" i="1"/>
  <c r="BJ717" i="1" s="1"/>
  <c r="BJ716" i="1" s="1"/>
  <c r="BJ715" i="1" s="1"/>
  <c r="BD717" i="1"/>
  <c r="BD716" i="1" s="1"/>
  <c r="BD715" i="1" s="1"/>
  <c r="AR889" i="1"/>
  <c r="AR888" i="1" s="1"/>
  <c r="AX890" i="1"/>
  <c r="AE409" i="1"/>
  <c r="AE403" i="1" s="1"/>
  <c r="BJ275" i="1"/>
  <c r="BJ267" i="1" s="1"/>
  <c r="AK154" i="1"/>
  <c r="AK153" i="1" s="1"/>
  <c r="AK152" i="1" s="1"/>
  <c r="AK151" i="1" s="1"/>
  <c r="AL175" i="1"/>
  <c r="BI252" i="1"/>
  <c r="BI251" i="1" s="1"/>
  <c r="BI250" i="1" s="1"/>
  <c r="BC251" i="1"/>
  <c r="BC250" i="1" s="1"/>
  <c r="AW385" i="1"/>
  <c r="AQ384" i="1"/>
  <c r="AQ383" i="1" s="1"/>
  <c r="AR791" i="1"/>
  <c r="AR790" i="1" s="1"/>
  <c r="AR789" i="1" s="1"/>
  <c r="AX792" i="1"/>
  <c r="BC771" i="1"/>
  <c r="AW770" i="1"/>
  <c r="AW769" i="1" s="1"/>
  <c r="AX625" i="1"/>
  <c r="AR623" i="1"/>
  <c r="AR622" i="1" s="1"/>
  <c r="AR611" i="1" s="1"/>
  <c r="BC708" i="1"/>
  <c r="BC707" i="1" s="1"/>
  <c r="BC706" i="1" s="1"/>
  <c r="BI709" i="1"/>
  <c r="BI708" i="1" s="1"/>
  <c r="BI707" i="1" s="1"/>
  <c r="BI706" i="1" s="1"/>
  <c r="BJ871" i="1"/>
  <c r="BJ870" i="1" s="1"/>
  <c r="BJ869" i="1" s="1"/>
  <c r="BD870" i="1"/>
  <c r="BD869" i="1" s="1"/>
  <c r="AW876" i="1"/>
  <c r="AW875" i="1" s="1"/>
  <c r="BC877" i="1"/>
  <c r="AW678" i="1"/>
  <c r="AQ677" i="1"/>
  <c r="AQ676" i="1" s="1"/>
  <c r="AQ669" i="1" s="1"/>
  <c r="AQ668" i="1" s="1"/>
  <c r="AR352" i="1"/>
  <c r="AR351" i="1" s="1"/>
  <c r="AR350" i="1" s="1"/>
  <c r="AR349" i="1" s="1"/>
  <c r="AR348" i="1" s="1"/>
  <c r="AX353" i="1"/>
  <c r="AW648" i="1"/>
  <c r="AQ646" i="1"/>
  <c r="AQ645" i="1" s="1"/>
  <c r="AQ644" i="1" s="1"/>
  <c r="AQ407" i="1"/>
  <c r="AQ406" i="1" s="1"/>
  <c r="AQ405" i="1" s="1"/>
  <c r="AQ404" i="1" s="1"/>
  <c r="AW408" i="1"/>
  <c r="BI243" i="1"/>
  <c r="AW970" i="1"/>
  <c r="AW969" i="1" s="1"/>
  <c r="BC971" i="1"/>
  <c r="AW629" i="1"/>
  <c r="AQ627" i="1"/>
  <c r="AQ626" i="1" s="1"/>
  <c r="BD55" i="1"/>
  <c r="BJ56" i="1"/>
  <c r="BJ55" i="1" s="1"/>
  <c r="BI723" i="1"/>
  <c r="BI721" i="1" s="1"/>
  <c r="BI720" i="1" s="1"/>
  <c r="BI715" i="1" s="1"/>
  <c r="BC721" i="1"/>
  <c r="BC720" i="1" s="1"/>
  <c r="BC715" i="1" s="1"/>
  <c r="BC243" i="1"/>
  <c r="AE697" i="1"/>
  <c r="AQ964" i="1"/>
  <c r="AQ963" i="1" s="1"/>
  <c r="AQ955" i="1" s="1"/>
  <c r="AQ954" i="1" s="1"/>
  <c r="AW965" i="1"/>
  <c r="AX419" i="1"/>
  <c r="AR418" i="1"/>
  <c r="AR417" i="1" s="1"/>
  <c r="BJ112" i="1"/>
  <c r="BJ111" i="1" s="1"/>
  <c r="BJ110" i="1" s="1"/>
  <c r="BJ109" i="1" s="1"/>
  <c r="BD111" i="1"/>
  <c r="BD110" i="1" s="1"/>
  <c r="BD109" i="1" s="1"/>
  <c r="AQ914" i="1"/>
  <c r="AK913" i="1"/>
  <c r="AK912" i="1" s="1"/>
  <c r="AK911" i="1" s="1"/>
  <c r="AK906" i="1" s="1"/>
  <c r="AK905" i="1" s="1"/>
  <c r="AR1291" i="1"/>
  <c r="AR1290" i="1" s="1"/>
  <c r="AR1280" i="1" s="1"/>
  <c r="AX1292" i="1"/>
  <c r="AW1666" i="1"/>
  <c r="AW1665" i="1" s="1"/>
  <c r="AW1664" i="1" s="1"/>
  <c r="BC1667" i="1"/>
  <c r="BI211" i="1"/>
  <c r="BI210" i="1" s="1"/>
  <c r="BI209" i="1" s="1"/>
  <c r="BI208" i="1" s="1"/>
  <c r="BI207" i="1" s="1"/>
  <c r="BI206" i="1" s="1"/>
  <c r="BC210" i="1"/>
  <c r="BC209" i="1" s="1"/>
  <c r="BC208" i="1" s="1"/>
  <c r="BC207" i="1" s="1"/>
  <c r="BC206" i="1" s="1"/>
  <c r="BC962" i="1"/>
  <c r="AW961" i="1"/>
  <c r="AW960" i="1" s="1"/>
  <c r="AX1261" i="1"/>
  <c r="AR1260" i="1"/>
  <c r="AR1259" i="1" s="1"/>
  <c r="AR1258" i="1" s="1"/>
  <c r="AR1257" i="1" s="1"/>
  <c r="AR78" i="1"/>
  <c r="AX79" i="1"/>
  <c r="BJ1297" i="1"/>
  <c r="BJ1296" i="1" s="1"/>
  <c r="BJ1293" i="1" s="1"/>
  <c r="BD1296" i="1"/>
  <c r="BD1293" i="1" s="1"/>
  <c r="BI1153" i="1"/>
  <c r="BI1152" i="1" s="1"/>
  <c r="BC1152" i="1"/>
  <c r="AW967" i="1"/>
  <c r="AW966" i="1" s="1"/>
  <c r="BC968" i="1"/>
  <c r="AX81" i="1"/>
  <c r="AR80" i="1"/>
  <c r="AQ157" i="1"/>
  <c r="AW158" i="1"/>
  <c r="AQ713" i="1"/>
  <c r="AQ712" i="1" s="1"/>
  <c r="AQ711" i="1" s="1"/>
  <c r="AQ700" i="1" s="1"/>
  <c r="AW714" i="1"/>
  <c r="AE896" i="1"/>
  <c r="AQ1463" i="1"/>
  <c r="AK1462" i="1"/>
  <c r="AW129" i="1"/>
  <c r="AQ128" i="1"/>
  <c r="AQ127" i="1" s="1"/>
  <c r="AQ126" i="1" s="1"/>
  <c r="AQ125" i="1" s="1"/>
  <c r="AQ114" i="1" s="1"/>
  <c r="AQ796" i="1"/>
  <c r="AK795" i="1"/>
  <c r="AK794" i="1" s="1"/>
  <c r="AK793" i="1" s="1"/>
  <c r="AK788" i="1" s="1"/>
  <c r="AK787" i="1" s="1"/>
  <c r="AW937" i="1"/>
  <c r="AW936" i="1" s="1"/>
  <c r="AW935" i="1" s="1"/>
  <c r="BC938" i="1"/>
  <c r="AQ1598" i="1"/>
  <c r="AQ1597" i="1" s="1"/>
  <c r="AQ1596" i="1" s="1"/>
  <c r="AW1599" i="1"/>
  <c r="AK946" i="1"/>
  <c r="AK945" i="1" s="1"/>
  <c r="AK934" i="1" s="1"/>
  <c r="AK933" i="1" s="1"/>
  <c r="AQ947" i="1"/>
  <c r="AW1207" i="1"/>
  <c r="AQ1206" i="1"/>
  <c r="AQ1205" i="1" s="1"/>
  <c r="AQ1204" i="1" s="1"/>
  <c r="AQ1203" i="1" s="1"/>
  <c r="BI341" i="1"/>
  <c r="BI340" i="1" s="1"/>
  <c r="BI339" i="1" s="1"/>
  <c r="BC340" i="1"/>
  <c r="BC339" i="1" s="1"/>
  <c r="AK853" i="1"/>
  <c r="AK852" i="1" s="1"/>
  <c r="AK851" i="1" s="1"/>
  <c r="AK850" i="1" s="1"/>
  <c r="AK849" i="1" s="1"/>
  <c r="AQ854" i="1"/>
  <c r="AK1613" i="1"/>
  <c r="AQ1614" i="1"/>
  <c r="BI519" i="1"/>
  <c r="BI518" i="1" s="1"/>
  <c r="BI517" i="1" s="1"/>
  <c r="BC518" i="1"/>
  <c r="BC517" i="1" s="1"/>
  <c r="BI1295" i="1"/>
  <c r="BI1294" i="1" s="1"/>
  <c r="BI1293" i="1" s="1"/>
  <c r="BI1280" i="1" s="1"/>
  <c r="BC1294" i="1"/>
  <c r="BC1293" i="1" s="1"/>
  <c r="BC1280" i="1" s="1"/>
  <c r="BJ341" i="1"/>
  <c r="BJ340" i="1" s="1"/>
  <c r="BJ339" i="1" s="1"/>
  <c r="BD340" i="1"/>
  <c r="BD339" i="1" s="1"/>
  <c r="BJ1703" i="1"/>
  <c r="BJ1702" i="1" s="1"/>
  <c r="BJ1699" i="1" s="1"/>
  <c r="BJ1690" i="1" s="1"/>
  <c r="BJ1689" i="1" s="1"/>
  <c r="BJ1687" i="1" s="1"/>
  <c r="BD1702" i="1"/>
  <c r="BD1699" i="1" s="1"/>
  <c r="BD1690" i="1" s="1"/>
  <c r="AQ484" i="1"/>
  <c r="AQ483" i="1" s="1"/>
  <c r="AQ482" i="1" s="1"/>
  <c r="AQ481" i="1" s="1"/>
  <c r="AW485" i="1"/>
  <c r="AW1414" i="1"/>
  <c r="AQ1413" i="1"/>
  <c r="AQ1412" i="1" s="1"/>
  <c r="AQ1411" i="1" s="1"/>
  <c r="AR203" i="1"/>
  <c r="AR202" i="1" s="1"/>
  <c r="AR201" i="1" s="1"/>
  <c r="AR200" i="1" s="1"/>
  <c r="AR199" i="1" s="1"/>
  <c r="AX204" i="1"/>
  <c r="AR104" i="1"/>
  <c r="AR103" i="1" s="1"/>
  <c r="AX105" i="1"/>
  <c r="BC1163" i="1"/>
  <c r="AW1162" i="1"/>
  <c r="AW1161" i="1" s="1"/>
  <c r="AW1160" i="1" s="1"/>
  <c r="AW1159" i="1" s="1"/>
  <c r="AW1158" i="1" s="1"/>
  <c r="AW1078" i="1"/>
  <c r="AW1077" i="1" s="1"/>
  <c r="BC1079" i="1"/>
  <c r="AX211" i="1"/>
  <c r="AR210" i="1"/>
  <c r="AR209" i="1" s="1"/>
  <c r="AR208" i="1" s="1"/>
  <c r="AR207" i="1" s="1"/>
  <c r="AR206" i="1" s="1"/>
  <c r="BD1689" i="1"/>
  <c r="BD1687" i="1" s="1"/>
  <c r="BJ1079" i="1"/>
  <c r="BJ1078" i="1" s="1"/>
  <c r="BJ1077" i="1" s="1"/>
  <c r="BD1078" i="1"/>
  <c r="BD1077" i="1" s="1"/>
  <c r="BI1076" i="1"/>
  <c r="BI1075" i="1" s="1"/>
  <c r="BI1074" i="1" s="1"/>
  <c r="BC1075" i="1"/>
  <c r="BC1074" i="1" s="1"/>
  <c r="BI655" i="1"/>
  <c r="BI654" i="1" s="1"/>
  <c r="BI653" i="1" s="1"/>
  <c r="BC654" i="1"/>
  <c r="BC653" i="1" s="1"/>
  <c r="AK34" i="1"/>
  <c r="AE33" i="1"/>
  <c r="AE32" i="1" s="1"/>
  <c r="AE31" i="1" s="1"/>
  <c r="AE30" i="1" s="1"/>
  <c r="AE29" i="1" s="1"/>
  <c r="BI583" i="1"/>
  <c r="BI582" i="1" s="1"/>
  <c r="BI581" i="1" s="1"/>
  <c r="BI572" i="1" s="1"/>
  <c r="BI571" i="1" s="1"/>
  <c r="BC582" i="1"/>
  <c r="BC581" i="1" s="1"/>
  <c r="BC572" i="1" s="1"/>
  <c r="BC571" i="1" s="1"/>
  <c r="AW156" i="1"/>
  <c r="AQ155" i="1"/>
  <c r="AR742" i="1"/>
  <c r="AR741" i="1" s="1"/>
  <c r="AR740" i="1" s="1"/>
  <c r="AR739" i="1" s="1"/>
  <c r="AR738" i="1" s="1"/>
  <c r="AX743" i="1"/>
  <c r="AQ791" i="1"/>
  <c r="AQ790" i="1" s="1"/>
  <c r="AQ789" i="1" s="1"/>
  <c r="AW792" i="1"/>
  <c r="AW879" i="1"/>
  <c r="AW878" i="1" s="1"/>
  <c r="BC880" i="1"/>
  <c r="BC242" i="1"/>
  <c r="AW241" i="1"/>
  <c r="AW240" i="1" s="1"/>
  <c r="BJ941" i="1"/>
  <c r="BJ940" i="1" s="1"/>
  <c r="BJ939" i="1" s="1"/>
  <c r="BD940" i="1"/>
  <c r="BD939" i="1" s="1"/>
  <c r="AQ1331" i="1"/>
  <c r="AQ1330" i="1" s="1"/>
  <c r="AQ1329" i="1" s="1"/>
  <c r="AQ1328" i="1" s="1"/>
  <c r="AW1332" i="1"/>
  <c r="AQ442" i="1"/>
  <c r="AK441" i="1"/>
  <c r="AK440" i="1" s="1"/>
  <c r="AK439" i="1" s="1"/>
  <c r="AQ1069" i="1"/>
  <c r="AK1068" i="1"/>
  <c r="AK1065" i="1" s="1"/>
  <c r="AK1064" i="1" s="1"/>
  <c r="BI624" i="1"/>
  <c r="BI623" i="1" s="1"/>
  <c r="BI622" i="1" s="1"/>
  <c r="BC623" i="1"/>
  <c r="BC622" i="1" s="1"/>
  <c r="AQ1564" i="1"/>
  <c r="AK1563" i="1"/>
  <c r="AK1562" i="1" s="1"/>
  <c r="AK1561" i="1" s="1"/>
  <c r="AK1560" i="1" s="1"/>
  <c r="AK1559" i="1" s="1"/>
  <c r="AR937" i="1"/>
  <c r="AR936" i="1" s="1"/>
  <c r="AR935" i="1" s="1"/>
  <c r="AR934" i="1" s="1"/>
  <c r="AR933" i="1" s="1"/>
  <c r="AX938" i="1"/>
  <c r="AK544" i="1"/>
  <c r="AK543" i="1" s="1"/>
  <c r="AK542" i="1" s="1"/>
  <c r="AQ545" i="1"/>
  <c r="BJ1163" i="1"/>
  <c r="BJ1162" i="1" s="1"/>
  <c r="BJ1161" i="1" s="1"/>
  <c r="BJ1160" i="1" s="1"/>
  <c r="BJ1159" i="1" s="1"/>
  <c r="BJ1158" i="1" s="1"/>
  <c r="BD1162" i="1"/>
  <c r="BD1161" i="1" s="1"/>
  <c r="BD1160" i="1" s="1"/>
  <c r="BD1159" i="1" s="1"/>
  <c r="BD1158" i="1" s="1"/>
  <c r="AK1693" i="1"/>
  <c r="AQ1694" i="1"/>
  <c r="AQ1401" i="1"/>
  <c r="AK1400" i="1"/>
  <c r="AK1399" i="1" s="1"/>
  <c r="AK1398" i="1" s="1"/>
  <c r="AK1397" i="1" s="1"/>
  <c r="AK1396" i="1" s="1"/>
  <c r="AW746" i="1"/>
  <c r="AW745" i="1" s="1"/>
  <c r="AW744" i="1" s="1"/>
  <c r="AW739" i="1" s="1"/>
  <c r="BC747" i="1"/>
  <c r="BD275" i="1"/>
  <c r="BD267" i="1" s="1"/>
  <c r="AE359" i="1"/>
  <c r="AE1692" i="1"/>
  <c r="AE1691" i="1" s="1"/>
  <c r="AE1690" i="1" s="1"/>
  <c r="AE1689" i="1" s="1"/>
  <c r="AE1687" i="1" s="1"/>
  <c r="AE1059" i="1"/>
  <c r="AE1058" i="1" s="1"/>
  <c r="AE1056" i="1" s="1"/>
  <c r="AQ1063" i="1"/>
  <c r="AK1062" i="1"/>
  <c r="AK1061" i="1" s="1"/>
  <c r="AK1060" i="1" s="1"/>
  <c r="AK1059" i="1" s="1"/>
  <c r="AK1058" i="1" s="1"/>
  <c r="BJ366" i="1"/>
  <c r="BJ365" i="1" s="1"/>
  <c r="BJ364" i="1" s="1"/>
  <c r="BJ363" i="1" s="1"/>
  <c r="BJ362" i="1" s="1"/>
  <c r="BJ361" i="1" s="1"/>
  <c r="BD365" i="1"/>
  <c r="BD364" i="1" s="1"/>
  <c r="BD363" i="1" s="1"/>
  <c r="BD362" i="1" s="1"/>
  <c r="BD361" i="1" s="1"/>
  <c r="AK1322" i="1"/>
  <c r="AK1321" i="1" s="1"/>
  <c r="AK1320" i="1" s="1"/>
  <c r="AK1319" i="1" s="1"/>
  <c r="AK1304" i="1" s="1"/>
  <c r="AQ1323" i="1"/>
  <c r="AQ1228" i="1"/>
  <c r="AQ1227" i="1" s="1"/>
  <c r="AQ1226" i="1" s="1"/>
  <c r="AQ1225" i="1" s="1"/>
  <c r="AQ1224" i="1" s="1"/>
  <c r="AW1229" i="1"/>
  <c r="BI432" i="1"/>
  <c r="BI431" i="1" s="1"/>
  <c r="BC431" i="1"/>
  <c r="BC1007" i="1"/>
  <c r="AW1006" i="1"/>
  <c r="AW1005" i="1" s="1"/>
  <c r="BD1667" i="1"/>
  <c r="AX1666" i="1"/>
  <c r="AX1665" i="1" s="1"/>
  <c r="AX1664" i="1" s="1"/>
  <c r="AX1582" i="1" s="1"/>
  <c r="AX1557" i="1" s="1"/>
  <c r="AQ1618" i="1"/>
  <c r="AK1617" i="1"/>
  <c r="AW295" i="1"/>
  <c r="BC296" i="1"/>
  <c r="BC79" i="1"/>
  <c r="AW78" i="1"/>
  <c r="AW53" i="1"/>
  <c r="BC54" i="1"/>
  <c r="AQ353" i="1"/>
  <c r="AK352" i="1"/>
  <c r="AK351" i="1" s="1"/>
  <c r="AK350" i="1" s="1"/>
  <c r="AK349" i="1" s="1"/>
  <c r="AK348" i="1" s="1"/>
  <c r="AK1169" i="1"/>
  <c r="AK1168" i="1" s="1"/>
  <c r="AK1167" i="1" s="1"/>
  <c r="AK1166" i="1" s="1"/>
  <c r="AK1165" i="1" s="1"/>
  <c r="AQ1170" i="1"/>
  <c r="BD1007" i="1"/>
  <c r="AX1006" i="1"/>
  <c r="AX1005" i="1" s="1"/>
  <c r="AX994" i="1" s="1"/>
  <c r="AX993" i="1" s="1"/>
  <c r="AQ605" i="1"/>
  <c r="AK604" i="1"/>
  <c r="AK603" i="1" s="1"/>
  <c r="BC941" i="1"/>
  <c r="AW940" i="1"/>
  <c r="AW939" i="1" s="1"/>
  <c r="BC239" i="1"/>
  <c r="AW238" i="1"/>
  <c r="AW237" i="1" s="1"/>
  <c r="AW236" i="1" s="1"/>
  <c r="BJ1076" i="1"/>
  <c r="BJ1075" i="1" s="1"/>
  <c r="BJ1074" i="1" s="1"/>
  <c r="BJ1059" i="1" s="1"/>
  <c r="BJ1058" i="1" s="1"/>
  <c r="BJ1056" i="1" s="1"/>
  <c r="BD1075" i="1"/>
  <c r="BD1074" i="1" s="1"/>
  <c r="BD1059" i="1" s="1"/>
  <c r="BD1058" i="1" s="1"/>
  <c r="BD1056" i="1" s="1"/>
  <c r="AQ14" i="1"/>
  <c r="AK13" i="1"/>
  <c r="AK12" i="1" s="1"/>
  <c r="AQ27" i="1"/>
  <c r="AK25" i="1"/>
  <c r="AQ1685" i="1"/>
  <c r="AK1684" i="1"/>
  <c r="AK1683" i="1" s="1"/>
  <c r="AK1682" i="1" s="1"/>
  <c r="AK1681" i="1" s="1"/>
  <c r="AK1680" i="1" s="1"/>
  <c r="BI922" i="1"/>
  <c r="BI921" i="1" s="1"/>
  <c r="BI920" i="1" s="1"/>
  <c r="BI919" i="1" s="1"/>
  <c r="BI918" i="1" s="1"/>
  <c r="BC921" i="1"/>
  <c r="BC920" i="1" s="1"/>
  <c r="BC919" i="1" s="1"/>
  <c r="BC918" i="1" s="1"/>
  <c r="AQ1696" i="1"/>
  <c r="AK1695" i="1"/>
  <c r="AK1692" i="1" s="1"/>
  <c r="AK1691" i="1" s="1"/>
  <c r="AK1690" i="1" s="1"/>
  <c r="AK1689" i="1" s="1"/>
  <c r="AK1687" i="1" s="1"/>
  <c r="AQ695" i="1"/>
  <c r="AK694" i="1"/>
  <c r="AK693" i="1" s="1"/>
  <c r="AK692" i="1" s="1"/>
  <c r="AK691" i="1" s="1"/>
  <c r="AK690" i="1" s="1"/>
  <c r="AK548" i="1"/>
  <c r="AK547" i="1" s="1"/>
  <c r="AK546" i="1" s="1"/>
  <c r="AK541" i="1" s="1"/>
  <c r="AK540" i="1" s="1"/>
  <c r="AQ549" i="1"/>
  <c r="AQ68" i="1"/>
  <c r="AK67" i="1"/>
  <c r="AK66" i="1" s="1"/>
  <c r="AK65" i="1" s="1"/>
  <c r="AK64" i="1" s="1"/>
  <c r="AK63" i="1" s="1"/>
  <c r="BC425" i="1"/>
  <c r="AW424" i="1"/>
  <c r="AQ427" i="1"/>
  <c r="AK426" i="1"/>
  <c r="AK423" i="1" s="1"/>
  <c r="AK415" i="1" s="1"/>
  <c r="BI1708" i="1"/>
  <c r="BI1707" i="1" s="1"/>
  <c r="BI1706" i="1" s="1"/>
  <c r="BI1705" i="1" s="1"/>
  <c r="BI1704" i="1" s="1"/>
  <c r="BC1707" i="1"/>
  <c r="BC1706" i="1" s="1"/>
  <c r="BC1705" i="1" s="1"/>
  <c r="BC1704" i="1" s="1"/>
  <c r="AK445" i="1"/>
  <c r="AK444" i="1" s="1"/>
  <c r="AK443" i="1" s="1"/>
  <c r="AK438" i="1" s="1"/>
  <c r="AQ446" i="1"/>
  <c r="BI743" i="1"/>
  <c r="BI742" i="1" s="1"/>
  <c r="BI741" i="1" s="1"/>
  <c r="BI740" i="1" s="1"/>
  <c r="BC742" i="1"/>
  <c r="BC741" i="1" s="1"/>
  <c r="BC740" i="1" s="1"/>
  <c r="AQ1212" i="1"/>
  <c r="AK1211" i="1"/>
  <c r="AK1210" i="1" s="1"/>
  <c r="AK1209" i="1" s="1"/>
  <c r="AK1208" i="1" s="1"/>
  <c r="AK1202" i="1" s="1"/>
  <c r="BI430" i="1"/>
  <c r="BI429" i="1" s="1"/>
  <c r="BC429" i="1"/>
  <c r="AW75" i="1"/>
  <c r="AQ74" i="1"/>
  <c r="AQ22" i="1"/>
  <c r="AK21" i="1"/>
  <c r="AK597" i="1"/>
  <c r="AK596" i="1" s="1"/>
  <c r="AQ598" i="1"/>
  <c r="BI422" i="1"/>
  <c r="BI421" i="1" s="1"/>
  <c r="BI420" i="1" s="1"/>
  <c r="BC421" i="1"/>
  <c r="BC420" i="1" s="1"/>
  <c r="AQ16" i="1"/>
  <c r="AQ15" i="1" s="1"/>
  <c r="AW17" i="1"/>
  <c r="AK19" i="1"/>
  <c r="AQ20" i="1"/>
  <c r="BJ243" i="1"/>
  <c r="AW203" i="1"/>
  <c r="AW202" i="1" s="1"/>
  <c r="AW201" i="1" s="1"/>
  <c r="AW200" i="1" s="1"/>
  <c r="AW199" i="1" s="1"/>
  <c r="BC204" i="1"/>
  <c r="BI1155" i="1"/>
  <c r="BI1154" i="1" s="1"/>
  <c r="BI1151" i="1" s="1"/>
  <c r="BI1150" i="1" s="1"/>
  <c r="BI1149" i="1" s="1"/>
  <c r="BI1148" i="1" s="1"/>
  <c r="BC1154" i="1"/>
  <c r="BC1151" i="1" s="1"/>
  <c r="BC1150" i="1" s="1"/>
  <c r="BC1149" i="1" s="1"/>
  <c r="BC1148" i="1" s="1"/>
  <c r="AQ1439" i="1"/>
  <c r="AK1438" i="1"/>
  <c r="AK1437" i="1" s="1"/>
  <c r="AK1436" i="1" s="1"/>
  <c r="AK1435" i="1" s="1"/>
  <c r="AK1434" i="1" s="1"/>
  <c r="BC606" i="1"/>
  <c r="AK1606" i="1"/>
  <c r="AK1605" i="1" s="1"/>
  <c r="AQ1607" i="1"/>
  <c r="AK503" i="1"/>
  <c r="AK502" i="1" s="1"/>
  <c r="AK501" i="1" s="1"/>
  <c r="AQ504" i="1"/>
  <c r="AQ1351" i="1"/>
  <c r="AK1350" i="1"/>
  <c r="AK1349" i="1" s="1"/>
  <c r="AK1348" i="1" s="1"/>
  <c r="AK1347" i="1" s="1"/>
  <c r="AK1346" i="1" s="1"/>
  <c r="B619" i="1"/>
  <c r="B620" i="1" s="1"/>
  <c r="B621" i="1" s="1"/>
  <c r="B622" i="1" s="1"/>
  <c r="B623" i="1" s="1"/>
  <c r="B624" i="1" s="1"/>
  <c r="B618" i="1"/>
  <c r="AQ1461" i="1"/>
  <c r="AK1460" i="1"/>
  <c r="AK1459" i="1" s="1"/>
  <c r="AK1458" i="1" s="1"/>
  <c r="AK1457" i="1" s="1"/>
  <c r="AK1456" i="1" s="1"/>
  <c r="AK168" i="1"/>
  <c r="AQ169" i="1"/>
  <c r="AK167" i="1"/>
  <c r="AK166" i="1" s="1"/>
  <c r="AK165" i="1" s="1"/>
  <c r="AQ297" i="1"/>
  <c r="AW298" i="1"/>
  <c r="BI858" i="1"/>
  <c r="BI857" i="1" s="1"/>
  <c r="BI856" i="1" s="1"/>
  <c r="BI855" i="1" s="1"/>
  <c r="BC857" i="1"/>
  <c r="BC856" i="1" s="1"/>
  <c r="BC855" i="1" s="1"/>
  <c r="AK1134" i="1"/>
  <c r="AK1133" i="1" s="1"/>
  <c r="AK1132" i="1" s="1"/>
  <c r="AK1131" i="1" s="1"/>
  <c r="AK1130" i="1" s="1"/>
  <c r="AQ1135" i="1"/>
  <c r="BD243" i="1"/>
  <c r="AE592" i="1"/>
  <c r="AE591" i="1" s="1"/>
  <c r="AE590" i="1" s="1"/>
  <c r="AE538" i="1" s="1"/>
  <c r="AE18" i="1"/>
  <c r="AE11" i="1" s="1"/>
  <c r="AE10" i="1" s="1"/>
  <c r="AE9" i="1" s="1"/>
  <c r="AE7" i="1" s="1"/>
  <c r="AK601" i="1"/>
  <c r="AK600" i="1" s="1"/>
  <c r="AQ602" i="1"/>
  <c r="AK1586" i="1"/>
  <c r="AK1585" i="1" s="1"/>
  <c r="AK1584" i="1" s="1"/>
  <c r="AK1583" i="1" s="1"/>
  <c r="AQ1587" i="1"/>
  <c r="AK1250" i="1"/>
  <c r="AK1249" i="1" s="1"/>
  <c r="AK1248" i="1" s="1"/>
  <c r="AK1247" i="1" s="1"/>
  <c r="AQ1251" i="1"/>
  <c r="AK332" i="1"/>
  <c r="AK331" i="1" s="1"/>
  <c r="AK330" i="1" s="1"/>
  <c r="AK321" i="1" s="1"/>
  <c r="AK310" i="1" s="1"/>
  <c r="AK289" i="1" s="1"/>
  <c r="AQ333" i="1"/>
  <c r="AQ609" i="1"/>
  <c r="AK608" i="1"/>
  <c r="AK607" i="1" s="1"/>
  <c r="AW508" i="1"/>
  <c r="AQ507" i="1"/>
  <c r="AE134" i="1"/>
  <c r="AE133" i="1" s="1"/>
  <c r="AE131" i="1" s="1"/>
  <c r="AE135" i="1"/>
  <c r="AK1615" i="1"/>
  <c r="AK1612" i="1" s="1"/>
  <c r="AK1604" i="1" s="1"/>
  <c r="AK1595" i="1" s="1"/>
  <c r="AQ1616" i="1"/>
  <c r="BI419" i="1"/>
  <c r="BI418" i="1" s="1"/>
  <c r="BI417" i="1" s="1"/>
  <c r="BI416" i="1" s="1"/>
  <c r="BC418" i="1"/>
  <c r="BC417" i="1" s="1"/>
  <c r="Y1747" i="1"/>
  <c r="AK381" i="1"/>
  <c r="AK380" i="1" s="1"/>
  <c r="AK376" i="1" s="1"/>
  <c r="AK371" i="1" s="1"/>
  <c r="AK370" i="1" s="1"/>
  <c r="AK369" i="1" s="1"/>
  <c r="AQ382" i="1"/>
  <c r="AQ1111" i="1"/>
  <c r="AK1110" i="1"/>
  <c r="AK1109" i="1" s="1"/>
  <c r="AK1108" i="1" s="1"/>
  <c r="AK1107" i="1" s="1"/>
  <c r="AK1106" i="1" s="1"/>
  <c r="AK51" i="1"/>
  <c r="AK50" i="1" s="1"/>
  <c r="AK49" i="1" s="1"/>
  <c r="AK48" i="1" s="1"/>
  <c r="AK41" i="1" s="1"/>
  <c r="AQ52" i="1"/>
  <c r="BJ192" i="1"/>
  <c r="BJ191" i="1" s="1"/>
  <c r="BJ190" i="1" s="1"/>
  <c r="BJ189" i="1" s="1"/>
  <c r="BJ188" i="1" s="1"/>
  <c r="BJ177" i="1" s="1"/>
  <c r="BD191" i="1"/>
  <c r="BD190" i="1" s="1"/>
  <c r="BD189" i="1" s="1"/>
  <c r="BD188" i="1" s="1"/>
  <c r="BD177" i="1" s="1"/>
  <c r="AK137" i="1"/>
  <c r="AK136" i="1" s="1"/>
  <c r="AQ138" i="1"/>
  <c r="BJ430" i="1"/>
  <c r="BJ429" i="1" s="1"/>
  <c r="BJ428" i="1" s="1"/>
  <c r="BD429" i="1"/>
  <c r="BD428" i="1" s="1"/>
  <c r="BC595" i="1"/>
  <c r="AW594" i="1"/>
  <c r="AW593" i="1" s="1"/>
  <c r="BI1104" i="1"/>
  <c r="BI1103" i="1" s="1"/>
  <c r="BI1102" i="1" s="1"/>
  <c r="BI1101" i="1" s="1"/>
  <c r="BI1100" i="1" s="1"/>
  <c r="BC1103" i="1"/>
  <c r="BC1102" i="1" s="1"/>
  <c r="BC1101" i="1" s="1"/>
  <c r="BC1100" i="1" s="1"/>
  <c r="AE1604" i="1"/>
  <c r="AE1595" i="1" s="1"/>
  <c r="AE1582" i="1" s="1"/>
  <c r="AE1557" i="1" s="1"/>
  <c r="AW416" i="1"/>
  <c r="BJ556" i="1"/>
  <c r="BJ555" i="1" s="1"/>
  <c r="BJ554" i="1" s="1"/>
  <c r="BD555" i="1"/>
  <c r="BD554" i="1" s="1"/>
  <c r="AQ552" i="1"/>
  <c r="AQ551" i="1" s="1"/>
  <c r="AQ550" i="1" s="1"/>
  <c r="AW553" i="1"/>
  <c r="AX553" i="1"/>
  <c r="AR552" i="1"/>
  <c r="AR551" i="1" s="1"/>
  <c r="AR550" i="1" s="1"/>
  <c r="AQ833" i="1"/>
  <c r="AQ832" i="1" s="1"/>
  <c r="AQ831" i="1" s="1"/>
  <c r="AW834" i="1"/>
  <c r="AR833" i="1"/>
  <c r="AR832" i="1" s="1"/>
  <c r="AR831" i="1" s="1"/>
  <c r="AR826" i="1" s="1"/>
  <c r="AR825" i="1" s="1"/>
  <c r="AX834" i="1"/>
  <c r="AQ374" i="1"/>
  <c r="AQ373" i="1" s="1"/>
  <c r="AQ372" i="1" s="1"/>
  <c r="AW375" i="1"/>
  <c r="AR374" i="1"/>
  <c r="AR373" i="1" s="1"/>
  <c r="AR372" i="1" s="1"/>
  <c r="AX375" i="1"/>
  <c r="AL415" i="1" l="1"/>
  <c r="AL409" i="1" s="1"/>
  <c r="AL403" i="1" s="1"/>
  <c r="AL592" i="1"/>
  <c r="AF1747" i="1"/>
  <c r="BD128" i="1"/>
  <c r="BD127" i="1" s="1"/>
  <c r="BD126" i="1" s="1"/>
  <c r="BD125" i="1" s="1"/>
  <c r="BJ129" i="1"/>
  <c r="BJ128" i="1" s="1"/>
  <c r="BJ127" i="1" s="1"/>
  <c r="BJ126" i="1" s="1"/>
  <c r="BJ125" i="1" s="1"/>
  <c r="AX1152" i="1"/>
  <c r="AX1151" i="1" s="1"/>
  <c r="AX1150" i="1" s="1"/>
  <c r="AX1149" i="1" s="1"/>
  <c r="AX1148" i="1" s="1"/>
  <c r="BD1153" i="1"/>
  <c r="BJ971" i="1"/>
  <c r="BJ970" i="1" s="1"/>
  <c r="BJ969" i="1" s="1"/>
  <c r="BD970" i="1"/>
  <c r="BD969" i="1" s="1"/>
  <c r="BJ108" i="1"/>
  <c r="BJ107" i="1" s="1"/>
  <c r="BJ106" i="1" s="1"/>
  <c r="BD107" i="1"/>
  <c r="BD106" i="1" s="1"/>
  <c r="AQ829" i="1"/>
  <c r="AQ828" i="1" s="1"/>
  <c r="AQ827" i="1" s="1"/>
  <c r="AW830" i="1"/>
  <c r="AQ826" i="1"/>
  <c r="AQ825" i="1" s="1"/>
  <c r="AL697" i="1"/>
  <c r="AQ909" i="1"/>
  <c r="AQ908" i="1" s="1"/>
  <c r="AQ907" i="1" s="1"/>
  <c r="AW910" i="1"/>
  <c r="AX381" i="1"/>
  <c r="AX380" i="1" s="1"/>
  <c r="BD382" i="1"/>
  <c r="AW1326" i="1"/>
  <c r="AW1325" i="1" s="1"/>
  <c r="AW1324" i="1" s="1"/>
  <c r="BC1327" i="1"/>
  <c r="AX694" i="1"/>
  <c r="AX693" i="1" s="1"/>
  <c r="AX692" i="1" s="1"/>
  <c r="AX691" i="1" s="1"/>
  <c r="AX690" i="1" s="1"/>
  <c r="BD695" i="1"/>
  <c r="AL359" i="1"/>
  <c r="AK61" i="1"/>
  <c r="AK697" i="1"/>
  <c r="AR426" i="1"/>
  <c r="AR423" i="1" s="1"/>
  <c r="AX427" i="1"/>
  <c r="AR172" i="1"/>
  <c r="AR171" i="1" s="1"/>
  <c r="AR170" i="1" s="1"/>
  <c r="AX173" i="1"/>
  <c r="AX616" i="1"/>
  <c r="AX615" i="1" s="1"/>
  <c r="BD617" i="1"/>
  <c r="AX422" i="1"/>
  <c r="AR421" i="1"/>
  <c r="AR420" i="1" s="1"/>
  <c r="BC1001" i="1"/>
  <c r="AW1000" i="1"/>
  <c r="AW999" i="1" s="1"/>
  <c r="AW994" i="1" s="1"/>
  <c r="AW993" i="1" s="1"/>
  <c r="AX169" i="1"/>
  <c r="AR168" i="1"/>
  <c r="AR167" i="1"/>
  <c r="AQ509" i="1"/>
  <c r="AQ506" i="1" s="1"/>
  <c r="AQ505" i="1" s="1"/>
  <c r="AW510" i="1"/>
  <c r="AR51" i="1"/>
  <c r="AR50" i="1" s="1"/>
  <c r="AR49" i="1" s="1"/>
  <c r="AR48" i="1" s="1"/>
  <c r="AR41" i="1" s="1"/>
  <c r="AX52" i="1"/>
  <c r="AW1022" i="1"/>
  <c r="AQ1021" i="1"/>
  <c r="AQ1020" i="1" s="1"/>
  <c r="AW149" i="1"/>
  <c r="AQ145" i="1"/>
  <c r="AQ144" i="1"/>
  <c r="AQ147" i="1"/>
  <c r="AQ148" i="1"/>
  <c r="AQ146" i="1"/>
  <c r="AW617" i="1"/>
  <c r="AQ616" i="1"/>
  <c r="AQ615" i="1" s="1"/>
  <c r="AX609" i="1"/>
  <c r="AR608" i="1"/>
  <c r="AR607" i="1" s="1"/>
  <c r="AX605" i="1"/>
  <c r="AR604" i="1"/>
  <c r="AR603" i="1" s="1"/>
  <c r="BD599" i="1"/>
  <c r="AX597" i="1"/>
  <c r="AX596" i="1" s="1"/>
  <c r="AQ1018" i="1"/>
  <c r="AQ1017" i="1" s="1"/>
  <c r="AW1019" i="1"/>
  <c r="AR961" i="1"/>
  <c r="AR960" i="1" s="1"/>
  <c r="AR955" i="1" s="1"/>
  <c r="AR954" i="1" s="1"/>
  <c r="AX962" i="1"/>
  <c r="AR886" i="1"/>
  <c r="AR885" i="1" s="1"/>
  <c r="AX887" i="1"/>
  <c r="AQ778" i="1"/>
  <c r="AQ777" i="1" s="1"/>
  <c r="AQ776" i="1" s="1"/>
  <c r="AQ775" i="1" s="1"/>
  <c r="AQ738" i="1" s="1"/>
  <c r="AW779" i="1"/>
  <c r="AX102" i="1"/>
  <c r="AR101" i="1"/>
  <c r="AR100" i="1" s="1"/>
  <c r="AQ1027" i="1"/>
  <c r="AQ1026" i="1" s="1"/>
  <c r="AW1028" i="1"/>
  <c r="AW651" i="1"/>
  <c r="AQ650" i="1"/>
  <c r="AQ649" i="1" s="1"/>
  <c r="AR67" i="1"/>
  <c r="AR66" i="1" s="1"/>
  <c r="AR65" i="1" s="1"/>
  <c r="AR64" i="1" s="1"/>
  <c r="AR63" i="1" s="1"/>
  <c r="AX68" i="1"/>
  <c r="AX20" i="1"/>
  <c r="AR19" i="1"/>
  <c r="AX338" i="1"/>
  <c r="AR336" i="1"/>
  <c r="AR331" i="1" s="1"/>
  <c r="AR330" i="1" s="1"/>
  <c r="AR321" i="1" s="1"/>
  <c r="AR310" i="1" s="1"/>
  <c r="AW36" i="1"/>
  <c r="AQ35" i="1"/>
  <c r="AQ314" i="1"/>
  <c r="AQ313" i="1" s="1"/>
  <c r="AQ312" i="1" s="1"/>
  <c r="AQ311" i="1" s="1"/>
  <c r="AW315" i="1"/>
  <c r="AQ299" i="1"/>
  <c r="AQ294" i="1" s="1"/>
  <c r="AQ293" i="1" s="1"/>
  <c r="AQ292" i="1" s="1"/>
  <c r="AQ291" i="1" s="1"/>
  <c r="AW301" i="1"/>
  <c r="AK500" i="1"/>
  <c r="AK499" i="1" s="1"/>
  <c r="AK478" i="1" s="1"/>
  <c r="AR416" i="1"/>
  <c r="AR415" i="1" s="1"/>
  <c r="AR409" i="1" s="1"/>
  <c r="AR403" i="1" s="1"/>
  <c r="AR289" i="1"/>
  <c r="AR884" i="1"/>
  <c r="AR883" i="1" s="1"/>
  <c r="AR882" i="1" s="1"/>
  <c r="AQ1030" i="1"/>
  <c r="AQ1029" i="1" s="1"/>
  <c r="AW1031" i="1"/>
  <c r="AR857" i="1"/>
  <c r="AR856" i="1" s="1"/>
  <c r="AR855" i="1" s="1"/>
  <c r="AX858" i="1"/>
  <c r="AW490" i="1"/>
  <c r="AQ489" i="1"/>
  <c r="AQ488" i="1" s="1"/>
  <c r="AQ487" i="1" s="1"/>
  <c r="AQ486" i="1" s="1"/>
  <c r="AQ480" i="1" s="1"/>
  <c r="AX708" i="1"/>
  <c r="AX707" i="1" s="1"/>
  <c r="AX706" i="1" s="1"/>
  <c r="BD709" i="1"/>
  <c r="AX704" i="1"/>
  <c r="AR703" i="1"/>
  <c r="AR702" i="1" s="1"/>
  <c r="AR701" i="1" s="1"/>
  <c r="AR700" i="1" s="1"/>
  <c r="AR699" i="1" s="1"/>
  <c r="AR238" i="1"/>
  <c r="AR237" i="1" s="1"/>
  <c r="AR236" i="1" s="1"/>
  <c r="AR235" i="1" s="1"/>
  <c r="AR234" i="1" s="1"/>
  <c r="AX239" i="1"/>
  <c r="AX864" i="1"/>
  <c r="AR863" i="1"/>
  <c r="AW736" i="1"/>
  <c r="AQ735" i="1"/>
  <c r="AQ734" i="1" s="1"/>
  <c r="AQ733" i="1" s="1"/>
  <c r="AQ732" i="1" s="1"/>
  <c r="AQ699" i="1" s="1"/>
  <c r="AQ568" i="1"/>
  <c r="AQ567" i="1" s="1"/>
  <c r="AQ566" i="1" s="1"/>
  <c r="AQ565" i="1" s="1"/>
  <c r="AW569" i="1"/>
  <c r="AR592" i="1"/>
  <c r="AR591" i="1" s="1"/>
  <c r="AR590" i="1" s="1"/>
  <c r="AL591" i="1"/>
  <c r="AL590" i="1" s="1"/>
  <c r="AL538" i="1" s="1"/>
  <c r="AK1016" i="1"/>
  <c r="AK1015" i="1" s="1"/>
  <c r="AK1014" i="1" s="1"/>
  <c r="AK1012" i="1" s="1"/>
  <c r="AX922" i="1"/>
  <c r="AR921" i="1"/>
  <c r="AR920" i="1" s="1"/>
  <c r="AR919" i="1" s="1"/>
  <c r="AR918" i="1" s="1"/>
  <c r="AR905" i="1" s="1"/>
  <c r="AR896" i="1" s="1"/>
  <c r="AR795" i="1"/>
  <c r="AR794" i="1" s="1"/>
  <c r="AR793" i="1" s="1"/>
  <c r="AR788" i="1" s="1"/>
  <c r="AR787" i="1" s="1"/>
  <c r="AX796" i="1"/>
  <c r="AR93" i="1"/>
  <c r="AR92" i="1" s="1"/>
  <c r="AX94" i="1"/>
  <c r="AW77" i="1"/>
  <c r="AQ76" i="1"/>
  <c r="AQ73" i="1" s="1"/>
  <c r="AQ72" i="1" s="1"/>
  <c r="AQ71" i="1" s="1"/>
  <c r="AQ70" i="1" s="1"/>
  <c r="AR25" i="1"/>
  <c r="AX27" i="1"/>
  <c r="AQ307" i="1"/>
  <c r="AQ306" i="1" s="1"/>
  <c r="AQ305" i="1" s="1"/>
  <c r="AQ304" i="1" s="1"/>
  <c r="AQ303" i="1" s="1"/>
  <c r="AW308" i="1"/>
  <c r="AQ46" i="1"/>
  <c r="AQ45" i="1" s="1"/>
  <c r="AQ44" i="1" s="1"/>
  <c r="AQ43" i="1" s="1"/>
  <c r="AQ42" i="1" s="1"/>
  <c r="AW47" i="1"/>
  <c r="AW614" i="1"/>
  <c r="AQ613" i="1"/>
  <c r="AQ612" i="1" s="1"/>
  <c r="AQ611" i="1" s="1"/>
  <c r="AX545" i="1"/>
  <c r="AR544" i="1"/>
  <c r="AR543" i="1" s="1"/>
  <c r="AR542" i="1" s="1"/>
  <c r="AR541" i="1" s="1"/>
  <c r="AR540" i="1" s="1"/>
  <c r="AR538" i="1" s="1"/>
  <c r="AR507" i="1"/>
  <c r="AR506" i="1" s="1"/>
  <c r="AR505" i="1" s="1"/>
  <c r="AR500" i="1" s="1"/>
  <c r="AR499" i="1" s="1"/>
  <c r="AR478" i="1" s="1"/>
  <c r="AX508" i="1"/>
  <c r="AL18" i="1"/>
  <c r="AL11" i="1" s="1"/>
  <c r="AL10" i="1" s="1"/>
  <c r="AL9" i="1" s="1"/>
  <c r="AL7" i="1" s="1"/>
  <c r="AL1747" i="1" s="1"/>
  <c r="AX388" i="1"/>
  <c r="AR387" i="1"/>
  <c r="AR386" i="1" s="1"/>
  <c r="AR376" i="1" s="1"/>
  <c r="AR371" i="1" s="1"/>
  <c r="AR370" i="1" s="1"/>
  <c r="AR369" i="1" s="1"/>
  <c r="AR359" i="1" s="1"/>
  <c r="AQ1266" i="1"/>
  <c r="AK1265" i="1"/>
  <c r="AK1264" i="1" s="1"/>
  <c r="AK1263" i="1" s="1"/>
  <c r="AK1262" i="1" s="1"/>
  <c r="AK1246" i="1" s="1"/>
  <c r="AK1146" i="1" s="1"/>
  <c r="AX868" i="1"/>
  <c r="AR867" i="1"/>
  <c r="AR860" i="1" s="1"/>
  <c r="AR859" i="1" s="1"/>
  <c r="AX97" i="1"/>
  <c r="AR96" i="1"/>
  <c r="AR95" i="1" s="1"/>
  <c r="AX14" i="1"/>
  <c r="AR13" i="1"/>
  <c r="AR12" i="1" s="1"/>
  <c r="AQ328" i="1"/>
  <c r="AQ327" i="1" s="1"/>
  <c r="AQ326" i="1" s="1"/>
  <c r="AW329" i="1"/>
  <c r="BI1423" i="1"/>
  <c r="BI1422" i="1" s="1"/>
  <c r="BI1421" i="1" s="1"/>
  <c r="BC1422" i="1"/>
  <c r="BC1421" i="1" s="1"/>
  <c r="AX1288" i="1"/>
  <c r="AX1285" i="1" s="1"/>
  <c r="BD1289" i="1"/>
  <c r="AW1343" i="1"/>
  <c r="AW1342" i="1" s="1"/>
  <c r="AW1341" i="1" s="1"/>
  <c r="AW1340" i="1" s="1"/>
  <c r="AW1339" i="1" s="1"/>
  <c r="BC1344" i="1"/>
  <c r="AR1304" i="1"/>
  <c r="BC1187" i="1"/>
  <c r="AW1186" i="1"/>
  <c r="AW1185" i="1" s="1"/>
  <c r="BD1405" i="1"/>
  <c r="AX1404" i="1"/>
  <c r="AX1403" i="1" s="1"/>
  <c r="AX1402" i="1" s="1"/>
  <c r="AX1397" i="1" s="1"/>
  <c r="AX1396" i="1" s="1"/>
  <c r="AX1394" i="1" s="1"/>
  <c r="BD1314" i="1"/>
  <c r="AX1313" i="1"/>
  <c r="AX1312" i="1" s="1"/>
  <c r="AX1311" i="1" s="1"/>
  <c r="AX1310" i="1" s="1"/>
  <c r="BD1337" i="1"/>
  <c r="AX1336" i="1"/>
  <c r="AX1335" i="1" s="1"/>
  <c r="AX1334" i="1" s="1"/>
  <c r="AX1333" i="1" s="1"/>
  <c r="BC1410" i="1"/>
  <c r="AW1409" i="1"/>
  <c r="AW1408" i="1" s="1"/>
  <c r="BC1405" i="1"/>
  <c r="AW1404" i="1"/>
  <c r="AW1403" i="1" s="1"/>
  <c r="AW1402" i="1" s="1"/>
  <c r="AW1336" i="1"/>
  <c r="AW1335" i="1" s="1"/>
  <c r="AW1334" i="1" s="1"/>
  <c r="AW1333" i="1" s="1"/>
  <c r="BC1337" i="1"/>
  <c r="AQ1402" i="1"/>
  <c r="BC970" i="1"/>
  <c r="BC969" i="1" s="1"/>
  <c r="BI971" i="1"/>
  <c r="BI970" i="1" s="1"/>
  <c r="BI969" i="1" s="1"/>
  <c r="AW407" i="1"/>
  <c r="AW406" i="1" s="1"/>
  <c r="AW405" i="1" s="1"/>
  <c r="AW404" i="1" s="1"/>
  <c r="BC408" i="1"/>
  <c r="BD353" i="1"/>
  <c r="AX352" i="1"/>
  <c r="AX351" i="1" s="1"/>
  <c r="AX350" i="1" s="1"/>
  <c r="AX349" i="1" s="1"/>
  <c r="AX348" i="1" s="1"/>
  <c r="BI877" i="1"/>
  <c r="BI876" i="1" s="1"/>
  <c r="BI875" i="1" s="1"/>
  <c r="BC876" i="1"/>
  <c r="BC875" i="1" s="1"/>
  <c r="AW235" i="1"/>
  <c r="AW234" i="1" s="1"/>
  <c r="AK896" i="1"/>
  <c r="BC629" i="1"/>
  <c r="AW627" i="1"/>
  <c r="AW626" i="1" s="1"/>
  <c r="BC648" i="1"/>
  <c r="AW646" i="1"/>
  <c r="AW645" i="1" s="1"/>
  <c r="AW644" i="1" s="1"/>
  <c r="BC678" i="1"/>
  <c r="AW677" i="1"/>
  <c r="AW676" i="1" s="1"/>
  <c r="AW669" i="1" s="1"/>
  <c r="AW668" i="1" s="1"/>
  <c r="BD625" i="1"/>
  <c r="AX623" i="1"/>
  <c r="AX622" i="1" s="1"/>
  <c r="AX611" i="1" s="1"/>
  <c r="AX613" i="1"/>
  <c r="AX612" i="1" s="1"/>
  <c r="BD614" i="1"/>
  <c r="BD792" i="1"/>
  <c r="AX791" i="1"/>
  <c r="AX790" i="1" s="1"/>
  <c r="AX789" i="1" s="1"/>
  <c r="AW175" i="1"/>
  <c r="AR73" i="1"/>
  <c r="AR72" i="1" s="1"/>
  <c r="BI771" i="1"/>
  <c r="BI770" i="1" s="1"/>
  <c r="BI769" i="1" s="1"/>
  <c r="BC770" i="1"/>
  <c r="BC769" i="1" s="1"/>
  <c r="BC385" i="1"/>
  <c r="AW384" i="1"/>
  <c r="AW383" i="1" s="1"/>
  <c r="AX889" i="1"/>
  <c r="AX888" i="1" s="1"/>
  <c r="BD890" i="1"/>
  <c r="BD120" i="1"/>
  <c r="AX119" i="1"/>
  <c r="AX118" i="1" s="1"/>
  <c r="AX117" i="1" s="1"/>
  <c r="AX116" i="1" s="1"/>
  <c r="AX115" i="1" s="1"/>
  <c r="AX114" i="1" s="1"/>
  <c r="BI428" i="1"/>
  <c r="BC416" i="1"/>
  <c r="BI880" i="1"/>
  <c r="BI879" i="1" s="1"/>
  <c r="BI878" i="1" s="1"/>
  <c r="BC879" i="1"/>
  <c r="BC878" i="1" s="1"/>
  <c r="AW155" i="1"/>
  <c r="BC156" i="1"/>
  <c r="AK33" i="1"/>
  <c r="AK32" i="1" s="1"/>
  <c r="AK31" i="1" s="1"/>
  <c r="AK30" i="1" s="1"/>
  <c r="AK29" i="1" s="1"/>
  <c r="AQ34" i="1"/>
  <c r="BI1079" i="1"/>
  <c r="BI1078" i="1" s="1"/>
  <c r="BI1077" i="1" s="1"/>
  <c r="BC1078" i="1"/>
  <c r="BC1077" i="1" s="1"/>
  <c r="BI1163" i="1"/>
  <c r="BI1162" i="1" s="1"/>
  <c r="BI1161" i="1" s="1"/>
  <c r="BI1160" i="1" s="1"/>
  <c r="BI1159" i="1" s="1"/>
  <c r="BI1158" i="1" s="1"/>
  <c r="BC1162" i="1"/>
  <c r="BC1161" i="1" s="1"/>
  <c r="BC1160" i="1" s="1"/>
  <c r="BC1159" i="1" s="1"/>
  <c r="BC1158" i="1" s="1"/>
  <c r="AR175" i="1"/>
  <c r="AW1206" i="1"/>
  <c r="AW1205" i="1" s="1"/>
  <c r="AW1204" i="1" s="1"/>
  <c r="AW1203" i="1" s="1"/>
  <c r="BC1207" i="1"/>
  <c r="BI938" i="1"/>
  <c r="BI937" i="1" s="1"/>
  <c r="BI936" i="1" s="1"/>
  <c r="BI935" i="1" s="1"/>
  <c r="BC937" i="1"/>
  <c r="BC936" i="1" s="1"/>
  <c r="BC935" i="1" s="1"/>
  <c r="AX80" i="1"/>
  <c r="BD81" i="1"/>
  <c r="BI1667" i="1"/>
  <c r="BI1666" i="1" s="1"/>
  <c r="BI1665" i="1" s="1"/>
  <c r="BI1664" i="1" s="1"/>
  <c r="BC1666" i="1"/>
  <c r="BC1665" i="1" s="1"/>
  <c r="BC1664" i="1" s="1"/>
  <c r="BD743" i="1"/>
  <c r="AX742" i="1"/>
  <c r="AX741" i="1" s="1"/>
  <c r="AX740" i="1" s="1"/>
  <c r="AX739" i="1" s="1"/>
  <c r="AX738" i="1" s="1"/>
  <c r="BD105" i="1"/>
  <c r="AX104" i="1"/>
  <c r="AX103" i="1" s="1"/>
  <c r="AW1614" i="1"/>
  <c r="AQ1613" i="1"/>
  <c r="AW947" i="1"/>
  <c r="AQ946" i="1"/>
  <c r="AQ945" i="1" s="1"/>
  <c r="AQ934" i="1" s="1"/>
  <c r="AQ933" i="1" s="1"/>
  <c r="AW1598" i="1"/>
  <c r="AW1597" i="1" s="1"/>
  <c r="AW1596" i="1" s="1"/>
  <c r="BC1599" i="1"/>
  <c r="AW128" i="1"/>
  <c r="AW127" i="1" s="1"/>
  <c r="AW126" i="1" s="1"/>
  <c r="AW125" i="1" s="1"/>
  <c r="AW114" i="1" s="1"/>
  <c r="BC129" i="1"/>
  <c r="BC714" i="1"/>
  <c r="AW713" i="1"/>
  <c r="AW712" i="1" s="1"/>
  <c r="AW711" i="1" s="1"/>
  <c r="AW700" i="1" s="1"/>
  <c r="AW157" i="1"/>
  <c r="AW154" i="1" s="1"/>
  <c r="AW153" i="1" s="1"/>
  <c r="AW152" i="1" s="1"/>
  <c r="AW151" i="1" s="1"/>
  <c r="BC158" i="1"/>
  <c r="BI968" i="1"/>
  <c r="BI967" i="1" s="1"/>
  <c r="BI966" i="1" s="1"/>
  <c r="BC967" i="1"/>
  <c r="BC966" i="1" s="1"/>
  <c r="BI962" i="1"/>
  <c r="BI961" i="1" s="1"/>
  <c r="BI960" i="1" s="1"/>
  <c r="BC961" i="1"/>
  <c r="BC960" i="1" s="1"/>
  <c r="AW914" i="1"/>
  <c r="AQ913" i="1"/>
  <c r="AQ912" i="1" s="1"/>
  <c r="AQ911" i="1" s="1"/>
  <c r="AQ906" i="1" s="1"/>
  <c r="AQ905" i="1" s="1"/>
  <c r="BD419" i="1"/>
  <c r="AX418" i="1"/>
  <c r="AX417" i="1" s="1"/>
  <c r="AW1331" i="1"/>
  <c r="AW1330" i="1" s="1"/>
  <c r="AW1329" i="1" s="1"/>
  <c r="AW1328" i="1" s="1"/>
  <c r="BC1332" i="1"/>
  <c r="AW791" i="1"/>
  <c r="AW790" i="1" s="1"/>
  <c r="AW789" i="1" s="1"/>
  <c r="BC792" i="1"/>
  <c r="AW1413" i="1"/>
  <c r="AW1412" i="1" s="1"/>
  <c r="AW1411" i="1" s="1"/>
  <c r="BC1414" i="1"/>
  <c r="AQ154" i="1"/>
  <c r="AQ153" i="1" s="1"/>
  <c r="AQ152" i="1" s="1"/>
  <c r="AQ151" i="1" s="1"/>
  <c r="AX1260" i="1"/>
  <c r="AX1259" i="1" s="1"/>
  <c r="AX1258" i="1" s="1"/>
  <c r="AX1257" i="1" s="1"/>
  <c r="BD1261" i="1"/>
  <c r="AX1291" i="1"/>
  <c r="AX1290" i="1" s="1"/>
  <c r="AX1280" i="1" s="1"/>
  <c r="AX1246" i="1" s="1"/>
  <c r="BD1292" i="1"/>
  <c r="BC965" i="1"/>
  <c r="AW964" i="1"/>
  <c r="AW963" i="1" s="1"/>
  <c r="AW955" i="1" s="1"/>
  <c r="AW954" i="1" s="1"/>
  <c r="BI242" i="1"/>
  <c r="BI241" i="1" s="1"/>
  <c r="BI240" i="1" s="1"/>
  <c r="BC241" i="1"/>
  <c r="BC240" i="1" s="1"/>
  <c r="BD211" i="1"/>
  <c r="AX210" i="1"/>
  <c r="AX209" i="1" s="1"/>
  <c r="AX208" i="1" s="1"/>
  <c r="AX207" i="1" s="1"/>
  <c r="AX206" i="1" s="1"/>
  <c r="AX203" i="1"/>
  <c r="AX202" i="1" s="1"/>
  <c r="AX201" i="1" s="1"/>
  <c r="AX200" i="1" s="1"/>
  <c r="AX199" i="1" s="1"/>
  <c r="BD204" i="1"/>
  <c r="BC485" i="1"/>
  <c r="AW484" i="1"/>
  <c r="AW483" i="1" s="1"/>
  <c r="AW482" i="1" s="1"/>
  <c r="AW481" i="1" s="1"/>
  <c r="AW854" i="1"/>
  <c r="AQ853" i="1"/>
  <c r="AQ852" i="1" s="1"/>
  <c r="AQ851" i="1" s="1"/>
  <c r="AQ850" i="1" s="1"/>
  <c r="AQ849" i="1" s="1"/>
  <c r="AQ795" i="1"/>
  <c r="AQ794" i="1" s="1"/>
  <c r="AQ793" i="1" s="1"/>
  <c r="AQ788" i="1" s="1"/>
  <c r="AQ787" i="1" s="1"/>
  <c r="AW796" i="1"/>
  <c r="AW1463" i="1"/>
  <c r="AQ1462" i="1"/>
  <c r="AX78" i="1"/>
  <c r="BD79" i="1"/>
  <c r="AR1246" i="1"/>
  <c r="AR1146" i="1" s="1"/>
  <c r="BD938" i="1"/>
  <c r="AX937" i="1"/>
  <c r="AX936" i="1" s="1"/>
  <c r="AX935" i="1" s="1"/>
  <c r="AX934" i="1" s="1"/>
  <c r="AX933" i="1" s="1"/>
  <c r="BI941" i="1"/>
  <c r="BI940" i="1" s="1"/>
  <c r="BI939" i="1" s="1"/>
  <c r="BC940" i="1"/>
  <c r="BC939" i="1" s="1"/>
  <c r="BJ1667" i="1"/>
  <c r="BJ1666" i="1" s="1"/>
  <c r="BJ1665" i="1" s="1"/>
  <c r="BJ1664" i="1" s="1"/>
  <c r="BJ1582" i="1" s="1"/>
  <c r="BJ1557" i="1" s="1"/>
  <c r="BD1666" i="1"/>
  <c r="BD1665" i="1" s="1"/>
  <c r="BD1664" i="1" s="1"/>
  <c r="BD1582" i="1" s="1"/>
  <c r="BD1557" i="1" s="1"/>
  <c r="AW1228" i="1"/>
  <c r="AW1227" i="1" s="1"/>
  <c r="AW1226" i="1" s="1"/>
  <c r="AW1225" i="1" s="1"/>
  <c r="AW1224" i="1" s="1"/>
  <c r="BC1229" i="1"/>
  <c r="AQ1322" i="1"/>
  <c r="AQ1321" i="1" s="1"/>
  <c r="AQ1320" i="1" s="1"/>
  <c r="AQ1319" i="1" s="1"/>
  <c r="AQ1304" i="1" s="1"/>
  <c r="AW1323" i="1"/>
  <c r="AQ1563" i="1"/>
  <c r="AQ1562" i="1" s="1"/>
  <c r="AQ1561" i="1" s="1"/>
  <c r="AQ1560" i="1" s="1"/>
  <c r="AQ1559" i="1" s="1"/>
  <c r="AW1564" i="1"/>
  <c r="AQ441" i="1"/>
  <c r="AQ440" i="1" s="1"/>
  <c r="AQ439" i="1" s="1"/>
  <c r="AW442" i="1"/>
  <c r="BC428" i="1"/>
  <c r="AK409" i="1"/>
  <c r="AK403" i="1" s="1"/>
  <c r="AK359" i="1" s="1"/>
  <c r="AW1170" i="1"/>
  <c r="AQ1169" i="1"/>
  <c r="AQ1168" i="1" s="1"/>
  <c r="AQ1167" i="1" s="1"/>
  <c r="AQ1166" i="1" s="1"/>
  <c r="AQ1165" i="1" s="1"/>
  <c r="BC53" i="1"/>
  <c r="BI54" i="1"/>
  <c r="BI53" i="1" s="1"/>
  <c r="BC295" i="1"/>
  <c r="BI296" i="1"/>
  <c r="BI295" i="1" s="1"/>
  <c r="AW1063" i="1"/>
  <c r="AQ1062" i="1"/>
  <c r="AQ1061" i="1" s="1"/>
  <c r="AQ1060" i="1" s="1"/>
  <c r="BI747" i="1"/>
  <c r="BI746" i="1" s="1"/>
  <c r="BI745" i="1" s="1"/>
  <c r="BI744" i="1" s="1"/>
  <c r="BI739" i="1" s="1"/>
  <c r="BC746" i="1"/>
  <c r="BC745" i="1" s="1"/>
  <c r="BC744" i="1" s="1"/>
  <c r="BC739" i="1" s="1"/>
  <c r="AW1694" i="1"/>
  <c r="AQ1693" i="1"/>
  <c r="AW545" i="1"/>
  <c r="AQ544" i="1"/>
  <c r="AQ543" i="1" s="1"/>
  <c r="AQ542" i="1" s="1"/>
  <c r="BI239" i="1"/>
  <c r="BI238" i="1" s="1"/>
  <c r="BI237" i="1" s="1"/>
  <c r="BI236" i="1" s="1"/>
  <c r="BI235" i="1" s="1"/>
  <c r="BI234" i="1" s="1"/>
  <c r="BC238" i="1"/>
  <c r="BC237" i="1" s="1"/>
  <c r="BC236" i="1" s="1"/>
  <c r="AW605" i="1"/>
  <c r="AQ604" i="1"/>
  <c r="AQ603" i="1" s="1"/>
  <c r="BJ1007" i="1"/>
  <c r="BJ1006" i="1" s="1"/>
  <c r="BJ1005" i="1" s="1"/>
  <c r="BJ994" i="1" s="1"/>
  <c r="BJ993" i="1" s="1"/>
  <c r="BD1006" i="1"/>
  <c r="BD1005" i="1" s="1"/>
  <c r="BD994" i="1" s="1"/>
  <c r="BD993" i="1" s="1"/>
  <c r="AW353" i="1"/>
  <c r="AQ352" i="1"/>
  <c r="AQ351" i="1" s="1"/>
  <c r="AQ350" i="1" s="1"/>
  <c r="AQ349" i="1" s="1"/>
  <c r="AQ348" i="1" s="1"/>
  <c r="BI79" i="1"/>
  <c r="BI78" i="1" s="1"/>
  <c r="BC78" i="1"/>
  <c r="AQ1617" i="1"/>
  <c r="AW1618" i="1"/>
  <c r="BI1007" i="1"/>
  <c r="BI1006" i="1" s="1"/>
  <c r="BI1005" i="1" s="1"/>
  <c r="BC1006" i="1"/>
  <c r="BC1005" i="1" s="1"/>
  <c r="AW1401" i="1"/>
  <c r="AQ1400" i="1"/>
  <c r="AQ1399" i="1" s="1"/>
  <c r="AQ1398" i="1" s="1"/>
  <c r="AW1069" i="1"/>
  <c r="AQ1068" i="1"/>
  <c r="AQ1065" i="1" s="1"/>
  <c r="AQ1064" i="1" s="1"/>
  <c r="AE1747" i="1"/>
  <c r="AW1111" i="1"/>
  <c r="AQ1110" i="1"/>
  <c r="AQ1109" i="1" s="1"/>
  <c r="AQ1108" i="1" s="1"/>
  <c r="AQ1107" i="1" s="1"/>
  <c r="AQ1106" i="1" s="1"/>
  <c r="AW1616" i="1"/>
  <c r="AQ1615" i="1"/>
  <c r="AW333" i="1"/>
  <c r="AQ332" i="1"/>
  <c r="AQ331" i="1" s="1"/>
  <c r="AQ330" i="1" s="1"/>
  <c r="AQ321" i="1" s="1"/>
  <c r="AQ310" i="1" s="1"/>
  <c r="AQ1586" i="1"/>
  <c r="AQ1585" i="1" s="1"/>
  <c r="AQ1584" i="1" s="1"/>
  <c r="AQ1583" i="1" s="1"/>
  <c r="AW1587" i="1"/>
  <c r="AW169" i="1"/>
  <c r="AQ168" i="1"/>
  <c r="AQ167" i="1"/>
  <c r="AQ166" i="1" s="1"/>
  <c r="AQ165" i="1" s="1"/>
  <c r="AQ503" i="1"/>
  <c r="AQ502" i="1" s="1"/>
  <c r="AQ501" i="1" s="1"/>
  <c r="AW504" i="1"/>
  <c r="BI606" i="1"/>
  <c r="BI595" i="1"/>
  <c r="BI594" i="1" s="1"/>
  <c r="BI593" i="1" s="1"/>
  <c r="BC594" i="1"/>
  <c r="BC593" i="1" s="1"/>
  <c r="AK135" i="1"/>
  <c r="AK134" i="1"/>
  <c r="AK133" i="1" s="1"/>
  <c r="AK131" i="1" s="1"/>
  <c r="AW609" i="1"/>
  <c r="AQ608" i="1"/>
  <c r="AQ607" i="1" s="1"/>
  <c r="AQ1460" i="1"/>
  <c r="AQ1459" i="1" s="1"/>
  <c r="AQ1458" i="1" s="1"/>
  <c r="AQ1457" i="1" s="1"/>
  <c r="AQ1456" i="1" s="1"/>
  <c r="AW1461" i="1"/>
  <c r="AW1351" i="1"/>
  <c r="AQ1350" i="1"/>
  <c r="AQ1349" i="1" s="1"/>
  <c r="AQ1348" i="1" s="1"/>
  <c r="AQ1347" i="1" s="1"/>
  <c r="AQ1346" i="1" s="1"/>
  <c r="AQ1438" i="1"/>
  <c r="AQ1437" i="1" s="1"/>
  <c r="AQ1436" i="1" s="1"/>
  <c r="AQ1435" i="1" s="1"/>
  <c r="AQ1434" i="1" s="1"/>
  <c r="AW1439" i="1"/>
  <c r="AW22" i="1"/>
  <c r="AQ21" i="1"/>
  <c r="AQ426" i="1"/>
  <c r="AQ423" i="1" s="1"/>
  <c r="AQ415" i="1" s="1"/>
  <c r="AW427" i="1"/>
  <c r="AQ67" i="1"/>
  <c r="AQ66" i="1" s="1"/>
  <c r="AQ65" i="1" s="1"/>
  <c r="AQ64" i="1" s="1"/>
  <c r="AQ63" i="1" s="1"/>
  <c r="AW68" i="1"/>
  <c r="AW695" i="1"/>
  <c r="AQ694" i="1"/>
  <c r="AQ693" i="1" s="1"/>
  <c r="AQ692" i="1" s="1"/>
  <c r="AQ691" i="1" s="1"/>
  <c r="AQ690" i="1" s="1"/>
  <c r="AW27" i="1"/>
  <c r="AQ25" i="1"/>
  <c r="AK1056" i="1"/>
  <c r="AQ137" i="1"/>
  <c r="AQ136" i="1" s="1"/>
  <c r="AW138" i="1"/>
  <c r="AW52" i="1"/>
  <c r="AQ51" i="1"/>
  <c r="AQ50" i="1" s="1"/>
  <c r="AQ49" i="1" s="1"/>
  <c r="AQ48" i="1" s="1"/>
  <c r="AQ41" i="1" s="1"/>
  <c r="AQ381" i="1"/>
  <c r="AQ380" i="1" s="1"/>
  <c r="AQ376" i="1" s="1"/>
  <c r="AQ371" i="1" s="1"/>
  <c r="AQ370" i="1" s="1"/>
  <c r="AQ369" i="1" s="1"/>
  <c r="AW382" i="1"/>
  <c r="AQ1250" i="1"/>
  <c r="AQ1249" i="1" s="1"/>
  <c r="AQ1248" i="1" s="1"/>
  <c r="AQ1247" i="1" s="1"/>
  <c r="AW1251" i="1"/>
  <c r="AQ601" i="1"/>
  <c r="AQ600" i="1" s="1"/>
  <c r="AW602" i="1"/>
  <c r="AQ1606" i="1"/>
  <c r="AQ1605" i="1" s="1"/>
  <c r="AW1607" i="1"/>
  <c r="BI204" i="1"/>
  <c r="BI203" i="1" s="1"/>
  <c r="BI202" i="1" s="1"/>
  <c r="BI201" i="1" s="1"/>
  <c r="BI200" i="1" s="1"/>
  <c r="BI199" i="1" s="1"/>
  <c r="BI175" i="1" s="1"/>
  <c r="BC203" i="1"/>
  <c r="BC202" i="1" s="1"/>
  <c r="BC201" i="1" s="1"/>
  <c r="BC200" i="1" s="1"/>
  <c r="BC199" i="1" s="1"/>
  <c r="AK1394" i="1"/>
  <c r="BC508" i="1"/>
  <c r="AW507" i="1"/>
  <c r="AW1135" i="1"/>
  <c r="AQ1134" i="1"/>
  <c r="AQ1133" i="1" s="1"/>
  <c r="AQ1132" i="1" s="1"/>
  <c r="AQ1131" i="1" s="1"/>
  <c r="AQ1130" i="1" s="1"/>
  <c r="BC298" i="1"/>
  <c r="AW297" i="1"/>
  <c r="B626" i="1"/>
  <c r="B627" i="1" s="1"/>
  <c r="B628" i="1" s="1"/>
  <c r="B629" i="1" s="1"/>
  <c r="B630" i="1" s="1"/>
  <c r="B631" i="1" s="1"/>
  <c r="B632" i="1" s="1"/>
  <c r="B633" i="1" s="1"/>
  <c r="B625" i="1"/>
  <c r="AW74" i="1"/>
  <c r="BC75" i="1"/>
  <c r="AQ1211" i="1"/>
  <c r="AQ1210" i="1" s="1"/>
  <c r="AQ1209" i="1" s="1"/>
  <c r="AQ1208" i="1" s="1"/>
  <c r="AQ1202" i="1" s="1"/>
  <c r="AW1212" i="1"/>
  <c r="BI425" i="1"/>
  <c r="BI424" i="1" s="1"/>
  <c r="BC424" i="1"/>
  <c r="AQ1695" i="1"/>
  <c r="AQ1692" i="1" s="1"/>
  <c r="AQ1691" i="1" s="1"/>
  <c r="AQ1690" i="1" s="1"/>
  <c r="AQ1689" i="1" s="1"/>
  <c r="AQ1687" i="1" s="1"/>
  <c r="AW1696" i="1"/>
  <c r="AW1685" i="1"/>
  <c r="AQ1684" i="1"/>
  <c r="AQ1683" i="1" s="1"/>
  <c r="AQ1682" i="1" s="1"/>
  <c r="AQ1681" i="1" s="1"/>
  <c r="AQ1680" i="1" s="1"/>
  <c r="AW14" i="1"/>
  <c r="AQ13" i="1"/>
  <c r="AQ12" i="1" s="1"/>
  <c r="AK1582" i="1"/>
  <c r="AK1557" i="1" s="1"/>
  <c r="AK18" i="1"/>
  <c r="AK11" i="1" s="1"/>
  <c r="AK10" i="1" s="1"/>
  <c r="AK9" i="1" s="1"/>
  <c r="AK7" i="1" s="1"/>
  <c r="AK592" i="1"/>
  <c r="AK591" i="1" s="1"/>
  <c r="AK590" i="1" s="1"/>
  <c r="AK538" i="1" s="1"/>
  <c r="AW20" i="1"/>
  <c r="AQ19" i="1"/>
  <c r="AW16" i="1"/>
  <c r="AW15" i="1" s="1"/>
  <c r="BC17" i="1"/>
  <c r="AW598" i="1"/>
  <c r="AQ597" i="1"/>
  <c r="AQ596" i="1" s="1"/>
  <c r="AW446" i="1"/>
  <c r="AQ445" i="1"/>
  <c r="AQ444" i="1" s="1"/>
  <c r="AQ443" i="1" s="1"/>
  <c r="AQ438" i="1" s="1"/>
  <c r="AQ548" i="1"/>
  <c r="AQ547" i="1" s="1"/>
  <c r="AQ546" i="1" s="1"/>
  <c r="AQ541" i="1" s="1"/>
  <c r="AQ540" i="1" s="1"/>
  <c r="AW549" i="1"/>
  <c r="BC553" i="1"/>
  <c r="AW552" i="1"/>
  <c r="AW551" i="1" s="1"/>
  <c r="AW550" i="1" s="1"/>
  <c r="AX552" i="1"/>
  <c r="AX551" i="1" s="1"/>
  <c r="AX550" i="1" s="1"/>
  <c r="BD553" i="1"/>
  <c r="AW833" i="1"/>
  <c r="AW832" i="1" s="1"/>
  <c r="AW831" i="1" s="1"/>
  <c r="BC834" i="1"/>
  <c r="AX833" i="1"/>
  <c r="AX832" i="1" s="1"/>
  <c r="AX831" i="1" s="1"/>
  <c r="AX826" i="1" s="1"/>
  <c r="AX825" i="1" s="1"/>
  <c r="BD834" i="1"/>
  <c r="AW374" i="1"/>
  <c r="AW373" i="1" s="1"/>
  <c r="AW372" i="1" s="1"/>
  <c r="BC375" i="1"/>
  <c r="AX374" i="1"/>
  <c r="AX373" i="1" s="1"/>
  <c r="AX372" i="1" s="1"/>
  <c r="BD375" i="1"/>
  <c r="AR82" i="1" l="1"/>
  <c r="AR71" i="1" s="1"/>
  <c r="AR70" i="1" s="1"/>
  <c r="AR61" i="1" s="1"/>
  <c r="BJ695" i="1"/>
  <c r="BJ694" i="1" s="1"/>
  <c r="BJ693" i="1" s="1"/>
  <c r="BJ692" i="1" s="1"/>
  <c r="BJ691" i="1" s="1"/>
  <c r="BJ690" i="1" s="1"/>
  <c r="BD694" i="1"/>
  <c r="BD693" i="1" s="1"/>
  <c r="BD692" i="1" s="1"/>
  <c r="BD691" i="1" s="1"/>
  <c r="BD690" i="1" s="1"/>
  <c r="BI1327" i="1"/>
  <c r="BI1326" i="1" s="1"/>
  <c r="BI1325" i="1" s="1"/>
  <c r="BI1324" i="1" s="1"/>
  <c r="BC1326" i="1"/>
  <c r="BC1325" i="1" s="1"/>
  <c r="BC1324" i="1" s="1"/>
  <c r="BD381" i="1"/>
  <c r="BD380" i="1" s="1"/>
  <c r="BJ382" i="1"/>
  <c r="BJ381" i="1" s="1"/>
  <c r="BJ380" i="1" s="1"/>
  <c r="BC910" i="1"/>
  <c r="AW909" i="1"/>
  <c r="AW908" i="1" s="1"/>
  <c r="AW907" i="1" s="1"/>
  <c r="AW829" i="1"/>
  <c r="AW828" i="1" s="1"/>
  <c r="AW827" i="1" s="1"/>
  <c r="AW826" i="1" s="1"/>
  <c r="AW825" i="1" s="1"/>
  <c r="BC830" i="1"/>
  <c r="BD1152" i="1"/>
  <c r="BD1151" i="1" s="1"/>
  <c r="BD1150" i="1" s="1"/>
  <c r="BD1149" i="1" s="1"/>
  <c r="BD1148" i="1" s="1"/>
  <c r="BJ1153" i="1"/>
  <c r="BJ1152" i="1" s="1"/>
  <c r="BJ1151" i="1" s="1"/>
  <c r="BJ1150" i="1" s="1"/>
  <c r="BJ1149" i="1" s="1"/>
  <c r="BJ1148" i="1" s="1"/>
  <c r="AQ61" i="1"/>
  <c r="BD14" i="1"/>
  <c r="AX13" i="1"/>
  <c r="AX12" i="1" s="1"/>
  <c r="AX96" i="1"/>
  <c r="AX95" i="1" s="1"/>
  <c r="BD97" i="1"/>
  <c r="BD868" i="1"/>
  <c r="AX867" i="1"/>
  <c r="AQ1265" i="1"/>
  <c r="AQ1264" i="1" s="1"/>
  <c r="AQ1263" i="1" s="1"/>
  <c r="AQ1262" i="1" s="1"/>
  <c r="AW1266" i="1"/>
  <c r="AX387" i="1"/>
  <c r="AX386" i="1" s="1"/>
  <c r="AX376" i="1" s="1"/>
  <c r="BD388" i="1"/>
  <c r="AX507" i="1"/>
  <c r="AX506" i="1" s="1"/>
  <c r="AX505" i="1" s="1"/>
  <c r="AX500" i="1" s="1"/>
  <c r="AX499" i="1" s="1"/>
  <c r="AX478" i="1" s="1"/>
  <c r="BD508" i="1"/>
  <c r="BC47" i="1"/>
  <c r="AW46" i="1"/>
  <c r="AW45" i="1" s="1"/>
  <c r="AW44" i="1" s="1"/>
  <c r="AW43" i="1" s="1"/>
  <c r="AW42" i="1" s="1"/>
  <c r="BC308" i="1"/>
  <c r="AW307" i="1"/>
  <c r="AW306" i="1" s="1"/>
  <c r="AW305" i="1" s="1"/>
  <c r="AW304" i="1" s="1"/>
  <c r="AW303" i="1" s="1"/>
  <c r="BD27" i="1"/>
  <c r="AX25" i="1"/>
  <c r="AX93" i="1"/>
  <c r="AX92" i="1" s="1"/>
  <c r="BD94" i="1"/>
  <c r="AX795" i="1"/>
  <c r="AX794" i="1" s="1"/>
  <c r="AX793" i="1" s="1"/>
  <c r="BD796" i="1"/>
  <c r="BC569" i="1"/>
  <c r="AW568" i="1"/>
  <c r="AW567" i="1" s="1"/>
  <c r="AW566" i="1" s="1"/>
  <c r="AW565" i="1" s="1"/>
  <c r="BD239" i="1"/>
  <c r="AX238" i="1"/>
  <c r="AX237" i="1" s="1"/>
  <c r="AX236" i="1" s="1"/>
  <c r="AX235" i="1" s="1"/>
  <c r="AX234" i="1" s="1"/>
  <c r="BJ709" i="1"/>
  <c r="BJ708" i="1" s="1"/>
  <c r="BJ707" i="1" s="1"/>
  <c r="BJ706" i="1" s="1"/>
  <c r="BD708" i="1"/>
  <c r="BD707" i="1" s="1"/>
  <c r="BD706" i="1" s="1"/>
  <c r="BD858" i="1"/>
  <c r="AX857" i="1"/>
  <c r="AX856" i="1" s="1"/>
  <c r="AX855" i="1" s="1"/>
  <c r="AW1030" i="1"/>
  <c r="AW1029" i="1" s="1"/>
  <c r="BC1031" i="1"/>
  <c r="AR18" i="1"/>
  <c r="AX67" i="1"/>
  <c r="AX66" i="1" s="1"/>
  <c r="AX65" i="1" s="1"/>
  <c r="AX64" i="1" s="1"/>
  <c r="AX63" i="1" s="1"/>
  <c r="BD68" i="1"/>
  <c r="AW1027" i="1"/>
  <c r="AW1026" i="1" s="1"/>
  <c r="BC1028" i="1"/>
  <c r="AW778" i="1"/>
  <c r="AW777" i="1" s="1"/>
  <c r="AW776" i="1" s="1"/>
  <c r="AW775" i="1" s="1"/>
  <c r="AW738" i="1" s="1"/>
  <c r="BC779" i="1"/>
  <c r="AX886" i="1"/>
  <c r="AX885" i="1" s="1"/>
  <c r="AX884" i="1" s="1"/>
  <c r="AX883" i="1" s="1"/>
  <c r="AX882" i="1" s="1"/>
  <c r="BD887" i="1"/>
  <c r="AX961" i="1"/>
  <c r="AX960" i="1" s="1"/>
  <c r="AX955" i="1" s="1"/>
  <c r="AX954" i="1" s="1"/>
  <c r="BD962" i="1"/>
  <c r="BC1019" i="1"/>
  <c r="AW1018" i="1"/>
  <c r="AW1017" i="1" s="1"/>
  <c r="AX51" i="1"/>
  <c r="AX50" i="1" s="1"/>
  <c r="AX49" i="1" s="1"/>
  <c r="AX48" i="1" s="1"/>
  <c r="AX41" i="1" s="1"/>
  <c r="BD52" i="1"/>
  <c r="AW509" i="1"/>
  <c r="BC510" i="1"/>
  <c r="BD169" i="1"/>
  <c r="AX167" i="1"/>
  <c r="AX168" i="1"/>
  <c r="BI1001" i="1"/>
  <c r="BI1000" i="1" s="1"/>
  <c r="BI999" i="1" s="1"/>
  <c r="BC1000" i="1"/>
  <c r="BC999" i="1" s="1"/>
  <c r="BC994" i="1" s="1"/>
  <c r="BC993" i="1" s="1"/>
  <c r="BD422" i="1"/>
  <c r="AX421" i="1"/>
  <c r="AX420" i="1" s="1"/>
  <c r="AX416" i="1" s="1"/>
  <c r="AR166" i="1"/>
  <c r="AR165" i="1" s="1"/>
  <c r="AR131" i="1" s="1"/>
  <c r="AX371" i="1"/>
  <c r="AX370" i="1" s="1"/>
  <c r="AX369" i="1" s="1"/>
  <c r="AW506" i="1"/>
  <c r="AW505" i="1" s="1"/>
  <c r="AQ1246" i="1"/>
  <c r="AQ500" i="1"/>
  <c r="AQ499" i="1" s="1"/>
  <c r="AQ478" i="1" s="1"/>
  <c r="AQ289" i="1"/>
  <c r="BI994" i="1"/>
  <c r="BI993" i="1" s="1"/>
  <c r="AX175" i="1"/>
  <c r="AX788" i="1"/>
  <c r="AX787" i="1" s="1"/>
  <c r="BC329" i="1"/>
  <c r="AW328" i="1"/>
  <c r="AW327" i="1" s="1"/>
  <c r="AW326" i="1" s="1"/>
  <c r="AR11" i="1"/>
  <c r="AR10" i="1" s="1"/>
  <c r="AR9" i="1" s="1"/>
  <c r="BD545" i="1"/>
  <c r="AX544" i="1"/>
  <c r="AX543" i="1" s="1"/>
  <c r="AX542" i="1" s="1"/>
  <c r="AX541" i="1" s="1"/>
  <c r="AX540" i="1" s="1"/>
  <c r="AW613" i="1"/>
  <c r="AW612" i="1" s="1"/>
  <c r="BC614" i="1"/>
  <c r="AW76" i="1"/>
  <c r="AW73" i="1" s="1"/>
  <c r="AW72" i="1" s="1"/>
  <c r="AW71" i="1" s="1"/>
  <c r="AW70" i="1" s="1"/>
  <c r="BC77" i="1"/>
  <c r="AX921" i="1"/>
  <c r="AX920" i="1" s="1"/>
  <c r="AX919" i="1" s="1"/>
  <c r="AX918" i="1" s="1"/>
  <c r="AX905" i="1" s="1"/>
  <c r="AX896" i="1" s="1"/>
  <c r="BD922" i="1"/>
  <c r="AW735" i="1"/>
  <c r="AW734" i="1" s="1"/>
  <c r="AW733" i="1" s="1"/>
  <c r="AW732" i="1" s="1"/>
  <c r="AW699" i="1" s="1"/>
  <c r="BC736" i="1"/>
  <c r="BD864" i="1"/>
  <c r="AX863" i="1"/>
  <c r="AX703" i="1"/>
  <c r="AX702" i="1" s="1"/>
  <c r="AX701" i="1" s="1"/>
  <c r="AX700" i="1" s="1"/>
  <c r="AX699" i="1" s="1"/>
  <c r="BD704" i="1"/>
  <c r="AW489" i="1"/>
  <c r="AW488" i="1" s="1"/>
  <c r="AW487" i="1" s="1"/>
  <c r="AW486" i="1" s="1"/>
  <c r="AW480" i="1" s="1"/>
  <c r="BC490" i="1"/>
  <c r="AR850" i="1"/>
  <c r="AR849" i="1" s="1"/>
  <c r="AR697" i="1" s="1"/>
  <c r="AW299" i="1"/>
  <c r="AW294" i="1" s="1"/>
  <c r="AW293" i="1" s="1"/>
  <c r="AW292" i="1" s="1"/>
  <c r="AW291" i="1" s="1"/>
  <c r="BC301" i="1"/>
  <c r="AW314" i="1"/>
  <c r="AW313" i="1" s="1"/>
  <c r="AW312" i="1" s="1"/>
  <c r="AW311" i="1" s="1"/>
  <c r="BC315" i="1"/>
  <c r="AW35" i="1"/>
  <c r="BC36" i="1"/>
  <c r="BD338" i="1"/>
  <c r="AX336" i="1"/>
  <c r="AX331" i="1" s="1"/>
  <c r="AX330" i="1" s="1"/>
  <c r="AX321" i="1" s="1"/>
  <c r="AX310" i="1" s="1"/>
  <c r="AX289" i="1" s="1"/>
  <c r="AX19" i="1"/>
  <c r="AX18" i="1" s="1"/>
  <c r="BD20" i="1"/>
  <c r="AW650" i="1"/>
  <c r="AW649" i="1" s="1"/>
  <c r="BC651" i="1"/>
  <c r="BD102" i="1"/>
  <c r="AX101" i="1"/>
  <c r="AX100" i="1" s="1"/>
  <c r="AQ1016" i="1"/>
  <c r="AQ1015" i="1" s="1"/>
  <c r="AQ1014" i="1" s="1"/>
  <c r="AQ1012" i="1" s="1"/>
  <c r="BJ599" i="1"/>
  <c r="BJ597" i="1" s="1"/>
  <c r="BJ596" i="1" s="1"/>
  <c r="BD597" i="1"/>
  <c r="BD596" i="1" s="1"/>
  <c r="AX604" i="1"/>
  <c r="AX603" i="1" s="1"/>
  <c r="AX592" i="1" s="1"/>
  <c r="AX591" i="1" s="1"/>
  <c r="AX590" i="1" s="1"/>
  <c r="BD605" i="1"/>
  <c r="BD609" i="1"/>
  <c r="AX608" i="1"/>
  <c r="AX607" i="1" s="1"/>
  <c r="BC617" i="1"/>
  <c r="AW616" i="1"/>
  <c r="AW615" i="1" s="1"/>
  <c r="AW611" i="1" s="1"/>
  <c r="BC149" i="1"/>
  <c r="AW148" i="1"/>
  <c r="AW145" i="1"/>
  <c r="AW146" i="1"/>
  <c r="AW147" i="1"/>
  <c r="AW144" i="1"/>
  <c r="AW1021" i="1"/>
  <c r="AW1020" i="1" s="1"/>
  <c r="BC1022" i="1"/>
  <c r="AR7" i="1"/>
  <c r="BJ617" i="1"/>
  <c r="BJ616" i="1" s="1"/>
  <c r="BJ615" i="1" s="1"/>
  <c r="BD616" i="1"/>
  <c r="BD615" i="1" s="1"/>
  <c r="AX172" i="1"/>
  <c r="AX171" i="1" s="1"/>
  <c r="AX170" i="1" s="1"/>
  <c r="AX166" i="1" s="1"/>
  <c r="AX165" i="1" s="1"/>
  <c r="AX131" i="1" s="1"/>
  <c r="BD173" i="1"/>
  <c r="AX426" i="1"/>
  <c r="AX423" i="1" s="1"/>
  <c r="BD427" i="1"/>
  <c r="BI1410" i="1"/>
  <c r="BI1409" i="1" s="1"/>
  <c r="BI1408" i="1" s="1"/>
  <c r="BC1409" i="1"/>
  <c r="BC1408" i="1" s="1"/>
  <c r="BJ1314" i="1"/>
  <c r="BJ1313" i="1" s="1"/>
  <c r="BJ1312" i="1" s="1"/>
  <c r="BJ1311" i="1" s="1"/>
  <c r="BJ1310" i="1" s="1"/>
  <c r="BD1313" i="1"/>
  <c r="BD1312" i="1" s="1"/>
  <c r="BD1311" i="1" s="1"/>
  <c r="BD1310" i="1" s="1"/>
  <c r="BI1187" i="1"/>
  <c r="BI1186" i="1" s="1"/>
  <c r="BI1185" i="1" s="1"/>
  <c r="BC1186" i="1"/>
  <c r="BC1185" i="1" s="1"/>
  <c r="BJ1289" i="1"/>
  <c r="BJ1288" i="1" s="1"/>
  <c r="BJ1285" i="1" s="1"/>
  <c r="BD1288" i="1"/>
  <c r="BD1285" i="1" s="1"/>
  <c r="BI1337" i="1"/>
  <c r="BI1336" i="1" s="1"/>
  <c r="BI1335" i="1" s="1"/>
  <c r="BI1334" i="1" s="1"/>
  <c r="BI1333" i="1" s="1"/>
  <c r="BC1336" i="1"/>
  <c r="BC1335" i="1" s="1"/>
  <c r="BC1334" i="1" s="1"/>
  <c r="BC1333" i="1" s="1"/>
  <c r="AX1304" i="1"/>
  <c r="BI1405" i="1"/>
  <c r="BI1404" i="1" s="1"/>
  <c r="BI1403" i="1" s="1"/>
  <c r="BI1402" i="1" s="1"/>
  <c r="BC1404" i="1"/>
  <c r="BC1403" i="1" s="1"/>
  <c r="BJ1337" i="1"/>
  <c r="BJ1336" i="1" s="1"/>
  <c r="BJ1335" i="1" s="1"/>
  <c r="BJ1334" i="1" s="1"/>
  <c r="BJ1333" i="1" s="1"/>
  <c r="BD1336" i="1"/>
  <c r="BD1335" i="1" s="1"/>
  <c r="BD1334" i="1" s="1"/>
  <c r="BD1333" i="1" s="1"/>
  <c r="BJ1405" i="1"/>
  <c r="BJ1404" i="1" s="1"/>
  <c r="BJ1403" i="1" s="1"/>
  <c r="BJ1402" i="1" s="1"/>
  <c r="BJ1397" i="1" s="1"/>
  <c r="BJ1396" i="1" s="1"/>
  <c r="BJ1394" i="1" s="1"/>
  <c r="BD1404" i="1"/>
  <c r="BD1403" i="1" s="1"/>
  <c r="BD1402" i="1" s="1"/>
  <c r="BD1397" i="1" s="1"/>
  <c r="BD1396" i="1" s="1"/>
  <c r="BD1394" i="1" s="1"/>
  <c r="BI1344" i="1"/>
  <c r="BI1343" i="1" s="1"/>
  <c r="BI1342" i="1" s="1"/>
  <c r="BI1341" i="1" s="1"/>
  <c r="BI1340" i="1" s="1"/>
  <c r="BI1339" i="1" s="1"/>
  <c r="BC1343" i="1"/>
  <c r="BC1342" i="1" s="1"/>
  <c r="BC1341" i="1" s="1"/>
  <c r="BC1340" i="1" s="1"/>
  <c r="BC1339" i="1" s="1"/>
  <c r="AQ1397" i="1"/>
  <c r="AQ1396" i="1" s="1"/>
  <c r="AQ1394" i="1" s="1"/>
  <c r="AX1146" i="1"/>
  <c r="BJ890" i="1"/>
  <c r="BJ889" i="1" s="1"/>
  <c r="BJ888" i="1" s="1"/>
  <c r="BD889" i="1"/>
  <c r="BD888" i="1" s="1"/>
  <c r="BJ625" i="1"/>
  <c r="BJ623" i="1" s="1"/>
  <c r="BJ622" i="1" s="1"/>
  <c r="BD623" i="1"/>
  <c r="BD622" i="1" s="1"/>
  <c r="BI648" i="1"/>
  <c r="BI646" i="1" s="1"/>
  <c r="BI645" i="1" s="1"/>
  <c r="BI644" i="1" s="1"/>
  <c r="BC646" i="1"/>
  <c r="BC645" i="1" s="1"/>
  <c r="BC644" i="1" s="1"/>
  <c r="BJ353" i="1"/>
  <c r="BJ352" i="1" s="1"/>
  <c r="BJ351" i="1" s="1"/>
  <c r="BJ350" i="1" s="1"/>
  <c r="BJ349" i="1" s="1"/>
  <c r="BJ348" i="1" s="1"/>
  <c r="BD352" i="1"/>
  <c r="BD351" i="1" s="1"/>
  <c r="BD350" i="1" s="1"/>
  <c r="BD349" i="1" s="1"/>
  <c r="BD348" i="1" s="1"/>
  <c r="AQ896" i="1"/>
  <c r="BJ120" i="1"/>
  <c r="BJ119" i="1" s="1"/>
  <c r="BJ118" i="1" s="1"/>
  <c r="BJ117" i="1" s="1"/>
  <c r="BJ116" i="1" s="1"/>
  <c r="BJ115" i="1" s="1"/>
  <c r="BJ114" i="1" s="1"/>
  <c r="BD119" i="1"/>
  <c r="BD118" i="1" s="1"/>
  <c r="BD117" i="1" s="1"/>
  <c r="BD116" i="1" s="1"/>
  <c r="BD115" i="1" s="1"/>
  <c r="BD114" i="1" s="1"/>
  <c r="BI385" i="1"/>
  <c r="BI384" i="1" s="1"/>
  <c r="BI383" i="1" s="1"/>
  <c r="BC384" i="1"/>
  <c r="BC383" i="1" s="1"/>
  <c r="BJ792" i="1"/>
  <c r="BJ791" i="1" s="1"/>
  <c r="BJ790" i="1" s="1"/>
  <c r="BJ789" i="1" s="1"/>
  <c r="BD791" i="1"/>
  <c r="BD790" i="1" s="1"/>
  <c r="BD789" i="1" s="1"/>
  <c r="BI678" i="1"/>
  <c r="BI677" i="1" s="1"/>
  <c r="BI676" i="1" s="1"/>
  <c r="BI669" i="1" s="1"/>
  <c r="BI668" i="1" s="1"/>
  <c r="BC677" i="1"/>
  <c r="BC676" i="1" s="1"/>
  <c r="BC669" i="1" s="1"/>
  <c r="BC668" i="1" s="1"/>
  <c r="BI629" i="1"/>
  <c r="BI627" i="1" s="1"/>
  <c r="BI626" i="1" s="1"/>
  <c r="BC627" i="1"/>
  <c r="BC626" i="1" s="1"/>
  <c r="BC175" i="1"/>
  <c r="BC235" i="1"/>
  <c r="BC234" i="1" s="1"/>
  <c r="AQ697" i="1"/>
  <c r="BJ614" i="1"/>
  <c r="BJ613" i="1" s="1"/>
  <c r="BJ612" i="1" s="1"/>
  <c r="BD613" i="1"/>
  <c r="BD612" i="1" s="1"/>
  <c r="BI408" i="1"/>
  <c r="BI407" i="1" s="1"/>
  <c r="BI406" i="1" s="1"/>
  <c r="BI405" i="1" s="1"/>
  <c r="BI404" i="1" s="1"/>
  <c r="BC407" i="1"/>
  <c r="BC406" i="1" s="1"/>
  <c r="BC405" i="1" s="1"/>
  <c r="BC404" i="1" s="1"/>
  <c r="AW795" i="1"/>
  <c r="AW794" i="1" s="1"/>
  <c r="AW793" i="1" s="1"/>
  <c r="AW788" i="1" s="1"/>
  <c r="AW787" i="1" s="1"/>
  <c r="BC796" i="1"/>
  <c r="BC964" i="1"/>
  <c r="BC963" i="1" s="1"/>
  <c r="BC955" i="1" s="1"/>
  <c r="BC954" i="1" s="1"/>
  <c r="BI965" i="1"/>
  <c r="BI964" i="1" s="1"/>
  <c r="BI963" i="1" s="1"/>
  <c r="BI955" i="1" s="1"/>
  <c r="BI954" i="1" s="1"/>
  <c r="BI792" i="1"/>
  <c r="BI791" i="1" s="1"/>
  <c r="BI790" i="1" s="1"/>
  <c r="BI789" i="1" s="1"/>
  <c r="BC791" i="1"/>
  <c r="BC790" i="1" s="1"/>
  <c r="BC789" i="1" s="1"/>
  <c r="BI158" i="1"/>
  <c r="BI157" i="1" s="1"/>
  <c r="BC157" i="1"/>
  <c r="BI129" i="1"/>
  <c r="BI128" i="1" s="1"/>
  <c r="BI127" i="1" s="1"/>
  <c r="BI126" i="1" s="1"/>
  <c r="BI125" i="1" s="1"/>
  <c r="BI114" i="1" s="1"/>
  <c r="BC128" i="1"/>
  <c r="BC127" i="1" s="1"/>
  <c r="BC126" i="1" s="1"/>
  <c r="BC125" i="1" s="1"/>
  <c r="BC114" i="1" s="1"/>
  <c r="BI1207" i="1"/>
  <c r="BI1206" i="1" s="1"/>
  <c r="BI1205" i="1" s="1"/>
  <c r="BI1204" i="1" s="1"/>
  <c r="BI1203" i="1" s="1"/>
  <c r="BC1206" i="1"/>
  <c r="BC1205" i="1" s="1"/>
  <c r="BC1204" i="1" s="1"/>
  <c r="BC1203" i="1" s="1"/>
  <c r="BI485" i="1"/>
  <c r="BI484" i="1" s="1"/>
  <c r="BI483" i="1" s="1"/>
  <c r="BI482" i="1" s="1"/>
  <c r="BI481" i="1" s="1"/>
  <c r="BC484" i="1"/>
  <c r="BC483" i="1" s="1"/>
  <c r="BC482" i="1" s="1"/>
  <c r="BC481" i="1" s="1"/>
  <c r="BJ211" i="1"/>
  <c r="BJ210" i="1" s="1"/>
  <c r="BJ209" i="1" s="1"/>
  <c r="BJ208" i="1" s="1"/>
  <c r="BJ207" i="1" s="1"/>
  <c r="BJ206" i="1" s="1"/>
  <c r="BD210" i="1"/>
  <c r="BD209" i="1" s="1"/>
  <c r="BD208" i="1" s="1"/>
  <c r="BD207" i="1" s="1"/>
  <c r="BD206" i="1" s="1"/>
  <c r="BJ1292" i="1"/>
  <c r="BJ1291" i="1" s="1"/>
  <c r="BJ1290" i="1" s="1"/>
  <c r="BD1291" i="1"/>
  <c r="BD1290" i="1" s="1"/>
  <c r="BD1280" i="1" s="1"/>
  <c r="BJ419" i="1"/>
  <c r="BJ418" i="1" s="1"/>
  <c r="BJ417" i="1" s="1"/>
  <c r="BD418" i="1"/>
  <c r="BD417" i="1" s="1"/>
  <c r="BC947" i="1"/>
  <c r="AW946" i="1"/>
  <c r="AW945" i="1" s="1"/>
  <c r="AW934" i="1" s="1"/>
  <c r="AW933" i="1" s="1"/>
  <c r="BJ105" i="1"/>
  <c r="BJ104" i="1" s="1"/>
  <c r="BJ103" i="1" s="1"/>
  <c r="BD104" i="1"/>
  <c r="BD103" i="1" s="1"/>
  <c r="BI156" i="1"/>
  <c r="BI155" i="1" s="1"/>
  <c r="BC155" i="1"/>
  <c r="BJ204" i="1"/>
  <c r="BJ203" i="1" s="1"/>
  <c r="BJ202" i="1" s="1"/>
  <c r="BJ201" i="1" s="1"/>
  <c r="BJ200" i="1" s="1"/>
  <c r="BJ199" i="1" s="1"/>
  <c r="BD203" i="1"/>
  <c r="BD202" i="1" s="1"/>
  <c r="BD201" i="1" s="1"/>
  <c r="BD200" i="1" s="1"/>
  <c r="BD199" i="1" s="1"/>
  <c r="BI1414" i="1"/>
  <c r="BI1413" i="1" s="1"/>
  <c r="BI1412" i="1" s="1"/>
  <c r="BI1411" i="1" s="1"/>
  <c r="BC1413" i="1"/>
  <c r="BC1412" i="1" s="1"/>
  <c r="BC1411" i="1" s="1"/>
  <c r="BI1332" i="1"/>
  <c r="BI1331" i="1" s="1"/>
  <c r="BI1330" i="1" s="1"/>
  <c r="BI1329" i="1" s="1"/>
  <c r="BI1328" i="1" s="1"/>
  <c r="BC1331" i="1"/>
  <c r="BC1330" i="1" s="1"/>
  <c r="BC1329" i="1" s="1"/>
  <c r="BC1328" i="1" s="1"/>
  <c r="BI1599" i="1"/>
  <c r="BI1598" i="1" s="1"/>
  <c r="BI1597" i="1" s="1"/>
  <c r="BI1596" i="1" s="1"/>
  <c r="BC1598" i="1"/>
  <c r="BC1597" i="1" s="1"/>
  <c r="BC1596" i="1" s="1"/>
  <c r="BJ81" i="1"/>
  <c r="BJ80" i="1" s="1"/>
  <c r="BD80" i="1"/>
  <c r="BJ79" i="1"/>
  <c r="BJ78" i="1" s="1"/>
  <c r="BD78" i="1"/>
  <c r="AW1462" i="1"/>
  <c r="BC1463" i="1"/>
  <c r="BC854" i="1"/>
  <c r="AW853" i="1"/>
  <c r="AW852" i="1" s="1"/>
  <c r="AW851" i="1" s="1"/>
  <c r="AW850" i="1" s="1"/>
  <c r="AW849" i="1" s="1"/>
  <c r="BJ1261" i="1"/>
  <c r="BJ1260" i="1" s="1"/>
  <c r="BJ1259" i="1" s="1"/>
  <c r="BJ1258" i="1" s="1"/>
  <c r="BJ1257" i="1" s="1"/>
  <c r="BD1260" i="1"/>
  <c r="BD1259" i="1" s="1"/>
  <c r="BD1258" i="1" s="1"/>
  <c r="BD1257" i="1" s="1"/>
  <c r="AW913" i="1"/>
  <c r="AW912" i="1" s="1"/>
  <c r="AW911" i="1" s="1"/>
  <c r="AW906" i="1" s="1"/>
  <c r="AW905" i="1" s="1"/>
  <c r="BC914" i="1"/>
  <c r="BI714" i="1"/>
  <c r="BI713" i="1" s="1"/>
  <c r="BI712" i="1" s="1"/>
  <c r="BI711" i="1" s="1"/>
  <c r="BI700" i="1" s="1"/>
  <c r="BC713" i="1"/>
  <c r="BC712" i="1" s="1"/>
  <c r="BC711" i="1" s="1"/>
  <c r="BC700" i="1" s="1"/>
  <c r="BC1614" i="1"/>
  <c r="AW1613" i="1"/>
  <c r="BJ743" i="1"/>
  <c r="BJ742" i="1" s="1"/>
  <c r="BJ741" i="1" s="1"/>
  <c r="BJ740" i="1" s="1"/>
  <c r="BJ739" i="1" s="1"/>
  <c r="BJ738" i="1" s="1"/>
  <c r="BD742" i="1"/>
  <c r="BD741" i="1" s="1"/>
  <c r="BD740" i="1" s="1"/>
  <c r="BD739" i="1" s="1"/>
  <c r="BD738" i="1" s="1"/>
  <c r="AX73" i="1"/>
  <c r="AX72" i="1" s="1"/>
  <c r="AW34" i="1"/>
  <c r="AQ33" i="1"/>
  <c r="AQ32" i="1" s="1"/>
  <c r="AQ31" i="1" s="1"/>
  <c r="AQ30" i="1" s="1"/>
  <c r="AQ29" i="1" s="1"/>
  <c r="BC1401" i="1"/>
  <c r="AW1400" i="1"/>
  <c r="AW1399" i="1" s="1"/>
  <c r="AW1398" i="1" s="1"/>
  <c r="AW1397" i="1" s="1"/>
  <c r="AW1396" i="1" s="1"/>
  <c r="BC545" i="1"/>
  <c r="AW544" i="1"/>
  <c r="AW543" i="1" s="1"/>
  <c r="AW542" i="1" s="1"/>
  <c r="AW1617" i="1"/>
  <c r="BC1618" i="1"/>
  <c r="BC1564" i="1"/>
  <c r="AW1563" i="1"/>
  <c r="AW1562" i="1" s="1"/>
  <c r="AW1561" i="1" s="1"/>
  <c r="AW1560" i="1" s="1"/>
  <c r="AW1559" i="1" s="1"/>
  <c r="BI1229" i="1"/>
  <c r="BI1228" i="1" s="1"/>
  <c r="BI1227" i="1" s="1"/>
  <c r="BI1226" i="1" s="1"/>
  <c r="BI1225" i="1" s="1"/>
  <c r="BI1224" i="1" s="1"/>
  <c r="BC1228" i="1"/>
  <c r="BC1227" i="1" s="1"/>
  <c r="BC1226" i="1" s="1"/>
  <c r="BC1225" i="1" s="1"/>
  <c r="BC1224" i="1" s="1"/>
  <c r="AQ1612" i="1"/>
  <c r="BC1069" i="1"/>
  <c r="AW1068" i="1"/>
  <c r="AW1065" i="1" s="1"/>
  <c r="AW1064" i="1" s="1"/>
  <c r="AW1693" i="1"/>
  <c r="BC1694" i="1"/>
  <c r="AW1062" i="1"/>
  <c r="AW1061" i="1" s="1"/>
  <c r="AW1060" i="1" s="1"/>
  <c r="BC1063" i="1"/>
  <c r="BJ938" i="1"/>
  <c r="BJ937" i="1" s="1"/>
  <c r="BJ936" i="1" s="1"/>
  <c r="BJ935" i="1" s="1"/>
  <c r="BJ934" i="1" s="1"/>
  <c r="BJ933" i="1" s="1"/>
  <c r="BD937" i="1"/>
  <c r="BD936" i="1" s="1"/>
  <c r="BD935" i="1" s="1"/>
  <c r="BD934" i="1" s="1"/>
  <c r="BD933" i="1" s="1"/>
  <c r="BC442" i="1"/>
  <c r="AW441" i="1"/>
  <c r="AW440" i="1" s="1"/>
  <c r="AW439" i="1" s="1"/>
  <c r="BC1323" i="1"/>
  <c r="AW1322" i="1"/>
  <c r="AW1321" i="1" s="1"/>
  <c r="AW1320" i="1" s="1"/>
  <c r="AW1319" i="1" s="1"/>
  <c r="AW1304" i="1" s="1"/>
  <c r="AQ1059" i="1"/>
  <c r="AQ1058" i="1" s="1"/>
  <c r="AW352" i="1"/>
  <c r="AW351" i="1" s="1"/>
  <c r="AW350" i="1" s="1"/>
  <c r="AW349" i="1" s="1"/>
  <c r="AW348" i="1" s="1"/>
  <c r="BC353" i="1"/>
  <c r="BC605" i="1"/>
  <c r="AW604" i="1"/>
  <c r="AW603" i="1" s="1"/>
  <c r="BC1170" i="1"/>
  <c r="AW1169" i="1"/>
  <c r="AW1168" i="1" s="1"/>
  <c r="AW1167" i="1" s="1"/>
  <c r="AW1166" i="1" s="1"/>
  <c r="AW1165" i="1" s="1"/>
  <c r="AK1747" i="1"/>
  <c r="BC20" i="1"/>
  <c r="AW19" i="1"/>
  <c r="BC52" i="1"/>
  <c r="AW51" i="1"/>
  <c r="AW50" i="1" s="1"/>
  <c r="AW49" i="1" s="1"/>
  <c r="AW48" i="1" s="1"/>
  <c r="AW41" i="1" s="1"/>
  <c r="BC695" i="1"/>
  <c r="AW694" i="1"/>
  <c r="AW693" i="1" s="1"/>
  <c r="AW692" i="1" s="1"/>
  <c r="AW691" i="1" s="1"/>
  <c r="AW690" i="1" s="1"/>
  <c r="BC22" i="1"/>
  <c r="AW21" i="1"/>
  <c r="AW1350" i="1"/>
  <c r="AW1349" i="1" s="1"/>
  <c r="AW1348" i="1" s="1"/>
  <c r="AW1347" i="1" s="1"/>
  <c r="AW1346" i="1" s="1"/>
  <c r="BC1351" i="1"/>
  <c r="BC609" i="1"/>
  <c r="AW608" i="1"/>
  <c r="AW607" i="1" s="1"/>
  <c r="AW1586" i="1"/>
  <c r="AW1585" i="1" s="1"/>
  <c r="AW1584" i="1" s="1"/>
  <c r="AW1583" i="1" s="1"/>
  <c r="BC1587" i="1"/>
  <c r="AW548" i="1"/>
  <c r="AW547" i="1" s="1"/>
  <c r="AW546" i="1" s="1"/>
  <c r="BC549" i="1"/>
  <c r="BC14" i="1"/>
  <c r="AW13" i="1"/>
  <c r="AW12" i="1" s="1"/>
  <c r="AW1134" i="1"/>
  <c r="AW1133" i="1" s="1"/>
  <c r="AW1132" i="1" s="1"/>
  <c r="AW1131" i="1" s="1"/>
  <c r="AW1130" i="1" s="1"/>
  <c r="BC1135" i="1"/>
  <c r="BC1607" i="1"/>
  <c r="AW1606" i="1"/>
  <c r="AW1605" i="1" s="1"/>
  <c r="AW1250" i="1"/>
  <c r="AW1249" i="1" s="1"/>
  <c r="AW1248" i="1" s="1"/>
  <c r="AW1247" i="1" s="1"/>
  <c r="BC1251" i="1"/>
  <c r="AW426" i="1"/>
  <c r="AW423" i="1" s="1"/>
  <c r="AW415" i="1" s="1"/>
  <c r="BC427" i="1"/>
  <c r="AW503" i="1"/>
  <c r="AW502" i="1" s="1"/>
  <c r="AW501" i="1" s="1"/>
  <c r="AW500" i="1" s="1"/>
  <c r="AW499" i="1" s="1"/>
  <c r="BC504" i="1"/>
  <c r="AW167" i="1"/>
  <c r="AW166" i="1" s="1"/>
  <c r="AW165" i="1" s="1"/>
  <c r="AW168" i="1"/>
  <c r="BC169" i="1"/>
  <c r="AW332" i="1"/>
  <c r="AW331" i="1" s="1"/>
  <c r="AW330" i="1" s="1"/>
  <c r="AW321" i="1" s="1"/>
  <c r="AW310" i="1" s="1"/>
  <c r="BC333" i="1"/>
  <c r="BC1111" i="1"/>
  <c r="AW1110" i="1"/>
  <c r="AW1109" i="1" s="1"/>
  <c r="AW1108" i="1" s="1"/>
  <c r="AW1107" i="1" s="1"/>
  <c r="AW1106" i="1" s="1"/>
  <c r="AQ592" i="1"/>
  <c r="AQ591" i="1" s="1"/>
  <c r="AQ590" i="1" s="1"/>
  <c r="AQ538" i="1" s="1"/>
  <c r="AQ18" i="1"/>
  <c r="AQ11" i="1" s="1"/>
  <c r="AQ10" i="1" s="1"/>
  <c r="AQ9" i="1" s="1"/>
  <c r="AQ7" i="1" s="1"/>
  <c r="AQ1146" i="1"/>
  <c r="BC1696" i="1"/>
  <c r="AW1695" i="1"/>
  <c r="AQ135" i="1"/>
  <c r="AQ134" i="1"/>
  <c r="AQ133" i="1" s="1"/>
  <c r="AQ131" i="1" s="1"/>
  <c r="BC27" i="1"/>
  <c r="AW25" i="1"/>
  <c r="AQ1056" i="1"/>
  <c r="BC446" i="1"/>
  <c r="AW445" i="1"/>
  <c r="AW444" i="1" s="1"/>
  <c r="AW443" i="1" s="1"/>
  <c r="AW438" i="1" s="1"/>
  <c r="BI17" i="1"/>
  <c r="BI16" i="1" s="1"/>
  <c r="BI15" i="1" s="1"/>
  <c r="BC16" i="1"/>
  <c r="BC15" i="1" s="1"/>
  <c r="BC1685" i="1"/>
  <c r="AW1684" i="1"/>
  <c r="AW1683" i="1" s="1"/>
  <c r="AW1682" i="1" s="1"/>
  <c r="AW1681" i="1" s="1"/>
  <c r="AW1680" i="1" s="1"/>
  <c r="BI298" i="1"/>
  <c r="BI297" i="1" s="1"/>
  <c r="BC297" i="1"/>
  <c r="BI508" i="1"/>
  <c r="BI507" i="1" s="1"/>
  <c r="BC507" i="1"/>
  <c r="AW601" i="1"/>
  <c r="AW600" i="1" s="1"/>
  <c r="BC602" i="1"/>
  <c r="AW381" i="1"/>
  <c r="AW380" i="1" s="1"/>
  <c r="AW376" i="1" s="1"/>
  <c r="BC382" i="1"/>
  <c r="BC138" i="1"/>
  <c r="AW137" i="1"/>
  <c r="AW136" i="1" s="1"/>
  <c r="BC68" i="1"/>
  <c r="AW67" i="1"/>
  <c r="AW66" i="1" s="1"/>
  <c r="AW65" i="1" s="1"/>
  <c r="AW64" i="1" s="1"/>
  <c r="AW63" i="1" s="1"/>
  <c r="BC1439" i="1"/>
  <c r="AW1438" i="1"/>
  <c r="AW1437" i="1" s="1"/>
  <c r="AW1436" i="1" s="1"/>
  <c r="AW1435" i="1" s="1"/>
  <c r="AW1434" i="1" s="1"/>
  <c r="AW1460" i="1"/>
  <c r="AW1459" i="1" s="1"/>
  <c r="AW1458" i="1" s="1"/>
  <c r="AW1457" i="1" s="1"/>
  <c r="AW1456" i="1" s="1"/>
  <c r="BC1461" i="1"/>
  <c r="AW1615" i="1"/>
  <c r="BC1616" i="1"/>
  <c r="AW371" i="1"/>
  <c r="AW370" i="1" s="1"/>
  <c r="AW369" i="1" s="1"/>
  <c r="BC1212" i="1"/>
  <c r="AW1211" i="1"/>
  <c r="AW1210" i="1" s="1"/>
  <c r="AW1209" i="1" s="1"/>
  <c r="AW1208" i="1" s="1"/>
  <c r="AW1202" i="1" s="1"/>
  <c r="AW597" i="1"/>
  <c r="AW596" i="1" s="1"/>
  <c r="BC598" i="1"/>
  <c r="BI75" i="1"/>
  <c r="BI74" i="1" s="1"/>
  <c r="BC74" i="1"/>
  <c r="AQ409" i="1"/>
  <c r="AQ403" i="1" s="1"/>
  <c r="AQ359" i="1" s="1"/>
  <c r="AQ1604" i="1"/>
  <c r="AQ1595" i="1" s="1"/>
  <c r="AQ1582" i="1" s="1"/>
  <c r="AQ1557" i="1" s="1"/>
  <c r="BI553" i="1"/>
  <c r="BI552" i="1" s="1"/>
  <c r="BI551" i="1" s="1"/>
  <c r="BI550" i="1" s="1"/>
  <c r="BC552" i="1"/>
  <c r="BC551" i="1" s="1"/>
  <c r="BC550" i="1" s="1"/>
  <c r="BJ553" i="1"/>
  <c r="BJ552" i="1" s="1"/>
  <c r="BJ551" i="1" s="1"/>
  <c r="BJ550" i="1" s="1"/>
  <c r="BD552" i="1"/>
  <c r="BD551" i="1" s="1"/>
  <c r="BD550" i="1" s="1"/>
  <c r="BJ834" i="1"/>
  <c r="BJ833" i="1" s="1"/>
  <c r="BJ832" i="1" s="1"/>
  <c r="BJ831" i="1" s="1"/>
  <c r="BJ826" i="1" s="1"/>
  <c r="BJ825" i="1" s="1"/>
  <c r="BD833" i="1"/>
  <c r="BD832" i="1" s="1"/>
  <c r="BD831" i="1" s="1"/>
  <c r="BD826" i="1" s="1"/>
  <c r="BD825" i="1" s="1"/>
  <c r="BI834" i="1"/>
  <c r="BI833" i="1" s="1"/>
  <c r="BI832" i="1" s="1"/>
  <c r="BI831" i="1" s="1"/>
  <c r="BC833" i="1"/>
  <c r="BC832" i="1" s="1"/>
  <c r="BC831" i="1" s="1"/>
  <c r="BI375" i="1"/>
  <c r="BI374" i="1" s="1"/>
  <c r="BI373" i="1" s="1"/>
  <c r="BI372" i="1" s="1"/>
  <c r="BC374" i="1"/>
  <c r="BC373" i="1" s="1"/>
  <c r="BC372" i="1" s="1"/>
  <c r="BD374" i="1"/>
  <c r="BD373" i="1" s="1"/>
  <c r="BD372" i="1" s="1"/>
  <c r="BJ375" i="1"/>
  <c r="BJ374" i="1" s="1"/>
  <c r="BJ373" i="1" s="1"/>
  <c r="BJ372" i="1" s="1"/>
  <c r="AX82" i="1" l="1"/>
  <c r="BI830" i="1"/>
  <c r="BI829" i="1" s="1"/>
  <c r="BI828" i="1" s="1"/>
  <c r="BI827" i="1" s="1"/>
  <c r="BI826" i="1" s="1"/>
  <c r="BI825" i="1" s="1"/>
  <c r="BC829" i="1"/>
  <c r="BC828" i="1" s="1"/>
  <c r="BC827" i="1" s="1"/>
  <c r="BC826" i="1" s="1"/>
  <c r="BC825" i="1" s="1"/>
  <c r="AX415" i="1"/>
  <c r="AX409" i="1" s="1"/>
  <c r="AX403" i="1" s="1"/>
  <c r="BI910" i="1"/>
  <c r="BI909" i="1" s="1"/>
  <c r="BI908" i="1" s="1"/>
  <c r="BI907" i="1" s="1"/>
  <c r="BC909" i="1"/>
  <c r="BC908" i="1" s="1"/>
  <c r="BC907" i="1" s="1"/>
  <c r="AX538" i="1"/>
  <c r="AW289" i="1"/>
  <c r="BD426" i="1"/>
  <c r="BD423" i="1" s="1"/>
  <c r="BJ427" i="1"/>
  <c r="BJ426" i="1" s="1"/>
  <c r="BJ423" i="1" s="1"/>
  <c r="BJ173" i="1"/>
  <c r="BJ172" i="1" s="1"/>
  <c r="BJ171" i="1" s="1"/>
  <c r="BJ170" i="1" s="1"/>
  <c r="BD172" i="1"/>
  <c r="BD171" i="1" s="1"/>
  <c r="BD170" i="1" s="1"/>
  <c r="AR1747" i="1"/>
  <c r="BC145" i="1"/>
  <c r="BC144" i="1"/>
  <c r="BC147" i="1"/>
  <c r="BI149" i="1"/>
  <c r="BC148" i="1"/>
  <c r="BC146" i="1"/>
  <c r="BI617" i="1"/>
  <c r="BI616" i="1" s="1"/>
  <c r="BI615" i="1" s="1"/>
  <c r="BC616" i="1"/>
  <c r="BC615" i="1" s="1"/>
  <c r="BD608" i="1"/>
  <c r="BD607" i="1" s="1"/>
  <c r="BJ609" i="1"/>
  <c r="BJ608" i="1" s="1"/>
  <c r="BJ607" i="1" s="1"/>
  <c r="BI651" i="1"/>
  <c r="BI650" i="1" s="1"/>
  <c r="BI649" i="1" s="1"/>
  <c r="BC650" i="1"/>
  <c r="BC649" i="1" s="1"/>
  <c r="BJ20" i="1"/>
  <c r="BJ19" i="1" s="1"/>
  <c r="BD19" i="1"/>
  <c r="BI36" i="1"/>
  <c r="BI35" i="1" s="1"/>
  <c r="BC35" i="1"/>
  <c r="BI315" i="1"/>
  <c r="BI314" i="1" s="1"/>
  <c r="BI313" i="1" s="1"/>
  <c r="BI312" i="1" s="1"/>
  <c r="BI311" i="1" s="1"/>
  <c r="BC314" i="1"/>
  <c r="BC313" i="1" s="1"/>
  <c r="BC312" i="1" s="1"/>
  <c r="BC311" i="1" s="1"/>
  <c r="BI301" i="1"/>
  <c r="BI299" i="1" s="1"/>
  <c r="BI294" i="1" s="1"/>
  <c r="BI293" i="1" s="1"/>
  <c r="BI292" i="1" s="1"/>
  <c r="BI291" i="1" s="1"/>
  <c r="BC299" i="1"/>
  <c r="BJ864" i="1"/>
  <c r="BJ863" i="1" s="1"/>
  <c r="BD863" i="1"/>
  <c r="BJ545" i="1"/>
  <c r="BJ544" i="1" s="1"/>
  <c r="BJ543" i="1" s="1"/>
  <c r="BJ542" i="1" s="1"/>
  <c r="BD544" i="1"/>
  <c r="BD543" i="1" s="1"/>
  <c r="BD542" i="1" s="1"/>
  <c r="BD541" i="1" s="1"/>
  <c r="BD540" i="1" s="1"/>
  <c r="AX359" i="1"/>
  <c r="BJ422" i="1"/>
  <c r="BJ421" i="1" s="1"/>
  <c r="BJ420" i="1" s="1"/>
  <c r="BD421" i="1"/>
  <c r="BD420" i="1" s="1"/>
  <c r="BD416" i="1" s="1"/>
  <c r="BD415" i="1" s="1"/>
  <c r="BD409" i="1" s="1"/>
  <c r="BD403" i="1" s="1"/>
  <c r="BI510" i="1"/>
  <c r="BI509" i="1" s="1"/>
  <c r="BI506" i="1" s="1"/>
  <c r="BI505" i="1" s="1"/>
  <c r="BC509" i="1"/>
  <c r="BJ52" i="1"/>
  <c r="BJ51" i="1" s="1"/>
  <c r="BJ50" i="1" s="1"/>
  <c r="BJ49" i="1" s="1"/>
  <c r="BJ48" i="1" s="1"/>
  <c r="BJ41" i="1" s="1"/>
  <c r="BD51" i="1"/>
  <c r="BD50" i="1" s="1"/>
  <c r="BD49" i="1" s="1"/>
  <c r="BD48" i="1" s="1"/>
  <c r="BD41" i="1" s="1"/>
  <c r="BI1019" i="1"/>
  <c r="BI1018" i="1" s="1"/>
  <c r="BI1017" i="1" s="1"/>
  <c r="BC1018" i="1"/>
  <c r="BC1017" i="1" s="1"/>
  <c r="BI1031" i="1"/>
  <c r="BI1030" i="1" s="1"/>
  <c r="BI1029" i="1" s="1"/>
  <c r="BC1030" i="1"/>
  <c r="BC1029" i="1" s="1"/>
  <c r="BJ796" i="1"/>
  <c r="BJ795" i="1" s="1"/>
  <c r="BJ794" i="1" s="1"/>
  <c r="BJ793" i="1" s="1"/>
  <c r="BJ788" i="1" s="1"/>
  <c r="BJ787" i="1" s="1"/>
  <c r="BD795" i="1"/>
  <c r="BD794" i="1" s="1"/>
  <c r="BD793" i="1" s="1"/>
  <c r="BJ94" i="1"/>
  <c r="BJ93" i="1" s="1"/>
  <c r="BJ92" i="1" s="1"/>
  <c r="BD93" i="1"/>
  <c r="BD92" i="1" s="1"/>
  <c r="BJ508" i="1"/>
  <c r="BJ507" i="1" s="1"/>
  <c r="BJ506" i="1" s="1"/>
  <c r="BJ505" i="1" s="1"/>
  <c r="BJ500" i="1" s="1"/>
  <c r="BJ499" i="1" s="1"/>
  <c r="BJ478" i="1" s="1"/>
  <c r="BD507" i="1"/>
  <c r="BD506" i="1" s="1"/>
  <c r="BD505" i="1" s="1"/>
  <c r="BD500" i="1" s="1"/>
  <c r="BD499" i="1" s="1"/>
  <c r="BD478" i="1" s="1"/>
  <c r="BJ388" i="1"/>
  <c r="BJ387" i="1" s="1"/>
  <c r="BJ386" i="1" s="1"/>
  <c r="BJ376" i="1" s="1"/>
  <c r="BD387" i="1"/>
  <c r="BD386" i="1" s="1"/>
  <c r="BD376" i="1" s="1"/>
  <c r="BD371" i="1" s="1"/>
  <c r="BD370" i="1" s="1"/>
  <c r="BD369" i="1" s="1"/>
  <c r="BD359" i="1" s="1"/>
  <c r="BC1266" i="1"/>
  <c r="AW1265" i="1"/>
  <c r="AW1264" i="1" s="1"/>
  <c r="AW1263" i="1" s="1"/>
  <c r="AW1262" i="1" s="1"/>
  <c r="AX860" i="1"/>
  <c r="AX859" i="1" s="1"/>
  <c r="AX850" i="1" s="1"/>
  <c r="AX849" i="1" s="1"/>
  <c r="AX697" i="1" s="1"/>
  <c r="BJ97" i="1"/>
  <c r="BJ96" i="1" s="1"/>
  <c r="BJ95" i="1" s="1"/>
  <c r="BD96" i="1"/>
  <c r="BD95" i="1" s="1"/>
  <c r="AX11" i="1"/>
  <c r="AX10" i="1" s="1"/>
  <c r="AX9" i="1" s="1"/>
  <c r="BJ371" i="1"/>
  <c r="BJ370" i="1" s="1"/>
  <c r="BJ369" i="1" s="1"/>
  <c r="BJ541" i="1"/>
  <c r="BJ540" i="1" s="1"/>
  <c r="AW61" i="1"/>
  <c r="BC506" i="1"/>
  <c r="BC505" i="1" s="1"/>
  <c r="BC294" i="1"/>
  <c r="BC293" i="1" s="1"/>
  <c r="BC292" i="1" s="1"/>
  <c r="BC291" i="1" s="1"/>
  <c r="AW478" i="1"/>
  <c r="AW1246" i="1"/>
  <c r="AX71" i="1"/>
  <c r="AX70" i="1" s="1"/>
  <c r="AX61" i="1" s="1"/>
  <c r="BJ416" i="1"/>
  <c r="BJ415" i="1" s="1"/>
  <c r="BJ409" i="1" s="1"/>
  <c r="BJ403" i="1" s="1"/>
  <c r="BD788" i="1"/>
  <c r="BD787" i="1" s="1"/>
  <c r="BI1022" i="1"/>
  <c r="BI1021" i="1" s="1"/>
  <c r="BI1020" i="1" s="1"/>
  <c r="BC1021" i="1"/>
  <c r="BC1020" i="1" s="1"/>
  <c r="BJ605" i="1"/>
  <c r="BJ604" i="1" s="1"/>
  <c r="BJ603" i="1" s="1"/>
  <c r="BJ592" i="1" s="1"/>
  <c r="BD604" i="1"/>
  <c r="BD603" i="1" s="1"/>
  <c r="BD592" i="1"/>
  <c r="BD101" i="1"/>
  <c r="BD100" i="1" s="1"/>
  <c r="BJ102" i="1"/>
  <c r="BJ101" i="1" s="1"/>
  <c r="BJ100" i="1" s="1"/>
  <c r="BJ82" i="1" s="1"/>
  <c r="BJ338" i="1"/>
  <c r="BJ336" i="1" s="1"/>
  <c r="BJ331" i="1" s="1"/>
  <c r="BJ330" i="1" s="1"/>
  <c r="BJ321" i="1" s="1"/>
  <c r="BJ310" i="1" s="1"/>
  <c r="BJ289" i="1" s="1"/>
  <c r="BD336" i="1"/>
  <c r="BD331" i="1" s="1"/>
  <c r="BD330" i="1" s="1"/>
  <c r="BD321" i="1" s="1"/>
  <c r="BD310" i="1" s="1"/>
  <c r="BD289" i="1" s="1"/>
  <c r="BI490" i="1"/>
  <c r="BI489" i="1" s="1"/>
  <c r="BI488" i="1" s="1"/>
  <c r="BI487" i="1" s="1"/>
  <c r="BI486" i="1" s="1"/>
  <c r="BI480" i="1" s="1"/>
  <c r="BC489" i="1"/>
  <c r="BC488" i="1" s="1"/>
  <c r="BC487" i="1" s="1"/>
  <c r="BC486" i="1" s="1"/>
  <c r="BC480" i="1" s="1"/>
  <c r="BJ704" i="1"/>
  <c r="BJ703" i="1" s="1"/>
  <c r="BJ702" i="1" s="1"/>
  <c r="BJ701" i="1" s="1"/>
  <c r="BJ700" i="1" s="1"/>
  <c r="BJ699" i="1" s="1"/>
  <c r="BD703" i="1"/>
  <c r="BD702" i="1" s="1"/>
  <c r="BD701" i="1" s="1"/>
  <c r="BD700" i="1" s="1"/>
  <c r="BD699" i="1" s="1"/>
  <c r="BI736" i="1"/>
  <c r="BI735" i="1" s="1"/>
  <c r="BI734" i="1" s="1"/>
  <c r="BI733" i="1" s="1"/>
  <c r="BI732" i="1" s="1"/>
  <c r="BI699" i="1" s="1"/>
  <c r="BC735" i="1"/>
  <c r="BC734" i="1" s="1"/>
  <c r="BC733" i="1" s="1"/>
  <c r="BC732" i="1" s="1"/>
  <c r="BC699" i="1" s="1"/>
  <c r="BJ922" i="1"/>
  <c r="BJ921" i="1" s="1"/>
  <c r="BJ920" i="1" s="1"/>
  <c r="BJ919" i="1" s="1"/>
  <c r="BJ918" i="1" s="1"/>
  <c r="BJ905" i="1" s="1"/>
  <c r="BD921" i="1"/>
  <c r="BD920" i="1" s="1"/>
  <c r="BD919" i="1" s="1"/>
  <c r="BD918" i="1" s="1"/>
  <c r="BD905" i="1" s="1"/>
  <c r="BI77" i="1"/>
  <c r="BI76" i="1" s="1"/>
  <c r="BI73" i="1" s="1"/>
  <c r="BI72" i="1" s="1"/>
  <c r="BI71" i="1" s="1"/>
  <c r="BI70" i="1" s="1"/>
  <c r="BC76" i="1"/>
  <c r="BC73" i="1" s="1"/>
  <c r="BC72" i="1" s="1"/>
  <c r="BC71" i="1" s="1"/>
  <c r="BC70" i="1" s="1"/>
  <c r="BI614" i="1"/>
  <c r="BI613" i="1" s="1"/>
  <c r="BI612" i="1" s="1"/>
  <c r="BC613" i="1"/>
  <c r="BC612" i="1" s="1"/>
  <c r="BC611" i="1" s="1"/>
  <c r="BC328" i="1"/>
  <c r="BC327" i="1" s="1"/>
  <c r="BC326" i="1" s="1"/>
  <c r="BI329" i="1"/>
  <c r="BI328" i="1" s="1"/>
  <c r="BI327" i="1" s="1"/>
  <c r="BI326" i="1" s="1"/>
  <c r="BD167" i="1"/>
  <c r="BJ169" i="1"/>
  <c r="BD168" i="1"/>
  <c r="AX7" i="1"/>
  <c r="AW1016" i="1"/>
  <c r="AW1015" i="1" s="1"/>
  <c r="AW1014" i="1" s="1"/>
  <c r="AW1012" i="1" s="1"/>
  <c r="BJ962" i="1"/>
  <c r="BJ961" i="1" s="1"/>
  <c r="BJ960" i="1" s="1"/>
  <c r="BJ955" i="1" s="1"/>
  <c r="BJ954" i="1" s="1"/>
  <c r="BD961" i="1"/>
  <c r="BD960" i="1" s="1"/>
  <c r="BD955" i="1" s="1"/>
  <c r="BD954" i="1" s="1"/>
  <c r="BJ887" i="1"/>
  <c r="BJ886" i="1" s="1"/>
  <c r="BJ885" i="1" s="1"/>
  <c r="BJ884" i="1" s="1"/>
  <c r="BJ883" i="1" s="1"/>
  <c r="BJ882" i="1" s="1"/>
  <c r="BD886" i="1"/>
  <c r="BD885" i="1" s="1"/>
  <c r="BD884" i="1" s="1"/>
  <c r="BD883" i="1" s="1"/>
  <c r="BD882" i="1" s="1"/>
  <c r="BI779" i="1"/>
  <c r="BI778" i="1" s="1"/>
  <c r="BI777" i="1" s="1"/>
  <c r="BI776" i="1" s="1"/>
  <c r="BI775" i="1" s="1"/>
  <c r="BI738" i="1" s="1"/>
  <c r="BC778" i="1"/>
  <c r="BC777" i="1" s="1"/>
  <c r="BC776" i="1" s="1"/>
  <c r="BC775" i="1" s="1"/>
  <c r="BC738" i="1" s="1"/>
  <c r="BC1027" i="1"/>
  <c r="BC1026" i="1" s="1"/>
  <c r="BI1028" i="1"/>
  <c r="BI1027" i="1" s="1"/>
  <c r="BI1026" i="1" s="1"/>
  <c r="BJ68" i="1"/>
  <c r="BJ67" i="1" s="1"/>
  <c r="BJ66" i="1" s="1"/>
  <c r="BJ65" i="1" s="1"/>
  <c r="BJ64" i="1" s="1"/>
  <c r="BJ63" i="1" s="1"/>
  <c r="BD67" i="1"/>
  <c r="BD66" i="1" s="1"/>
  <c r="BD65" i="1" s="1"/>
  <c r="BD64" i="1" s="1"/>
  <c r="BD63" i="1" s="1"/>
  <c r="BJ858" i="1"/>
  <c r="BJ857" i="1" s="1"/>
  <c r="BJ856" i="1" s="1"/>
  <c r="BJ855" i="1" s="1"/>
  <c r="BD857" i="1"/>
  <c r="BD856" i="1" s="1"/>
  <c r="BD855" i="1" s="1"/>
  <c r="BJ239" i="1"/>
  <c r="BJ238" i="1" s="1"/>
  <c r="BJ237" i="1" s="1"/>
  <c r="BJ236" i="1" s="1"/>
  <c r="BJ235" i="1" s="1"/>
  <c r="BJ234" i="1" s="1"/>
  <c r="BJ175" i="1" s="1"/>
  <c r="BD238" i="1"/>
  <c r="BD237" i="1" s="1"/>
  <c r="BD236" i="1" s="1"/>
  <c r="BD235" i="1" s="1"/>
  <c r="BD234" i="1" s="1"/>
  <c r="BI569" i="1"/>
  <c r="BI568" i="1" s="1"/>
  <c r="BI567" i="1" s="1"/>
  <c r="BI566" i="1" s="1"/>
  <c r="BI565" i="1" s="1"/>
  <c r="BC568" i="1"/>
  <c r="BC567" i="1" s="1"/>
  <c r="BC566" i="1" s="1"/>
  <c r="BC565" i="1" s="1"/>
  <c r="BJ27" i="1"/>
  <c r="BJ25" i="1" s="1"/>
  <c r="BD25" i="1"/>
  <c r="BC307" i="1"/>
  <c r="BC306" i="1" s="1"/>
  <c r="BC305" i="1" s="1"/>
  <c r="BC304" i="1" s="1"/>
  <c r="BC303" i="1" s="1"/>
  <c r="BI308" i="1"/>
  <c r="BI307" i="1" s="1"/>
  <c r="BI306" i="1" s="1"/>
  <c r="BI305" i="1" s="1"/>
  <c r="BI304" i="1" s="1"/>
  <c r="BI303" i="1" s="1"/>
  <c r="BI47" i="1"/>
  <c r="BI46" i="1" s="1"/>
  <c r="BI45" i="1" s="1"/>
  <c r="BI44" i="1" s="1"/>
  <c r="BI43" i="1" s="1"/>
  <c r="BI42" i="1" s="1"/>
  <c r="BC46" i="1"/>
  <c r="BC45" i="1" s="1"/>
  <c r="BC44" i="1" s="1"/>
  <c r="BC43" i="1" s="1"/>
  <c r="BC42" i="1" s="1"/>
  <c r="BJ868" i="1"/>
  <c r="BJ867" i="1" s="1"/>
  <c r="BD867" i="1"/>
  <c r="BJ14" i="1"/>
  <c r="BJ13" i="1" s="1"/>
  <c r="BJ12" i="1" s="1"/>
  <c r="BD13" i="1"/>
  <c r="BD12" i="1" s="1"/>
  <c r="AW1612" i="1"/>
  <c r="AW1604" i="1" s="1"/>
  <c r="AW1595" i="1" s="1"/>
  <c r="AW1692" i="1"/>
  <c r="AW1691" i="1" s="1"/>
  <c r="AW1690" i="1" s="1"/>
  <c r="AW1689" i="1" s="1"/>
  <c r="AW1687" i="1" s="1"/>
  <c r="BD1304" i="1"/>
  <c r="BJ1280" i="1"/>
  <c r="BC1402" i="1"/>
  <c r="BJ1304" i="1"/>
  <c r="AW541" i="1"/>
  <c r="AW540" i="1" s="1"/>
  <c r="AW697" i="1"/>
  <c r="BJ611" i="1"/>
  <c r="BD73" i="1"/>
  <c r="BD72" i="1" s="1"/>
  <c r="BD175" i="1"/>
  <c r="BD611" i="1"/>
  <c r="BD591" i="1" s="1"/>
  <c r="BD590" i="1" s="1"/>
  <c r="AW33" i="1"/>
  <c r="AW32" i="1" s="1"/>
  <c r="AW31" i="1" s="1"/>
  <c r="AW30" i="1" s="1"/>
  <c r="AW29" i="1" s="1"/>
  <c r="BC34" i="1"/>
  <c r="BI914" i="1"/>
  <c r="BI913" i="1" s="1"/>
  <c r="BI912" i="1" s="1"/>
  <c r="BI911" i="1" s="1"/>
  <c r="BI906" i="1" s="1"/>
  <c r="BI905" i="1" s="1"/>
  <c r="BC913" i="1"/>
  <c r="BC912" i="1" s="1"/>
  <c r="BC911" i="1" s="1"/>
  <c r="BC906" i="1" s="1"/>
  <c r="BC905" i="1" s="1"/>
  <c r="BJ73" i="1"/>
  <c r="BJ72" i="1" s="1"/>
  <c r="AW896" i="1"/>
  <c r="BC154" i="1"/>
  <c r="BC153" i="1" s="1"/>
  <c r="BC152" i="1" s="1"/>
  <c r="BC151" i="1" s="1"/>
  <c r="BC1613" i="1"/>
  <c r="BI1614" i="1"/>
  <c r="BI1613" i="1" s="1"/>
  <c r="BI854" i="1"/>
  <c r="BI853" i="1" s="1"/>
  <c r="BI852" i="1" s="1"/>
  <c r="BI851" i="1" s="1"/>
  <c r="BI850" i="1" s="1"/>
  <c r="BI849" i="1" s="1"/>
  <c r="BC853" i="1"/>
  <c r="BC852" i="1" s="1"/>
  <c r="BC851" i="1" s="1"/>
  <c r="BC850" i="1" s="1"/>
  <c r="BC849" i="1" s="1"/>
  <c r="BI947" i="1"/>
  <c r="BI946" i="1" s="1"/>
  <c r="BI945" i="1" s="1"/>
  <c r="BI934" i="1" s="1"/>
  <c r="BI933" i="1" s="1"/>
  <c r="BC946" i="1"/>
  <c r="BC945" i="1" s="1"/>
  <c r="BC934" i="1" s="1"/>
  <c r="BC933" i="1" s="1"/>
  <c r="BD1246" i="1"/>
  <c r="BD1146" i="1" s="1"/>
  <c r="BI154" i="1"/>
  <c r="BI153" i="1" s="1"/>
  <c r="BI152" i="1" s="1"/>
  <c r="BI151" i="1" s="1"/>
  <c r="BI1463" i="1"/>
  <c r="BI1462" i="1" s="1"/>
  <c r="BC1462" i="1"/>
  <c r="BJ1246" i="1"/>
  <c r="BJ1146" i="1" s="1"/>
  <c r="BI796" i="1"/>
  <c r="BI795" i="1" s="1"/>
  <c r="BI794" i="1" s="1"/>
  <c r="BI793" i="1" s="1"/>
  <c r="BI788" i="1" s="1"/>
  <c r="BI787" i="1" s="1"/>
  <c r="BC795" i="1"/>
  <c r="BC794" i="1" s="1"/>
  <c r="BC793" i="1" s="1"/>
  <c r="BC788" i="1" s="1"/>
  <c r="BC787" i="1" s="1"/>
  <c r="BI1063" i="1"/>
  <c r="BI1062" i="1" s="1"/>
  <c r="BI1061" i="1" s="1"/>
  <c r="BI1060" i="1" s="1"/>
  <c r="BC1062" i="1"/>
  <c r="BC1061" i="1" s="1"/>
  <c r="BC1060" i="1" s="1"/>
  <c r="BC1400" i="1"/>
  <c r="BC1399" i="1" s="1"/>
  <c r="BC1398" i="1" s="1"/>
  <c r="BC1397" i="1" s="1"/>
  <c r="BC1396" i="1" s="1"/>
  <c r="BI1401" i="1"/>
  <c r="BI1400" i="1" s="1"/>
  <c r="BI1399" i="1" s="1"/>
  <c r="BI1398" i="1" s="1"/>
  <c r="BI1397" i="1" s="1"/>
  <c r="BI1396" i="1" s="1"/>
  <c r="AW1146" i="1"/>
  <c r="BI1170" i="1"/>
  <c r="BI1169" i="1" s="1"/>
  <c r="BI1168" i="1" s="1"/>
  <c r="BI1167" i="1" s="1"/>
  <c r="BI1166" i="1" s="1"/>
  <c r="BI1165" i="1" s="1"/>
  <c r="BC1169" i="1"/>
  <c r="BC1168" i="1" s="1"/>
  <c r="BC1167" i="1" s="1"/>
  <c r="BC1166" i="1" s="1"/>
  <c r="BC1165" i="1" s="1"/>
  <c r="BI1323" i="1"/>
  <c r="BI1322" i="1" s="1"/>
  <c r="BI1321" i="1" s="1"/>
  <c r="BI1320" i="1" s="1"/>
  <c r="BI1319" i="1" s="1"/>
  <c r="BI1304" i="1" s="1"/>
  <c r="BC1322" i="1"/>
  <c r="BC1321" i="1" s="1"/>
  <c r="BC1320" i="1" s="1"/>
  <c r="BC1319" i="1" s="1"/>
  <c r="BC1304" i="1" s="1"/>
  <c r="BI1618" i="1"/>
  <c r="BI1617" i="1" s="1"/>
  <c r="BC1617" i="1"/>
  <c r="AW18" i="1"/>
  <c r="AW11" i="1" s="1"/>
  <c r="AW10" i="1" s="1"/>
  <c r="AW9" i="1" s="1"/>
  <c r="BC352" i="1"/>
  <c r="BC351" i="1" s="1"/>
  <c r="BC350" i="1" s="1"/>
  <c r="BC349" i="1" s="1"/>
  <c r="BC348" i="1" s="1"/>
  <c r="BI353" i="1"/>
  <c r="BI352" i="1" s="1"/>
  <c r="BI351" i="1" s="1"/>
  <c r="BI350" i="1" s="1"/>
  <c r="BI349" i="1" s="1"/>
  <c r="BI348" i="1" s="1"/>
  <c r="BC1693" i="1"/>
  <c r="BI1694" i="1"/>
  <c r="BI1693" i="1" s="1"/>
  <c r="BC1563" i="1"/>
  <c r="BC1562" i="1" s="1"/>
  <c r="BC1561" i="1" s="1"/>
  <c r="BC1560" i="1" s="1"/>
  <c r="BC1559" i="1" s="1"/>
  <c r="BI1564" i="1"/>
  <c r="BI1563" i="1" s="1"/>
  <c r="BI1562" i="1" s="1"/>
  <c r="BI1561" i="1" s="1"/>
  <c r="BI1560" i="1" s="1"/>
  <c r="BI1559" i="1" s="1"/>
  <c r="BC544" i="1"/>
  <c r="BC543" i="1" s="1"/>
  <c r="BC542" i="1" s="1"/>
  <c r="BI545" i="1"/>
  <c r="BI544" i="1" s="1"/>
  <c r="BI543" i="1" s="1"/>
  <c r="BI542" i="1" s="1"/>
  <c r="BI605" i="1"/>
  <c r="BI604" i="1" s="1"/>
  <c r="BI603" i="1" s="1"/>
  <c r="BC604" i="1"/>
  <c r="BC603" i="1" s="1"/>
  <c r="BI442" i="1"/>
  <c r="BI441" i="1" s="1"/>
  <c r="BI440" i="1" s="1"/>
  <c r="BI439" i="1" s="1"/>
  <c r="BC441" i="1"/>
  <c r="BC440" i="1" s="1"/>
  <c r="BC439" i="1" s="1"/>
  <c r="BC1068" i="1"/>
  <c r="BC1065" i="1" s="1"/>
  <c r="BC1064" i="1" s="1"/>
  <c r="BI1069" i="1"/>
  <c r="BI1068" i="1" s="1"/>
  <c r="BI1065" i="1" s="1"/>
  <c r="BI1064" i="1" s="1"/>
  <c r="AW1059" i="1"/>
  <c r="AW1058" i="1" s="1"/>
  <c r="AW1056" i="1" s="1"/>
  <c r="AQ1747" i="1"/>
  <c r="BI1439" i="1"/>
  <c r="BI1438" i="1" s="1"/>
  <c r="BI1437" i="1" s="1"/>
  <c r="BI1436" i="1" s="1"/>
  <c r="BI1435" i="1" s="1"/>
  <c r="BI1434" i="1" s="1"/>
  <c r="BC1438" i="1"/>
  <c r="BC1437" i="1" s="1"/>
  <c r="BC1436" i="1" s="1"/>
  <c r="BC1435" i="1" s="1"/>
  <c r="BC1434" i="1" s="1"/>
  <c r="BI138" i="1"/>
  <c r="BI137" i="1" s="1"/>
  <c r="BI136" i="1" s="1"/>
  <c r="BC137" i="1"/>
  <c r="BC136" i="1" s="1"/>
  <c r="BI504" i="1"/>
  <c r="BI503" i="1" s="1"/>
  <c r="BI502" i="1" s="1"/>
  <c r="BI501" i="1" s="1"/>
  <c r="BC503" i="1"/>
  <c r="BC502" i="1" s="1"/>
  <c r="BC501" i="1" s="1"/>
  <c r="BC500" i="1" s="1"/>
  <c r="BC499" i="1" s="1"/>
  <c r="BI1212" i="1"/>
  <c r="BI1211" i="1" s="1"/>
  <c r="BI1210" i="1" s="1"/>
  <c r="BI1209" i="1" s="1"/>
  <c r="BI1208" i="1" s="1"/>
  <c r="BI1202" i="1" s="1"/>
  <c r="BC1211" i="1"/>
  <c r="BC1210" i="1" s="1"/>
  <c r="BC1209" i="1" s="1"/>
  <c r="BC1208" i="1" s="1"/>
  <c r="BC1202" i="1" s="1"/>
  <c r="BI1616" i="1"/>
  <c r="BI1615" i="1" s="1"/>
  <c r="BC1615" i="1"/>
  <c r="AW134" i="1"/>
  <c r="AW133" i="1" s="1"/>
  <c r="AW131" i="1" s="1"/>
  <c r="AW135" i="1"/>
  <c r="BI602" i="1"/>
  <c r="BI601" i="1" s="1"/>
  <c r="BI600" i="1" s="1"/>
  <c r="BC601" i="1"/>
  <c r="BC600" i="1" s="1"/>
  <c r="BI333" i="1"/>
  <c r="BI332" i="1" s="1"/>
  <c r="BI331" i="1" s="1"/>
  <c r="BI330" i="1" s="1"/>
  <c r="BI321" i="1" s="1"/>
  <c r="BI310" i="1" s="1"/>
  <c r="BC332" i="1"/>
  <c r="BC331" i="1" s="1"/>
  <c r="BC330" i="1" s="1"/>
  <c r="BC321" i="1" s="1"/>
  <c r="BC310" i="1" s="1"/>
  <c r="BC289" i="1" s="1"/>
  <c r="BI1607" i="1"/>
  <c r="BI1606" i="1" s="1"/>
  <c r="BI1605" i="1" s="1"/>
  <c r="BC1606" i="1"/>
  <c r="BC1605" i="1" s="1"/>
  <c r="BI609" i="1"/>
  <c r="BI608" i="1" s="1"/>
  <c r="BI607" i="1" s="1"/>
  <c r="BC608" i="1"/>
  <c r="BC607" i="1" s="1"/>
  <c r="BI22" i="1"/>
  <c r="BI21" i="1" s="1"/>
  <c r="BC21" i="1"/>
  <c r="BI52" i="1"/>
  <c r="BI51" i="1" s="1"/>
  <c r="BI50" i="1" s="1"/>
  <c r="BI49" i="1" s="1"/>
  <c r="BI48" i="1" s="1"/>
  <c r="BI41" i="1" s="1"/>
  <c r="BC51" i="1"/>
  <c r="BC50" i="1" s="1"/>
  <c r="BC49" i="1" s="1"/>
  <c r="BC48" i="1" s="1"/>
  <c r="BC41" i="1" s="1"/>
  <c r="AW1394" i="1"/>
  <c r="AW409" i="1"/>
  <c r="AW403" i="1" s="1"/>
  <c r="BI68" i="1"/>
  <c r="BI67" i="1" s="1"/>
  <c r="BI66" i="1" s="1"/>
  <c r="BI65" i="1" s="1"/>
  <c r="BI64" i="1" s="1"/>
  <c r="BI63" i="1" s="1"/>
  <c r="BC67" i="1"/>
  <c r="BC66" i="1" s="1"/>
  <c r="BC65" i="1" s="1"/>
  <c r="BC64" i="1" s="1"/>
  <c r="BC63" i="1" s="1"/>
  <c r="BI1685" i="1"/>
  <c r="BI1684" i="1" s="1"/>
  <c r="BI1683" i="1" s="1"/>
  <c r="BI1682" i="1" s="1"/>
  <c r="BI1681" i="1" s="1"/>
  <c r="BI1680" i="1" s="1"/>
  <c r="BC1684" i="1"/>
  <c r="BC1683" i="1" s="1"/>
  <c r="BC1682" i="1" s="1"/>
  <c r="BC1681" i="1" s="1"/>
  <c r="BC1680" i="1" s="1"/>
  <c r="BI446" i="1"/>
  <c r="BI445" i="1" s="1"/>
  <c r="BI444" i="1" s="1"/>
  <c r="BI443" i="1" s="1"/>
  <c r="BI438" i="1" s="1"/>
  <c r="BC445" i="1"/>
  <c r="BC444" i="1" s="1"/>
  <c r="BC443" i="1" s="1"/>
  <c r="BC438" i="1" s="1"/>
  <c r="BI27" i="1"/>
  <c r="BI25" i="1" s="1"/>
  <c r="BC25" i="1"/>
  <c r="BI1696" i="1"/>
  <c r="BI1695" i="1" s="1"/>
  <c r="BI1692" i="1" s="1"/>
  <c r="BI1691" i="1" s="1"/>
  <c r="BI1690" i="1" s="1"/>
  <c r="BI1689" i="1" s="1"/>
  <c r="BI1687" i="1" s="1"/>
  <c r="BC1695" i="1"/>
  <c r="BC1692" i="1" s="1"/>
  <c r="BC1691" i="1" s="1"/>
  <c r="BC1690" i="1" s="1"/>
  <c r="BC1689" i="1" s="1"/>
  <c r="BC1687" i="1" s="1"/>
  <c r="BI1111" i="1"/>
  <c r="BI1110" i="1" s="1"/>
  <c r="BI1109" i="1" s="1"/>
  <c r="BI1108" i="1" s="1"/>
  <c r="BI1107" i="1" s="1"/>
  <c r="BI1106" i="1" s="1"/>
  <c r="BC1110" i="1"/>
  <c r="BC1109" i="1" s="1"/>
  <c r="BC1108" i="1" s="1"/>
  <c r="BC1107" i="1" s="1"/>
  <c r="BC1106" i="1" s="1"/>
  <c r="BI427" i="1"/>
  <c r="BI426" i="1" s="1"/>
  <c r="BI423" i="1" s="1"/>
  <c r="BI415" i="1" s="1"/>
  <c r="BC426" i="1"/>
  <c r="BC423" i="1" s="1"/>
  <c r="BC415" i="1" s="1"/>
  <c r="BC409" i="1" s="1"/>
  <c r="BC403" i="1" s="1"/>
  <c r="BI1135" i="1"/>
  <c r="BI1134" i="1" s="1"/>
  <c r="BI1133" i="1" s="1"/>
  <c r="BI1132" i="1" s="1"/>
  <c r="BI1131" i="1" s="1"/>
  <c r="BI1130" i="1" s="1"/>
  <c r="BC1134" i="1"/>
  <c r="BC1133" i="1" s="1"/>
  <c r="BC1132" i="1" s="1"/>
  <c r="BC1131" i="1" s="1"/>
  <c r="BC1130" i="1" s="1"/>
  <c r="BI549" i="1"/>
  <c r="BI548" i="1" s="1"/>
  <c r="BI547" i="1" s="1"/>
  <c r="BI546" i="1" s="1"/>
  <c r="BI541" i="1" s="1"/>
  <c r="BI540" i="1" s="1"/>
  <c r="BC548" i="1"/>
  <c r="BC547" i="1" s="1"/>
  <c r="BC546" i="1" s="1"/>
  <c r="BC541" i="1" s="1"/>
  <c r="BC540" i="1" s="1"/>
  <c r="AW359" i="1"/>
  <c r="BI1461" i="1"/>
  <c r="BI1460" i="1" s="1"/>
  <c r="BI1459" i="1" s="1"/>
  <c r="BI1458" i="1" s="1"/>
  <c r="BI1457" i="1" s="1"/>
  <c r="BI1456" i="1" s="1"/>
  <c r="BC1460" i="1"/>
  <c r="BC1459" i="1" s="1"/>
  <c r="BC1458" i="1" s="1"/>
  <c r="BC1457" i="1" s="1"/>
  <c r="BC1456" i="1" s="1"/>
  <c r="BI382" i="1"/>
  <c r="BI381" i="1" s="1"/>
  <c r="BI380" i="1" s="1"/>
  <c r="BI376" i="1" s="1"/>
  <c r="BI371" i="1" s="1"/>
  <c r="BI370" i="1" s="1"/>
  <c r="BI369" i="1" s="1"/>
  <c r="BC381" i="1"/>
  <c r="BC380" i="1" s="1"/>
  <c r="BC376" i="1" s="1"/>
  <c r="BC371" i="1" s="1"/>
  <c r="BC370" i="1" s="1"/>
  <c r="BC369" i="1" s="1"/>
  <c r="BI169" i="1"/>
  <c r="BC167" i="1"/>
  <c r="BC166" i="1" s="1"/>
  <c r="BC165" i="1" s="1"/>
  <c r="BC168" i="1"/>
  <c r="BI14" i="1"/>
  <c r="BI13" i="1" s="1"/>
  <c r="BI12" i="1" s="1"/>
  <c r="BC13" i="1"/>
  <c r="BC12" i="1" s="1"/>
  <c r="BI695" i="1"/>
  <c r="BI694" i="1" s="1"/>
  <c r="BI693" i="1" s="1"/>
  <c r="BI692" i="1" s="1"/>
  <c r="BI691" i="1" s="1"/>
  <c r="BI690" i="1" s="1"/>
  <c r="BC694" i="1"/>
  <c r="BC693" i="1" s="1"/>
  <c r="BC692" i="1" s="1"/>
  <c r="BC691" i="1" s="1"/>
  <c r="BC690" i="1" s="1"/>
  <c r="BI20" i="1"/>
  <c r="BI19" i="1" s="1"/>
  <c r="BC19" i="1"/>
  <c r="BC18" i="1" s="1"/>
  <c r="AW592" i="1"/>
  <c r="AW591" i="1" s="1"/>
  <c r="AW590" i="1" s="1"/>
  <c r="AW538" i="1" s="1"/>
  <c r="AW1582" i="1"/>
  <c r="AW1557" i="1" s="1"/>
  <c r="BI598" i="1"/>
  <c r="BI597" i="1" s="1"/>
  <c r="BI596" i="1" s="1"/>
  <c r="BC597" i="1"/>
  <c r="BC596" i="1" s="1"/>
  <c r="BC1250" i="1"/>
  <c r="BC1249" i="1" s="1"/>
  <c r="BC1248" i="1" s="1"/>
  <c r="BC1247" i="1" s="1"/>
  <c r="BI1251" i="1"/>
  <c r="BI1250" i="1" s="1"/>
  <c r="BI1249" i="1" s="1"/>
  <c r="BI1248" i="1" s="1"/>
  <c r="BI1247" i="1" s="1"/>
  <c r="BI1587" i="1"/>
  <c r="BI1586" i="1" s="1"/>
  <c r="BI1585" i="1" s="1"/>
  <c r="BI1584" i="1" s="1"/>
  <c r="BI1583" i="1" s="1"/>
  <c r="BC1586" i="1"/>
  <c r="BC1585" i="1" s="1"/>
  <c r="BC1584" i="1" s="1"/>
  <c r="BC1583" i="1" s="1"/>
  <c r="BI1351" i="1"/>
  <c r="BI1350" i="1" s="1"/>
  <c r="BI1349" i="1" s="1"/>
  <c r="BI1348" i="1" s="1"/>
  <c r="BI1347" i="1" s="1"/>
  <c r="BI1346" i="1" s="1"/>
  <c r="BC1350" i="1"/>
  <c r="BC1349" i="1" s="1"/>
  <c r="BC1348" i="1" s="1"/>
  <c r="BC1347" i="1" s="1"/>
  <c r="BC1346" i="1" s="1"/>
  <c r="BJ896" i="1" l="1"/>
  <c r="BD82" i="1"/>
  <c r="BI611" i="1"/>
  <c r="BD896" i="1"/>
  <c r="BC61" i="1"/>
  <c r="BC478" i="1"/>
  <c r="BD538" i="1"/>
  <c r="BD71" i="1"/>
  <c r="BD70" i="1" s="1"/>
  <c r="BD61" i="1" s="1"/>
  <c r="BI1016" i="1"/>
  <c r="BI1015" i="1" s="1"/>
  <c r="BI1014" i="1" s="1"/>
  <c r="BI1012" i="1" s="1"/>
  <c r="BD860" i="1"/>
  <c r="BD859" i="1" s="1"/>
  <c r="BD850" i="1" s="1"/>
  <c r="BD849" i="1" s="1"/>
  <c r="BD697" i="1" s="1"/>
  <c r="BD18" i="1"/>
  <c r="BD11" i="1" s="1"/>
  <c r="BD10" i="1" s="1"/>
  <c r="BD9" i="1" s="1"/>
  <c r="BD166" i="1"/>
  <c r="BD165" i="1" s="1"/>
  <c r="BD131" i="1" s="1"/>
  <c r="BI61" i="1"/>
  <c r="BI500" i="1"/>
  <c r="BI499" i="1" s="1"/>
  <c r="BI478" i="1" s="1"/>
  <c r="BI697" i="1"/>
  <c r="BJ71" i="1"/>
  <c r="BJ70" i="1" s="1"/>
  <c r="BJ61" i="1" s="1"/>
  <c r="BJ591" i="1"/>
  <c r="BJ590" i="1" s="1"/>
  <c r="BJ538" i="1" s="1"/>
  <c r="AX1747" i="1"/>
  <c r="BJ167" i="1"/>
  <c r="BJ166" i="1" s="1"/>
  <c r="BJ165" i="1" s="1"/>
  <c r="BJ131" i="1" s="1"/>
  <c r="BJ168" i="1"/>
  <c r="BJ359" i="1"/>
  <c r="BC1265" i="1"/>
  <c r="BC1264" i="1" s="1"/>
  <c r="BC1263" i="1" s="1"/>
  <c r="BC1262" i="1" s="1"/>
  <c r="BC1246" i="1" s="1"/>
  <c r="BC1146" i="1" s="1"/>
  <c r="BI1266" i="1"/>
  <c r="BI1265" i="1" s="1"/>
  <c r="BI1264" i="1" s="1"/>
  <c r="BI1263" i="1" s="1"/>
  <c r="BI1262" i="1" s="1"/>
  <c r="BI1246" i="1" s="1"/>
  <c r="BI1146" i="1" s="1"/>
  <c r="BC1016" i="1"/>
  <c r="BC1015" i="1" s="1"/>
  <c r="BC1014" i="1" s="1"/>
  <c r="BC1012" i="1" s="1"/>
  <c r="BD7" i="1"/>
  <c r="BJ860" i="1"/>
  <c r="BJ859" i="1" s="1"/>
  <c r="BJ850" i="1" s="1"/>
  <c r="BJ849" i="1" s="1"/>
  <c r="BJ697" i="1" s="1"/>
  <c r="BJ18" i="1"/>
  <c r="BJ11" i="1" s="1"/>
  <c r="BJ10" i="1" s="1"/>
  <c r="BJ9" i="1" s="1"/>
  <c r="BJ7" i="1" s="1"/>
  <c r="BI146" i="1"/>
  <c r="BI144" i="1"/>
  <c r="BI148" i="1"/>
  <c r="BI147" i="1"/>
  <c r="BI145" i="1"/>
  <c r="BI1612" i="1"/>
  <c r="BI289" i="1"/>
  <c r="BC697" i="1"/>
  <c r="BI18" i="1"/>
  <c r="BC359" i="1"/>
  <c r="BC1612" i="1"/>
  <c r="BC1604" i="1" s="1"/>
  <c r="BC1595" i="1" s="1"/>
  <c r="BC1582" i="1" s="1"/>
  <c r="BC1557" i="1" s="1"/>
  <c r="AW7" i="1"/>
  <c r="AW1747" i="1" s="1"/>
  <c r="BI34" i="1"/>
  <c r="BI33" i="1" s="1"/>
  <c r="BI32" i="1" s="1"/>
  <c r="BI31" i="1" s="1"/>
  <c r="BI30" i="1" s="1"/>
  <c r="BI29" i="1" s="1"/>
  <c r="BC33" i="1"/>
  <c r="BC32" i="1" s="1"/>
  <c r="BC31" i="1" s="1"/>
  <c r="BC30" i="1" s="1"/>
  <c r="BC29" i="1" s="1"/>
  <c r="BC592" i="1"/>
  <c r="BC591" i="1" s="1"/>
  <c r="BC590" i="1" s="1"/>
  <c r="BC538" i="1" s="1"/>
  <c r="BI592" i="1"/>
  <c r="BI591" i="1" s="1"/>
  <c r="BI590" i="1" s="1"/>
  <c r="BI896" i="1"/>
  <c r="BC896" i="1"/>
  <c r="BI409" i="1"/>
  <c r="BI1059" i="1"/>
  <c r="BI1058" i="1" s="1"/>
  <c r="BI1056" i="1" s="1"/>
  <c r="BC1059" i="1"/>
  <c r="BC1058" i="1" s="1"/>
  <c r="BC134" i="1"/>
  <c r="BC133" i="1" s="1"/>
  <c r="BC131" i="1" s="1"/>
  <c r="BC135" i="1"/>
  <c r="BC1056" i="1"/>
  <c r="BI538" i="1"/>
  <c r="BI1604" i="1"/>
  <c r="BI1595" i="1" s="1"/>
  <c r="BI1582" i="1" s="1"/>
  <c r="BI1557" i="1" s="1"/>
  <c r="BI1394" i="1"/>
  <c r="BI11" i="1"/>
  <c r="BI10" i="1" s="1"/>
  <c r="BI9" i="1" s="1"/>
  <c r="BI7" i="1" s="1"/>
  <c r="BC1394" i="1"/>
  <c r="BI168" i="1"/>
  <c r="BI167" i="1"/>
  <c r="BI166" i="1" s="1"/>
  <c r="BI165" i="1" s="1"/>
  <c r="BI135" i="1"/>
  <c r="BI134" i="1"/>
  <c r="BI133" i="1" s="1"/>
  <c r="BC11" i="1"/>
  <c r="BC10" i="1" s="1"/>
  <c r="BC9" i="1" s="1"/>
  <c r="BD1747" i="1" l="1"/>
  <c r="BJ1747" i="1"/>
  <c r="BC7" i="1"/>
  <c r="BI403" i="1"/>
  <c r="BI359" i="1" s="1"/>
  <c r="BC1747" i="1"/>
  <c r="BI131" i="1"/>
  <c r="BI1747" i="1" l="1"/>
</calcChain>
</file>

<file path=xl/sharedStrings.xml><?xml version="1.0" encoding="utf-8"?>
<sst xmlns="http://schemas.openxmlformats.org/spreadsheetml/2006/main" count="7923" uniqueCount="830">
  <si>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</si>
  <si>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</si>
  <si>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</si>
  <si>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</si>
  <si>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</si>
  <si>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</si>
  <si>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</si>
  <si>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</si>
  <si>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</si>
  <si>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</si>
  <si>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</si>
  <si>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</si>
  <si>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</si>
  <si>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</si>
  <si>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</si>
  <si>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</si>
  <si>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</si>
  <si>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</si>
  <si>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</si>
  <si>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</si>
  <si>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</si>
  <si>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</si>
  <si>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</si>
  <si>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</si>
  <si>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</si>
  <si>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</si>
  <si>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</si>
  <si>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</si>
  <si>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</si>
  <si>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</si>
  <si>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</si>
  <si>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</si>
  <si>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</si>
  <si>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</si>
  <si>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</si>
  <si>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</si>
  <si>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</si>
  <si>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</si>
  <si>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</si>
  <si>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</si>
  <si>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</si>
  <si>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</si>
  <si>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</si>
  <si>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</si>
  <si>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</si>
  <si>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</si>
  <si>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</si>
  <si>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</si>
  <si>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</si>
  <si>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</si>
  <si>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</si>
  <si>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</si>
  <si>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</si>
  <si>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</si>
  <si>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</si>
  <si>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</si>
  <si>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</si>
  <si>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</si>
  <si>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</si>
  <si>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</si>
  <si>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</si>
  <si>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</si>
  <si>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</si>
  <si>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</si>
  <si>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</si>
  <si>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</si>
  <si>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</si>
  <si>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</si>
  <si>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</si>
  <si>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</si>
  <si>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</si>
  <si>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</si>
  <si>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</si>
  <si>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</si>
  <si>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</si>
  <si>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</si>
  <si>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</si>
  <si>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</si>
  <si>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</si>
  <si>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</si>
  <si>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</si>
  <si>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</si>
  <si>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</si>
  <si>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</si>
  <si>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</si>
  <si>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</si>
  <si>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</si>
  <si>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</si>
  <si>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</si>
  <si>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</si>
  <si>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</si>
  <si>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</si>
  <si>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</si>
  <si>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</si>
  <si>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</si>
  <si>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</si>
  <si>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</si>
  <si>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</si>
  <si>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</si>
  <si>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</si>
  <si>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</si>
  <si>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</si>
  <si>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</si>
  <si>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</si>
  <si>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</si>
  <si>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</si>
  <si>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</si>
  <si>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</si>
  <si>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</si>
  <si>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</si>
  <si>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</si>
  <si>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</si>
  <si>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</si>
  <si>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</si>
  <si>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</si>
  <si>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</si>
  <si>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</si>
  <si>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</si>
  <si>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</si>
  <si>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</si>
  <si>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</si>
  <si>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</si>
  <si>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</si>
  <si>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</si>
  <si>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</si>
  <si>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</si>
  <si>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</si>
  <si>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</si>
  <si>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</si>
  <si>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</si>
  <si>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</si>
  <si>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</si>
  <si>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</si>
  <si>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</si>
  <si>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</si>
  <si>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</si>
  <si>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</si>
  <si>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</si>
  <si>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</si>
  <si>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</si>
  <si>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</si>
  <si>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</si>
  <si>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</si>
  <si>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</si>
  <si>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</si>
  <si>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</si>
  <si>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</si>
  <si>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</si>
  <si>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</si>
  <si>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</si>
  <si>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</si>
  <si>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</si>
  <si>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</si>
  <si>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</si>
  <si>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</si>
  <si>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</si>
  <si>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</si>
  <si>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</si>
  <si>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</si>
  <si>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</si>
  <si>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</si>
  <si>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</si>
  <si>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</si>
  <si>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</si>
  <si>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</si>
  <si>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</si>
  <si>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</si>
  <si>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</si>
  <si>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</si>
  <si>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</si>
  <si>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</si>
  <si>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</si>
  <si>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</si>
  <si>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</si>
  <si>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</si>
  <si>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</si>
  <si>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</si>
  <si>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</si>
  <si>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</si>
  <si>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</si>
  <si>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</si>
  <si>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</si>
  <si>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</si>
  <si>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</si>
  <si>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</si>
  <si>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</si>
  <si>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</si>
  <si>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</si>
  <si>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</si>
  <si>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</si>
  <si>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</si>
  <si>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</si>
  <si>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</si>
  <si>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</si>
  <si>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</si>
  <si>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</si>
  <si>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</si>
  <si>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</si>
  <si>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</si>
  <si>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</si>
  <si>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</si>
  <si>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</si>
  <si>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</si>
  <si>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</si>
  <si>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</si>
  <si>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</si>
  <si>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</si>
  <si>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</si>
  <si>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</si>
  <si>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</si>
  <si>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</si>
  <si>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</si>
  <si>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</si>
  <si>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</si>
  <si>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</si>
  <si>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</si>
  <si>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</si>
  <si>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</si>
  <si>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</si>
  <si>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</si>
  <si>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</si>
  <si>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</si>
  <si>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</si>
  <si>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</si>
  <si>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</si>
  <si>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</si>
  <si>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</si>
  <si>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</si>
  <si>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</si>
  <si>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</si>
  <si>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</si>
  <si>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</si>
  <si>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</si>
  <si>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</si>
  <si>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</si>
  <si>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</si>
  <si>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</si>
  <si>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</si>
  <si>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</si>
  <si>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</si>
  <si>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</si>
  <si>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</si>
  <si>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</si>
  <si>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</si>
  <si>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</si>
  <si>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</si>
  <si>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</si>
  <si>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</si>
  <si>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</si>
  <si>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</si>
  <si>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</si>
  <si>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</si>
  <si>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</si>
  <si>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</si>
  <si>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</si>
  <si>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</si>
  <si>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</si>
  <si>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</si>
  <si>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</si>
  <si>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</si>
  <si>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</si>
  <si>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</si>
  <si>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</si>
  <si>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</si>
  <si>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</si>
  <si>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</si>
  <si>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</si>
  <si>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</si>
  <si>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</si>
  <si>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</si>
  <si>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</si>
  <si>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</si>
  <si>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</si>
  <si>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</si>
  <si>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</si>
  <si>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</si>
  <si>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</si>
  <si>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</si>
  <si>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</si>
  <si>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</si>
  <si>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</si>
  <si>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</si>
  <si>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</si>
  <si>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</si>
  <si>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</si>
  <si>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</si>
  <si>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</si>
  <si>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</si>
  <si>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</si>
  <si>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</si>
  <si>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</si>
  <si>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</si>
  <si>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</si>
  <si>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</si>
  <si>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</si>
  <si>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</si>
  <si>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</si>
  <si>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</si>
  <si>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</si>
  <si>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</si>
  <si>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</si>
  <si>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</si>
  <si>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</si>
  <si>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</si>
  <si>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</si>
  <si>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</si>
  <si>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</si>
  <si>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</si>
  <si>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</si>
  <si>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</si>
  <si>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</si>
  <si>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</si>
  <si>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</si>
  <si>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</si>
  <si>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</si>
  <si>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</si>
  <si>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</si>
  <si>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</si>
  <si>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</si>
  <si>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</si>
  <si>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</si>
  <si>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</si>
  <si>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</si>
  <si>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</si>
  <si>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</si>
  <si>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</si>
  <si>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</si>
  <si>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</si>
  <si>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</si>
  <si>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</si>
  <si>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</si>
  <si>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</si>
  <si>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</si>
  <si>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</si>
  <si>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</si>
  <si>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</si>
  <si>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</si>
  <si>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</si>
  <si>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</si>
  <si>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</si>
  <si>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</si>
  <si>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</si>
  <si>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</si>
  <si>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</si>
  <si>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</si>
  <si>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</si>
  <si>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</si>
  <si>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</si>
  <si>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</si>
  <si>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</si>
  <si>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</si>
  <si>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</si>
  <si>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</si>
  <si>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</si>
  <si>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</si>
  <si>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</si>
  <si>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</si>
  <si>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</si>
  <si>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</si>
  <si>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</si>
  <si>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</si>
  <si>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</si>
  <si>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</si>
  <si>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</si>
  <si>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</si>
  <si>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</si>
  <si>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</si>
  <si>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</si>
  <si>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</si>
  <si>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</si>
  <si>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</si>
  <si>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</si>
  <si>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</si>
  <si>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</si>
  <si>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</si>
  <si>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</si>
  <si>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</si>
  <si>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</si>
  <si>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</si>
  <si>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</si>
  <si>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</si>
  <si>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</si>
  <si>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</si>
  <si>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</si>
  <si>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</si>
  <si>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</si>
  <si>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</si>
  <si>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</si>
  <si>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</si>
  <si>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</si>
  <si>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</si>
  <si>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</si>
  <si>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</si>
  <si>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</si>
  <si>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</si>
  <si>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</si>
  <si>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</si>
  <si>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</si>
  <si>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</si>
  <si>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</si>
  <si>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</si>
  <si>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</si>
  <si>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</si>
  <si>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</si>
  <si>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</si>
  <si>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</si>
  <si>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</si>
  <si>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</si>
  <si>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</si>
  <si>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</si>
  <si>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</si>
  <si>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</si>
  <si>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</si>
  <si>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</si>
  <si>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</si>
  <si>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</si>
  <si>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</si>
  <si>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</si>
  <si>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</si>
  <si>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</si>
  <si>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</si>
  <si>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</si>
  <si>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</si>
  <si>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</si>
  <si>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</si>
  <si>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</si>
  <si>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</si>
  <si>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</si>
  <si>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</si>
  <si>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</si>
  <si>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</si>
  <si>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</si>
  <si>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</si>
  <si>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</si>
  <si>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</si>
  <si>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</si>
  <si>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</si>
  <si>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</si>
  <si>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</si>
  <si>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</si>
  <si>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</si>
  <si>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</si>
  <si>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</si>
  <si>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</si>
  <si>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</si>
  <si>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</si>
  <si>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</si>
  <si>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</si>
  <si>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</si>
  <si>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</si>
  <si>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</si>
  <si>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</si>
  <si>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</si>
  <si>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</si>
  <si>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</si>
  <si>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</si>
  <si>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</si>
  <si>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</si>
  <si>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</si>
  <si>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</si>
  <si>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</si>
  <si>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</si>
  <si>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</si>
  <si>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</si>
  <si>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</si>
  <si>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</si>
  <si>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</si>
  <si>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</si>
  <si>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</si>
  <si>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</si>
  <si>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</si>
  <si>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</si>
  <si>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</si>
  <si>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</si>
  <si>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</si>
  <si>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</si>
  <si>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</si>
  <si>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</si>
  <si>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</si>
  <si>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</si>
  <si>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</si>
  <si>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</si>
  <si>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</si>
  <si>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</si>
  <si>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</si>
  <si>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</si>
  <si>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</si>
  <si>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</si>
  <si>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</si>
  <si>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</si>
  <si>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</si>
  <si>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</si>
  <si>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</si>
  <si>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</si>
  <si>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</si>
  <si>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</si>
  <si>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</si>
  <si>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</si>
  <si>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</si>
  <si>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</si>
  <si>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</si>
  <si>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</si>
  <si>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</si>
  <si>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</si>
  <si>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</si>
  <si>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</si>
  <si>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</si>
  <si>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</si>
  <si>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</si>
  <si>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</si>
  <si>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</si>
  <si>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</si>
  <si>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</si>
  <si>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</si>
  <si>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</si>
  <si>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</si>
  <si>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</si>
  <si>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</si>
  <si>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</si>
  <si>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</si>
  <si>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</si>
  <si>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</si>
  <si>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</si>
  <si>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</si>
  <si>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</si>
  <si>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</si>
  <si>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</si>
  <si>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</si>
  <si>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</si>
  <si>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</si>
  <si>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</si>
  <si>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</si>
  <si>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</si>
  <si>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</si>
  <si>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</si>
  <si>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</si>
  <si>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</si>
  <si>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</si>
  <si>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</si>
  <si>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</si>
  <si>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</si>
  <si>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</si>
  <si>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</si>
  <si>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</si>
  <si>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</si>
  <si>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</si>
  <si>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</si>
  <si>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</si>
  <si>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</si>
  <si>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</si>
  <si>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</si>
  <si>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</si>
  <si>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</si>
  <si>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</si>
  <si>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</si>
  <si>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</si>
  <si>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</si>
  <si>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</si>
  <si>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</si>
  <si>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</si>
  <si>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</si>
  <si>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</si>
  <si>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</si>
  <si>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</si>
  <si>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</si>
  <si>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</si>
  <si>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</si>
  <si>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</si>
  <si>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</si>
  <si>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</si>
  <si>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</si>
  <si>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</si>
  <si>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</si>
  <si>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</si>
  <si>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</si>
  <si>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</si>
  <si>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</si>
  <si>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</si>
  <si>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</si>
  <si>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</si>
  <si>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</si>
  <si>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</si>
  <si>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</si>
  <si>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</si>
  <si>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</si>
  <si>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</si>
  <si>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</si>
  <si>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</si>
  <si>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</si>
  <si>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</si>
  <si>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</si>
  <si>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</si>
  <si>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</si>
  <si>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</si>
  <si>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</si>
  <si>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</si>
  <si>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</si>
  <si>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</si>
  <si>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</si>
  <si>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</si>
  <si>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</si>
  <si>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</si>
  <si>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</si>
  <si>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</si>
  <si>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</si>
  <si>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</si>
  <si>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</si>
  <si>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</si>
  <si>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</si>
  <si>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</si>
  <si>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</si>
  <si>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</si>
  <si>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</si>
  <si>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</si>
  <si>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</si>
  <si>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</si>
  <si>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</si>
  <si>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</si>
  <si>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</si>
  <si>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</si>
  <si>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</si>
  <si>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</si>
  <si>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</si>
  <si>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</si>
  <si>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</si>
  <si>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</si>
  <si>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</si>
  <si>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</si>
  <si>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</si>
  <si>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</si>
  <si>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</si>
  <si>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</si>
  <si>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</si>
  <si>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</si>
  <si>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</si>
  <si>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</si>
  <si>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</si>
  <si>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</si>
  <si>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</si>
  <si>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</si>
  <si>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</si>
  <si>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</si>
  <si>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</si>
  <si>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</si>
  <si>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</si>
  <si>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</si>
  <si>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</si>
  <si>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</si>
  <si>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</si>
  <si>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</si>
  <si>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</si>
  <si>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</si>
  <si>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</si>
  <si>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</si>
  <si>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</si>
  <si>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</si>
  <si>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</si>
  <si>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</si>
  <si>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</si>
  <si>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</si>
  <si>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</si>
  <si>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</si>
  <si>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</si>
  <si>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</si>
  <si>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</si>
  <si>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</si>
  <si>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</si>
  <si>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</si>
  <si>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</si>
  <si>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</si>
  <si>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</si>
  <si>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</si>
  <si>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</si>
  <si>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</si>
  <si>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</si>
  <si>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</si>
  <si>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</si>
  <si>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</si>
  <si>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</si>
  <si>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</si>
  <si>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</si>
  <si>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</si>
  <si>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</si>
  <si>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</si>
  <si>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</si>
  <si>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</si>
  <si>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</si>
  <si>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</si>
  <si>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</si>
  <si>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</si>
  <si>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</si>
  <si>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</si>
  <si>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</si>
  <si>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</si>
  <si>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</si>
  <si>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</si>
  <si>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</si>
  <si>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</si>
  <si>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</si>
  <si>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</si>
  <si>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</si>
  <si>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</si>
  <si>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</si>
  <si>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</si>
  <si>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</si>
  <si>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</si>
  <si>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</si>
  <si>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</si>
  <si>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</si>
  <si>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</si>
  <si>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</si>
  <si>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</si>
  <si>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</si>
  <si>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</si>
  <si>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</si>
  <si>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</si>
  <si>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</si>
  <si>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</si>
  <si>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</si>
  <si>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</si>
  <si>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</si>
  <si>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</si>
  <si>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</si>
  <si>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</si>
  <si>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</si>
  <si>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</si>
  <si>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</si>
  <si>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</si>
  <si>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</si>
  <si>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</si>
  <si>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</si>
  <si>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</si>
  <si>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</si>
  <si>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</si>
  <si>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</si>
  <si>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</si>
  <si>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</si>
  <si>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</si>
  <si>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</si>
  <si>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</si>
  <si>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</si>
  <si>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</si>
  <si>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</si>
  <si>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</si>
  <si>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</si>
  <si>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</si>
  <si>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</si>
  <si>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</si>
  <si>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</si>
  <si>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</si>
  <si>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</si>
  <si>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</si>
  <si>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</si>
  <si>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</si>
  <si>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</si>
  <si>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</si>
  <si>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</si>
  <si>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</si>
  <si>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</si>
  <si>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</si>
  <si>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</si>
  <si>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</si>
  <si>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</si>
  <si>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</si>
  <si>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</si>
  <si>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120 I5 55270</t>
  </si>
  <si>
    <r>
      <t xml:space="preserve">Субсидии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Малое и среднее предпринимательство и поддержка индивидуальной предпринимательской инициативы</t>
    </r>
    <r>
      <rPr>
        <sz val="13"/>
        <rFont val="Calibri"/>
        <family val="2"/>
        <charset val="204"/>
      </rPr>
      <t>»</t>
    </r>
  </si>
  <si>
    <t>990 00 12380</t>
  </si>
  <si>
    <t>280 00 76180</t>
  </si>
  <si>
    <t xml:space="preserve">Мероприятия на поддержку общественного самоуправления в части содержания управляющих микрорайонами </t>
  </si>
  <si>
    <t>990 00 79800</t>
  </si>
  <si>
    <t>990 00 S9800</t>
  </si>
  <si>
    <t>Предоставление социальных выплат на улучшение жилищных условий гражданам, признанным нуждающимися, с участием в софинансировании средств резервного фонда Губернатора Самарской области</t>
  </si>
  <si>
    <t xml:space="preserve">990 00 Z0820 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</si>
  <si>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2018-2024 годы</t>
    </r>
    <r>
      <rPr>
        <sz val="13"/>
        <rFont val="Calibri"/>
        <family val="2"/>
        <charset val="204"/>
      </rPr>
      <t>»</t>
    </r>
  </si>
  <si>
    <t>Реализация программ формирования современной городской среды</t>
  </si>
  <si>
    <t>340 F2 55550</t>
  </si>
  <si>
    <t xml:space="preserve">330 00 S1130  </t>
  </si>
  <si>
    <t>010 00 S3560</t>
  </si>
  <si>
    <t>Строительство и реконструкция объектов культуры</t>
  </si>
  <si>
    <t>020 P5 S4950</t>
  </si>
  <si>
    <t>Создание условий для занятий физической культурой и спортом , массовым спортом</t>
  </si>
  <si>
    <t>240 G1 73520</t>
  </si>
  <si>
    <t>Разработка и корректировка проектной сметной документации и производство работ по ликвидации и рекультивации массивов существующих объектов размещения отходов (национальный проект) в рамках Государственной программы Самарской области «Охрана окружающей среды Самарской области на 2014-2025 годы и на период до 2030 года»</t>
  </si>
  <si>
    <t>990 00 04070</t>
  </si>
  <si>
    <t>090 00 04160</t>
  </si>
  <si>
    <t>Мероприятия в области повышения квалификации в сфере гражданской обороны и защиты населения от чрезвычайных ситуаций</t>
  </si>
  <si>
    <t>990 0076200</t>
  </si>
  <si>
    <t>990 00 04460</t>
  </si>
  <si>
    <t>Компенсация расходов гражданам, отнесенным к социально незащищенным категориям населения Самарской области, на приобретение пользовательского оборудования для приема сигнала эфирного цифрового наземного телевизионного вещания общероссийских обязательных общедоступных телеканалов и (или) радиоканалов на территории Самарской области</t>
  </si>
  <si>
    <t>030 00 73010</t>
  </si>
  <si>
    <t>010 00 L5170</t>
  </si>
  <si>
    <t>350</t>
  </si>
  <si>
    <t>Премии и гранты</t>
  </si>
  <si>
    <t>090 00 04250</t>
  </si>
  <si>
    <t>070 00 75300</t>
  </si>
  <si>
    <t>Обеспечение отдыха детей в каникулярное время в организованных органами местного самоуправления оздоровительных лагерях с дневным пребыванием детей при образовательных организациях</t>
  </si>
  <si>
    <t>155 00 06510</t>
  </si>
  <si>
    <t>Субсидии муниципальному предприятию городского округа Тольятти "Тольяттинское троллейбусное управление" на увеличение уставного фонда</t>
  </si>
  <si>
    <t>155 00 S4400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</si>
  <si>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городского пассажирского транспорта в городском округе Тольятти на период 2014-2020гг.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</si>
  <si>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010 A1 S3020 </t>
  </si>
  <si>
    <t>120 00 S1610</t>
  </si>
  <si>
    <t>070 Р2 L1590</t>
  </si>
  <si>
    <t>070 00 S3830</t>
  </si>
  <si>
    <t>070 00 76220</t>
  </si>
  <si>
    <t>Выплата  педагогическим работникам муниципальных общеобразовательных организаций, участвующим в подготовке и проведении государственной итоговой аттестации</t>
  </si>
  <si>
    <t>990 00 76250</t>
  </si>
  <si>
    <t xml:space="preserve">Обеспечение жильем отдельных категорий граждан, установленных Федеральным законом от 12.01.1995г № 5-ФЗ «О ветеранах» и не подлежащих обеспечению жильем в рамках Указа Президента РФ от 07.05.2008г № 714 «Об обеспечении жильем ветеранов Великой Отечественной войны 1941-1945 годов» </t>
  </si>
  <si>
    <t>990 00 76260</t>
  </si>
  <si>
    <t xml:space="preserve">010 00 S3020 </t>
  </si>
  <si>
    <t>130 00 04210</t>
  </si>
  <si>
    <t>010 00 R5190</t>
  </si>
  <si>
    <t>Мероприятия  на обеспечение муниципальных библиотек программным обеспечением и компьютерным оборудованием</t>
  </si>
  <si>
    <t xml:space="preserve">010 A1 54540 </t>
  </si>
  <si>
    <t>Мероприятия  на создание модельных муниципальных библиотек</t>
  </si>
  <si>
    <t>010 A3 54530</t>
  </si>
  <si>
    <t>Мероприятия  на создание виртуальных концертных залов в муниципальных учреждениях культуры</t>
  </si>
  <si>
    <t>Субсидии муниципальному предприятию городского округа Тольятти «Тольяттинское троллейбусное управление» на увеличение уставного фонда</t>
  </si>
  <si>
    <t>990 00 06000</t>
  </si>
  <si>
    <t>990 00 06510</t>
  </si>
  <si>
    <t>990 00 12180</t>
  </si>
  <si>
    <t>Финансовое обеспечение  деятельности казенных учреждений</t>
  </si>
  <si>
    <t>Предоставление социальных выплат на обеспечение жильем молодых семей, изъявивших желание получить социальную выплату в 2019 году, имеющих трех и более детей и не вошедших в список претендентов на получение социальной выплаты в 2019 году</t>
  </si>
  <si>
    <t>Оснащение зданий учреждений автоматическими узлами регулирования температуры теплоносителя</t>
  </si>
  <si>
    <t>070 00 04640</t>
  </si>
  <si>
    <t>010 00 04640</t>
  </si>
  <si>
    <t>020 00 04640</t>
  </si>
  <si>
    <t>030 00 04640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</si>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</sst>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6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6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3" fontId="8" fillId="2" borderId="1" xfId="5" applyNumberFormat="1" applyFont="1" applyFill="1" applyBorder="1" applyAlignment="1">
      <alignment horizontal="center"/>
    </xf>
    <xf numFmtId="3" fontId="2" fillId="2" borderId="1" xfId="5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3" fontId="15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6" fillId="2" borderId="1" xfId="5" applyNumberFormat="1" applyFont="1" applyFill="1" applyBorder="1" applyAlignment="1">
      <alignment horizontal="center"/>
    </xf>
    <xf numFmtId="3" fontId="3" fillId="2" borderId="1" xfId="5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wrapText="1"/>
    </xf>
    <xf numFmtId="3" fontId="8" fillId="2" borderId="1" xfId="6" applyNumberFormat="1" applyFont="1" applyFill="1" applyBorder="1" applyAlignment="1">
      <alignment horizontal="center"/>
    </xf>
    <xf numFmtId="3" fontId="2" fillId="2" borderId="1" xfId="6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14" fillId="2" borderId="1" xfId="0" applyNumberFormat="1" applyFont="1" applyFill="1" applyBorder="1" applyAlignment="1">
      <alignment horizontal="center" wrapText="1"/>
    </xf>
    <xf numFmtId="3" fontId="2" fillId="2" borderId="1" xfId="3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0" xfId="0" applyFont="1" applyFill="1"/>
    <xf numFmtId="0" fontId="2" fillId="3" borderId="1" xfId="0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/>
    <xf numFmtId="3" fontId="15" fillId="3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 wrapText="1"/>
    </xf>
    <xf numFmtId="3" fontId="2" fillId="4" borderId="1" xfId="0" applyNumberFormat="1" applyFont="1" applyFill="1" applyBorder="1" applyAlignment="1">
      <alignment horizontal="center"/>
    </xf>
    <xf numFmtId="0" fontId="0" fillId="4" borderId="0" xfId="0" applyFont="1" applyFill="1"/>
    <xf numFmtId="0" fontId="2" fillId="4" borderId="1" xfId="0" applyFont="1" applyFill="1" applyBorder="1" applyAlignment="1">
      <alignment horizontal="left" wrapText="1"/>
    </xf>
    <xf numFmtId="0" fontId="0" fillId="4" borderId="1" xfId="0" applyFont="1" applyFill="1" applyBorder="1"/>
    <xf numFmtId="3" fontId="15" fillId="4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wrapText="1"/>
    </xf>
    <xf numFmtId="0" fontId="17" fillId="3" borderId="1" xfId="0" applyFont="1" applyFill="1" applyBorder="1" applyAlignment="1">
      <alignment wrapText="1"/>
    </xf>
    <xf numFmtId="49" fontId="17" fillId="3" borderId="1" xfId="0" applyNumberFormat="1" applyFont="1" applyFill="1" applyBorder="1" applyAlignment="1">
      <alignment horizontal="center" wrapText="1"/>
    </xf>
    <xf numFmtId="3" fontId="17" fillId="3" borderId="1" xfId="0" applyNumberFormat="1" applyFont="1" applyFill="1" applyBorder="1" applyAlignment="1">
      <alignment horizontal="center" wrapText="1"/>
    </xf>
    <xf numFmtId="0" fontId="18" fillId="3" borderId="1" xfId="0" applyFont="1" applyFill="1" applyBorder="1"/>
    <xf numFmtId="3" fontId="19" fillId="3" borderId="1" xfId="0" applyNumberFormat="1" applyFont="1" applyFill="1" applyBorder="1" applyAlignment="1">
      <alignment horizontal="center"/>
    </xf>
    <xf numFmtId="0" fontId="18" fillId="3" borderId="0" xfId="0" applyFont="1" applyFill="1"/>
    <xf numFmtId="3" fontId="1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0" fontId="20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2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750"/>
  <sheetViews>
    <sheetView showZeros="0" tabSelected="1" view="pageBreakPreview" topLeftCell="A1123" zoomScale="80" zoomScaleNormal="80" zoomScaleSheetLayoutView="80" workbookViewId="0">
      <selection activeCell="E4" sqref="E4:E6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7109375" style="4" customWidth="1"/>
    <col min="6" max="6" width="7.85546875" style="5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9.85546875" style="1" hidden="1" customWidth="1"/>
    <col min="22" max="22" width="18.28515625" style="1" hidden="1" customWidth="1"/>
    <col min="23" max="23" width="9.140625" style="1" hidden="1" customWidth="1"/>
    <col min="24" max="24" width="13.85546875" style="1" hidden="1" customWidth="1"/>
    <col min="25" max="25" width="16.140625" style="1" hidden="1" customWidth="1"/>
    <col min="26" max="26" width="17.42578125" style="1" hidden="1" customWidth="1"/>
    <col min="27" max="27" width="19.85546875" style="1" hidden="1" customWidth="1"/>
    <col min="28" max="28" width="18.28515625" style="1" hidden="1" customWidth="1"/>
    <col min="29" max="29" width="9.140625" style="1" hidden="1" customWidth="1"/>
    <col min="30" max="30" width="13.85546875" style="1" hidden="1" customWidth="1"/>
    <col min="31" max="31" width="15.42578125" style="1" hidden="1" customWidth="1"/>
    <col min="32" max="32" width="17.7109375" style="1" hidden="1" customWidth="1"/>
    <col min="33" max="33" width="19.85546875" style="1" hidden="1" customWidth="1"/>
    <col min="34" max="34" width="18.28515625" style="1" hidden="1" customWidth="1"/>
    <col min="35" max="35" width="9.140625" style="1" hidden="1" customWidth="1"/>
    <col min="36" max="36" width="10.140625" style="1" hidden="1" customWidth="1"/>
    <col min="37" max="37" width="16.140625" style="1" hidden="1" customWidth="1"/>
    <col min="38" max="38" width="17.7109375" style="1" hidden="1" customWidth="1"/>
    <col min="39" max="39" width="19.85546875" style="1" hidden="1" customWidth="1"/>
    <col min="40" max="40" width="18.28515625" style="1" hidden="1" customWidth="1"/>
    <col min="41" max="41" width="9.140625" style="1" hidden="1" customWidth="1"/>
    <col min="42" max="42" width="10.140625" style="1" hidden="1" customWidth="1"/>
    <col min="43" max="43" width="16.28515625" style="1" hidden="1" customWidth="1"/>
    <col min="44" max="44" width="17.7109375" style="1" hidden="1" customWidth="1"/>
    <col min="45" max="45" width="16.5703125" style="1" hidden="1" customWidth="1"/>
    <col min="46" max="46" width="18.28515625" style="1" hidden="1" customWidth="1"/>
    <col min="47" max="47" width="9.28515625" style="1" hidden="1" customWidth="1"/>
    <col min="48" max="48" width="11.42578125" style="1" hidden="1" customWidth="1"/>
    <col min="49" max="49" width="16" style="91" hidden="1" customWidth="1"/>
    <col min="50" max="50" width="18.140625" style="91" hidden="1" customWidth="1"/>
    <col min="51" max="51" width="20.5703125" style="1" hidden="1" customWidth="1"/>
    <col min="52" max="52" width="18.28515625" style="1" hidden="1" customWidth="1"/>
    <col min="53" max="53" width="9.140625" style="1" hidden="1" customWidth="1"/>
    <col min="54" max="54" width="11.42578125" style="1" hidden="1" customWidth="1"/>
    <col min="55" max="55" width="15.42578125" style="1" hidden="1" customWidth="1"/>
    <col min="56" max="56" width="42.140625" style="1" hidden="1" customWidth="1"/>
    <col min="57" max="57" width="21.42578125" style="1" hidden="1" customWidth="1"/>
    <col min="58" max="58" width="19.28515625" style="1" hidden="1" customWidth="1"/>
    <col min="59" max="59" width="9.85546875" style="1" hidden="1" customWidth="1"/>
    <col min="60" max="60" width="10.5703125" style="1" hidden="1" customWidth="1"/>
    <col min="61" max="61" width="15.42578125" style="1" bestFit="1" customWidth="1"/>
    <col min="62" max="62" width="19.140625" style="1" customWidth="1"/>
    <col min="63" max="16384" width="9.140625" style="1"/>
  </cols>
  <sheetData>
    <row r="1" spans="1:62" x14ac:dyDescent="0.25">
      <c r="A1" s="147" t="s">
        <v>829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</row>
    <row r="2" spans="1:62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</row>
    <row r="3" spans="1:62" ht="176.25" customHeight="1" x14ac:dyDescent="0.2">
      <c r="A3" s="146" t="s">
        <v>704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</row>
    <row r="4" spans="1:62" ht="41.25" customHeight="1" x14ac:dyDescent="0.2">
      <c r="A4" s="149" t="s">
        <v>0</v>
      </c>
      <c r="B4" s="150" t="s">
        <v>1</v>
      </c>
      <c r="C4" s="148" t="s">
        <v>2</v>
      </c>
      <c r="D4" s="148" t="s">
        <v>3</v>
      </c>
      <c r="E4" s="148" t="s">
        <v>4</v>
      </c>
      <c r="F4" s="148" t="s">
        <v>5</v>
      </c>
      <c r="G4" s="145" t="s">
        <v>402</v>
      </c>
      <c r="H4" s="145"/>
      <c r="I4" s="144" t="s">
        <v>721</v>
      </c>
      <c r="J4" s="144" t="s">
        <v>722</v>
      </c>
      <c r="K4" s="144" t="s">
        <v>723</v>
      </c>
      <c r="L4" s="144" t="s">
        <v>724</v>
      </c>
      <c r="M4" s="145" t="s">
        <v>402</v>
      </c>
      <c r="N4" s="145"/>
      <c r="O4" s="144" t="s">
        <v>721</v>
      </c>
      <c r="P4" s="144" t="s">
        <v>722</v>
      </c>
      <c r="Q4" s="144" t="s">
        <v>723</v>
      </c>
      <c r="R4" s="144" t="s">
        <v>724</v>
      </c>
      <c r="S4" s="145" t="s">
        <v>402</v>
      </c>
      <c r="T4" s="145"/>
      <c r="U4" s="144" t="s">
        <v>721</v>
      </c>
      <c r="V4" s="144" t="s">
        <v>722</v>
      </c>
      <c r="W4" s="144" t="s">
        <v>723</v>
      </c>
      <c r="X4" s="144" t="s">
        <v>724</v>
      </c>
      <c r="Y4" s="145" t="s">
        <v>402</v>
      </c>
      <c r="Z4" s="145"/>
      <c r="AA4" s="144" t="s">
        <v>721</v>
      </c>
      <c r="AB4" s="144" t="s">
        <v>722</v>
      </c>
      <c r="AC4" s="144" t="s">
        <v>723</v>
      </c>
      <c r="AD4" s="144" t="s">
        <v>724</v>
      </c>
      <c r="AE4" s="145" t="s">
        <v>402</v>
      </c>
      <c r="AF4" s="145"/>
      <c r="AG4" s="144" t="s">
        <v>721</v>
      </c>
      <c r="AH4" s="144" t="s">
        <v>722</v>
      </c>
      <c r="AI4" s="144" t="s">
        <v>723</v>
      </c>
      <c r="AJ4" s="144" t="s">
        <v>724</v>
      </c>
      <c r="AK4" s="145" t="s">
        <v>402</v>
      </c>
      <c r="AL4" s="145"/>
      <c r="AM4" s="144" t="s">
        <v>721</v>
      </c>
      <c r="AN4" s="144" t="s">
        <v>722</v>
      </c>
      <c r="AO4" s="144" t="s">
        <v>723</v>
      </c>
      <c r="AP4" s="144" t="s">
        <v>724</v>
      </c>
      <c r="AQ4" s="145" t="s">
        <v>402</v>
      </c>
      <c r="AR4" s="145"/>
      <c r="AS4" s="144" t="s">
        <v>721</v>
      </c>
      <c r="AT4" s="144" t="s">
        <v>722</v>
      </c>
      <c r="AU4" s="144" t="s">
        <v>723</v>
      </c>
      <c r="AV4" s="144" t="s">
        <v>724</v>
      </c>
      <c r="AW4" s="151" t="s">
        <v>402</v>
      </c>
      <c r="AX4" s="151"/>
      <c r="AY4" s="144" t="s">
        <v>721</v>
      </c>
      <c r="AZ4" s="144" t="s">
        <v>722</v>
      </c>
      <c r="BA4" s="144" t="s">
        <v>723</v>
      </c>
      <c r="BB4" s="144" t="s">
        <v>724</v>
      </c>
      <c r="BC4" s="145" t="s">
        <v>402</v>
      </c>
      <c r="BD4" s="145"/>
      <c r="BE4" s="144" t="s">
        <v>721</v>
      </c>
      <c r="BF4" s="144" t="s">
        <v>722</v>
      </c>
      <c r="BG4" s="144" t="s">
        <v>723</v>
      </c>
      <c r="BH4" s="144" t="s">
        <v>724</v>
      </c>
      <c r="BI4" s="145" t="s">
        <v>402</v>
      </c>
      <c r="BJ4" s="145"/>
    </row>
    <row r="5" spans="1:62" ht="56.25" customHeight="1" x14ac:dyDescent="0.2">
      <c r="A5" s="149"/>
      <c r="B5" s="150"/>
      <c r="C5" s="148"/>
      <c r="D5" s="148"/>
      <c r="E5" s="148"/>
      <c r="F5" s="148"/>
      <c r="G5" s="145" t="s">
        <v>57</v>
      </c>
      <c r="H5" s="145" t="s">
        <v>470</v>
      </c>
      <c r="I5" s="144"/>
      <c r="J5" s="144"/>
      <c r="K5" s="144"/>
      <c r="L5" s="144"/>
      <c r="M5" s="145" t="s">
        <v>57</v>
      </c>
      <c r="N5" s="145" t="s">
        <v>470</v>
      </c>
      <c r="O5" s="144"/>
      <c r="P5" s="144"/>
      <c r="Q5" s="144"/>
      <c r="R5" s="144"/>
      <c r="S5" s="145" t="s">
        <v>57</v>
      </c>
      <c r="T5" s="145" t="s">
        <v>470</v>
      </c>
      <c r="U5" s="144"/>
      <c r="V5" s="144"/>
      <c r="W5" s="144"/>
      <c r="X5" s="144"/>
      <c r="Y5" s="145" t="s">
        <v>57</v>
      </c>
      <c r="Z5" s="145" t="s">
        <v>470</v>
      </c>
      <c r="AA5" s="144"/>
      <c r="AB5" s="144"/>
      <c r="AC5" s="144"/>
      <c r="AD5" s="144"/>
      <c r="AE5" s="145" t="s">
        <v>57</v>
      </c>
      <c r="AF5" s="145" t="s">
        <v>470</v>
      </c>
      <c r="AG5" s="144"/>
      <c r="AH5" s="144"/>
      <c r="AI5" s="144"/>
      <c r="AJ5" s="144"/>
      <c r="AK5" s="145" t="s">
        <v>57</v>
      </c>
      <c r="AL5" s="145" t="s">
        <v>470</v>
      </c>
      <c r="AM5" s="144"/>
      <c r="AN5" s="144"/>
      <c r="AO5" s="144"/>
      <c r="AP5" s="144"/>
      <c r="AQ5" s="145" t="s">
        <v>57</v>
      </c>
      <c r="AR5" s="145" t="s">
        <v>470</v>
      </c>
      <c r="AS5" s="144"/>
      <c r="AT5" s="144"/>
      <c r="AU5" s="144"/>
      <c r="AV5" s="144"/>
      <c r="AW5" s="151" t="s">
        <v>57</v>
      </c>
      <c r="AX5" s="151" t="s">
        <v>470</v>
      </c>
      <c r="AY5" s="144"/>
      <c r="AZ5" s="144"/>
      <c r="BA5" s="144"/>
      <c r="BB5" s="144"/>
      <c r="BC5" s="145" t="s">
        <v>57</v>
      </c>
      <c r="BD5" s="145" t="s">
        <v>470</v>
      </c>
      <c r="BE5" s="144"/>
      <c r="BF5" s="144"/>
      <c r="BG5" s="144"/>
      <c r="BH5" s="144"/>
      <c r="BI5" s="145" t="s">
        <v>57</v>
      </c>
      <c r="BJ5" s="145" t="s">
        <v>470</v>
      </c>
    </row>
    <row r="6" spans="1:62" ht="48" customHeight="1" x14ac:dyDescent="0.2">
      <c r="A6" s="149"/>
      <c r="B6" s="150"/>
      <c r="C6" s="148"/>
      <c r="D6" s="148"/>
      <c r="E6" s="148"/>
      <c r="F6" s="148"/>
      <c r="G6" s="145"/>
      <c r="H6" s="145"/>
      <c r="I6" s="144"/>
      <c r="J6" s="144"/>
      <c r="K6" s="144"/>
      <c r="L6" s="144"/>
      <c r="M6" s="145"/>
      <c r="N6" s="145"/>
      <c r="O6" s="144"/>
      <c r="P6" s="144"/>
      <c r="Q6" s="144"/>
      <c r="R6" s="144"/>
      <c r="S6" s="145"/>
      <c r="T6" s="145"/>
      <c r="U6" s="144"/>
      <c r="V6" s="144"/>
      <c r="W6" s="144"/>
      <c r="X6" s="144"/>
      <c r="Y6" s="145"/>
      <c r="Z6" s="145"/>
      <c r="AA6" s="144"/>
      <c r="AB6" s="144"/>
      <c r="AC6" s="144"/>
      <c r="AD6" s="144"/>
      <c r="AE6" s="145"/>
      <c r="AF6" s="145"/>
      <c r="AG6" s="144"/>
      <c r="AH6" s="144"/>
      <c r="AI6" s="144"/>
      <c r="AJ6" s="144"/>
      <c r="AK6" s="145"/>
      <c r="AL6" s="145"/>
      <c r="AM6" s="144"/>
      <c r="AN6" s="144"/>
      <c r="AO6" s="144"/>
      <c r="AP6" s="144"/>
      <c r="AQ6" s="145"/>
      <c r="AR6" s="145"/>
      <c r="AS6" s="144"/>
      <c r="AT6" s="144"/>
      <c r="AU6" s="144"/>
      <c r="AV6" s="144"/>
      <c r="AW6" s="151"/>
      <c r="AX6" s="151"/>
      <c r="AY6" s="144"/>
      <c r="AZ6" s="144"/>
      <c r="BA6" s="144"/>
      <c r="BB6" s="144"/>
      <c r="BC6" s="145"/>
      <c r="BD6" s="145"/>
      <c r="BE6" s="144"/>
      <c r="BF6" s="144"/>
      <c r="BG6" s="144"/>
      <c r="BH6" s="144"/>
      <c r="BI6" s="145"/>
      <c r="BJ6" s="145"/>
    </row>
    <row r="7" spans="1:62" ht="20.25" hidden="1" x14ac:dyDescent="0.3">
      <c r="A7" s="20" t="s">
        <v>77</v>
      </c>
      <c r="B7" s="21">
        <v>900</v>
      </c>
      <c r="C7" s="22"/>
      <c r="D7" s="22"/>
      <c r="E7" s="21"/>
      <c r="F7" s="21"/>
      <c r="G7" s="6">
        <f>G9+G29+G41</f>
        <v>121061</v>
      </c>
      <c r="H7" s="6">
        <f t="shared" ref="H7:N7" si="0">H9+H29+H41</f>
        <v>0</v>
      </c>
      <c r="I7" s="6">
        <f t="shared" si="0"/>
        <v>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121061</v>
      </c>
      <c r="N7" s="6">
        <f t="shared" si="0"/>
        <v>0</v>
      </c>
      <c r="O7" s="6">
        <f t="shared" ref="O7:T7" si="1">O9+O29+O41</f>
        <v>0</v>
      </c>
      <c r="P7" s="6">
        <f t="shared" si="1"/>
        <v>0</v>
      </c>
      <c r="Q7" s="6">
        <f t="shared" si="1"/>
        <v>0</v>
      </c>
      <c r="R7" s="6">
        <f t="shared" si="1"/>
        <v>0</v>
      </c>
      <c r="S7" s="6">
        <f t="shared" si="1"/>
        <v>121061</v>
      </c>
      <c r="T7" s="6">
        <f t="shared" si="1"/>
        <v>0</v>
      </c>
      <c r="U7" s="6">
        <f t="shared" ref="U7:Z7" si="2">U9+U29+U41</f>
        <v>0</v>
      </c>
      <c r="V7" s="6">
        <f t="shared" si="2"/>
        <v>0</v>
      </c>
      <c r="W7" s="6">
        <f t="shared" si="2"/>
        <v>0</v>
      </c>
      <c r="X7" s="6">
        <f t="shared" si="2"/>
        <v>0</v>
      </c>
      <c r="Y7" s="6">
        <f t="shared" si="2"/>
        <v>121061</v>
      </c>
      <c r="Z7" s="6">
        <f t="shared" si="2"/>
        <v>0</v>
      </c>
      <c r="AA7" s="6">
        <f t="shared" ref="AA7:AF7" si="3">AA9+AA29+AA41</f>
        <v>0</v>
      </c>
      <c r="AB7" s="6">
        <f t="shared" si="3"/>
        <v>2436</v>
      </c>
      <c r="AC7" s="6">
        <f t="shared" si="3"/>
        <v>0</v>
      </c>
      <c r="AD7" s="6">
        <f t="shared" si="3"/>
        <v>0</v>
      </c>
      <c r="AE7" s="6">
        <f t="shared" si="3"/>
        <v>123497</v>
      </c>
      <c r="AF7" s="6">
        <f t="shared" si="3"/>
        <v>0</v>
      </c>
      <c r="AG7" s="6">
        <f t="shared" ref="AG7:AL7" si="4">AG9+AG29+AG41</f>
        <v>0</v>
      </c>
      <c r="AH7" s="6">
        <f t="shared" si="4"/>
        <v>0</v>
      </c>
      <c r="AI7" s="6">
        <f t="shared" si="4"/>
        <v>0</v>
      </c>
      <c r="AJ7" s="6">
        <f t="shared" si="4"/>
        <v>0</v>
      </c>
      <c r="AK7" s="6">
        <f t="shared" si="4"/>
        <v>123497</v>
      </c>
      <c r="AL7" s="6">
        <f t="shared" si="4"/>
        <v>0</v>
      </c>
      <c r="AM7" s="6">
        <f t="shared" ref="AM7:AR7" si="5">AM9+AM29+AM41</f>
        <v>0</v>
      </c>
      <c r="AN7" s="6">
        <f t="shared" si="5"/>
        <v>0</v>
      </c>
      <c r="AO7" s="6">
        <f t="shared" si="5"/>
        <v>0</v>
      </c>
      <c r="AP7" s="6">
        <f t="shared" si="5"/>
        <v>0</v>
      </c>
      <c r="AQ7" s="6">
        <f t="shared" si="5"/>
        <v>123497</v>
      </c>
      <c r="AR7" s="6">
        <f t="shared" si="5"/>
        <v>0</v>
      </c>
      <c r="AS7" s="6">
        <f t="shared" ref="AS7:AX7" si="6">AS9+AS29+AS41</f>
        <v>0</v>
      </c>
      <c r="AT7" s="6">
        <f t="shared" si="6"/>
        <v>0</v>
      </c>
      <c r="AU7" s="6">
        <f t="shared" si="6"/>
        <v>-137</v>
      </c>
      <c r="AV7" s="6">
        <f t="shared" si="6"/>
        <v>0</v>
      </c>
      <c r="AW7" s="92">
        <f t="shared" si="6"/>
        <v>123360</v>
      </c>
      <c r="AX7" s="92">
        <f t="shared" si="6"/>
        <v>0</v>
      </c>
      <c r="AY7" s="6">
        <f t="shared" ref="AY7:BD7" si="7">AY9+AY29+AY41</f>
        <v>-137</v>
      </c>
      <c r="AZ7" s="6">
        <f t="shared" si="7"/>
        <v>0</v>
      </c>
      <c r="BA7" s="6">
        <f t="shared" si="7"/>
        <v>0</v>
      </c>
      <c r="BB7" s="6">
        <f t="shared" si="7"/>
        <v>0</v>
      </c>
      <c r="BC7" s="6">
        <f t="shared" si="7"/>
        <v>123223</v>
      </c>
      <c r="BD7" s="6">
        <f t="shared" si="7"/>
        <v>0</v>
      </c>
      <c r="BE7" s="6">
        <f t="shared" ref="BE7:BJ7" si="8">BE9+BE29+BE41</f>
        <v>0</v>
      </c>
      <c r="BF7" s="6">
        <f t="shared" si="8"/>
        <v>0</v>
      </c>
      <c r="BG7" s="6">
        <f t="shared" si="8"/>
        <v>0</v>
      </c>
      <c r="BH7" s="6">
        <f t="shared" si="8"/>
        <v>0</v>
      </c>
      <c r="BI7" s="6">
        <f t="shared" si="8"/>
        <v>123223</v>
      </c>
      <c r="BJ7" s="6">
        <f t="shared" si="8"/>
        <v>0</v>
      </c>
    </row>
    <row r="8" spans="1:62" s="72" customFormat="1" hidden="1" x14ac:dyDescent="0.25">
      <c r="A8" s="73"/>
      <c r="B8" s="27"/>
      <c r="C8" s="56"/>
      <c r="D8" s="56"/>
      <c r="E8" s="27"/>
      <c r="F8" s="2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93"/>
      <c r="AX8" s="93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</row>
    <row r="9" spans="1:62" ht="75" hidden="1" x14ac:dyDescent="0.3">
      <c r="A9" s="23" t="s">
        <v>78</v>
      </c>
      <c r="B9" s="24">
        <f>B7</f>
        <v>900</v>
      </c>
      <c r="C9" s="24" t="s">
        <v>21</v>
      </c>
      <c r="D9" s="24" t="s">
        <v>79</v>
      </c>
      <c r="E9" s="24"/>
      <c r="F9" s="24"/>
      <c r="G9" s="7">
        <f t="shared" ref="G9:V10" si="9">G10</f>
        <v>70695</v>
      </c>
      <c r="H9" s="7">
        <f t="shared" si="9"/>
        <v>0</v>
      </c>
      <c r="I9" s="7">
        <f t="shared" si="9"/>
        <v>0</v>
      </c>
      <c r="J9" s="7">
        <f t="shared" si="9"/>
        <v>0</v>
      </c>
      <c r="K9" s="7">
        <f t="shared" si="9"/>
        <v>0</v>
      </c>
      <c r="L9" s="7">
        <f t="shared" si="9"/>
        <v>0</v>
      </c>
      <c r="M9" s="7">
        <f t="shared" si="9"/>
        <v>70695</v>
      </c>
      <c r="N9" s="7">
        <f t="shared" si="9"/>
        <v>0</v>
      </c>
      <c r="O9" s="7">
        <f t="shared" si="9"/>
        <v>0</v>
      </c>
      <c r="P9" s="7">
        <f t="shared" si="9"/>
        <v>0</v>
      </c>
      <c r="Q9" s="7">
        <f t="shared" si="9"/>
        <v>0</v>
      </c>
      <c r="R9" s="7">
        <f t="shared" si="9"/>
        <v>0</v>
      </c>
      <c r="S9" s="7">
        <f t="shared" si="9"/>
        <v>70695</v>
      </c>
      <c r="T9" s="7">
        <f t="shared" si="9"/>
        <v>0</v>
      </c>
      <c r="U9" s="7">
        <f t="shared" si="9"/>
        <v>0</v>
      </c>
      <c r="V9" s="7">
        <f t="shared" si="9"/>
        <v>0</v>
      </c>
      <c r="W9" s="7">
        <f t="shared" ref="U9:AJ10" si="10">W10</f>
        <v>0</v>
      </c>
      <c r="X9" s="7">
        <f t="shared" si="10"/>
        <v>0</v>
      </c>
      <c r="Y9" s="7">
        <f t="shared" si="10"/>
        <v>70695</v>
      </c>
      <c r="Z9" s="7">
        <f t="shared" si="10"/>
        <v>0</v>
      </c>
      <c r="AA9" s="7">
        <f t="shared" si="10"/>
        <v>0</v>
      </c>
      <c r="AB9" s="7">
        <f t="shared" si="10"/>
        <v>2436</v>
      </c>
      <c r="AC9" s="7">
        <f t="shared" si="10"/>
        <v>0</v>
      </c>
      <c r="AD9" s="7">
        <f t="shared" si="10"/>
        <v>0</v>
      </c>
      <c r="AE9" s="7">
        <f t="shared" si="10"/>
        <v>73131</v>
      </c>
      <c r="AF9" s="7">
        <f t="shared" si="10"/>
        <v>0</v>
      </c>
      <c r="AG9" s="7">
        <f t="shared" si="10"/>
        <v>0</v>
      </c>
      <c r="AH9" s="7">
        <f t="shared" si="10"/>
        <v>0</v>
      </c>
      <c r="AI9" s="7">
        <f t="shared" si="10"/>
        <v>0</v>
      </c>
      <c r="AJ9" s="7">
        <f t="shared" si="10"/>
        <v>0</v>
      </c>
      <c r="AK9" s="7">
        <f t="shared" ref="AG9:AV10" si="11">AK10</f>
        <v>73131</v>
      </c>
      <c r="AL9" s="7">
        <f t="shared" si="11"/>
        <v>0</v>
      </c>
      <c r="AM9" s="7">
        <f t="shared" si="11"/>
        <v>0</v>
      </c>
      <c r="AN9" s="7">
        <f t="shared" si="11"/>
        <v>0</v>
      </c>
      <c r="AO9" s="7">
        <f t="shared" si="11"/>
        <v>0</v>
      </c>
      <c r="AP9" s="7">
        <f t="shared" si="11"/>
        <v>0</v>
      </c>
      <c r="AQ9" s="7">
        <f t="shared" si="11"/>
        <v>73131</v>
      </c>
      <c r="AR9" s="7">
        <f t="shared" si="11"/>
        <v>0</v>
      </c>
      <c r="AS9" s="7">
        <f t="shared" si="11"/>
        <v>0</v>
      </c>
      <c r="AT9" s="7">
        <f t="shared" si="11"/>
        <v>0</v>
      </c>
      <c r="AU9" s="7">
        <f t="shared" si="11"/>
        <v>-83</v>
      </c>
      <c r="AV9" s="7">
        <f t="shared" si="11"/>
        <v>0</v>
      </c>
      <c r="AW9" s="94">
        <f t="shared" ref="AS9:BH10" si="12">AW10</f>
        <v>73048</v>
      </c>
      <c r="AX9" s="94">
        <f t="shared" si="12"/>
        <v>0</v>
      </c>
      <c r="AY9" s="7">
        <f t="shared" si="12"/>
        <v>-2</v>
      </c>
      <c r="AZ9" s="7">
        <f t="shared" si="12"/>
        <v>0</v>
      </c>
      <c r="BA9" s="7">
        <f t="shared" si="12"/>
        <v>0</v>
      </c>
      <c r="BB9" s="7">
        <f t="shared" si="12"/>
        <v>0</v>
      </c>
      <c r="BC9" s="7">
        <f t="shared" si="12"/>
        <v>73046</v>
      </c>
      <c r="BD9" s="7">
        <f t="shared" si="12"/>
        <v>0</v>
      </c>
      <c r="BE9" s="7">
        <f t="shared" si="12"/>
        <v>0</v>
      </c>
      <c r="BF9" s="7">
        <f t="shared" si="12"/>
        <v>0</v>
      </c>
      <c r="BG9" s="7">
        <f t="shared" si="12"/>
        <v>0</v>
      </c>
      <c r="BH9" s="7">
        <f t="shared" si="12"/>
        <v>0</v>
      </c>
      <c r="BI9" s="7">
        <f t="shared" ref="BE9:BJ10" si="13">BI10</f>
        <v>73046</v>
      </c>
      <c r="BJ9" s="7">
        <f t="shared" si="13"/>
        <v>0</v>
      </c>
    </row>
    <row r="10" spans="1:62" ht="17.100000000000001" hidden="1" customHeight="1" x14ac:dyDescent="0.25">
      <c r="A10" s="25" t="s">
        <v>61</v>
      </c>
      <c r="B10" s="26">
        <f>B9</f>
        <v>900</v>
      </c>
      <c r="C10" s="26" t="s">
        <v>21</v>
      </c>
      <c r="D10" s="26" t="s">
        <v>79</v>
      </c>
      <c r="E10" s="26" t="s">
        <v>62</v>
      </c>
      <c r="F10" s="26"/>
      <c r="G10" s="8">
        <f t="shared" si="9"/>
        <v>70695</v>
      </c>
      <c r="H10" s="8">
        <f t="shared" si="9"/>
        <v>0</v>
      </c>
      <c r="I10" s="8">
        <f t="shared" si="9"/>
        <v>0</v>
      </c>
      <c r="J10" s="8">
        <f t="shared" si="9"/>
        <v>0</v>
      </c>
      <c r="K10" s="8">
        <f t="shared" si="9"/>
        <v>0</v>
      </c>
      <c r="L10" s="8">
        <f t="shared" si="9"/>
        <v>0</v>
      </c>
      <c r="M10" s="8">
        <f t="shared" si="9"/>
        <v>70695</v>
      </c>
      <c r="N10" s="8">
        <f t="shared" si="9"/>
        <v>0</v>
      </c>
      <c r="O10" s="8">
        <f t="shared" si="9"/>
        <v>0</v>
      </c>
      <c r="P10" s="8">
        <f t="shared" si="9"/>
        <v>0</v>
      </c>
      <c r="Q10" s="8">
        <f t="shared" si="9"/>
        <v>0</v>
      </c>
      <c r="R10" s="8">
        <f t="shared" si="9"/>
        <v>0</v>
      </c>
      <c r="S10" s="8">
        <f t="shared" si="9"/>
        <v>70695</v>
      </c>
      <c r="T10" s="8">
        <f t="shared" si="9"/>
        <v>0</v>
      </c>
      <c r="U10" s="8">
        <f t="shared" si="10"/>
        <v>0</v>
      </c>
      <c r="V10" s="8">
        <f t="shared" si="10"/>
        <v>0</v>
      </c>
      <c r="W10" s="8">
        <f t="shared" si="10"/>
        <v>0</v>
      </c>
      <c r="X10" s="8">
        <f t="shared" si="10"/>
        <v>0</v>
      </c>
      <c r="Y10" s="8">
        <f t="shared" si="10"/>
        <v>70695</v>
      </c>
      <c r="Z10" s="8">
        <f t="shared" si="10"/>
        <v>0</v>
      </c>
      <c r="AA10" s="8">
        <f t="shared" si="10"/>
        <v>0</v>
      </c>
      <c r="AB10" s="8">
        <f t="shared" si="10"/>
        <v>2436</v>
      </c>
      <c r="AC10" s="8">
        <f t="shared" si="10"/>
        <v>0</v>
      </c>
      <c r="AD10" s="8">
        <f t="shared" si="10"/>
        <v>0</v>
      </c>
      <c r="AE10" s="8">
        <f t="shared" si="10"/>
        <v>73131</v>
      </c>
      <c r="AF10" s="8">
        <f t="shared" si="10"/>
        <v>0</v>
      </c>
      <c r="AG10" s="8">
        <f t="shared" si="11"/>
        <v>0</v>
      </c>
      <c r="AH10" s="8">
        <f t="shared" si="11"/>
        <v>0</v>
      </c>
      <c r="AI10" s="8">
        <f t="shared" si="11"/>
        <v>0</v>
      </c>
      <c r="AJ10" s="8">
        <f t="shared" si="11"/>
        <v>0</v>
      </c>
      <c r="AK10" s="8">
        <f t="shared" si="11"/>
        <v>73131</v>
      </c>
      <c r="AL10" s="8">
        <f t="shared" si="11"/>
        <v>0</v>
      </c>
      <c r="AM10" s="8">
        <f t="shared" si="11"/>
        <v>0</v>
      </c>
      <c r="AN10" s="8">
        <f t="shared" si="11"/>
        <v>0</v>
      </c>
      <c r="AO10" s="8">
        <f t="shared" si="11"/>
        <v>0</v>
      </c>
      <c r="AP10" s="8">
        <f t="shared" si="11"/>
        <v>0</v>
      </c>
      <c r="AQ10" s="8">
        <f t="shared" si="11"/>
        <v>73131</v>
      </c>
      <c r="AR10" s="8">
        <f t="shared" si="11"/>
        <v>0</v>
      </c>
      <c r="AS10" s="8">
        <f t="shared" si="12"/>
        <v>0</v>
      </c>
      <c r="AT10" s="8">
        <f t="shared" si="12"/>
        <v>0</v>
      </c>
      <c r="AU10" s="8">
        <f t="shared" si="12"/>
        <v>-83</v>
      </c>
      <c r="AV10" s="8">
        <f t="shared" si="12"/>
        <v>0</v>
      </c>
      <c r="AW10" s="95">
        <f t="shared" si="12"/>
        <v>73048</v>
      </c>
      <c r="AX10" s="95">
        <f t="shared" si="12"/>
        <v>0</v>
      </c>
      <c r="AY10" s="8">
        <f t="shared" si="12"/>
        <v>-2</v>
      </c>
      <c r="AZ10" s="8">
        <f t="shared" si="12"/>
        <v>0</v>
      </c>
      <c r="BA10" s="8">
        <f t="shared" si="12"/>
        <v>0</v>
      </c>
      <c r="BB10" s="8">
        <f t="shared" si="12"/>
        <v>0</v>
      </c>
      <c r="BC10" s="8">
        <f t="shared" si="12"/>
        <v>73046</v>
      </c>
      <c r="BD10" s="8">
        <f t="shared" si="12"/>
        <v>0</v>
      </c>
      <c r="BE10" s="8">
        <f t="shared" si="13"/>
        <v>0</v>
      </c>
      <c r="BF10" s="8">
        <f t="shared" si="13"/>
        <v>0</v>
      </c>
      <c r="BG10" s="8">
        <f t="shared" si="13"/>
        <v>0</v>
      </c>
      <c r="BH10" s="8">
        <f t="shared" si="13"/>
        <v>0</v>
      </c>
      <c r="BI10" s="8">
        <f t="shared" si="13"/>
        <v>73046</v>
      </c>
      <c r="BJ10" s="8">
        <f t="shared" si="13"/>
        <v>0</v>
      </c>
    </row>
    <row r="11" spans="1:62" ht="33" hidden="1" x14ac:dyDescent="0.25">
      <c r="A11" s="25" t="s">
        <v>80</v>
      </c>
      <c r="B11" s="26">
        <f>B10</f>
        <v>900</v>
      </c>
      <c r="C11" s="26" t="s">
        <v>21</v>
      </c>
      <c r="D11" s="26" t="s">
        <v>79</v>
      </c>
      <c r="E11" s="26" t="s">
        <v>81</v>
      </c>
      <c r="F11" s="26"/>
      <c r="G11" s="8">
        <f>G12+G15+G18</f>
        <v>70695</v>
      </c>
      <c r="H11" s="8">
        <f t="shared" ref="H11:N11" si="14">H12+H15+H18</f>
        <v>0</v>
      </c>
      <c r="I11" s="8">
        <f t="shared" si="14"/>
        <v>0</v>
      </c>
      <c r="J11" s="8">
        <f t="shared" si="14"/>
        <v>0</v>
      </c>
      <c r="K11" s="8">
        <f t="shared" si="14"/>
        <v>0</v>
      </c>
      <c r="L11" s="8">
        <f t="shared" si="14"/>
        <v>0</v>
      </c>
      <c r="M11" s="8">
        <f t="shared" si="14"/>
        <v>70695</v>
      </c>
      <c r="N11" s="8">
        <f t="shared" si="14"/>
        <v>0</v>
      </c>
      <c r="O11" s="8">
        <f t="shared" ref="O11:T11" si="15">O12+O15+O18</f>
        <v>0</v>
      </c>
      <c r="P11" s="8">
        <f t="shared" si="15"/>
        <v>0</v>
      </c>
      <c r="Q11" s="8">
        <f t="shared" si="15"/>
        <v>0</v>
      </c>
      <c r="R11" s="8">
        <f t="shared" si="15"/>
        <v>0</v>
      </c>
      <c r="S11" s="8">
        <f t="shared" si="15"/>
        <v>70695</v>
      </c>
      <c r="T11" s="8">
        <f t="shared" si="15"/>
        <v>0</v>
      </c>
      <c r="U11" s="8">
        <f t="shared" ref="U11:Z11" si="16">U12+U15+U18</f>
        <v>0</v>
      </c>
      <c r="V11" s="8">
        <f t="shared" si="16"/>
        <v>0</v>
      </c>
      <c r="W11" s="8">
        <f t="shared" si="16"/>
        <v>0</v>
      </c>
      <c r="X11" s="8">
        <f t="shared" si="16"/>
        <v>0</v>
      </c>
      <c r="Y11" s="8">
        <f t="shared" si="16"/>
        <v>70695</v>
      </c>
      <c r="Z11" s="8">
        <f t="shared" si="16"/>
        <v>0</v>
      </c>
      <c r="AA11" s="8">
        <f t="shared" ref="AA11:AF11" si="17">AA12+AA15+AA18</f>
        <v>0</v>
      </c>
      <c r="AB11" s="8">
        <f t="shared" si="17"/>
        <v>2436</v>
      </c>
      <c r="AC11" s="8">
        <f t="shared" si="17"/>
        <v>0</v>
      </c>
      <c r="AD11" s="8">
        <f t="shared" si="17"/>
        <v>0</v>
      </c>
      <c r="AE11" s="8">
        <f t="shared" si="17"/>
        <v>73131</v>
      </c>
      <c r="AF11" s="8">
        <f t="shared" si="17"/>
        <v>0</v>
      </c>
      <c r="AG11" s="8">
        <f t="shared" ref="AG11:AL11" si="18">AG12+AG15+AG18</f>
        <v>0</v>
      </c>
      <c r="AH11" s="8">
        <f t="shared" si="18"/>
        <v>0</v>
      </c>
      <c r="AI11" s="8">
        <f t="shared" si="18"/>
        <v>0</v>
      </c>
      <c r="AJ11" s="8">
        <f t="shared" si="18"/>
        <v>0</v>
      </c>
      <c r="AK11" s="8">
        <f t="shared" si="18"/>
        <v>73131</v>
      </c>
      <c r="AL11" s="8">
        <f t="shared" si="18"/>
        <v>0</v>
      </c>
      <c r="AM11" s="8">
        <f t="shared" ref="AM11:AR11" si="19">AM12+AM15+AM18</f>
        <v>0</v>
      </c>
      <c r="AN11" s="8">
        <f t="shared" si="19"/>
        <v>0</v>
      </c>
      <c r="AO11" s="8">
        <f t="shared" si="19"/>
        <v>0</v>
      </c>
      <c r="AP11" s="8">
        <f t="shared" si="19"/>
        <v>0</v>
      </c>
      <c r="AQ11" s="8">
        <f t="shared" si="19"/>
        <v>73131</v>
      </c>
      <c r="AR11" s="8">
        <f t="shared" si="19"/>
        <v>0</v>
      </c>
      <c r="AS11" s="8">
        <f t="shared" ref="AS11:AX11" si="20">AS12+AS15+AS18</f>
        <v>0</v>
      </c>
      <c r="AT11" s="8">
        <f t="shared" si="20"/>
        <v>0</v>
      </c>
      <c r="AU11" s="8">
        <f t="shared" si="20"/>
        <v>-83</v>
      </c>
      <c r="AV11" s="8">
        <f t="shared" si="20"/>
        <v>0</v>
      </c>
      <c r="AW11" s="95">
        <f t="shared" si="20"/>
        <v>73048</v>
      </c>
      <c r="AX11" s="95">
        <f t="shared" si="20"/>
        <v>0</v>
      </c>
      <c r="AY11" s="8">
        <f t="shared" ref="AY11:BD11" si="21">AY12+AY15+AY18</f>
        <v>-2</v>
      </c>
      <c r="AZ11" s="8">
        <f t="shared" si="21"/>
        <v>0</v>
      </c>
      <c r="BA11" s="8">
        <f t="shared" si="21"/>
        <v>0</v>
      </c>
      <c r="BB11" s="8">
        <f t="shared" si="21"/>
        <v>0</v>
      </c>
      <c r="BC11" s="8">
        <f t="shared" si="21"/>
        <v>73046</v>
      </c>
      <c r="BD11" s="8">
        <f t="shared" si="21"/>
        <v>0</v>
      </c>
      <c r="BE11" s="8">
        <f t="shared" ref="BE11:BJ11" si="22">BE12+BE15+BE18</f>
        <v>0</v>
      </c>
      <c r="BF11" s="8">
        <f t="shared" si="22"/>
        <v>0</v>
      </c>
      <c r="BG11" s="8">
        <f t="shared" si="22"/>
        <v>0</v>
      </c>
      <c r="BH11" s="8">
        <f t="shared" si="22"/>
        <v>0</v>
      </c>
      <c r="BI11" s="8">
        <f t="shared" si="22"/>
        <v>73046</v>
      </c>
      <c r="BJ11" s="8">
        <f t="shared" si="22"/>
        <v>0</v>
      </c>
    </row>
    <row r="12" spans="1:62" ht="33" hidden="1" x14ac:dyDescent="0.25">
      <c r="A12" s="25" t="s">
        <v>82</v>
      </c>
      <c r="B12" s="26">
        <f>B11</f>
        <v>900</v>
      </c>
      <c r="C12" s="26" t="s">
        <v>21</v>
      </c>
      <c r="D12" s="26" t="s">
        <v>79</v>
      </c>
      <c r="E12" s="26" t="s">
        <v>83</v>
      </c>
      <c r="F12" s="26"/>
      <c r="G12" s="8">
        <f t="shared" ref="G12:V13" si="23">G13</f>
        <v>2288</v>
      </c>
      <c r="H12" s="8">
        <f t="shared" si="23"/>
        <v>0</v>
      </c>
      <c r="I12" s="8">
        <f t="shared" si="23"/>
        <v>0</v>
      </c>
      <c r="J12" s="8">
        <f t="shared" si="23"/>
        <v>0</v>
      </c>
      <c r="K12" s="8">
        <f t="shared" si="23"/>
        <v>0</v>
      </c>
      <c r="L12" s="8">
        <f t="shared" si="23"/>
        <v>0</v>
      </c>
      <c r="M12" s="8">
        <f t="shared" si="23"/>
        <v>2288</v>
      </c>
      <c r="N12" s="8">
        <f t="shared" si="23"/>
        <v>0</v>
      </c>
      <c r="O12" s="8">
        <f t="shared" si="23"/>
        <v>0</v>
      </c>
      <c r="P12" s="8">
        <f t="shared" si="23"/>
        <v>0</v>
      </c>
      <c r="Q12" s="8">
        <f t="shared" si="23"/>
        <v>0</v>
      </c>
      <c r="R12" s="8">
        <f t="shared" si="23"/>
        <v>0</v>
      </c>
      <c r="S12" s="8">
        <f t="shared" si="23"/>
        <v>2288</v>
      </c>
      <c r="T12" s="8">
        <f t="shared" si="23"/>
        <v>0</v>
      </c>
      <c r="U12" s="8">
        <f t="shared" si="23"/>
        <v>0</v>
      </c>
      <c r="V12" s="8">
        <f t="shared" si="23"/>
        <v>0</v>
      </c>
      <c r="W12" s="8">
        <f t="shared" ref="U12:AJ13" si="24">W13</f>
        <v>0</v>
      </c>
      <c r="X12" s="8">
        <f t="shared" si="24"/>
        <v>0</v>
      </c>
      <c r="Y12" s="8">
        <f t="shared" si="24"/>
        <v>2288</v>
      </c>
      <c r="Z12" s="8">
        <f t="shared" si="24"/>
        <v>0</v>
      </c>
      <c r="AA12" s="8">
        <f t="shared" si="24"/>
        <v>0</v>
      </c>
      <c r="AB12" s="8">
        <f t="shared" si="24"/>
        <v>0</v>
      </c>
      <c r="AC12" s="8">
        <f t="shared" si="24"/>
        <v>0</v>
      </c>
      <c r="AD12" s="8">
        <f t="shared" si="24"/>
        <v>0</v>
      </c>
      <c r="AE12" s="8">
        <f t="shared" si="24"/>
        <v>2288</v>
      </c>
      <c r="AF12" s="8">
        <f t="shared" si="24"/>
        <v>0</v>
      </c>
      <c r="AG12" s="8">
        <f t="shared" si="24"/>
        <v>0</v>
      </c>
      <c r="AH12" s="8">
        <f t="shared" si="24"/>
        <v>0</v>
      </c>
      <c r="AI12" s="8">
        <f t="shared" si="24"/>
        <v>0</v>
      </c>
      <c r="AJ12" s="8">
        <f t="shared" si="24"/>
        <v>0</v>
      </c>
      <c r="AK12" s="8">
        <f t="shared" ref="AG12:AV13" si="25">AK13</f>
        <v>2288</v>
      </c>
      <c r="AL12" s="8">
        <f t="shared" si="25"/>
        <v>0</v>
      </c>
      <c r="AM12" s="8">
        <f t="shared" si="25"/>
        <v>0</v>
      </c>
      <c r="AN12" s="8">
        <f t="shared" si="25"/>
        <v>0</v>
      </c>
      <c r="AO12" s="8">
        <f t="shared" si="25"/>
        <v>0</v>
      </c>
      <c r="AP12" s="8">
        <f t="shared" si="25"/>
        <v>0</v>
      </c>
      <c r="AQ12" s="8">
        <f t="shared" si="25"/>
        <v>2288</v>
      </c>
      <c r="AR12" s="8">
        <f t="shared" si="25"/>
        <v>0</v>
      </c>
      <c r="AS12" s="8">
        <f t="shared" si="25"/>
        <v>0</v>
      </c>
      <c r="AT12" s="8">
        <f t="shared" si="25"/>
        <v>0</v>
      </c>
      <c r="AU12" s="8">
        <f t="shared" si="25"/>
        <v>0</v>
      </c>
      <c r="AV12" s="8">
        <f t="shared" si="25"/>
        <v>0</v>
      </c>
      <c r="AW12" s="95">
        <f t="shared" ref="AS12:BH13" si="26">AW13</f>
        <v>2288</v>
      </c>
      <c r="AX12" s="95">
        <f t="shared" si="26"/>
        <v>0</v>
      </c>
      <c r="AY12" s="8">
        <f t="shared" si="26"/>
        <v>250</v>
      </c>
      <c r="AZ12" s="8">
        <f t="shared" si="26"/>
        <v>0</v>
      </c>
      <c r="BA12" s="8">
        <f t="shared" si="26"/>
        <v>0</v>
      </c>
      <c r="BB12" s="8">
        <f t="shared" si="26"/>
        <v>0</v>
      </c>
      <c r="BC12" s="8">
        <f t="shared" si="26"/>
        <v>2538</v>
      </c>
      <c r="BD12" s="8">
        <f t="shared" si="26"/>
        <v>0</v>
      </c>
      <c r="BE12" s="8">
        <f t="shared" si="26"/>
        <v>0</v>
      </c>
      <c r="BF12" s="8">
        <f t="shared" si="26"/>
        <v>0</v>
      </c>
      <c r="BG12" s="8">
        <f t="shared" si="26"/>
        <v>0</v>
      </c>
      <c r="BH12" s="8">
        <f t="shared" si="26"/>
        <v>0</v>
      </c>
      <c r="BI12" s="8">
        <f t="shared" ref="BE12:BJ13" si="27">BI13</f>
        <v>2538</v>
      </c>
      <c r="BJ12" s="8">
        <f t="shared" si="27"/>
        <v>0</v>
      </c>
    </row>
    <row r="13" spans="1:62" ht="66" hidden="1" x14ac:dyDescent="0.25">
      <c r="A13" s="25" t="s">
        <v>446</v>
      </c>
      <c r="B13" s="26">
        <f>B12</f>
        <v>900</v>
      </c>
      <c r="C13" s="26" t="s">
        <v>21</v>
      </c>
      <c r="D13" s="26" t="s">
        <v>79</v>
      </c>
      <c r="E13" s="26" t="s">
        <v>83</v>
      </c>
      <c r="F13" s="26" t="s">
        <v>84</v>
      </c>
      <c r="G13" s="9">
        <f t="shared" si="23"/>
        <v>2288</v>
      </c>
      <c r="H13" s="9">
        <f t="shared" si="23"/>
        <v>0</v>
      </c>
      <c r="I13" s="9">
        <f t="shared" si="23"/>
        <v>0</v>
      </c>
      <c r="J13" s="9">
        <f t="shared" si="23"/>
        <v>0</v>
      </c>
      <c r="K13" s="9">
        <f t="shared" si="23"/>
        <v>0</v>
      </c>
      <c r="L13" s="9">
        <f t="shared" si="23"/>
        <v>0</v>
      </c>
      <c r="M13" s="9">
        <f t="shared" si="23"/>
        <v>2288</v>
      </c>
      <c r="N13" s="9">
        <f t="shared" si="23"/>
        <v>0</v>
      </c>
      <c r="O13" s="9">
        <f t="shared" si="23"/>
        <v>0</v>
      </c>
      <c r="P13" s="9">
        <f t="shared" si="23"/>
        <v>0</v>
      </c>
      <c r="Q13" s="9">
        <f t="shared" si="23"/>
        <v>0</v>
      </c>
      <c r="R13" s="9">
        <f t="shared" si="23"/>
        <v>0</v>
      </c>
      <c r="S13" s="9">
        <f t="shared" si="23"/>
        <v>2288</v>
      </c>
      <c r="T13" s="9">
        <f t="shared" si="23"/>
        <v>0</v>
      </c>
      <c r="U13" s="9">
        <f t="shared" si="24"/>
        <v>0</v>
      </c>
      <c r="V13" s="9">
        <f t="shared" si="24"/>
        <v>0</v>
      </c>
      <c r="W13" s="9">
        <f t="shared" si="24"/>
        <v>0</v>
      </c>
      <c r="X13" s="9">
        <f t="shared" si="24"/>
        <v>0</v>
      </c>
      <c r="Y13" s="9">
        <f t="shared" si="24"/>
        <v>2288</v>
      </c>
      <c r="Z13" s="9">
        <f t="shared" si="24"/>
        <v>0</v>
      </c>
      <c r="AA13" s="9">
        <f t="shared" si="24"/>
        <v>0</v>
      </c>
      <c r="AB13" s="9">
        <f t="shared" si="24"/>
        <v>0</v>
      </c>
      <c r="AC13" s="9">
        <f t="shared" si="24"/>
        <v>0</v>
      </c>
      <c r="AD13" s="9">
        <f t="shared" si="24"/>
        <v>0</v>
      </c>
      <c r="AE13" s="9">
        <f t="shared" si="24"/>
        <v>2288</v>
      </c>
      <c r="AF13" s="9">
        <f t="shared" si="24"/>
        <v>0</v>
      </c>
      <c r="AG13" s="9">
        <f t="shared" si="25"/>
        <v>0</v>
      </c>
      <c r="AH13" s="9">
        <f t="shared" si="25"/>
        <v>0</v>
      </c>
      <c r="AI13" s="9">
        <f t="shared" si="25"/>
        <v>0</v>
      </c>
      <c r="AJ13" s="9">
        <f t="shared" si="25"/>
        <v>0</v>
      </c>
      <c r="AK13" s="9">
        <f t="shared" si="25"/>
        <v>2288</v>
      </c>
      <c r="AL13" s="9">
        <f t="shared" si="25"/>
        <v>0</v>
      </c>
      <c r="AM13" s="9">
        <f t="shared" si="25"/>
        <v>0</v>
      </c>
      <c r="AN13" s="9">
        <f t="shared" si="25"/>
        <v>0</v>
      </c>
      <c r="AO13" s="9">
        <f t="shared" si="25"/>
        <v>0</v>
      </c>
      <c r="AP13" s="9">
        <f t="shared" si="25"/>
        <v>0</v>
      </c>
      <c r="AQ13" s="9">
        <f t="shared" si="25"/>
        <v>2288</v>
      </c>
      <c r="AR13" s="9">
        <f t="shared" si="25"/>
        <v>0</v>
      </c>
      <c r="AS13" s="9">
        <f t="shared" si="26"/>
        <v>0</v>
      </c>
      <c r="AT13" s="9">
        <f t="shared" si="26"/>
        <v>0</v>
      </c>
      <c r="AU13" s="9">
        <f t="shared" si="26"/>
        <v>0</v>
      </c>
      <c r="AV13" s="9">
        <f t="shared" si="26"/>
        <v>0</v>
      </c>
      <c r="AW13" s="96">
        <f t="shared" si="26"/>
        <v>2288</v>
      </c>
      <c r="AX13" s="96">
        <f t="shared" si="26"/>
        <v>0</v>
      </c>
      <c r="AY13" s="9">
        <f t="shared" si="26"/>
        <v>250</v>
      </c>
      <c r="AZ13" s="9">
        <f t="shared" si="26"/>
        <v>0</v>
      </c>
      <c r="BA13" s="9">
        <f t="shared" si="26"/>
        <v>0</v>
      </c>
      <c r="BB13" s="9">
        <f t="shared" si="26"/>
        <v>0</v>
      </c>
      <c r="BC13" s="9">
        <f t="shared" si="26"/>
        <v>2538</v>
      </c>
      <c r="BD13" s="9">
        <f t="shared" si="26"/>
        <v>0</v>
      </c>
      <c r="BE13" s="9">
        <f t="shared" si="27"/>
        <v>0</v>
      </c>
      <c r="BF13" s="9">
        <f t="shared" si="27"/>
        <v>0</v>
      </c>
      <c r="BG13" s="9">
        <f t="shared" si="27"/>
        <v>0</v>
      </c>
      <c r="BH13" s="9">
        <f t="shared" si="27"/>
        <v>0</v>
      </c>
      <c r="BI13" s="9">
        <f t="shared" si="27"/>
        <v>2538</v>
      </c>
      <c r="BJ13" s="9">
        <f t="shared" si="27"/>
        <v>0</v>
      </c>
    </row>
    <row r="14" spans="1:62" ht="33" hidden="1" x14ac:dyDescent="0.25">
      <c r="A14" s="25" t="s">
        <v>85</v>
      </c>
      <c r="B14" s="26">
        <f>B13</f>
        <v>900</v>
      </c>
      <c r="C14" s="26" t="s">
        <v>21</v>
      </c>
      <c r="D14" s="26" t="s">
        <v>79</v>
      </c>
      <c r="E14" s="26" t="s">
        <v>83</v>
      </c>
      <c r="F14" s="26" t="s">
        <v>86</v>
      </c>
      <c r="G14" s="9">
        <f>2200+88</f>
        <v>2288</v>
      </c>
      <c r="H14" s="10"/>
      <c r="I14" s="84"/>
      <c r="J14" s="84"/>
      <c r="K14" s="84"/>
      <c r="L14" s="84"/>
      <c r="M14" s="9">
        <f>G14+I14+J14+K14+L14</f>
        <v>2288</v>
      </c>
      <c r="N14" s="9">
        <f>H14+L14</f>
        <v>0</v>
      </c>
      <c r="O14" s="85"/>
      <c r="P14" s="85"/>
      <c r="Q14" s="85"/>
      <c r="R14" s="85"/>
      <c r="S14" s="9">
        <f>M14+O14+P14+Q14+R14</f>
        <v>2288</v>
      </c>
      <c r="T14" s="9">
        <f>N14+R14</f>
        <v>0</v>
      </c>
      <c r="U14" s="85"/>
      <c r="V14" s="85"/>
      <c r="W14" s="85"/>
      <c r="X14" s="85"/>
      <c r="Y14" s="9">
        <f>S14+U14+V14+W14+X14</f>
        <v>2288</v>
      </c>
      <c r="Z14" s="9">
        <f>T14+X14</f>
        <v>0</v>
      </c>
      <c r="AA14" s="85"/>
      <c r="AB14" s="85"/>
      <c r="AC14" s="85"/>
      <c r="AD14" s="85"/>
      <c r="AE14" s="9">
        <f>Y14+AA14+AB14+AC14+AD14</f>
        <v>2288</v>
      </c>
      <c r="AF14" s="9">
        <f>Z14+AD14</f>
        <v>0</v>
      </c>
      <c r="AG14" s="85"/>
      <c r="AH14" s="85"/>
      <c r="AI14" s="85"/>
      <c r="AJ14" s="85"/>
      <c r="AK14" s="9">
        <f>AE14+AG14+AH14+AI14+AJ14</f>
        <v>2288</v>
      </c>
      <c r="AL14" s="9">
        <f>AF14+AJ14</f>
        <v>0</v>
      </c>
      <c r="AM14" s="85"/>
      <c r="AN14" s="85"/>
      <c r="AO14" s="85"/>
      <c r="AP14" s="85"/>
      <c r="AQ14" s="9">
        <f>AK14+AM14+AN14+AO14+AP14</f>
        <v>2288</v>
      </c>
      <c r="AR14" s="9">
        <f>AL14+AP14</f>
        <v>0</v>
      </c>
      <c r="AS14" s="85"/>
      <c r="AT14" s="85"/>
      <c r="AU14" s="85"/>
      <c r="AV14" s="85"/>
      <c r="AW14" s="96">
        <f>AQ14+AS14+AT14+AU14+AV14</f>
        <v>2288</v>
      </c>
      <c r="AX14" s="96">
        <f>AR14+AV14</f>
        <v>0</v>
      </c>
      <c r="AY14" s="85">
        <v>250</v>
      </c>
      <c r="AZ14" s="85"/>
      <c r="BA14" s="85"/>
      <c r="BB14" s="85"/>
      <c r="BC14" s="9">
        <f>AW14+AY14+AZ14+BA14+BB14</f>
        <v>2538</v>
      </c>
      <c r="BD14" s="9">
        <f>AX14+BB14</f>
        <v>0</v>
      </c>
      <c r="BE14" s="85"/>
      <c r="BF14" s="85"/>
      <c r="BG14" s="85"/>
      <c r="BH14" s="85"/>
      <c r="BI14" s="9">
        <f>BC14+BE14+BF14+BG14+BH14</f>
        <v>2538</v>
      </c>
      <c r="BJ14" s="9">
        <f>BD14+BH14</f>
        <v>0</v>
      </c>
    </row>
    <row r="15" spans="1:62" ht="33" hidden="1" x14ac:dyDescent="0.25">
      <c r="A15" s="25" t="s">
        <v>87</v>
      </c>
      <c r="B15" s="26">
        <f>B13</f>
        <v>900</v>
      </c>
      <c r="C15" s="26" t="s">
        <v>21</v>
      </c>
      <c r="D15" s="26" t="s">
        <v>79</v>
      </c>
      <c r="E15" s="26" t="s">
        <v>88</v>
      </c>
      <c r="F15" s="26"/>
      <c r="G15" s="9">
        <f t="shared" ref="G15:V16" si="28">G16</f>
        <v>1506</v>
      </c>
      <c r="H15" s="9">
        <f t="shared" si="28"/>
        <v>0</v>
      </c>
      <c r="I15" s="9">
        <f t="shared" si="28"/>
        <v>0</v>
      </c>
      <c r="J15" s="9">
        <f t="shared" si="28"/>
        <v>0</v>
      </c>
      <c r="K15" s="9">
        <f t="shared" si="28"/>
        <v>0</v>
      </c>
      <c r="L15" s="9">
        <f t="shared" si="28"/>
        <v>0</v>
      </c>
      <c r="M15" s="9">
        <f t="shared" si="28"/>
        <v>1506</v>
      </c>
      <c r="N15" s="9">
        <f t="shared" si="28"/>
        <v>0</v>
      </c>
      <c r="O15" s="9">
        <f t="shared" si="28"/>
        <v>0</v>
      </c>
      <c r="P15" s="9">
        <f t="shared" si="28"/>
        <v>0</v>
      </c>
      <c r="Q15" s="9">
        <f t="shared" si="28"/>
        <v>0</v>
      </c>
      <c r="R15" s="9">
        <f t="shared" si="28"/>
        <v>0</v>
      </c>
      <c r="S15" s="9">
        <f t="shared" si="28"/>
        <v>1506</v>
      </c>
      <c r="T15" s="9">
        <f t="shared" si="28"/>
        <v>0</v>
      </c>
      <c r="U15" s="9">
        <f t="shared" si="28"/>
        <v>0</v>
      </c>
      <c r="V15" s="9">
        <f t="shared" si="28"/>
        <v>0</v>
      </c>
      <c r="W15" s="9">
        <f t="shared" ref="U15:AJ16" si="29">W16</f>
        <v>0</v>
      </c>
      <c r="X15" s="9">
        <f t="shared" si="29"/>
        <v>0</v>
      </c>
      <c r="Y15" s="9">
        <f t="shared" si="29"/>
        <v>1506</v>
      </c>
      <c r="Z15" s="9">
        <f t="shared" si="29"/>
        <v>0</v>
      </c>
      <c r="AA15" s="9">
        <f t="shared" si="29"/>
        <v>0</v>
      </c>
      <c r="AB15" s="9">
        <f t="shared" si="29"/>
        <v>0</v>
      </c>
      <c r="AC15" s="9">
        <f t="shared" si="29"/>
        <v>0</v>
      </c>
      <c r="AD15" s="9">
        <f t="shared" si="29"/>
        <v>0</v>
      </c>
      <c r="AE15" s="9">
        <f t="shared" si="29"/>
        <v>1506</v>
      </c>
      <c r="AF15" s="9">
        <f t="shared" si="29"/>
        <v>0</v>
      </c>
      <c r="AG15" s="9">
        <f t="shared" si="29"/>
        <v>0</v>
      </c>
      <c r="AH15" s="9">
        <f t="shared" si="29"/>
        <v>0</v>
      </c>
      <c r="AI15" s="9">
        <f t="shared" si="29"/>
        <v>0</v>
      </c>
      <c r="AJ15" s="9">
        <f t="shared" si="29"/>
        <v>0</v>
      </c>
      <c r="AK15" s="9">
        <f t="shared" ref="AG15:AV16" si="30">AK16</f>
        <v>1506</v>
      </c>
      <c r="AL15" s="9">
        <f t="shared" si="30"/>
        <v>0</v>
      </c>
      <c r="AM15" s="9">
        <f t="shared" si="30"/>
        <v>0</v>
      </c>
      <c r="AN15" s="9">
        <f t="shared" si="30"/>
        <v>0</v>
      </c>
      <c r="AO15" s="9">
        <f t="shared" si="30"/>
        <v>0</v>
      </c>
      <c r="AP15" s="9">
        <f t="shared" si="30"/>
        <v>0</v>
      </c>
      <c r="AQ15" s="9">
        <f t="shared" si="30"/>
        <v>1506</v>
      </c>
      <c r="AR15" s="9">
        <f t="shared" si="30"/>
        <v>0</v>
      </c>
      <c r="AS15" s="9">
        <f t="shared" si="30"/>
        <v>0</v>
      </c>
      <c r="AT15" s="9">
        <f t="shared" si="30"/>
        <v>0</v>
      </c>
      <c r="AU15" s="9">
        <f t="shared" si="30"/>
        <v>0</v>
      </c>
      <c r="AV15" s="9">
        <f t="shared" si="30"/>
        <v>0</v>
      </c>
      <c r="AW15" s="96">
        <f t="shared" ref="AS15:BH16" si="31">AW16</f>
        <v>1506</v>
      </c>
      <c r="AX15" s="96">
        <f t="shared" si="31"/>
        <v>0</v>
      </c>
      <c r="AY15" s="9">
        <f t="shared" si="31"/>
        <v>0</v>
      </c>
      <c r="AZ15" s="9">
        <f t="shared" si="31"/>
        <v>0</v>
      </c>
      <c r="BA15" s="9">
        <f t="shared" si="31"/>
        <v>0</v>
      </c>
      <c r="BB15" s="9">
        <f t="shared" si="31"/>
        <v>0</v>
      </c>
      <c r="BC15" s="9">
        <f t="shared" si="31"/>
        <v>1506</v>
      </c>
      <c r="BD15" s="9">
        <f t="shared" si="31"/>
        <v>0</v>
      </c>
      <c r="BE15" s="9">
        <f t="shared" si="31"/>
        <v>0</v>
      </c>
      <c r="BF15" s="9">
        <f t="shared" si="31"/>
        <v>0</v>
      </c>
      <c r="BG15" s="9">
        <f t="shared" si="31"/>
        <v>0</v>
      </c>
      <c r="BH15" s="9">
        <f t="shared" si="31"/>
        <v>0</v>
      </c>
      <c r="BI15" s="9">
        <f t="shared" ref="BE15:BJ16" si="32">BI16</f>
        <v>1506</v>
      </c>
      <c r="BJ15" s="9">
        <f t="shared" si="32"/>
        <v>0</v>
      </c>
    </row>
    <row r="16" spans="1:62" ht="66" hidden="1" x14ac:dyDescent="0.25">
      <c r="A16" s="25" t="s">
        <v>446</v>
      </c>
      <c r="B16" s="26">
        <f>B15</f>
        <v>900</v>
      </c>
      <c r="C16" s="26" t="s">
        <v>21</v>
      </c>
      <c r="D16" s="26" t="s">
        <v>79</v>
      </c>
      <c r="E16" s="26" t="s">
        <v>88</v>
      </c>
      <c r="F16" s="26" t="s">
        <v>84</v>
      </c>
      <c r="G16" s="9">
        <f t="shared" si="28"/>
        <v>1506</v>
      </c>
      <c r="H16" s="9">
        <f t="shared" si="28"/>
        <v>0</v>
      </c>
      <c r="I16" s="9">
        <f t="shared" si="28"/>
        <v>0</v>
      </c>
      <c r="J16" s="9">
        <f t="shared" si="28"/>
        <v>0</v>
      </c>
      <c r="K16" s="9">
        <f t="shared" si="28"/>
        <v>0</v>
      </c>
      <c r="L16" s="9">
        <f t="shared" si="28"/>
        <v>0</v>
      </c>
      <c r="M16" s="9">
        <f t="shared" si="28"/>
        <v>1506</v>
      </c>
      <c r="N16" s="9">
        <f t="shared" si="28"/>
        <v>0</v>
      </c>
      <c r="O16" s="9">
        <f t="shared" si="28"/>
        <v>0</v>
      </c>
      <c r="P16" s="9">
        <f t="shared" si="28"/>
        <v>0</v>
      </c>
      <c r="Q16" s="9">
        <f t="shared" si="28"/>
        <v>0</v>
      </c>
      <c r="R16" s="9">
        <f t="shared" si="28"/>
        <v>0</v>
      </c>
      <c r="S16" s="9">
        <f t="shared" si="28"/>
        <v>1506</v>
      </c>
      <c r="T16" s="9">
        <f t="shared" si="28"/>
        <v>0</v>
      </c>
      <c r="U16" s="9">
        <f t="shared" si="29"/>
        <v>0</v>
      </c>
      <c r="V16" s="9">
        <f t="shared" si="29"/>
        <v>0</v>
      </c>
      <c r="W16" s="9">
        <f t="shared" si="29"/>
        <v>0</v>
      </c>
      <c r="X16" s="9">
        <f t="shared" si="29"/>
        <v>0</v>
      </c>
      <c r="Y16" s="9">
        <f t="shared" si="29"/>
        <v>1506</v>
      </c>
      <c r="Z16" s="9">
        <f t="shared" si="29"/>
        <v>0</v>
      </c>
      <c r="AA16" s="9">
        <f t="shared" si="29"/>
        <v>0</v>
      </c>
      <c r="AB16" s="9">
        <f t="shared" si="29"/>
        <v>0</v>
      </c>
      <c r="AC16" s="9">
        <f t="shared" si="29"/>
        <v>0</v>
      </c>
      <c r="AD16" s="9">
        <f t="shared" si="29"/>
        <v>0</v>
      </c>
      <c r="AE16" s="9">
        <f t="shared" si="29"/>
        <v>1506</v>
      </c>
      <c r="AF16" s="9">
        <f t="shared" si="29"/>
        <v>0</v>
      </c>
      <c r="AG16" s="9">
        <f t="shared" si="30"/>
        <v>0</v>
      </c>
      <c r="AH16" s="9">
        <f t="shared" si="30"/>
        <v>0</v>
      </c>
      <c r="AI16" s="9">
        <f t="shared" si="30"/>
        <v>0</v>
      </c>
      <c r="AJ16" s="9">
        <f t="shared" si="30"/>
        <v>0</v>
      </c>
      <c r="AK16" s="9">
        <f t="shared" si="30"/>
        <v>1506</v>
      </c>
      <c r="AL16" s="9">
        <f t="shared" si="30"/>
        <v>0</v>
      </c>
      <c r="AM16" s="9">
        <f t="shared" si="30"/>
        <v>0</v>
      </c>
      <c r="AN16" s="9">
        <f t="shared" si="30"/>
        <v>0</v>
      </c>
      <c r="AO16" s="9">
        <f t="shared" si="30"/>
        <v>0</v>
      </c>
      <c r="AP16" s="9">
        <f t="shared" si="30"/>
        <v>0</v>
      </c>
      <c r="AQ16" s="9">
        <f t="shared" si="30"/>
        <v>1506</v>
      </c>
      <c r="AR16" s="9">
        <f t="shared" si="30"/>
        <v>0</v>
      </c>
      <c r="AS16" s="9">
        <f t="shared" si="31"/>
        <v>0</v>
      </c>
      <c r="AT16" s="9">
        <f t="shared" si="31"/>
        <v>0</v>
      </c>
      <c r="AU16" s="9">
        <f t="shared" si="31"/>
        <v>0</v>
      </c>
      <c r="AV16" s="9">
        <f t="shared" si="31"/>
        <v>0</v>
      </c>
      <c r="AW16" s="96">
        <f t="shared" si="31"/>
        <v>1506</v>
      </c>
      <c r="AX16" s="96">
        <f t="shared" si="31"/>
        <v>0</v>
      </c>
      <c r="AY16" s="9">
        <f t="shared" si="31"/>
        <v>0</v>
      </c>
      <c r="AZ16" s="9">
        <f t="shared" si="31"/>
        <v>0</v>
      </c>
      <c r="BA16" s="9">
        <f t="shared" si="31"/>
        <v>0</v>
      </c>
      <c r="BB16" s="9">
        <f t="shared" si="31"/>
        <v>0</v>
      </c>
      <c r="BC16" s="9">
        <f t="shared" si="31"/>
        <v>1506</v>
      </c>
      <c r="BD16" s="9">
        <f t="shared" si="31"/>
        <v>0</v>
      </c>
      <c r="BE16" s="9">
        <f t="shared" si="32"/>
        <v>0</v>
      </c>
      <c r="BF16" s="9">
        <f t="shared" si="32"/>
        <v>0</v>
      </c>
      <c r="BG16" s="9">
        <f t="shared" si="32"/>
        <v>0</v>
      </c>
      <c r="BH16" s="9">
        <f t="shared" si="32"/>
        <v>0</v>
      </c>
      <c r="BI16" s="9">
        <f t="shared" si="32"/>
        <v>1506</v>
      </c>
      <c r="BJ16" s="9">
        <f t="shared" si="32"/>
        <v>0</v>
      </c>
    </row>
    <row r="17" spans="1:62" ht="33" hidden="1" x14ac:dyDescent="0.25">
      <c r="A17" s="25" t="s">
        <v>85</v>
      </c>
      <c r="B17" s="26">
        <f>B16</f>
        <v>900</v>
      </c>
      <c r="C17" s="26" t="s">
        <v>21</v>
      </c>
      <c r="D17" s="26" t="s">
        <v>79</v>
      </c>
      <c r="E17" s="26" t="s">
        <v>88</v>
      </c>
      <c r="F17" s="26" t="s">
        <v>86</v>
      </c>
      <c r="G17" s="9">
        <f>1363+143</f>
        <v>1506</v>
      </c>
      <c r="H17" s="10"/>
      <c r="I17" s="84"/>
      <c r="J17" s="84"/>
      <c r="K17" s="84"/>
      <c r="L17" s="84"/>
      <c r="M17" s="9">
        <f>G17+I17+J17+K17+L17</f>
        <v>1506</v>
      </c>
      <c r="N17" s="9">
        <f>H17+L17</f>
        <v>0</v>
      </c>
      <c r="O17" s="85"/>
      <c r="P17" s="85"/>
      <c r="Q17" s="85"/>
      <c r="R17" s="85"/>
      <c r="S17" s="9">
        <f>M17+O17+P17+Q17+R17</f>
        <v>1506</v>
      </c>
      <c r="T17" s="9">
        <f>N17+R17</f>
        <v>0</v>
      </c>
      <c r="U17" s="85"/>
      <c r="V17" s="85"/>
      <c r="W17" s="85"/>
      <c r="X17" s="85"/>
      <c r="Y17" s="9">
        <f>S17+U17+V17+W17+X17</f>
        <v>1506</v>
      </c>
      <c r="Z17" s="9">
        <f>T17+X17</f>
        <v>0</v>
      </c>
      <c r="AA17" s="85"/>
      <c r="AB17" s="85"/>
      <c r="AC17" s="85"/>
      <c r="AD17" s="85"/>
      <c r="AE17" s="9">
        <f>Y17+AA17+AB17+AC17+AD17</f>
        <v>1506</v>
      </c>
      <c r="AF17" s="9">
        <f>Z17+AD17</f>
        <v>0</v>
      </c>
      <c r="AG17" s="85"/>
      <c r="AH17" s="85"/>
      <c r="AI17" s="85"/>
      <c r="AJ17" s="85"/>
      <c r="AK17" s="9">
        <f>AE17+AG17+AH17+AI17+AJ17</f>
        <v>1506</v>
      </c>
      <c r="AL17" s="9">
        <f>AF17+AJ17</f>
        <v>0</v>
      </c>
      <c r="AM17" s="85"/>
      <c r="AN17" s="85"/>
      <c r="AO17" s="85"/>
      <c r="AP17" s="85"/>
      <c r="AQ17" s="9">
        <f>AK17+AM17+AN17+AO17+AP17</f>
        <v>1506</v>
      </c>
      <c r="AR17" s="9">
        <f>AL17+AP17</f>
        <v>0</v>
      </c>
      <c r="AS17" s="85"/>
      <c r="AT17" s="85"/>
      <c r="AU17" s="85"/>
      <c r="AV17" s="85"/>
      <c r="AW17" s="96">
        <f>AQ17+AS17+AT17+AU17+AV17</f>
        <v>1506</v>
      </c>
      <c r="AX17" s="96">
        <f>AR17+AV17</f>
        <v>0</v>
      </c>
      <c r="AY17" s="85"/>
      <c r="AZ17" s="85"/>
      <c r="BA17" s="85"/>
      <c r="BB17" s="85"/>
      <c r="BC17" s="9">
        <f>AW17+AY17+AZ17+BA17+BB17</f>
        <v>1506</v>
      </c>
      <c r="BD17" s="9">
        <f>AX17+BB17</f>
        <v>0</v>
      </c>
      <c r="BE17" s="85"/>
      <c r="BF17" s="85"/>
      <c r="BG17" s="85"/>
      <c r="BH17" s="85"/>
      <c r="BI17" s="9">
        <f>BC17+BE17+BF17+BG17+BH17</f>
        <v>1506</v>
      </c>
      <c r="BJ17" s="9">
        <f>BD17+BH17</f>
        <v>0</v>
      </c>
    </row>
    <row r="18" spans="1:62" ht="17.100000000000001" hidden="1" customHeight="1" x14ac:dyDescent="0.25">
      <c r="A18" s="25" t="s">
        <v>89</v>
      </c>
      <c r="B18" s="26">
        <f>B16</f>
        <v>900</v>
      </c>
      <c r="C18" s="26" t="s">
        <v>21</v>
      </c>
      <c r="D18" s="26" t="s">
        <v>79</v>
      </c>
      <c r="E18" s="26" t="s">
        <v>90</v>
      </c>
      <c r="F18" s="26"/>
      <c r="G18" s="8">
        <f>G19+G21+G25+G23</f>
        <v>66901</v>
      </c>
      <c r="H18" s="8">
        <f t="shared" ref="H18:N18" si="33">H19+H21+H25+H23</f>
        <v>0</v>
      </c>
      <c r="I18" s="8">
        <f t="shared" si="33"/>
        <v>0</v>
      </c>
      <c r="J18" s="8">
        <f t="shared" si="33"/>
        <v>0</v>
      </c>
      <c r="K18" s="8">
        <f t="shared" si="33"/>
        <v>0</v>
      </c>
      <c r="L18" s="8">
        <f t="shared" si="33"/>
        <v>0</v>
      </c>
      <c r="M18" s="8">
        <f t="shared" si="33"/>
        <v>66901</v>
      </c>
      <c r="N18" s="8">
        <f t="shared" si="33"/>
        <v>0</v>
      </c>
      <c r="O18" s="8">
        <f t="shared" ref="O18:T18" si="34">O19+O21+O25+O23</f>
        <v>0</v>
      </c>
      <c r="P18" s="8">
        <f t="shared" si="34"/>
        <v>0</v>
      </c>
      <c r="Q18" s="8">
        <f t="shared" si="34"/>
        <v>0</v>
      </c>
      <c r="R18" s="8">
        <f t="shared" si="34"/>
        <v>0</v>
      </c>
      <c r="S18" s="8">
        <f t="shared" si="34"/>
        <v>66901</v>
      </c>
      <c r="T18" s="8">
        <f t="shared" si="34"/>
        <v>0</v>
      </c>
      <c r="U18" s="8">
        <f t="shared" ref="U18:Z18" si="35">U19+U21+U25+U23</f>
        <v>0</v>
      </c>
      <c r="V18" s="8">
        <f t="shared" si="35"/>
        <v>0</v>
      </c>
      <c r="W18" s="8">
        <f t="shared" si="35"/>
        <v>0</v>
      </c>
      <c r="X18" s="8">
        <f t="shared" si="35"/>
        <v>0</v>
      </c>
      <c r="Y18" s="8">
        <f t="shared" si="35"/>
        <v>66901</v>
      </c>
      <c r="Z18" s="8">
        <f t="shared" si="35"/>
        <v>0</v>
      </c>
      <c r="AA18" s="8">
        <f t="shared" ref="AA18:AF18" si="36">AA19+AA21+AA25+AA23</f>
        <v>0</v>
      </c>
      <c r="AB18" s="8">
        <f t="shared" si="36"/>
        <v>2436</v>
      </c>
      <c r="AC18" s="8">
        <f t="shared" si="36"/>
        <v>0</v>
      </c>
      <c r="AD18" s="8">
        <f t="shared" si="36"/>
        <v>0</v>
      </c>
      <c r="AE18" s="8">
        <f t="shared" si="36"/>
        <v>69337</v>
      </c>
      <c r="AF18" s="8">
        <f t="shared" si="36"/>
        <v>0</v>
      </c>
      <c r="AG18" s="8">
        <f t="shared" ref="AG18:AL18" si="37">AG19+AG21+AG25+AG23</f>
        <v>0</v>
      </c>
      <c r="AH18" s="8">
        <f t="shared" si="37"/>
        <v>0</v>
      </c>
      <c r="AI18" s="8">
        <f t="shared" si="37"/>
        <v>0</v>
      </c>
      <c r="AJ18" s="8">
        <f t="shared" si="37"/>
        <v>0</v>
      </c>
      <c r="AK18" s="8">
        <f t="shared" si="37"/>
        <v>69337</v>
      </c>
      <c r="AL18" s="8">
        <f t="shared" si="37"/>
        <v>0</v>
      </c>
      <c r="AM18" s="8">
        <f t="shared" ref="AM18:AR18" si="38">AM19+AM21+AM25+AM23</f>
        <v>0</v>
      </c>
      <c r="AN18" s="8">
        <f t="shared" si="38"/>
        <v>0</v>
      </c>
      <c r="AO18" s="8">
        <f t="shared" si="38"/>
        <v>0</v>
      </c>
      <c r="AP18" s="8">
        <f t="shared" si="38"/>
        <v>0</v>
      </c>
      <c r="AQ18" s="8">
        <f t="shared" si="38"/>
        <v>69337</v>
      </c>
      <c r="AR18" s="8">
        <f t="shared" si="38"/>
        <v>0</v>
      </c>
      <c r="AS18" s="8">
        <f t="shared" ref="AS18:AX18" si="39">AS19+AS21+AS25+AS23</f>
        <v>0</v>
      </c>
      <c r="AT18" s="8">
        <f t="shared" si="39"/>
        <v>0</v>
      </c>
      <c r="AU18" s="8">
        <f t="shared" si="39"/>
        <v>-83</v>
      </c>
      <c r="AV18" s="8">
        <f t="shared" si="39"/>
        <v>0</v>
      </c>
      <c r="AW18" s="95">
        <f t="shared" si="39"/>
        <v>69254</v>
      </c>
      <c r="AX18" s="95">
        <f t="shared" si="39"/>
        <v>0</v>
      </c>
      <c r="AY18" s="8">
        <f t="shared" ref="AY18:BD18" si="40">AY19+AY21+AY25+AY23</f>
        <v>-252</v>
      </c>
      <c r="AZ18" s="8">
        <f t="shared" si="40"/>
        <v>0</v>
      </c>
      <c r="BA18" s="8">
        <f t="shared" si="40"/>
        <v>0</v>
      </c>
      <c r="BB18" s="8">
        <f t="shared" si="40"/>
        <v>0</v>
      </c>
      <c r="BC18" s="8">
        <f t="shared" si="40"/>
        <v>69002</v>
      </c>
      <c r="BD18" s="8">
        <f t="shared" si="40"/>
        <v>0</v>
      </c>
      <c r="BE18" s="8">
        <f t="shared" ref="BE18:BJ18" si="41">BE19+BE21+BE25+BE23</f>
        <v>0</v>
      </c>
      <c r="BF18" s="8">
        <f t="shared" si="41"/>
        <v>0</v>
      </c>
      <c r="BG18" s="8">
        <f t="shared" si="41"/>
        <v>0</v>
      </c>
      <c r="BH18" s="8">
        <f t="shared" si="41"/>
        <v>0</v>
      </c>
      <c r="BI18" s="8">
        <f t="shared" si="41"/>
        <v>69002</v>
      </c>
      <c r="BJ18" s="8">
        <f t="shared" si="41"/>
        <v>0</v>
      </c>
    </row>
    <row r="19" spans="1:62" ht="66" hidden="1" x14ac:dyDescent="0.25">
      <c r="A19" s="25" t="s">
        <v>446</v>
      </c>
      <c r="B19" s="26">
        <f>B18</f>
        <v>900</v>
      </c>
      <c r="C19" s="26" t="s">
        <v>21</v>
      </c>
      <c r="D19" s="26" t="s">
        <v>79</v>
      </c>
      <c r="E19" s="26" t="s">
        <v>90</v>
      </c>
      <c r="F19" s="26" t="s">
        <v>84</v>
      </c>
      <c r="G19" s="9">
        <f t="shared" ref="G19:BJ19" si="42">G20</f>
        <v>53468</v>
      </c>
      <c r="H19" s="9">
        <f t="shared" si="42"/>
        <v>0</v>
      </c>
      <c r="I19" s="9">
        <f t="shared" si="42"/>
        <v>0</v>
      </c>
      <c r="J19" s="9">
        <f t="shared" si="42"/>
        <v>0</v>
      </c>
      <c r="K19" s="9">
        <f t="shared" si="42"/>
        <v>0</v>
      </c>
      <c r="L19" s="9">
        <f t="shared" si="42"/>
        <v>0</v>
      </c>
      <c r="M19" s="9">
        <f t="shared" si="42"/>
        <v>53468</v>
      </c>
      <c r="N19" s="9">
        <f t="shared" si="42"/>
        <v>0</v>
      </c>
      <c r="O19" s="9">
        <f t="shared" si="42"/>
        <v>0</v>
      </c>
      <c r="P19" s="9">
        <f t="shared" si="42"/>
        <v>0</v>
      </c>
      <c r="Q19" s="9">
        <f t="shared" si="42"/>
        <v>0</v>
      </c>
      <c r="R19" s="9">
        <f t="shared" si="42"/>
        <v>0</v>
      </c>
      <c r="S19" s="9">
        <f t="shared" si="42"/>
        <v>53468</v>
      </c>
      <c r="T19" s="9">
        <f t="shared" si="42"/>
        <v>0</v>
      </c>
      <c r="U19" s="9">
        <f t="shared" si="42"/>
        <v>0</v>
      </c>
      <c r="V19" s="9">
        <f t="shared" si="42"/>
        <v>0</v>
      </c>
      <c r="W19" s="9">
        <f t="shared" si="42"/>
        <v>0</v>
      </c>
      <c r="X19" s="9">
        <f t="shared" si="42"/>
        <v>0</v>
      </c>
      <c r="Y19" s="9">
        <f t="shared" si="42"/>
        <v>53468</v>
      </c>
      <c r="Z19" s="9">
        <f t="shared" si="42"/>
        <v>0</v>
      </c>
      <c r="AA19" s="9">
        <f t="shared" si="42"/>
        <v>0</v>
      </c>
      <c r="AB19" s="9">
        <f t="shared" si="42"/>
        <v>2436</v>
      </c>
      <c r="AC19" s="9">
        <f t="shared" si="42"/>
        <v>0</v>
      </c>
      <c r="AD19" s="9">
        <f t="shared" si="42"/>
        <v>0</v>
      </c>
      <c r="AE19" s="9">
        <f t="shared" si="42"/>
        <v>55904</v>
      </c>
      <c r="AF19" s="9">
        <f t="shared" si="42"/>
        <v>0</v>
      </c>
      <c r="AG19" s="9">
        <f t="shared" si="42"/>
        <v>0</v>
      </c>
      <c r="AH19" s="9">
        <f t="shared" si="42"/>
        <v>0</v>
      </c>
      <c r="AI19" s="9">
        <f t="shared" si="42"/>
        <v>0</v>
      </c>
      <c r="AJ19" s="9">
        <f t="shared" si="42"/>
        <v>0</v>
      </c>
      <c r="AK19" s="9">
        <f t="shared" si="42"/>
        <v>55904</v>
      </c>
      <c r="AL19" s="9">
        <f t="shared" si="42"/>
        <v>0</v>
      </c>
      <c r="AM19" s="9">
        <f t="shared" si="42"/>
        <v>0</v>
      </c>
      <c r="AN19" s="9">
        <f t="shared" si="42"/>
        <v>0</v>
      </c>
      <c r="AO19" s="9">
        <f t="shared" si="42"/>
        <v>0</v>
      </c>
      <c r="AP19" s="9">
        <f t="shared" si="42"/>
        <v>0</v>
      </c>
      <c r="AQ19" s="9">
        <f t="shared" si="42"/>
        <v>55904</v>
      </c>
      <c r="AR19" s="9">
        <f t="shared" si="42"/>
        <v>0</v>
      </c>
      <c r="AS19" s="9">
        <f t="shared" si="42"/>
        <v>0</v>
      </c>
      <c r="AT19" s="9">
        <f t="shared" si="42"/>
        <v>0</v>
      </c>
      <c r="AU19" s="9">
        <f t="shared" si="42"/>
        <v>0</v>
      </c>
      <c r="AV19" s="9">
        <f t="shared" si="42"/>
        <v>0</v>
      </c>
      <c r="AW19" s="96">
        <f t="shared" si="42"/>
        <v>55904</v>
      </c>
      <c r="AX19" s="96">
        <f t="shared" si="42"/>
        <v>0</v>
      </c>
      <c r="AY19" s="9">
        <f t="shared" si="42"/>
        <v>0</v>
      </c>
      <c r="AZ19" s="9">
        <f t="shared" si="42"/>
        <v>0</v>
      </c>
      <c r="BA19" s="9">
        <f t="shared" si="42"/>
        <v>0</v>
      </c>
      <c r="BB19" s="9">
        <f t="shared" si="42"/>
        <v>0</v>
      </c>
      <c r="BC19" s="9">
        <f t="shared" si="42"/>
        <v>55904</v>
      </c>
      <c r="BD19" s="9">
        <f t="shared" si="42"/>
        <v>0</v>
      </c>
      <c r="BE19" s="9">
        <f t="shared" si="42"/>
        <v>0</v>
      </c>
      <c r="BF19" s="9">
        <f t="shared" si="42"/>
        <v>0</v>
      </c>
      <c r="BG19" s="9">
        <f t="shared" si="42"/>
        <v>0</v>
      </c>
      <c r="BH19" s="9">
        <f t="shared" si="42"/>
        <v>0</v>
      </c>
      <c r="BI19" s="9">
        <f t="shared" si="42"/>
        <v>55904</v>
      </c>
      <c r="BJ19" s="9">
        <f t="shared" si="42"/>
        <v>0</v>
      </c>
    </row>
    <row r="20" spans="1:62" ht="33" hidden="1" x14ac:dyDescent="0.25">
      <c r="A20" s="25" t="s">
        <v>85</v>
      </c>
      <c r="B20" s="26">
        <f>B19</f>
        <v>900</v>
      </c>
      <c r="C20" s="26" t="s">
        <v>21</v>
      </c>
      <c r="D20" s="26" t="s">
        <v>79</v>
      </c>
      <c r="E20" s="26" t="s">
        <v>90</v>
      </c>
      <c r="F20" s="26" t="s">
        <v>86</v>
      </c>
      <c r="G20" s="9">
        <f>51422+2046</f>
        <v>53468</v>
      </c>
      <c r="H20" s="10"/>
      <c r="I20" s="84"/>
      <c r="J20" s="84"/>
      <c r="K20" s="84"/>
      <c r="L20" s="84"/>
      <c r="M20" s="9">
        <f>G20+I20+J20+K20+L20</f>
        <v>53468</v>
      </c>
      <c r="N20" s="9">
        <f>H20+L20</f>
        <v>0</v>
      </c>
      <c r="O20" s="85"/>
      <c r="P20" s="85"/>
      <c r="Q20" s="85"/>
      <c r="R20" s="85"/>
      <c r="S20" s="9">
        <f>M20+O20+P20+Q20+R20</f>
        <v>53468</v>
      </c>
      <c r="T20" s="9">
        <f>N20+R20</f>
        <v>0</v>
      </c>
      <c r="U20" s="85"/>
      <c r="V20" s="85"/>
      <c r="W20" s="85"/>
      <c r="X20" s="85"/>
      <c r="Y20" s="9">
        <f>S20+U20+V20+W20+X20</f>
        <v>53468</v>
      </c>
      <c r="Z20" s="9">
        <f>T20+X20</f>
        <v>0</v>
      </c>
      <c r="AA20" s="85"/>
      <c r="AB20" s="9">
        <v>2436</v>
      </c>
      <c r="AC20" s="85"/>
      <c r="AD20" s="85"/>
      <c r="AE20" s="9">
        <f>Y20+AA20+AB20+AC20+AD20</f>
        <v>55904</v>
      </c>
      <c r="AF20" s="9">
        <f>Z20+AD20</f>
        <v>0</v>
      </c>
      <c r="AG20" s="85"/>
      <c r="AH20" s="9"/>
      <c r="AI20" s="85"/>
      <c r="AJ20" s="85"/>
      <c r="AK20" s="9">
        <f>AE20+AG20+AH20+AI20+AJ20</f>
        <v>55904</v>
      </c>
      <c r="AL20" s="9">
        <f>AF20+AJ20</f>
        <v>0</v>
      </c>
      <c r="AM20" s="85"/>
      <c r="AN20" s="9"/>
      <c r="AO20" s="85"/>
      <c r="AP20" s="85"/>
      <c r="AQ20" s="9">
        <f>AK20+AM20+AN20+AO20+AP20</f>
        <v>55904</v>
      </c>
      <c r="AR20" s="9">
        <f>AL20+AP20</f>
        <v>0</v>
      </c>
      <c r="AS20" s="85"/>
      <c r="AT20" s="9"/>
      <c r="AU20" s="85"/>
      <c r="AV20" s="85"/>
      <c r="AW20" s="96">
        <f>AQ20+AS20+AT20+AU20+AV20</f>
        <v>55904</v>
      </c>
      <c r="AX20" s="96">
        <f>AR20+AV20</f>
        <v>0</v>
      </c>
      <c r="AY20" s="85"/>
      <c r="AZ20" s="9"/>
      <c r="BA20" s="85"/>
      <c r="BB20" s="85"/>
      <c r="BC20" s="9">
        <f>AW20+AY20+AZ20+BA20+BB20</f>
        <v>55904</v>
      </c>
      <c r="BD20" s="9">
        <f>AX20+BB20</f>
        <v>0</v>
      </c>
      <c r="BE20" s="85"/>
      <c r="BF20" s="9"/>
      <c r="BG20" s="85"/>
      <c r="BH20" s="85"/>
      <c r="BI20" s="9">
        <f>BC20+BE20+BF20+BG20+BH20</f>
        <v>55904</v>
      </c>
      <c r="BJ20" s="9">
        <f>BD20+BH20</f>
        <v>0</v>
      </c>
    </row>
    <row r="21" spans="1:62" ht="33" hidden="1" x14ac:dyDescent="0.25">
      <c r="A21" s="25" t="s">
        <v>242</v>
      </c>
      <c r="B21" s="26">
        <f>B14</f>
        <v>900</v>
      </c>
      <c r="C21" s="26" t="s">
        <v>21</v>
      </c>
      <c r="D21" s="26" t="s">
        <v>79</v>
      </c>
      <c r="E21" s="26" t="s">
        <v>90</v>
      </c>
      <c r="F21" s="26" t="s">
        <v>30</v>
      </c>
      <c r="G21" s="9">
        <f t="shared" ref="G21:BJ21" si="43">G22</f>
        <v>12954</v>
      </c>
      <c r="H21" s="9">
        <f t="shared" si="43"/>
        <v>0</v>
      </c>
      <c r="I21" s="9">
        <f t="shared" si="43"/>
        <v>0</v>
      </c>
      <c r="J21" s="9">
        <f t="shared" si="43"/>
        <v>0</v>
      </c>
      <c r="K21" s="9">
        <f t="shared" si="43"/>
        <v>0</v>
      </c>
      <c r="L21" s="9">
        <f t="shared" si="43"/>
        <v>0</v>
      </c>
      <c r="M21" s="9">
        <f t="shared" si="43"/>
        <v>12954</v>
      </c>
      <c r="N21" s="9">
        <f t="shared" si="43"/>
        <v>0</v>
      </c>
      <c r="O21" s="9">
        <f t="shared" si="43"/>
        <v>0</v>
      </c>
      <c r="P21" s="9">
        <f t="shared" si="43"/>
        <v>0</v>
      </c>
      <c r="Q21" s="9">
        <f t="shared" si="43"/>
        <v>0</v>
      </c>
      <c r="R21" s="9">
        <f t="shared" si="43"/>
        <v>0</v>
      </c>
      <c r="S21" s="9">
        <f t="shared" si="43"/>
        <v>12954</v>
      </c>
      <c r="T21" s="9">
        <f t="shared" si="43"/>
        <v>0</v>
      </c>
      <c r="U21" s="9">
        <f t="shared" si="43"/>
        <v>0</v>
      </c>
      <c r="V21" s="9">
        <f t="shared" si="43"/>
        <v>0</v>
      </c>
      <c r="W21" s="9">
        <f t="shared" si="43"/>
        <v>0</v>
      </c>
      <c r="X21" s="9">
        <f t="shared" si="43"/>
        <v>0</v>
      </c>
      <c r="Y21" s="9">
        <f t="shared" si="43"/>
        <v>12954</v>
      </c>
      <c r="Z21" s="9">
        <f t="shared" si="43"/>
        <v>0</v>
      </c>
      <c r="AA21" s="9">
        <f t="shared" si="43"/>
        <v>0</v>
      </c>
      <c r="AB21" s="9">
        <f t="shared" si="43"/>
        <v>0</v>
      </c>
      <c r="AC21" s="9">
        <f t="shared" si="43"/>
        <v>0</v>
      </c>
      <c r="AD21" s="9">
        <f t="shared" si="43"/>
        <v>0</v>
      </c>
      <c r="AE21" s="9">
        <f t="shared" si="43"/>
        <v>12954</v>
      </c>
      <c r="AF21" s="9">
        <f t="shared" si="43"/>
        <v>0</v>
      </c>
      <c r="AG21" s="9">
        <f t="shared" si="43"/>
        <v>0</v>
      </c>
      <c r="AH21" s="9">
        <f t="shared" si="43"/>
        <v>0</v>
      </c>
      <c r="AI21" s="9">
        <f t="shared" si="43"/>
        <v>0</v>
      </c>
      <c r="AJ21" s="9">
        <f t="shared" si="43"/>
        <v>0</v>
      </c>
      <c r="AK21" s="9">
        <f t="shared" si="43"/>
        <v>12954</v>
      </c>
      <c r="AL21" s="9">
        <f t="shared" si="43"/>
        <v>0</v>
      </c>
      <c r="AM21" s="9">
        <f t="shared" si="43"/>
        <v>0</v>
      </c>
      <c r="AN21" s="9">
        <f t="shared" si="43"/>
        <v>0</v>
      </c>
      <c r="AO21" s="9">
        <f t="shared" si="43"/>
        <v>0</v>
      </c>
      <c r="AP21" s="9">
        <f t="shared" si="43"/>
        <v>0</v>
      </c>
      <c r="AQ21" s="9">
        <f t="shared" si="43"/>
        <v>12954</v>
      </c>
      <c r="AR21" s="9">
        <f t="shared" si="43"/>
        <v>0</v>
      </c>
      <c r="AS21" s="9">
        <f t="shared" si="43"/>
        <v>0</v>
      </c>
      <c r="AT21" s="9">
        <f t="shared" si="43"/>
        <v>0</v>
      </c>
      <c r="AU21" s="9">
        <f t="shared" si="43"/>
        <v>-83</v>
      </c>
      <c r="AV21" s="9">
        <f t="shared" si="43"/>
        <v>0</v>
      </c>
      <c r="AW21" s="96">
        <f t="shared" si="43"/>
        <v>12871</v>
      </c>
      <c r="AX21" s="96">
        <f t="shared" si="43"/>
        <v>0</v>
      </c>
      <c r="AY21" s="9">
        <f t="shared" si="43"/>
        <v>-252</v>
      </c>
      <c r="AZ21" s="9">
        <f t="shared" si="43"/>
        <v>0</v>
      </c>
      <c r="BA21" s="9">
        <f t="shared" si="43"/>
        <v>0</v>
      </c>
      <c r="BB21" s="9">
        <f t="shared" si="43"/>
        <v>0</v>
      </c>
      <c r="BC21" s="9">
        <f t="shared" si="43"/>
        <v>12619</v>
      </c>
      <c r="BD21" s="9">
        <f t="shared" si="43"/>
        <v>0</v>
      </c>
      <c r="BE21" s="9">
        <f t="shared" si="43"/>
        <v>0</v>
      </c>
      <c r="BF21" s="9">
        <f t="shared" si="43"/>
        <v>0</v>
      </c>
      <c r="BG21" s="9">
        <f t="shared" si="43"/>
        <v>0</v>
      </c>
      <c r="BH21" s="9">
        <f t="shared" si="43"/>
        <v>0</v>
      </c>
      <c r="BI21" s="9">
        <f t="shared" si="43"/>
        <v>12619</v>
      </c>
      <c r="BJ21" s="9">
        <f t="shared" si="43"/>
        <v>0</v>
      </c>
    </row>
    <row r="22" spans="1:62" ht="33" hidden="1" x14ac:dyDescent="0.25">
      <c r="A22" s="25" t="s">
        <v>36</v>
      </c>
      <c r="B22" s="26">
        <v>900</v>
      </c>
      <c r="C22" s="26" t="s">
        <v>21</v>
      </c>
      <c r="D22" s="26" t="s">
        <v>79</v>
      </c>
      <c r="E22" s="26" t="s">
        <v>90</v>
      </c>
      <c r="F22" s="26" t="s">
        <v>37</v>
      </c>
      <c r="G22" s="9">
        <f>9011+3943</f>
        <v>12954</v>
      </c>
      <c r="H22" s="10"/>
      <c r="I22" s="84"/>
      <c r="J22" s="84"/>
      <c r="K22" s="84"/>
      <c r="L22" s="84"/>
      <c r="M22" s="9">
        <f>G22+I22+J22+K22+L22</f>
        <v>12954</v>
      </c>
      <c r="N22" s="9">
        <f>H22+L22</f>
        <v>0</v>
      </c>
      <c r="O22" s="85"/>
      <c r="P22" s="85"/>
      <c r="Q22" s="85"/>
      <c r="R22" s="85"/>
      <c r="S22" s="9">
        <f>M22+O22+P22+Q22+R22</f>
        <v>12954</v>
      </c>
      <c r="T22" s="9">
        <f>N22+R22</f>
        <v>0</v>
      </c>
      <c r="U22" s="85"/>
      <c r="V22" s="85"/>
      <c r="W22" s="85"/>
      <c r="X22" s="85"/>
      <c r="Y22" s="9">
        <f>S22+U22+V22+W22+X22</f>
        <v>12954</v>
      </c>
      <c r="Z22" s="9">
        <f>T22+X22</f>
        <v>0</v>
      </c>
      <c r="AA22" s="85"/>
      <c r="AB22" s="85"/>
      <c r="AC22" s="85"/>
      <c r="AD22" s="85"/>
      <c r="AE22" s="9">
        <f>Y22+AA22+AB22+AC22+AD22</f>
        <v>12954</v>
      </c>
      <c r="AF22" s="9">
        <f>Z22+AD22</f>
        <v>0</v>
      </c>
      <c r="AG22" s="85"/>
      <c r="AH22" s="85"/>
      <c r="AI22" s="85"/>
      <c r="AJ22" s="85"/>
      <c r="AK22" s="9">
        <f>AE22+AG22+AH22+AI22+AJ22</f>
        <v>12954</v>
      </c>
      <c r="AL22" s="9">
        <f>AF22+AJ22</f>
        <v>0</v>
      </c>
      <c r="AM22" s="85"/>
      <c r="AN22" s="85"/>
      <c r="AO22" s="85"/>
      <c r="AP22" s="85"/>
      <c r="AQ22" s="9">
        <f>AK22+AM22+AN22+AO22+AP22</f>
        <v>12954</v>
      </c>
      <c r="AR22" s="9">
        <f>AL22+AP22</f>
        <v>0</v>
      </c>
      <c r="AS22" s="85"/>
      <c r="AT22" s="85"/>
      <c r="AU22" s="9">
        <v>-83</v>
      </c>
      <c r="AV22" s="85"/>
      <c r="AW22" s="96">
        <f>AQ22+AS22+AT22+AU22+AV22</f>
        <v>12871</v>
      </c>
      <c r="AX22" s="96">
        <f>AR22+AV22</f>
        <v>0</v>
      </c>
      <c r="AY22" s="85">
        <f>-170-82</f>
        <v>-252</v>
      </c>
      <c r="AZ22" s="85"/>
      <c r="BA22" s="9"/>
      <c r="BB22" s="85"/>
      <c r="BC22" s="9">
        <f>AW22+AY22+AZ22+BA22+BB22</f>
        <v>12619</v>
      </c>
      <c r="BD22" s="9">
        <f>AX22+BB22</f>
        <v>0</v>
      </c>
      <c r="BE22" s="85"/>
      <c r="BF22" s="85"/>
      <c r="BG22" s="9"/>
      <c r="BH22" s="85"/>
      <c r="BI22" s="9">
        <f>BC22+BE22+BF22+BG22+BH22</f>
        <v>12619</v>
      </c>
      <c r="BJ22" s="9">
        <f>BD22+BH22</f>
        <v>0</v>
      </c>
    </row>
    <row r="23" spans="1:62" ht="17.100000000000001" hidden="1" customHeight="1" x14ac:dyDescent="0.25">
      <c r="A23" s="25" t="s">
        <v>100</v>
      </c>
      <c r="B23" s="26">
        <v>900</v>
      </c>
      <c r="C23" s="26" t="s">
        <v>21</v>
      </c>
      <c r="D23" s="26" t="s">
        <v>79</v>
      </c>
      <c r="E23" s="26" t="s">
        <v>90</v>
      </c>
      <c r="F23" s="26" t="s">
        <v>101</v>
      </c>
      <c r="G23" s="8">
        <f t="shared" ref="G23:BJ23" si="44">G24</f>
        <v>98</v>
      </c>
      <c r="H23" s="8">
        <f t="shared" si="44"/>
        <v>0</v>
      </c>
      <c r="I23" s="8">
        <f t="shared" si="44"/>
        <v>0</v>
      </c>
      <c r="J23" s="8">
        <f t="shared" si="44"/>
        <v>0</v>
      </c>
      <c r="K23" s="8">
        <f t="shared" si="44"/>
        <v>0</v>
      </c>
      <c r="L23" s="8">
        <f t="shared" si="44"/>
        <v>0</v>
      </c>
      <c r="M23" s="8">
        <f t="shared" si="44"/>
        <v>98</v>
      </c>
      <c r="N23" s="8">
        <f t="shared" si="44"/>
        <v>0</v>
      </c>
      <c r="O23" s="8">
        <f t="shared" si="44"/>
        <v>0</v>
      </c>
      <c r="P23" s="8">
        <f t="shared" si="44"/>
        <v>0</v>
      </c>
      <c r="Q23" s="8">
        <f t="shared" si="44"/>
        <v>0</v>
      </c>
      <c r="R23" s="8">
        <f t="shared" si="44"/>
        <v>0</v>
      </c>
      <c r="S23" s="8">
        <f t="shared" si="44"/>
        <v>98</v>
      </c>
      <c r="T23" s="8">
        <f t="shared" si="44"/>
        <v>0</v>
      </c>
      <c r="U23" s="8">
        <f t="shared" si="44"/>
        <v>0</v>
      </c>
      <c r="V23" s="8">
        <f t="shared" si="44"/>
        <v>0</v>
      </c>
      <c r="W23" s="8">
        <f t="shared" si="44"/>
        <v>0</v>
      </c>
      <c r="X23" s="8">
        <f t="shared" si="44"/>
        <v>0</v>
      </c>
      <c r="Y23" s="8">
        <f t="shared" si="44"/>
        <v>98</v>
      </c>
      <c r="Z23" s="8">
        <f t="shared" si="44"/>
        <v>0</v>
      </c>
      <c r="AA23" s="8">
        <f t="shared" si="44"/>
        <v>0</v>
      </c>
      <c r="AB23" s="8">
        <f t="shared" si="44"/>
        <v>0</v>
      </c>
      <c r="AC23" s="8">
        <f t="shared" si="44"/>
        <v>0</v>
      </c>
      <c r="AD23" s="8">
        <f t="shared" si="44"/>
        <v>0</v>
      </c>
      <c r="AE23" s="8">
        <f t="shared" si="44"/>
        <v>98</v>
      </c>
      <c r="AF23" s="8">
        <f t="shared" si="44"/>
        <v>0</v>
      </c>
      <c r="AG23" s="8">
        <f t="shared" si="44"/>
        <v>0</v>
      </c>
      <c r="AH23" s="8">
        <f t="shared" si="44"/>
        <v>0</v>
      </c>
      <c r="AI23" s="8">
        <f t="shared" si="44"/>
        <v>0</v>
      </c>
      <c r="AJ23" s="8">
        <f t="shared" si="44"/>
        <v>0</v>
      </c>
      <c r="AK23" s="8">
        <f t="shared" si="44"/>
        <v>98</v>
      </c>
      <c r="AL23" s="8">
        <f t="shared" si="44"/>
        <v>0</v>
      </c>
      <c r="AM23" s="8">
        <f t="shared" si="44"/>
        <v>0</v>
      </c>
      <c r="AN23" s="8">
        <f t="shared" si="44"/>
        <v>0</v>
      </c>
      <c r="AO23" s="8">
        <f t="shared" si="44"/>
        <v>0</v>
      </c>
      <c r="AP23" s="8">
        <f t="shared" si="44"/>
        <v>0</v>
      </c>
      <c r="AQ23" s="8">
        <f t="shared" si="44"/>
        <v>98</v>
      </c>
      <c r="AR23" s="8">
        <f t="shared" si="44"/>
        <v>0</v>
      </c>
      <c r="AS23" s="8">
        <f t="shared" si="44"/>
        <v>0</v>
      </c>
      <c r="AT23" s="8">
        <f t="shared" si="44"/>
        <v>0</v>
      </c>
      <c r="AU23" s="8">
        <f t="shared" si="44"/>
        <v>0</v>
      </c>
      <c r="AV23" s="8">
        <f t="shared" si="44"/>
        <v>0</v>
      </c>
      <c r="AW23" s="95">
        <f t="shared" si="44"/>
        <v>98</v>
      </c>
      <c r="AX23" s="95">
        <f t="shared" si="44"/>
        <v>0</v>
      </c>
      <c r="AY23" s="8">
        <f t="shared" si="44"/>
        <v>0</v>
      </c>
      <c r="AZ23" s="8">
        <f t="shared" si="44"/>
        <v>0</v>
      </c>
      <c r="BA23" s="8">
        <f t="shared" si="44"/>
        <v>0</v>
      </c>
      <c r="BB23" s="8">
        <f t="shared" si="44"/>
        <v>0</v>
      </c>
      <c r="BC23" s="8">
        <f t="shared" si="44"/>
        <v>98</v>
      </c>
      <c r="BD23" s="8">
        <f t="shared" si="44"/>
        <v>0</v>
      </c>
      <c r="BE23" s="8">
        <f t="shared" si="44"/>
        <v>0</v>
      </c>
      <c r="BF23" s="8">
        <f t="shared" si="44"/>
        <v>0</v>
      </c>
      <c r="BG23" s="8">
        <f t="shared" si="44"/>
        <v>0</v>
      </c>
      <c r="BH23" s="8">
        <f t="shared" si="44"/>
        <v>0</v>
      </c>
      <c r="BI23" s="8">
        <f t="shared" si="44"/>
        <v>98</v>
      </c>
      <c r="BJ23" s="8">
        <f t="shared" si="44"/>
        <v>0</v>
      </c>
    </row>
    <row r="24" spans="1:62" ht="17.100000000000001" hidden="1" customHeight="1" x14ac:dyDescent="0.25">
      <c r="A24" s="25" t="s">
        <v>102</v>
      </c>
      <c r="B24" s="26">
        <v>900</v>
      </c>
      <c r="C24" s="26" t="s">
        <v>21</v>
      </c>
      <c r="D24" s="26" t="s">
        <v>79</v>
      </c>
      <c r="E24" s="26" t="s">
        <v>90</v>
      </c>
      <c r="F24" s="26" t="s">
        <v>103</v>
      </c>
      <c r="G24" s="8">
        <v>98</v>
      </c>
      <c r="H24" s="8"/>
      <c r="I24" s="84"/>
      <c r="J24" s="84"/>
      <c r="K24" s="84"/>
      <c r="L24" s="84"/>
      <c r="M24" s="9">
        <f>G24+I24+J24+K24+L24</f>
        <v>98</v>
      </c>
      <c r="N24" s="9">
        <f>H24+L24</f>
        <v>0</v>
      </c>
      <c r="O24" s="85"/>
      <c r="P24" s="85"/>
      <c r="Q24" s="85"/>
      <c r="R24" s="85"/>
      <c r="S24" s="9">
        <f>M24+O24+P24+Q24+R24</f>
        <v>98</v>
      </c>
      <c r="T24" s="9">
        <f>N24+R24</f>
        <v>0</v>
      </c>
      <c r="U24" s="85"/>
      <c r="V24" s="85"/>
      <c r="W24" s="85"/>
      <c r="X24" s="85"/>
      <c r="Y24" s="9">
        <f>S24+U24+V24+W24+X24</f>
        <v>98</v>
      </c>
      <c r="Z24" s="9">
        <f>T24+X24</f>
        <v>0</v>
      </c>
      <c r="AA24" s="85"/>
      <c r="AB24" s="85"/>
      <c r="AC24" s="85"/>
      <c r="AD24" s="85"/>
      <c r="AE24" s="9">
        <f>Y24+AA24+AB24+AC24+AD24</f>
        <v>98</v>
      </c>
      <c r="AF24" s="9">
        <f>Z24+AD24</f>
        <v>0</v>
      </c>
      <c r="AG24" s="85"/>
      <c r="AH24" s="85"/>
      <c r="AI24" s="85"/>
      <c r="AJ24" s="85"/>
      <c r="AK24" s="9">
        <f>AE24+AG24+AH24+AI24+AJ24</f>
        <v>98</v>
      </c>
      <c r="AL24" s="9">
        <f>AF24+AJ24</f>
        <v>0</v>
      </c>
      <c r="AM24" s="85"/>
      <c r="AN24" s="85"/>
      <c r="AO24" s="85"/>
      <c r="AP24" s="85"/>
      <c r="AQ24" s="9">
        <f>AK24+AM24+AN24+AO24+AP24</f>
        <v>98</v>
      </c>
      <c r="AR24" s="9">
        <f>AL24+AP24</f>
        <v>0</v>
      </c>
      <c r="AS24" s="85"/>
      <c r="AT24" s="85"/>
      <c r="AU24" s="85"/>
      <c r="AV24" s="85"/>
      <c r="AW24" s="96">
        <f>AQ24+AS24+AT24+AU24+AV24</f>
        <v>98</v>
      </c>
      <c r="AX24" s="96">
        <f>AR24+AV24</f>
        <v>0</v>
      </c>
      <c r="AY24" s="85"/>
      <c r="AZ24" s="85"/>
      <c r="BA24" s="85"/>
      <c r="BB24" s="85"/>
      <c r="BC24" s="9">
        <f>AW24+AY24+AZ24+BA24+BB24</f>
        <v>98</v>
      </c>
      <c r="BD24" s="9">
        <f>AX24+BB24</f>
        <v>0</v>
      </c>
      <c r="BE24" s="85"/>
      <c r="BF24" s="85"/>
      <c r="BG24" s="85"/>
      <c r="BH24" s="85"/>
      <c r="BI24" s="9">
        <f>BC24+BE24+BF24+BG24+BH24</f>
        <v>98</v>
      </c>
      <c r="BJ24" s="9">
        <f>BD24+BH24</f>
        <v>0</v>
      </c>
    </row>
    <row r="25" spans="1:62" ht="17.100000000000001" hidden="1" customHeight="1" x14ac:dyDescent="0.25">
      <c r="A25" s="25" t="s">
        <v>65</v>
      </c>
      <c r="B25" s="26">
        <v>900</v>
      </c>
      <c r="C25" s="26" t="s">
        <v>21</v>
      </c>
      <c r="D25" s="26" t="s">
        <v>79</v>
      </c>
      <c r="E25" s="26" t="s">
        <v>90</v>
      </c>
      <c r="F25" s="26" t="s">
        <v>66</v>
      </c>
      <c r="G25" s="8">
        <f>G27+G26</f>
        <v>381</v>
      </c>
      <c r="H25" s="8">
        <f t="shared" ref="H25:N25" si="45">H27+H26</f>
        <v>0</v>
      </c>
      <c r="I25" s="8">
        <f t="shared" si="45"/>
        <v>0</v>
      </c>
      <c r="J25" s="8">
        <f t="shared" si="45"/>
        <v>0</v>
      </c>
      <c r="K25" s="8">
        <f t="shared" si="45"/>
        <v>0</v>
      </c>
      <c r="L25" s="8">
        <f t="shared" si="45"/>
        <v>0</v>
      </c>
      <c r="M25" s="8">
        <f t="shared" si="45"/>
        <v>381</v>
      </c>
      <c r="N25" s="8">
        <f t="shared" si="45"/>
        <v>0</v>
      </c>
      <c r="O25" s="8">
        <f t="shared" ref="O25:T25" si="46">O27+O26</f>
        <v>0</v>
      </c>
      <c r="P25" s="8">
        <f t="shared" si="46"/>
        <v>0</v>
      </c>
      <c r="Q25" s="8">
        <f t="shared" si="46"/>
        <v>0</v>
      </c>
      <c r="R25" s="8">
        <f t="shared" si="46"/>
        <v>0</v>
      </c>
      <c r="S25" s="8">
        <f t="shared" si="46"/>
        <v>381</v>
      </c>
      <c r="T25" s="8">
        <f t="shared" si="46"/>
        <v>0</v>
      </c>
      <c r="U25" s="8">
        <f t="shared" ref="U25:Z25" si="47">U27+U26</f>
        <v>0</v>
      </c>
      <c r="V25" s="8">
        <f t="shared" si="47"/>
        <v>0</v>
      </c>
      <c r="W25" s="8">
        <f t="shared" si="47"/>
        <v>0</v>
      </c>
      <c r="X25" s="8">
        <f t="shared" si="47"/>
        <v>0</v>
      </c>
      <c r="Y25" s="8">
        <f t="shared" si="47"/>
        <v>381</v>
      </c>
      <c r="Z25" s="8">
        <f t="shared" si="47"/>
        <v>0</v>
      </c>
      <c r="AA25" s="8">
        <f t="shared" ref="AA25:AF25" si="48">AA27+AA26</f>
        <v>0</v>
      </c>
      <c r="AB25" s="8">
        <f t="shared" si="48"/>
        <v>0</v>
      </c>
      <c r="AC25" s="8">
        <f t="shared" si="48"/>
        <v>0</v>
      </c>
      <c r="AD25" s="8">
        <f t="shared" si="48"/>
        <v>0</v>
      </c>
      <c r="AE25" s="8">
        <f t="shared" si="48"/>
        <v>381</v>
      </c>
      <c r="AF25" s="8">
        <f t="shared" si="48"/>
        <v>0</v>
      </c>
      <c r="AG25" s="8">
        <f t="shared" ref="AG25:AL25" si="49">AG27+AG26</f>
        <v>0</v>
      </c>
      <c r="AH25" s="8">
        <f t="shared" si="49"/>
        <v>0</v>
      </c>
      <c r="AI25" s="8">
        <f t="shared" si="49"/>
        <v>0</v>
      </c>
      <c r="AJ25" s="8">
        <f t="shared" si="49"/>
        <v>0</v>
      </c>
      <c r="AK25" s="8">
        <f t="shared" si="49"/>
        <v>381</v>
      </c>
      <c r="AL25" s="8">
        <f t="shared" si="49"/>
        <v>0</v>
      </c>
      <c r="AM25" s="8">
        <f t="shared" ref="AM25:AR25" si="50">AM27+AM26</f>
        <v>0</v>
      </c>
      <c r="AN25" s="8">
        <f t="shared" si="50"/>
        <v>0</v>
      </c>
      <c r="AO25" s="8">
        <f t="shared" si="50"/>
        <v>0</v>
      </c>
      <c r="AP25" s="8">
        <f t="shared" si="50"/>
        <v>0</v>
      </c>
      <c r="AQ25" s="8">
        <f t="shared" si="50"/>
        <v>381</v>
      </c>
      <c r="AR25" s="8">
        <f t="shared" si="50"/>
        <v>0</v>
      </c>
      <c r="AS25" s="8">
        <f t="shared" ref="AS25:AX25" si="51">AS27+AS26</f>
        <v>0</v>
      </c>
      <c r="AT25" s="8">
        <f t="shared" si="51"/>
        <v>0</v>
      </c>
      <c r="AU25" s="8">
        <f t="shared" si="51"/>
        <v>0</v>
      </c>
      <c r="AV25" s="8">
        <f t="shared" si="51"/>
        <v>0</v>
      </c>
      <c r="AW25" s="95">
        <f t="shared" si="51"/>
        <v>381</v>
      </c>
      <c r="AX25" s="95">
        <f t="shared" si="51"/>
        <v>0</v>
      </c>
      <c r="AY25" s="8">
        <f t="shared" ref="AY25:BD25" si="52">AY27+AY26</f>
        <v>0</v>
      </c>
      <c r="AZ25" s="8">
        <f t="shared" si="52"/>
        <v>0</v>
      </c>
      <c r="BA25" s="8">
        <f t="shared" si="52"/>
        <v>0</v>
      </c>
      <c r="BB25" s="8">
        <f t="shared" si="52"/>
        <v>0</v>
      </c>
      <c r="BC25" s="8">
        <f t="shared" si="52"/>
        <v>381</v>
      </c>
      <c r="BD25" s="8">
        <f t="shared" si="52"/>
        <v>0</v>
      </c>
      <c r="BE25" s="8">
        <f t="shared" ref="BE25:BJ25" si="53">BE27+BE26</f>
        <v>0</v>
      </c>
      <c r="BF25" s="8">
        <f t="shared" si="53"/>
        <v>0</v>
      </c>
      <c r="BG25" s="8">
        <f t="shared" si="53"/>
        <v>0</v>
      </c>
      <c r="BH25" s="8">
        <f t="shared" si="53"/>
        <v>0</v>
      </c>
      <c r="BI25" s="8">
        <f t="shared" si="53"/>
        <v>381</v>
      </c>
      <c r="BJ25" s="8">
        <f t="shared" si="53"/>
        <v>0</v>
      </c>
    </row>
    <row r="26" spans="1:62" ht="17.100000000000001" hidden="1" customHeight="1" x14ac:dyDescent="0.25">
      <c r="A26" s="25" t="s">
        <v>154</v>
      </c>
      <c r="B26" s="26" t="s">
        <v>450</v>
      </c>
      <c r="C26" s="26" t="s">
        <v>21</v>
      </c>
      <c r="D26" s="26" t="s">
        <v>79</v>
      </c>
      <c r="E26" s="26" t="s">
        <v>90</v>
      </c>
      <c r="F26" s="26" t="s">
        <v>613</v>
      </c>
      <c r="G26" s="8">
        <f>10-10</f>
        <v>0</v>
      </c>
      <c r="H26" s="8"/>
      <c r="I26" s="84"/>
      <c r="J26" s="84"/>
      <c r="K26" s="84"/>
      <c r="L26" s="84"/>
      <c r="M26" s="84"/>
      <c r="N26" s="84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97"/>
      <c r="AX26" s="97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</row>
    <row r="27" spans="1:62" ht="17.100000000000001" hidden="1" customHeight="1" x14ac:dyDescent="0.25">
      <c r="A27" s="25" t="s">
        <v>91</v>
      </c>
      <c r="B27" s="26">
        <v>900</v>
      </c>
      <c r="C27" s="26" t="s">
        <v>21</v>
      </c>
      <c r="D27" s="26" t="s">
        <v>79</v>
      </c>
      <c r="E27" s="26" t="s">
        <v>90</v>
      </c>
      <c r="F27" s="26" t="s">
        <v>68</v>
      </c>
      <c r="G27" s="8">
        <f>371+10</f>
        <v>381</v>
      </c>
      <c r="H27" s="8"/>
      <c r="I27" s="84"/>
      <c r="J27" s="84"/>
      <c r="K27" s="84"/>
      <c r="L27" s="84"/>
      <c r="M27" s="9">
        <f>G27+I27+J27+K27+L27</f>
        <v>381</v>
      </c>
      <c r="N27" s="9">
        <f>H27+L27</f>
        <v>0</v>
      </c>
      <c r="O27" s="85"/>
      <c r="P27" s="85"/>
      <c r="Q27" s="85"/>
      <c r="R27" s="85"/>
      <c r="S27" s="9">
        <f>M27+O27+P27+Q27+R27</f>
        <v>381</v>
      </c>
      <c r="T27" s="9">
        <f>N27+R27</f>
        <v>0</v>
      </c>
      <c r="U27" s="85"/>
      <c r="V27" s="85"/>
      <c r="W27" s="85"/>
      <c r="X27" s="85"/>
      <c r="Y27" s="9">
        <f>S27+U27+V27+W27+X27</f>
        <v>381</v>
      </c>
      <c r="Z27" s="9">
        <f>T27+X27</f>
        <v>0</v>
      </c>
      <c r="AA27" s="85"/>
      <c r="AB27" s="85"/>
      <c r="AC27" s="85"/>
      <c r="AD27" s="85"/>
      <c r="AE27" s="9">
        <f>Y27+AA27+AB27+AC27+AD27</f>
        <v>381</v>
      </c>
      <c r="AF27" s="9">
        <f>Z27+AD27</f>
        <v>0</v>
      </c>
      <c r="AG27" s="85"/>
      <c r="AH27" s="85"/>
      <c r="AI27" s="85"/>
      <c r="AJ27" s="85"/>
      <c r="AK27" s="9">
        <f>AE27+AG27+AH27+AI27+AJ27</f>
        <v>381</v>
      </c>
      <c r="AL27" s="9">
        <f>AF27+AJ27</f>
        <v>0</v>
      </c>
      <c r="AM27" s="85"/>
      <c r="AN27" s="85"/>
      <c r="AO27" s="85"/>
      <c r="AP27" s="85"/>
      <c r="AQ27" s="9">
        <f>AK27+AM27+AN27+AO27+AP27</f>
        <v>381</v>
      </c>
      <c r="AR27" s="9">
        <f>AL27+AP27</f>
        <v>0</v>
      </c>
      <c r="AS27" s="85"/>
      <c r="AT27" s="85"/>
      <c r="AU27" s="85"/>
      <c r="AV27" s="85"/>
      <c r="AW27" s="96">
        <f>AQ27+AS27+AT27+AU27+AV27</f>
        <v>381</v>
      </c>
      <c r="AX27" s="96">
        <f>AR27+AV27</f>
        <v>0</v>
      </c>
      <c r="AY27" s="85"/>
      <c r="AZ27" s="85"/>
      <c r="BA27" s="85"/>
      <c r="BB27" s="85"/>
      <c r="BC27" s="9">
        <f>AW27+AY27+AZ27+BA27+BB27</f>
        <v>381</v>
      </c>
      <c r="BD27" s="9">
        <f>AX27+BB27</f>
        <v>0</v>
      </c>
      <c r="BE27" s="85"/>
      <c r="BF27" s="85"/>
      <c r="BG27" s="85"/>
      <c r="BH27" s="85"/>
      <c r="BI27" s="9">
        <f>BC27+BE27+BF27+BG27+BH27</f>
        <v>381</v>
      </c>
      <c r="BJ27" s="9">
        <f>BD27+BH27</f>
        <v>0</v>
      </c>
    </row>
    <row r="28" spans="1:62" hidden="1" x14ac:dyDescent="0.25">
      <c r="A28" s="25"/>
      <c r="B28" s="26"/>
      <c r="C28" s="26"/>
      <c r="D28" s="26"/>
      <c r="E28" s="26"/>
      <c r="F28" s="26"/>
      <c r="G28" s="9"/>
      <c r="H28" s="10"/>
      <c r="I28" s="84"/>
      <c r="J28" s="84"/>
      <c r="K28" s="84"/>
      <c r="L28" s="84"/>
      <c r="M28" s="84"/>
      <c r="N28" s="84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97"/>
      <c r="AX28" s="97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</row>
    <row r="29" spans="1:62" ht="56.25" hidden="1" x14ac:dyDescent="0.3">
      <c r="A29" s="23" t="s">
        <v>92</v>
      </c>
      <c r="B29" s="24">
        <f>B25</f>
        <v>900</v>
      </c>
      <c r="C29" s="24" t="s">
        <v>21</v>
      </c>
      <c r="D29" s="24" t="s">
        <v>16</v>
      </c>
      <c r="E29" s="24"/>
      <c r="F29" s="24"/>
      <c r="G29" s="7">
        <f t="shared" ref="G29:V31" si="54">G30</f>
        <v>16265</v>
      </c>
      <c r="H29" s="7">
        <f t="shared" si="54"/>
        <v>0</v>
      </c>
      <c r="I29" s="7">
        <f t="shared" si="54"/>
        <v>0</v>
      </c>
      <c r="J29" s="7">
        <f t="shared" si="54"/>
        <v>0</v>
      </c>
      <c r="K29" s="7">
        <f t="shared" si="54"/>
        <v>0</v>
      </c>
      <c r="L29" s="7">
        <f t="shared" si="54"/>
        <v>0</v>
      </c>
      <c r="M29" s="7">
        <f t="shared" si="54"/>
        <v>16265</v>
      </c>
      <c r="N29" s="7">
        <f t="shared" si="54"/>
        <v>0</v>
      </c>
      <c r="O29" s="7">
        <f t="shared" si="54"/>
        <v>0</v>
      </c>
      <c r="P29" s="7">
        <f t="shared" si="54"/>
        <v>0</v>
      </c>
      <c r="Q29" s="7">
        <f t="shared" si="54"/>
        <v>0</v>
      </c>
      <c r="R29" s="7">
        <f t="shared" si="54"/>
        <v>0</v>
      </c>
      <c r="S29" s="7">
        <f t="shared" si="54"/>
        <v>16265</v>
      </c>
      <c r="T29" s="7">
        <f t="shared" si="54"/>
        <v>0</v>
      </c>
      <c r="U29" s="7">
        <f t="shared" si="54"/>
        <v>0</v>
      </c>
      <c r="V29" s="7">
        <f t="shared" si="54"/>
        <v>0</v>
      </c>
      <c r="W29" s="7">
        <f t="shared" ref="U29:AJ31" si="55">W30</f>
        <v>0</v>
      </c>
      <c r="X29" s="7">
        <f t="shared" si="55"/>
        <v>0</v>
      </c>
      <c r="Y29" s="7">
        <f t="shared" si="55"/>
        <v>16265</v>
      </c>
      <c r="Z29" s="7">
        <f t="shared" si="55"/>
        <v>0</v>
      </c>
      <c r="AA29" s="7">
        <f t="shared" si="55"/>
        <v>0</v>
      </c>
      <c r="AB29" s="7">
        <f t="shared" si="55"/>
        <v>0</v>
      </c>
      <c r="AC29" s="7">
        <f t="shared" si="55"/>
        <v>0</v>
      </c>
      <c r="AD29" s="7">
        <f t="shared" si="55"/>
        <v>0</v>
      </c>
      <c r="AE29" s="7">
        <f t="shared" si="55"/>
        <v>16265</v>
      </c>
      <c r="AF29" s="7">
        <f t="shared" si="55"/>
        <v>0</v>
      </c>
      <c r="AG29" s="7">
        <f t="shared" si="55"/>
        <v>0</v>
      </c>
      <c r="AH29" s="7">
        <f t="shared" si="55"/>
        <v>0</v>
      </c>
      <c r="AI29" s="7">
        <f t="shared" si="55"/>
        <v>0</v>
      </c>
      <c r="AJ29" s="7">
        <f t="shared" si="55"/>
        <v>0</v>
      </c>
      <c r="AK29" s="7">
        <f t="shared" ref="AG29:AV31" si="56">AK30</f>
        <v>16265</v>
      </c>
      <c r="AL29" s="7">
        <f t="shared" si="56"/>
        <v>0</v>
      </c>
      <c r="AM29" s="7">
        <f t="shared" si="56"/>
        <v>0</v>
      </c>
      <c r="AN29" s="7">
        <f t="shared" si="56"/>
        <v>0</v>
      </c>
      <c r="AO29" s="7">
        <f t="shared" si="56"/>
        <v>0</v>
      </c>
      <c r="AP29" s="7">
        <f t="shared" si="56"/>
        <v>0</v>
      </c>
      <c r="AQ29" s="7">
        <f t="shared" si="56"/>
        <v>16265</v>
      </c>
      <c r="AR29" s="7">
        <f t="shared" si="56"/>
        <v>0</v>
      </c>
      <c r="AS29" s="7">
        <f t="shared" si="56"/>
        <v>0</v>
      </c>
      <c r="AT29" s="7">
        <f t="shared" si="56"/>
        <v>0</v>
      </c>
      <c r="AU29" s="7">
        <f t="shared" si="56"/>
        <v>-21</v>
      </c>
      <c r="AV29" s="7">
        <f t="shared" si="56"/>
        <v>0</v>
      </c>
      <c r="AW29" s="94">
        <f t="shared" ref="AS29:BH31" si="57">AW30</f>
        <v>16244</v>
      </c>
      <c r="AX29" s="94">
        <f t="shared" si="57"/>
        <v>0</v>
      </c>
      <c r="AY29" s="7">
        <f t="shared" si="57"/>
        <v>-20</v>
      </c>
      <c r="AZ29" s="7">
        <f t="shared" si="57"/>
        <v>0</v>
      </c>
      <c r="BA29" s="7">
        <f t="shared" si="57"/>
        <v>0</v>
      </c>
      <c r="BB29" s="7">
        <f t="shared" si="57"/>
        <v>0</v>
      </c>
      <c r="BC29" s="7">
        <f t="shared" si="57"/>
        <v>16224</v>
      </c>
      <c r="BD29" s="7">
        <f t="shared" si="57"/>
        <v>0</v>
      </c>
      <c r="BE29" s="7">
        <f t="shared" si="57"/>
        <v>0</v>
      </c>
      <c r="BF29" s="7">
        <f t="shared" si="57"/>
        <v>0</v>
      </c>
      <c r="BG29" s="7">
        <f t="shared" si="57"/>
        <v>0</v>
      </c>
      <c r="BH29" s="7">
        <f t="shared" si="57"/>
        <v>0</v>
      </c>
      <c r="BI29" s="7">
        <f t="shared" ref="BE29:BJ31" si="58">BI30</f>
        <v>16224</v>
      </c>
      <c r="BJ29" s="7">
        <f t="shared" si="58"/>
        <v>0</v>
      </c>
    </row>
    <row r="30" spans="1:62" ht="17.100000000000001" hidden="1" customHeight="1" x14ac:dyDescent="0.25">
      <c r="A30" s="25" t="s">
        <v>61</v>
      </c>
      <c r="B30" s="26">
        <f>B29</f>
        <v>900</v>
      </c>
      <c r="C30" s="26" t="s">
        <v>21</v>
      </c>
      <c r="D30" s="26" t="s">
        <v>16</v>
      </c>
      <c r="E30" s="26" t="s">
        <v>62</v>
      </c>
      <c r="F30" s="26"/>
      <c r="G30" s="8">
        <f t="shared" si="54"/>
        <v>16265</v>
      </c>
      <c r="H30" s="8">
        <f t="shared" si="54"/>
        <v>0</v>
      </c>
      <c r="I30" s="8">
        <f t="shared" si="54"/>
        <v>0</v>
      </c>
      <c r="J30" s="8">
        <f t="shared" si="54"/>
        <v>0</v>
      </c>
      <c r="K30" s="8">
        <f t="shared" si="54"/>
        <v>0</v>
      </c>
      <c r="L30" s="8">
        <f t="shared" si="54"/>
        <v>0</v>
      </c>
      <c r="M30" s="8">
        <f t="shared" si="54"/>
        <v>16265</v>
      </c>
      <c r="N30" s="8">
        <f t="shared" si="54"/>
        <v>0</v>
      </c>
      <c r="O30" s="8">
        <f t="shared" si="54"/>
        <v>0</v>
      </c>
      <c r="P30" s="8">
        <f t="shared" si="54"/>
        <v>0</v>
      </c>
      <c r="Q30" s="8">
        <f t="shared" si="54"/>
        <v>0</v>
      </c>
      <c r="R30" s="8">
        <f t="shared" si="54"/>
        <v>0</v>
      </c>
      <c r="S30" s="8">
        <f t="shared" si="54"/>
        <v>16265</v>
      </c>
      <c r="T30" s="8">
        <f t="shared" si="54"/>
        <v>0</v>
      </c>
      <c r="U30" s="8">
        <f t="shared" si="55"/>
        <v>0</v>
      </c>
      <c r="V30" s="8">
        <f t="shared" si="55"/>
        <v>0</v>
      </c>
      <c r="W30" s="8">
        <f t="shared" si="55"/>
        <v>0</v>
      </c>
      <c r="X30" s="8">
        <f t="shared" si="55"/>
        <v>0</v>
      </c>
      <c r="Y30" s="8">
        <f t="shared" si="55"/>
        <v>16265</v>
      </c>
      <c r="Z30" s="8">
        <f t="shared" si="55"/>
        <v>0</v>
      </c>
      <c r="AA30" s="8">
        <f t="shared" si="55"/>
        <v>0</v>
      </c>
      <c r="AB30" s="8">
        <f t="shared" si="55"/>
        <v>0</v>
      </c>
      <c r="AC30" s="8">
        <f t="shared" si="55"/>
        <v>0</v>
      </c>
      <c r="AD30" s="8">
        <f t="shared" si="55"/>
        <v>0</v>
      </c>
      <c r="AE30" s="8">
        <f t="shared" si="55"/>
        <v>16265</v>
      </c>
      <c r="AF30" s="8">
        <f t="shared" si="55"/>
        <v>0</v>
      </c>
      <c r="AG30" s="8">
        <f t="shared" si="56"/>
        <v>0</v>
      </c>
      <c r="AH30" s="8">
        <f t="shared" si="56"/>
        <v>0</v>
      </c>
      <c r="AI30" s="8">
        <f t="shared" si="56"/>
        <v>0</v>
      </c>
      <c r="AJ30" s="8">
        <f t="shared" si="56"/>
        <v>0</v>
      </c>
      <c r="AK30" s="8">
        <f t="shared" si="56"/>
        <v>16265</v>
      </c>
      <c r="AL30" s="8">
        <f t="shared" si="56"/>
        <v>0</v>
      </c>
      <c r="AM30" s="8">
        <f t="shared" si="56"/>
        <v>0</v>
      </c>
      <c r="AN30" s="8">
        <f t="shared" si="56"/>
        <v>0</v>
      </c>
      <c r="AO30" s="8">
        <f t="shared" si="56"/>
        <v>0</v>
      </c>
      <c r="AP30" s="8">
        <f t="shared" si="56"/>
        <v>0</v>
      </c>
      <c r="AQ30" s="8">
        <f t="shared" si="56"/>
        <v>16265</v>
      </c>
      <c r="AR30" s="8">
        <f t="shared" si="56"/>
        <v>0</v>
      </c>
      <c r="AS30" s="8">
        <f t="shared" si="57"/>
        <v>0</v>
      </c>
      <c r="AT30" s="8">
        <f t="shared" si="57"/>
        <v>0</v>
      </c>
      <c r="AU30" s="8">
        <f t="shared" si="57"/>
        <v>-21</v>
      </c>
      <c r="AV30" s="8">
        <f t="shared" si="57"/>
        <v>0</v>
      </c>
      <c r="AW30" s="95">
        <f t="shared" si="57"/>
        <v>16244</v>
      </c>
      <c r="AX30" s="95">
        <f t="shared" si="57"/>
        <v>0</v>
      </c>
      <c r="AY30" s="8">
        <f t="shared" si="57"/>
        <v>-20</v>
      </c>
      <c r="AZ30" s="8">
        <f t="shared" si="57"/>
        <v>0</v>
      </c>
      <c r="BA30" s="8">
        <f t="shared" si="57"/>
        <v>0</v>
      </c>
      <c r="BB30" s="8">
        <f t="shared" si="57"/>
        <v>0</v>
      </c>
      <c r="BC30" s="8">
        <f t="shared" si="57"/>
        <v>16224</v>
      </c>
      <c r="BD30" s="8">
        <f t="shared" si="57"/>
        <v>0</v>
      </c>
      <c r="BE30" s="8">
        <f t="shared" si="58"/>
        <v>0</v>
      </c>
      <c r="BF30" s="8">
        <f t="shared" si="58"/>
        <v>0</v>
      </c>
      <c r="BG30" s="8">
        <f t="shared" si="58"/>
        <v>0</v>
      </c>
      <c r="BH30" s="8">
        <f t="shared" si="58"/>
        <v>0</v>
      </c>
      <c r="BI30" s="8">
        <f t="shared" si="58"/>
        <v>16224</v>
      </c>
      <c r="BJ30" s="8">
        <f t="shared" si="58"/>
        <v>0</v>
      </c>
    </row>
    <row r="31" spans="1:62" ht="33" hidden="1" x14ac:dyDescent="0.25">
      <c r="A31" s="25" t="s">
        <v>80</v>
      </c>
      <c r="B31" s="26">
        <f>B30</f>
        <v>900</v>
      </c>
      <c r="C31" s="26" t="s">
        <v>21</v>
      </c>
      <c r="D31" s="26" t="s">
        <v>16</v>
      </c>
      <c r="E31" s="26" t="s">
        <v>81</v>
      </c>
      <c r="F31" s="26"/>
      <c r="G31" s="11">
        <f t="shared" si="54"/>
        <v>16265</v>
      </c>
      <c r="H31" s="11">
        <f t="shared" si="54"/>
        <v>0</v>
      </c>
      <c r="I31" s="11">
        <f t="shared" si="54"/>
        <v>0</v>
      </c>
      <c r="J31" s="11">
        <f t="shared" si="54"/>
        <v>0</v>
      </c>
      <c r="K31" s="11">
        <f t="shared" si="54"/>
        <v>0</v>
      </c>
      <c r="L31" s="11">
        <f t="shared" si="54"/>
        <v>0</v>
      </c>
      <c r="M31" s="11">
        <f t="shared" si="54"/>
        <v>16265</v>
      </c>
      <c r="N31" s="11">
        <f t="shared" si="54"/>
        <v>0</v>
      </c>
      <c r="O31" s="11">
        <f t="shared" si="54"/>
        <v>0</v>
      </c>
      <c r="P31" s="11">
        <f t="shared" si="54"/>
        <v>0</v>
      </c>
      <c r="Q31" s="11">
        <f t="shared" si="54"/>
        <v>0</v>
      </c>
      <c r="R31" s="11">
        <f t="shared" si="54"/>
        <v>0</v>
      </c>
      <c r="S31" s="11">
        <f t="shared" si="54"/>
        <v>16265</v>
      </c>
      <c r="T31" s="11">
        <f t="shared" si="54"/>
        <v>0</v>
      </c>
      <c r="U31" s="11">
        <f t="shared" si="55"/>
        <v>0</v>
      </c>
      <c r="V31" s="11">
        <f t="shared" si="55"/>
        <v>0</v>
      </c>
      <c r="W31" s="11">
        <f t="shared" si="55"/>
        <v>0</v>
      </c>
      <c r="X31" s="11">
        <f t="shared" si="55"/>
        <v>0</v>
      </c>
      <c r="Y31" s="11">
        <f t="shared" si="55"/>
        <v>16265</v>
      </c>
      <c r="Z31" s="11">
        <f t="shared" si="55"/>
        <v>0</v>
      </c>
      <c r="AA31" s="11">
        <f t="shared" si="55"/>
        <v>0</v>
      </c>
      <c r="AB31" s="11">
        <f t="shared" si="55"/>
        <v>0</v>
      </c>
      <c r="AC31" s="11">
        <f t="shared" si="55"/>
        <v>0</v>
      </c>
      <c r="AD31" s="11">
        <f t="shared" si="55"/>
        <v>0</v>
      </c>
      <c r="AE31" s="11">
        <f t="shared" si="55"/>
        <v>16265</v>
      </c>
      <c r="AF31" s="11">
        <f t="shared" si="55"/>
        <v>0</v>
      </c>
      <c r="AG31" s="11">
        <f t="shared" si="56"/>
        <v>0</v>
      </c>
      <c r="AH31" s="11">
        <f t="shared" si="56"/>
        <v>0</v>
      </c>
      <c r="AI31" s="11">
        <f t="shared" si="56"/>
        <v>0</v>
      </c>
      <c r="AJ31" s="11">
        <f t="shared" si="56"/>
        <v>0</v>
      </c>
      <c r="AK31" s="11">
        <f t="shared" si="56"/>
        <v>16265</v>
      </c>
      <c r="AL31" s="11">
        <f t="shared" si="56"/>
        <v>0</v>
      </c>
      <c r="AM31" s="11">
        <f t="shared" si="56"/>
        <v>0</v>
      </c>
      <c r="AN31" s="11">
        <f t="shared" si="56"/>
        <v>0</v>
      </c>
      <c r="AO31" s="11">
        <f t="shared" si="56"/>
        <v>0</v>
      </c>
      <c r="AP31" s="11">
        <f t="shared" si="56"/>
        <v>0</v>
      </c>
      <c r="AQ31" s="11">
        <f t="shared" si="56"/>
        <v>16265</v>
      </c>
      <c r="AR31" s="11">
        <f t="shared" si="56"/>
        <v>0</v>
      </c>
      <c r="AS31" s="11">
        <f t="shared" si="57"/>
        <v>0</v>
      </c>
      <c r="AT31" s="11">
        <f t="shared" si="57"/>
        <v>0</v>
      </c>
      <c r="AU31" s="11">
        <f t="shared" si="57"/>
        <v>-21</v>
      </c>
      <c r="AV31" s="11">
        <f t="shared" si="57"/>
        <v>0</v>
      </c>
      <c r="AW31" s="98">
        <f t="shared" si="57"/>
        <v>16244</v>
      </c>
      <c r="AX31" s="98">
        <f t="shared" si="57"/>
        <v>0</v>
      </c>
      <c r="AY31" s="11">
        <f t="shared" si="57"/>
        <v>-20</v>
      </c>
      <c r="AZ31" s="11">
        <f t="shared" si="57"/>
        <v>0</v>
      </c>
      <c r="BA31" s="11">
        <f t="shared" si="57"/>
        <v>0</v>
      </c>
      <c r="BB31" s="11">
        <f t="shared" si="57"/>
        <v>0</v>
      </c>
      <c r="BC31" s="11">
        <f t="shared" si="57"/>
        <v>16224</v>
      </c>
      <c r="BD31" s="11">
        <f t="shared" si="57"/>
        <v>0</v>
      </c>
      <c r="BE31" s="11">
        <f t="shared" si="58"/>
        <v>0</v>
      </c>
      <c r="BF31" s="11">
        <f t="shared" si="58"/>
        <v>0</v>
      </c>
      <c r="BG31" s="11">
        <f t="shared" si="58"/>
        <v>0</v>
      </c>
      <c r="BH31" s="11">
        <f t="shared" si="58"/>
        <v>0</v>
      </c>
      <c r="BI31" s="11">
        <f t="shared" si="58"/>
        <v>16224</v>
      </c>
      <c r="BJ31" s="11">
        <f t="shared" si="58"/>
        <v>0</v>
      </c>
    </row>
    <row r="32" spans="1:62" ht="17.100000000000001" hidden="1" customHeight="1" x14ac:dyDescent="0.25">
      <c r="A32" s="25" t="s">
        <v>89</v>
      </c>
      <c r="B32" s="26">
        <f>B31</f>
        <v>900</v>
      </c>
      <c r="C32" s="26" t="s">
        <v>21</v>
      </c>
      <c r="D32" s="26" t="s">
        <v>16</v>
      </c>
      <c r="E32" s="26" t="s">
        <v>90</v>
      </c>
      <c r="F32" s="26"/>
      <c r="G32" s="8">
        <f>G33+G35+G37</f>
        <v>16265</v>
      </c>
      <c r="H32" s="8">
        <f t="shared" ref="H32:N32" si="59">H33+H35+H37</f>
        <v>0</v>
      </c>
      <c r="I32" s="8">
        <f t="shared" si="59"/>
        <v>0</v>
      </c>
      <c r="J32" s="8">
        <f t="shared" si="59"/>
        <v>0</v>
      </c>
      <c r="K32" s="8">
        <f t="shared" si="59"/>
        <v>0</v>
      </c>
      <c r="L32" s="8">
        <f t="shared" si="59"/>
        <v>0</v>
      </c>
      <c r="M32" s="8">
        <f t="shared" si="59"/>
        <v>16265</v>
      </c>
      <c r="N32" s="8">
        <f t="shared" si="59"/>
        <v>0</v>
      </c>
      <c r="O32" s="8">
        <f t="shared" ref="O32:T32" si="60">O33+O35+O37</f>
        <v>0</v>
      </c>
      <c r="P32" s="8">
        <f t="shared" si="60"/>
        <v>0</v>
      </c>
      <c r="Q32" s="8">
        <f t="shared" si="60"/>
        <v>0</v>
      </c>
      <c r="R32" s="8">
        <f t="shared" si="60"/>
        <v>0</v>
      </c>
      <c r="S32" s="8">
        <f t="shared" si="60"/>
        <v>16265</v>
      </c>
      <c r="T32" s="8">
        <f t="shared" si="60"/>
        <v>0</v>
      </c>
      <c r="U32" s="8">
        <f t="shared" ref="U32:Z32" si="61">U33+U35+U37</f>
        <v>0</v>
      </c>
      <c r="V32" s="8">
        <f t="shared" si="61"/>
        <v>0</v>
      </c>
      <c r="W32" s="8">
        <f t="shared" si="61"/>
        <v>0</v>
      </c>
      <c r="X32" s="8">
        <f t="shared" si="61"/>
        <v>0</v>
      </c>
      <c r="Y32" s="8">
        <f t="shared" si="61"/>
        <v>16265</v>
      </c>
      <c r="Z32" s="8">
        <f t="shared" si="61"/>
        <v>0</v>
      </c>
      <c r="AA32" s="8">
        <f t="shared" ref="AA32:AF32" si="62">AA33+AA35+AA37</f>
        <v>0</v>
      </c>
      <c r="AB32" s="8">
        <f t="shared" si="62"/>
        <v>0</v>
      </c>
      <c r="AC32" s="8">
        <f t="shared" si="62"/>
        <v>0</v>
      </c>
      <c r="AD32" s="8">
        <f t="shared" si="62"/>
        <v>0</v>
      </c>
      <c r="AE32" s="8">
        <f t="shared" si="62"/>
        <v>16265</v>
      </c>
      <c r="AF32" s="8">
        <f t="shared" si="62"/>
        <v>0</v>
      </c>
      <c r="AG32" s="8">
        <f t="shared" ref="AG32:AL32" si="63">AG33+AG35+AG37</f>
        <v>0</v>
      </c>
      <c r="AH32" s="8">
        <f t="shared" si="63"/>
        <v>0</v>
      </c>
      <c r="AI32" s="8">
        <f t="shared" si="63"/>
        <v>0</v>
      </c>
      <c r="AJ32" s="8">
        <f t="shared" si="63"/>
        <v>0</v>
      </c>
      <c r="AK32" s="8">
        <f t="shared" si="63"/>
        <v>16265</v>
      </c>
      <c r="AL32" s="8">
        <f t="shared" si="63"/>
        <v>0</v>
      </c>
      <c r="AM32" s="8">
        <f t="shared" ref="AM32:AR32" si="64">AM33+AM35+AM37</f>
        <v>0</v>
      </c>
      <c r="AN32" s="8">
        <f t="shared" si="64"/>
        <v>0</v>
      </c>
      <c r="AO32" s="8">
        <f t="shared" si="64"/>
        <v>0</v>
      </c>
      <c r="AP32" s="8">
        <f t="shared" si="64"/>
        <v>0</v>
      </c>
      <c r="AQ32" s="8">
        <f t="shared" si="64"/>
        <v>16265</v>
      </c>
      <c r="AR32" s="8">
        <f t="shared" si="64"/>
        <v>0</v>
      </c>
      <c r="AS32" s="8">
        <f t="shared" ref="AS32:AX32" si="65">AS33+AS35+AS37</f>
        <v>0</v>
      </c>
      <c r="AT32" s="8">
        <f t="shared" si="65"/>
        <v>0</v>
      </c>
      <c r="AU32" s="8">
        <f t="shared" si="65"/>
        <v>-21</v>
      </c>
      <c r="AV32" s="8">
        <f t="shared" si="65"/>
        <v>0</v>
      </c>
      <c r="AW32" s="95">
        <f t="shared" si="65"/>
        <v>16244</v>
      </c>
      <c r="AX32" s="95">
        <f t="shared" si="65"/>
        <v>0</v>
      </c>
      <c r="AY32" s="8">
        <f t="shared" ref="AY32:BD32" si="66">AY33+AY35+AY37</f>
        <v>-20</v>
      </c>
      <c r="AZ32" s="8">
        <f t="shared" si="66"/>
        <v>0</v>
      </c>
      <c r="BA32" s="8">
        <f t="shared" si="66"/>
        <v>0</v>
      </c>
      <c r="BB32" s="8">
        <f t="shared" si="66"/>
        <v>0</v>
      </c>
      <c r="BC32" s="8">
        <f t="shared" si="66"/>
        <v>16224</v>
      </c>
      <c r="BD32" s="8">
        <f t="shared" si="66"/>
        <v>0</v>
      </c>
      <c r="BE32" s="8">
        <f t="shared" ref="BE32:BJ32" si="67">BE33+BE35+BE37</f>
        <v>0</v>
      </c>
      <c r="BF32" s="8">
        <f t="shared" si="67"/>
        <v>0</v>
      </c>
      <c r="BG32" s="8">
        <f t="shared" si="67"/>
        <v>0</v>
      </c>
      <c r="BH32" s="8">
        <f t="shared" si="67"/>
        <v>0</v>
      </c>
      <c r="BI32" s="8">
        <f t="shared" si="67"/>
        <v>16224</v>
      </c>
      <c r="BJ32" s="8">
        <f t="shared" si="67"/>
        <v>0</v>
      </c>
    </row>
    <row r="33" spans="1:62" ht="66" hidden="1" x14ac:dyDescent="0.25">
      <c r="A33" s="25" t="s">
        <v>446</v>
      </c>
      <c r="B33" s="26">
        <f>B32</f>
        <v>900</v>
      </c>
      <c r="C33" s="26" t="s">
        <v>21</v>
      </c>
      <c r="D33" s="26" t="s">
        <v>16</v>
      </c>
      <c r="E33" s="26" t="s">
        <v>90</v>
      </c>
      <c r="F33" s="26" t="s">
        <v>84</v>
      </c>
      <c r="G33" s="9">
        <f t="shared" ref="G33:BJ33" si="68">G34</f>
        <v>14849</v>
      </c>
      <c r="H33" s="9">
        <f t="shared" si="68"/>
        <v>0</v>
      </c>
      <c r="I33" s="9">
        <f t="shared" si="68"/>
        <v>0</v>
      </c>
      <c r="J33" s="9">
        <f t="shared" si="68"/>
        <v>0</v>
      </c>
      <c r="K33" s="9">
        <f t="shared" si="68"/>
        <v>0</v>
      </c>
      <c r="L33" s="9">
        <f t="shared" si="68"/>
        <v>0</v>
      </c>
      <c r="M33" s="9">
        <f t="shared" si="68"/>
        <v>14849</v>
      </c>
      <c r="N33" s="9">
        <f t="shared" si="68"/>
        <v>0</v>
      </c>
      <c r="O33" s="9">
        <f t="shared" si="68"/>
        <v>0</v>
      </c>
      <c r="P33" s="9">
        <f t="shared" si="68"/>
        <v>0</v>
      </c>
      <c r="Q33" s="9">
        <f t="shared" si="68"/>
        <v>0</v>
      </c>
      <c r="R33" s="9">
        <f t="shared" si="68"/>
        <v>0</v>
      </c>
      <c r="S33" s="9">
        <f t="shared" si="68"/>
        <v>14849</v>
      </c>
      <c r="T33" s="9">
        <f t="shared" si="68"/>
        <v>0</v>
      </c>
      <c r="U33" s="9">
        <f t="shared" si="68"/>
        <v>0</v>
      </c>
      <c r="V33" s="9">
        <f t="shared" si="68"/>
        <v>0</v>
      </c>
      <c r="W33" s="9">
        <f t="shared" si="68"/>
        <v>0</v>
      </c>
      <c r="X33" s="9">
        <f t="shared" si="68"/>
        <v>0</v>
      </c>
      <c r="Y33" s="9">
        <f t="shared" si="68"/>
        <v>14849</v>
      </c>
      <c r="Z33" s="9">
        <f t="shared" si="68"/>
        <v>0</v>
      </c>
      <c r="AA33" s="9">
        <f t="shared" si="68"/>
        <v>0</v>
      </c>
      <c r="AB33" s="9">
        <f t="shared" si="68"/>
        <v>0</v>
      </c>
      <c r="AC33" s="9">
        <f t="shared" si="68"/>
        <v>0</v>
      </c>
      <c r="AD33" s="9">
        <f t="shared" si="68"/>
        <v>0</v>
      </c>
      <c r="AE33" s="9">
        <f t="shared" si="68"/>
        <v>14849</v>
      </c>
      <c r="AF33" s="9">
        <f t="shared" si="68"/>
        <v>0</v>
      </c>
      <c r="AG33" s="9">
        <f t="shared" si="68"/>
        <v>0</v>
      </c>
      <c r="AH33" s="9">
        <f t="shared" si="68"/>
        <v>0</v>
      </c>
      <c r="AI33" s="9">
        <f t="shared" si="68"/>
        <v>0</v>
      </c>
      <c r="AJ33" s="9">
        <f t="shared" si="68"/>
        <v>0</v>
      </c>
      <c r="AK33" s="9">
        <f t="shared" si="68"/>
        <v>14849</v>
      </c>
      <c r="AL33" s="9">
        <f t="shared" si="68"/>
        <v>0</v>
      </c>
      <c r="AM33" s="9">
        <f t="shared" si="68"/>
        <v>0</v>
      </c>
      <c r="AN33" s="9">
        <f t="shared" si="68"/>
        <v>0</v>
      </c>
      <c r="AO33" s="9">
        <f t="shared" si="68"/>
        <v>0</v>
      </c>
      <c r="AP33" s="9">
        <f t="shared" si="68"/>
        <v>0</v>
      </c>
      <c r="AQ33" s="9">
        <f t="shared" si="68"/>
        <v>14849</v>
      </c>
      <c r="AR33" s="9">
        <f t="shared" si="68"/>
        <v>0</v>
      </c>
      <c r="AS33" s="9">
        <f t="shared" si="68"/>
        <v>0</v>
      </c>
      <c r="AT33" s="9">
        <f t="shared" si="68"/>
        <v>0</v>
      </c>
      <c r="AU33" s="9">
        <f t="shared" si="68"/>
        <v>0</v>
      </c>
      <c r="AV33" s="9">
        <f t="shared" si="68"/>
        <v>0</v>
      </c>
      <c r="AW33" s="96">
        <f t="shared" si="68"/>
        <v>14849</v>
      </c>
      <c r="AX33" s="96">
        <f t="shared" si="68"/>
        <v>0</v>
      </c>
      <c r="AY33" s="9">
        <f t="shared" si="68"/>
        <v>0</v>
      </c>
      <c r="AZ33" s="9">
        <f t="shared" si="68"/>
        <v>0</v>
      </c>
      <c r="BA33" s="9">
        <f t="shared" si="68"/>
        <v>0</v>
      </c>
      <c r="BB33" s="9">
        <f t="shared" si="68"/>
        <v>0</v>
      </c>
      <c r="BC33" s="9">
        <f t="shared" si="68"/>
        <v>14849</v>
      </c>
      <c r="BD33" s="9">
        <f t="shared" si="68"/>
        <v>0</v>
      </c>
      <c r="BE33" s="9">
        <f t="shared" si="68"/>
        <v>0</v>
      </c>
      <c r="BF33" s="9">
        <f t="shared" si="68"/>
        <v>0</v>
      </c>
      <c r="BG33" s="9">
        <f t="shared" si="68"/>
        <v>0</v>
      </c>
      <c r="BH33" s="9">
        <f t="shared" si="68"/>
        <v>0</v>
      </c>
      <c r="BI33" s="9">
        <f t="shared" si="68"/>
        <v>14849</v>
      </c>
      <c r="BJ33" s="9">
        <f t="shared" si="68"/>
        <v>0</v>
      </c>
    </row>
    <row r="34" spans="1:62" ht="33" hidden="1" x14ac:dyDescent="0.25">
      <c r="A34" s="25" t="s">
        <v>85</v>
      </c>
      <c r="B34" s="26">
        <f>B33</f>
        <v>900</v>
      </c>
      <c r="C34" s="26" t="s">
        <v>21</v>
      </c>
      <c r="D34" s="26" t="s">
        <v>16</v>
      </c>
      <c r="E34" s="26" t="s">
        <v>90</v>
      </c>
      <c r="F34" s="26" t="s">
        <v>86</v>
      </c>
      <c r="G34" s="9">
        <f>14280+569</f>
        <v>14849</v>
      </c>
      <c r="H34" s="10"/>
      <c r="I34" s="84"/>
      <c r="J34" s="84"/>
      <c r="K34" s="84"/>
      <c r="L34" s="84"/>
      <c r="M34" s="9">
        <f>G34+I34+J34+K34+L34</f>
        <v>14849</v>
      </c>
      <c r="N34" s="9">
        <f>H34+L34</f>
        <v>0</v>
      </c>
      <c r="O34" s="85"/>
      <c r="P34" s="85"/>
      <c r="Q34" s="85"/>
      <c r="R34" s="85"/>
      <c r="S34" s="9">
        <f>M34+O34+P34+Q34+R34</f>
        <v>14849</v>
      </c>
      <c r="T34" s="9">
        <f>N34+R34</f>
        <v>0</v>
      </c>
      <c r="U34" s="85"/>
      <c r="V34" s="85"/>
      <c r="W34" s="85"/>
      <c r="X34" s="85"/>
      <c r="Y34" s="9">
        <f>S34+U34+V34+W34+X34</f>
        <v>14849</v>
      </c>
      <c r="Z34" s="9">
        <f>T34+X34</f>
        <v>0</v>
      </c>
      <c r="AA34" s="85"/>
      <c r="AB34" s="85"/>
      <c r="AC34" s="85"/>
      <c r="AD34" s="85"/>
      <c r="AE34" s="9">
        <f>Y34+AA34+AB34+AC34+AD34</f>
        <v>14849</v>
      </c>
      <c r="AF34" s="9">
        <f>Z34+AD34</f>
        <v>0</v>
      </c>
      <c r="AG34" s="85"/>
      <c r="AH34" s="85"/>
      <c r="AI34" s="85"/>
      <c r="AJ34" s="85"/>
      <c r="AK34" s="9">
        <f>AE34+AG34+AH34+AI34+AJ34</f>
        <v>14849</v>
      </c>
      <c r="AL34" s="9">
        <f>AF34+AJ34</f>
        <v>0</v>
      </c>
      <c r="AM34" s="85"/>
      <c r="AN34" s="85"/>
      <c r="AO34" s="85"/>
      <c r="AP34" s="85"/>
      <c r="AQ34" s="9">
        <f>AK34+AM34+AN34+AO34+AP34</f>
        <v>14849</v>
      </c>
      <c r="AR34" s="9">
        <f>AL34+AP34</f>
        <v>0</v>
      </c>
      <c r="AS34" s="85"/>
      <c r="AT34" s="85"/>
      <c r="AU34" s="85"/>
      <c r="AV34" s="85"/>
      <c r="AW34" s="96">
        <f>AQ34+AS34+AT34+AU34+AV34</f>
        <v>14849</v>
      </c>
      <c r="AX34" s="96">
        <f>AR34+AV34</f>
        <v>0</v>
      </c>
      <c r="AY34" s="85"/>
      <c r="AZ34" s="85"/>
      <c r="BA34" s="85"/>
      <c r="BB34" s="85"/>
      <c r="BC34" s="9">
        <f>AW34+AY34+AZ34+BA34+BB34</f>
        <v>14849</v>
      </c>
      <c r="BD34" s="9">
        <f>AX34+BB34</f>
        <v>0</v>
      </c>
      <c r="BE34" s="85"/>
      <c r="BF34" s="85"/>
      <c r="BG34" s="85"/>
      <c r="BH34" s="85"/>
      <c r="BI34" s="9">
        <f>BC34+BE34+BF34+BG34+BH34</f>
        <v>14849</v>
      </c>
      <c r="BJ34" s="9">
        <f>BD34+BH34</f>
        <v>0</v>
      </c>
    </row>
    <row r="35" spans="1:62" ht="33" hidden="1" x14ac:dyDescent="0.25">
      <c r="A35" s="25" t="s">
        <v>242</v>
      </c>
      <c r="B35" s="26">
        <f>B33</f>
        <v>900</v>
      </c>
      <c r="C35" s="26" t="s">
        <v>21</v>
      </c>
      <c r="D35" s="26" t="s">
        <v>16</v>
      </c>
      <c r="E35" s="26" t="s">
        <v>90</v>
      </c>
      <c r="F35" s="26" t="s">
        <v>30</v>
      </c>
      <c r="G35" s="9">
        <f t="shared" ref="G35:BJ35" si="69">G36</f>
        <v>1411</v>
      </c>
      <c r="H35" s="9">
        <f t="shared" si="69"/>
        <v>0</v>
      </c>
      <c r="I35" s="9">
        <f t="shared" si="69"/>
        <v>0</v>
      </c>
      <c r="J35" s="9">
        <f t="shared" si="69"/>
        <v>0</v>
      </c>
      <c r="K35" s="9">
        <f t="shared" si="69"/>
        <v>0</v>
      </c>
      <c r="L35" s="9">
        <f t="shared" si="69"/>
        <v>0</v>
      </c>
      <c r="M35" s="9">
        <f t="shared" si="69"/>
        <v>1411</v>
      </c>
      <c r="N35" s="9">
        <f t="shared" si="69"/>
        <v>0</v>
      </c>
      <c r="O35" s="9">
        <f t="shared" si="69"/>
        <v>0</v>
      </c>
      <c r="P35" s="9">
        <f t="shared" si="69"/>
        <v>0</v>
      </c>
      <c r="Q35" s="9">
        <f t="shared" si="69"/>
        <v>0</v>
      </c>
      <c r="R35" s="9">
        <f t="shared" si="69"/>
        <v>0</v>
      </c>
      <c r="S35" s="9">
        <f t="shared" si="69"/>
        <v>1411</v>
      </c>
      <c r="T35" s="9">
        <f t="shared" si="69"/>
        <v>0</v>
      </c>
      <c r="U35" s="9">
        <f t="shared" si="69"/>
        <v>0</v>
      </c>
      <c r="V35" s="9">
        <f t="shared" si="69"/>
        <v>0</v>
      </c>
      <c r="W35" s="9">
        <f t="shared" si="69"/>
        <v>0</v>
      </c>
      <c r="X35" s="9">
        <f t="shared" si="69"/>
        <v>0</v>
      </c>
      <c r="Y35" s="9">
        <f t="shared" si="69"/>
        <v>1411</v>
      </c>
      <c r="Z35" s="9">
        <f t="shared" si="69"/>
        <v>0</v>
      </c>
      <c r="AA35" s="9">
        <f t="shared" si="69"/>
        <v>0</v>
      </c>
      <c r="AB35" s="9">
        <f t="shared" si="69"/>
        <v>0</v>
      </c>
      <c r="AC35" s="9">
        <f t="shared" si="69"/>
        <v>0</v>
      </c>
      <c r="AD35" s="9">
        <f t="shared" si="69"/>
        <v>0</v>
      </c>
      <c r="AE35" s="9">
        <f t="shared" si="69"/>
        <v>1411</v>
      </c>
      <c r="AF35" s="9">
        <f t="shared" si="69"/>
        <v>0</v>
      </c>
      <c r="AG35" s="9">
        <f t="shared" si="69"/>
        <v>0</v>
      </c>
      <c r="AH35" s="9">
        <f t="shared" si="69"/>
        <v>0</v>
      </c>
      <c r="AI35" s="9">
        <f t="shared" si="69"/>
        <v>0</v>
      </c>
      <c r="AJ35" s="9">
        <f t="shared" si="69"/>
        <v>0</v>
      </c>
      <c r="AK35" s="9">
        <f t="shared" si="69"/>
        <v>1411</v>
      </c>
      <c r="AL35" s="9">
        <f t="shared" si="69"/>
        <v>0</v>
      </c>
      <c r="AM35" s="9">
        <f t="shared" si="69"/>
        <v>0</v>
      </c>
      <c r="AN35" s="9">
        <f t="shared" si="69"/>
        <v>0</v>
      </c>
      <c r="AO35" s="9">
        <f t="shared" si="69"/>
        <v>0</v>
      </c>
      <c r="AP35" s="9">
        <f t="shared" si="69"/>
        <v>0</v>
      </c>
      <c r="AQ35" s="9">
        <f t="shared" si="69"/>
        <v>1411</v>
      </c>
      <c r="AR35" s="9">
        <f t="shared" si="69"/>
        <v>0</v>
      </c>
      <c r="AS35" s="9">
        <f t="shared" si="69"/>
        <v>0</v>
      </c>
      <c r="AT35" s="9">
        <f t="shared" si="69"/>
        <v>0</v>
      </c>
      <c r="AU35" s="9">
        <f t="shared" si="69"/>
        <v>-21</v>
      </c>
      <c r="AV35" s="9">
        <f t="shared" si="69"/>
        <v>0</v>
      </c>
      <c r="AW35" s="96">
        <f t="shared" si="69"/>
        <v>1390</v>
      </c>
      <c r="AX35" s="96">
        <f t="shared" si="69"/>
        <v>0</v>
      </c>
      <c r="AY35" s="9">
        <f t="shared" si="69"/>
        <v>-20</v>
      </c>
      <c r="AZ35" s="9">
        <f t="shared" si="69"/>
        <v>0</v>
      </c>
      <c r="BA35" s="9">
        <f t="shared" si="69"/>
        <v>0</v>
      </c>
      <c r="BB35" s="9">
        <f t="shared" si="69"/>
        <v>0</v>
      </c>
      <c r="BC35" s="9">
        <f t="shared" si="69"/>
        <v>1370</v>
      </c>
      <c r="BD35" s="9">
        <f t="shared" si="69"/>
        <v>0</v>
      </c>
      <c r="BE35" s="9">
        <f t="shared" si="69"/>
        <v>0</v>
      </c>
      <c r="BF35" s="9">
        <f t="shared" si="69"/>
        <v>0</v>
      </c>
      <c r="BG35" s="9">
        <f t="shared" si="69"/>
        <v>0</v>
      </c>
      <c r="BH35" s="9">
        <f t="shared" si="69"/>
        <v>0</v>
      </c>
      <c r="BI35" s="9">
        <f t="shared" si="69"/>
        <v>1370</v>
      </c>
      <c r="BJ35" s="9">
        <f t="shared" si="69"/>
        <v>0</v>
      </c>
    </row>
    <row r="36" spans="1:62" ht="33" hidden="1" x14ac:dyDescent="0.25">
      <c r="A36" s="25" t="s">
        <v>36</v>
      </c>
      <c r="B36" s="26">
        <f>B34</f>
        <v>900</v>
      </c>
      <c r="C36" s="26" t="s">
        <v>21</v>
      </c>
      <c r="D36" s="26" t="s">
        <v>16</v>
      </c>
      <c r="E36" s="26" t="s">
        <v>90</v>
      </c>
      <c r="F36" s="26" t="s">
        <v>37</v>
      </c>
      <c r="G36" s="9">
        <v>1411</v>
      </c>
      <c r="H36" s="10"/>
      <c r="I36" s="84"/>
      <c r="J36" s="84"/>
      <c r="K36" s="84"/>
      <c r="L36" s="84"/>
      <c r="M36" s="9">
        <f>G36+I36+J36+K36+L36</f>
        <v>1411</v>
      </c>
      <c r="N36" s="9">
        <f>H36+L36</f>
        <v>0</v>
      </c>
      <c r="O36" s="85"/>
      <c r="P36" s="85"/>
      <c r="Q36" s="85"/>
      <c r="R36" s="85"/>
      <c r="S36" s="9">
        <f>M36+O36+P36+Q36+R36</f>
        <v>1411</v>
      </c>
      <c r="T36" s="9">
        <f>N36+R36</f>
        <v>0</v>
      </c>
      <c r="U36" s="85"/>
      <c r="V36" s="85"/>
      <c r="W36" s="85"/>
      <c r="X36" s="85"/>
      <c r="Y36" s="9">
        <f>S36+U36+V36+W36+X36</f>
        <v>1411</v>
      </c>
      <c r="Z36" s="9">
        <f>T36+X36</f>
        <v>0</v>
      </c>
      <c r="AA36" s="85"/>
      <c r="AB36" s="85"/>
      <c r="AC36" s="85"/>
      <c r="AD36" s="85"/>
      <c r="AE36" s="9">
        <f>Y36+AA36+AB36+AC36+AD36</f>
        <v>1411</v>
      </c>
      <c r="AF36" s="9">
        <f>Z36+AD36</f>
        <v>0</v>
      </c>
      <c r="AG36" s="85"/>
      <c r="AH36" s="85"/>
      <c r="AI36" s="85"/>
      <c r="AJ36" s="85"/>
      <c r="AK36" s="9">
        <f>AE36+AG36+AH36+AI36+AJ36</f>
        <v>1411</v>
      </c>
      <c r="AL36" s="9">
        <f>AF36+AJ36</f>
        <v>0</v>
      </c>
      <c r="AM36" s="85"/>
      <c r="AN36" s="85"/>
      <c r="AO36" s="85"/>
      <c r="AP36" s="85"/>
      <c r="AQ36" s="9">
        <f>AK36+AM36+AN36+AO36+AP36</f>
        <v>1411</v>
      </c>
      <c r="AR36" s="9">
        <f>AL36+AP36</f>
        <v>0</v>
      </c>
      <c r="AS36" s="85"/>
      <c r="AT36" s="85"/>
      <c r="AU36" s="9">
        <v>-21</v>
      </c>
      <c r="AV36" s="85"/>
      <c r="AW36" s="96">
        <f>AQ36+AS36+AT36+AU36+AV36</f>
        <v>1390</v>
      </c>
      <c r="AX36" s="96">
        <f>AR36+AV36</f>
        <v>0</v>
      </c>
      <c r="AY36" s="85">
        <v>-20</v>
      </c>
      <c r="AZ36" s="85"/>
      <c r="BA36" s="9"/>
      <c r="BB36" s="85"/>
      <c r="BC36" s="9">
        <f>AW36+AY36+AZ36+BA36+BB36</f>
        <v>1370</v>
      </c>
      <c r="BD36" s="9">
        <f>AX36+BB36</f>
        <v>0</v>
      </c>
      <c r="BE36" s="85"/>
      <c r="BF36" s="85"/>
      <c r="BG36" s="9"/>
      <c r="BH36" s="85"/>
      <c r="BI36" s="9">
        <f>BC36+BE36+BF36+BG36+BH36</f>
        <v>1370</v>
      </c>
      <c r="BJ36" s="9">
        <f>BD36+BH36</f>
        <v>0</v>
      </c>
    </row>
    <row r="37" spans="1:62" ht="17.100000000000001" hidden="1" customHeight="1" x14ac:dyDescent="0.25">
      <c r="A37" s="25" t="s">
        <v>65</v>
      </c>
      <c r="B37" s="26">
        <f>B35</f>
        <v>900</v>
      </c>
      <c r="C37" s="26" t="s">
        <v>21</v>
      </c>
      <c r="D37" s="26" t="s">
        <v>16</v>
      </c>
      <c r="E37" s="26" t="s">
        <v>90</v>
      </c>
      <c r="F37" s="26" t="s">
        <v>66</v>
      </c>
      <c r="G37" s="8">
        <f t="shared" ref="G37:N37" si="70">G38+G39</f>
        <v>5</v>
      </c>
      <c r="H37" s="8">
        <f t="shared" si="70"/>
        <v>0</v>
      </c>
      <c r="I37" s="8">
        <f t="shared" si="70"/>
        <v>0</v>
      </c>
      <c r="J37" s="8">
        <f t="shared" si="70"/>
        <v>0</v>
      </c>
      <c r="K37" s="8">
        <f t="shared" si="70"/>
        <v>0</v>
      </c>
      <c r="L37" s="8">
        <f t="shared" si="70"/>
        <v>0</v>
      </c>
      <c r="M37" s="8">
        <f t="shared" si="70"/>
        <v>5</v>
      </c>
      <c r="N37" s="8">
        <f t="shared" si="70"/>
        <v>0</v>
      </c>
      <c r="O37" s="8">
        <f t="shared" ref="O37:T37" si="71">O38+O39</f>
        <v>0</v>
      </c>
      <c r="P37" s="8">
        <f t="shared" si="71"/>
        <v>0</v>
      </c>
      <c r="Q37" s="8">
        <f t="shared" si="71"/>
        <v>0</v>
      </c>
      <c r="R37" s="8">
        <f t="shared" si="71"/>
        <v>0</v>
      </c>
      <c r="S37" s="8">
        <f t="shared" si="71"/>
        <v>5</v>
      </c>
      <c r="T37" s="8">
        <f t="shared" si="71"/>
        <v>0</v>
      </c>
      <c r="U37" s="8">
        <f t="shared" ref="U37:Z37" si="72">U38+U39</f>
        <v>0</v>
      </c>
      <c r="V37" s="8">
        <f t="shared" si="72"/>
        <v>0</v>
      </c>
      <c r="W37" s="8">
        <f t="shared" si="72"/>
        <v>0</v>
      </c>
      <c r="X37" s="8">
        <f t="shared" si="72"/>
        <v>0</v>
      </c>
      <c r="Y37" s="8">
        <f t="shared" si="72"/>
        <v>5</v>
      </c>
      <c r="Z37" s="8">
        <f t="shared" si="72"/>
        <v>0</v>
      </c>
      <c r="AA37" s="8">
        <f t="shared" ref="AA37:AF37" si="73">AA38+AA39</f>
        <v>0</v>
      </c>
      <c r="AB37" s="8">
        <f t="shared" si="73"/>
        <v>0</v>
      </c>
      <c r="AC37" s="8">
        <f t="shared" si="73"/>
        <v>0</v>
      </c>
      <c r="AD37" s="8">
        <f t="shared" si="73"/>
        <v>0</v>
      </c>
      <c r="AE37" s="8">
        <f t="shared" si="73"/>
        <v>5</v>
      </c>
      <c r="AF37" s="8">
        <f t="shared" si="73"/>
        <v>0</v>
      </c>
      <c r="AG37" s="8">
        <f t="shared" ref="AG37:AL37" si="74">AG38+AG39</f>
        <v>0</v>
      </c>
      <c r="AH37" s="8">
        <f t="shared" si="74"/>
        <v>0</v>
      </c>
      <c r="AI37" s="8">
        <f t="shared" si="74"/>
        <v>0</v>
      </c>
      <c r="AJ37" s="8">
        <f t="shared" si="74"/>
        <v>0</v>
      </c>
      <c r="AK37" s="8">
        <f t="shared" si="74"/>
        <v>5</v>
      </c>
      <c r="AL37" s="8">
        <f t="shared" si="74"/>
        <v>0</v>
      </c>
      <c r="AM37" s="8">
        <f t="shared" ref="AM37:AR37" si="75">AM38+AM39</f>
        <v>0</v>
      </c>
      <c r="AN37" s="8">
        <f t="shared" si="75"/>
        <v>0</v>
      </c>
      <c r="AO37" s="8">
        <f t="shared" si="75"/>
        <v>0</v>
      </c>
      <c r="AP37" s="8">
        <f t="shared" si="75"/>
        <v>0</v>
      </c>
      <c r="AQ37" s="8">
        <f t="shared" si="75"/>
        <v>5</v>
      </c>
      <c r="AR37" s="8">
        <f t="shared" si="75"/>
        <v>0</v>
      </c>
      <c r="AS37" s="8">
        <f t="shared" ref="AS37:AX37" si="76">AS38+AS39</f>
        <v>0</v>
      </c>
      <c r="AT37" s="8">
        <f t="shared" si="76"/>
        <v>0</v>
      </c>
      <c r="AU37" s="8">
        <f t="shared" si="76"/>
        <v>0</v>
      </c>
      <c r="AV37" s="8">
        <f t="shared" si="76"/>
        <v>0</v>
      </c>
      <c r="AW37" s="95">
        <f t="shared" si="76"/>
        <v>5</v>
      </c>
      <c r="AX37" s="95">
        <f t="shared" si="76"/>
        <v>0</v>
      </c>
      <c r="AY37" s="8">
        <f t="shared" ref="AY37:BD37" si="77">AY38+AY39</f>
        <v>0</v>
      </c>
      <c r="AZ37" s="8">
        <f t="shared" si="77"/>
        <v>0</v>
      </c>
      <c r="BA37" s="8">
        <f t="shared" si="77"/>
        <v>0</v>
      </c>
      <c r="BB37" s="8">
        <f t="shared" si="77"/>
        <v>0</v>
      </c>
      <c r="BC37" s="8">
        <f t="shared" si="77"/>
        <v>5</v>
      </c>
      <c r="BD37" s="8">
        <f t="shared" si="77"/>
        <v>0</v>
      </c>
      <c r="BE37" s="8">
        <f t="shared" ref="BE37:BJ37" si="78">BE38+BE39</f>
        <v>0</v>
      </c>
      <c r="BF37" s="8">
        <f t="shared" si="78"/>
        <v>0</v>
      </c>
      <c r="BG37" s="8">
        <f t="shared" si="78"/>
        <v>0</v>
      </c>
      <c r="BH37" s="8">
        <f t="shared" si="78"/>
        <v>0</v>
      </c>
      <c r="BI37" s="8">
        <f t="shared" si="78"/>
        <v>5</v>
      </c>
      <c r="BJ37" s="8">
        <f t="shared" si="78"/>
        <v>0</v>
      </c>
    </row>
    <row r="38" spans="1:62" ht="17.100000000000001" hidden="1" customHeight="1" x14ac:dyDescent="0.25">
      <c r="A38" s="25" t="s">
        <v>154</v>
      </c>
      <c r="B38" s="26">
        <f>B36</f>
        <v>900</v>
      </c>
      <c r="C38" s="26" t="s">
        <v>21</v>
      </c>
      <c r="D38" s="26" t="s">
        <v>16</v>
      </c>
      <c r="E38" s="26" t="s">
        <v>90</v>
      </c>
      <c r="F38" s="26" t="s">
        <v>613</v>
      </c>
      <c r="G38" s="8"/>
      <c r="H38" s="8"/>
      <c r="I38" s="84"/>
      <c r="J38" s="84"/>
      <c r="K38" s="84"/>
      <c r="L38" s="84"/>
      <c r="M38" s="84"/>
      <c r="N38" s="84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97"/>
      <c r="AX38" s="97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</row>
    <row r="39" spans="1:62" ht="17.100000000000001" hidden="1" customHeight="1" x14ac:dyDescent="0.25">
      <c r="A39" s="25" t="s">
        <v>91</v>
      </c>
      <c r="B39" s="26">
        <v>900</v>
      </c>
      <c r="C39" s="26" t="s">
        <v>21</v>
      </c>
      <c r="D39" s="26" t="s">
        <v>16</v>
      </c>
      <c r="E39" s="26" t="s">
        <v>90</v>
      </c>
      <c r="F39" s="26" t="s">
        <v>68</v>
      </c>
      <c r="G39" s="8">
        <v>5</v>
      </c>
      <c r="H39" s="8"/>
      <c r="I39" s="84"/>
      <c r="J39" s="84"/>
      <c r="K39" s="84"/>
      <c r="L39" s="84"/>
      <c r="M39" s="9">
        <f>G39+I39+J39+K39+L39</f>
        <v>5</v>
      </c>
      <c r="N39" s="9">
        <f>H39+L39</f>
        <v>0</v>
      </c>
      <c r="O39" s="85"/>
      <c r="P39" s="85"/>
      <c r="Q39" s="85"/>
      <c r="R39" s="85"/>
      <c r="S39" s="9">
        <f>M39+O39+P39+Q39+R39</f>
        <v>5</v>
      </c>
      <c r="T39" s="9">
        <f>N39+R39</f>
        <v>0</v>
      </c>
      <c r="U39" s="85"/>
      <c r="V39" s="85"/>
      <c r="W39" s="85"/>
      <c r="X39" s="85"/>
      <c r="Y39" s="9">
        <f>S39+U39+V39+W39+X39</f>
        <v>5</v>
      </c>
      <c r="Z39" s="9">
        <f>T39+X39</f>
        <v>0</v>
      </c>
      <c r="AA39" s="85"/>
      <c r="AB39" s="85"/>
      <c r="AC39" s="85"/>
      <c r="AD39" s="85"/>
      <c r="AE39" s="9">
        <f>Y39+AA39+AB39+AC39+AD39</f>
        <v>5</v>
      </c>
      <c r="AF39" s="9">
        <f>Z39+AD39</f>
        <v>0</v>
      </c>
      <c r="AG39" s="85"/>
      <c r="AH39" s="85"/>
      <c r="AI39" s="85"/>
      <c r="AJ39" s="85"/>
      <c r="AK39" s="9">
        <f>AE39+AG39+AH39+AI39+AJ39</f>
        <v>5</v>
      </c>
      <c r="AL39" s="9">
        <f>AF39+AJ39</f>
        <v>0</v>
      </c>
      <c r="AM39" s="85"/>
      <c r="AN39" s="85"/>
      <c r="AO39" s="85"/>
      <c r="AP39" s="85"/>
      <c r="AQ39" s="9">
        <f>AK39+AM39+AN39+AO39+AP39</f>
        <v>5</v>
      </c>
      <c r="AR39" s="9">
        <f>AL39+AP39</f>
        <v>0</v>
      </c>
      <c r="AS39" s="85"/>
      <c r="AT39" s="85"/>
      <c r="AU39" s="85"/>
      <c r="AV39" s="85"/>
      <c r="AW39" s="96">
        <f>AQ39+AS39+AT39+AU39+AV39</f>
        <v>5</v>
      </c>
      <c r="AX39" s="96">
        <f>AR39+AV39</f>
        <v>0</v>
      </c>
      <c r="AY39" s="85"/>
      <c r="AZ39" s="85"/>
      <c r="BA39" s="85"/>
      <c r="BB39" s="85"/>
      <c r="BC39" s="9">
        <f>AW39+AY39+AZ39+BA39+BB39</f>
        <v>5</v>
      </c>
      <c r="BD39" s="9">
        <f>AX39+BB39</f>
        <v>0</v>
      </c>
      <c r="BE39" s="85"/>
      <c r="BF39" s="85"/>
      <c r="BG39" s="85"/>
      <c r="BH39" s="85"/>
      <c r="BI39" s="9">
        <f>BC39+BE39+BF39+BG39+BH39</f>
        <v>5</v>
      </c>
      <c r="BJ39" s="9">
        <f>BD39+BH39</f>
        <v>0</v>
      </c>
    </row>
    <row r="40" spans="1:62" hidden="1" x14ac:dyDescent="0.25">
      <c r="A40" s="25"/>
      <c r="B40" s="26"/>
      <c r="C40" s="26"/>
      <c r="D40" s="26"/>
      <c r="E40" s="26"/>
      <c r="F40" s="26"/>
      <c r="G40" s="9"/>
      <c r="H40" s="10"/>
      <c r="I40" s="84"/>
      <c r="J40" s="84"/>
      <c r="K40" s="84"/>
      <c r="L40" s="84"/>
      <c r="M40" s="84"/>
      <c r="N40" s="84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97"/>
      <c r="AX40" s="97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</row>
    <row r="41" spans="1:62" ht="18.75" hidden="1" x14ac:dyDescent="0.3">
      <c r="A41" s="23" t="s">
        <v>58</v>
      </c>
      <c r="B41" s="24">
        <f>B25</f>
        <v>900</v>
      </c>
      <c r="C41" s="24" t="s">
        <v>21</v>
      </c>
      <c r="D41" s="24" t="s">
        <v>59</v>
      </c>
      <c r="E41" s="24"/>
      <c r="F41" s="24"/>
      <c r="G41" s="7">
        <f>G48+G42</f>
        <v>34101</v>
      </c>
      <c r="H41" s="7">
        <f t="shared" ref="H41:N41" si="79">H48+H42</f>
        <v>0</v>
      </c>
      <c r="I41" s="7">
        <f t="shared" si="79"/>
        <v>0</v>
      </c>
      <c r="J41" s="7">
        <f t="shared" si="79"/>
        <v>0</v>
      </c>
      <c r="K41" s="7">
        <f t="shared" si="79"/>
        <v>0</v>
      </c>
      <c r="L41" s="7">
        <f t="shared" si="79"/>
        <v>0</v>
      </c>
      <c r="M41" s="7">
        <f t="shared" si="79"/>
        <v>34101</v>
      </c>
      <c r="N41" s="7">
        <f t="shared" si="79"/>
        <v>0</v>
      </c>
      <c r="O41" s="7">
        <f t="shared" ref="O41:T41" si="80">O48+O42</f>
        <v>0</v>
      </c>
      <c r="P41" s="7">
        <f t="shared" si="80"/>
        <v>0</v>
      </c>
      <c r="Q41" s="7">
        <f t="shared" si="80"/>
        <v>0</v>
      </c>
      <c r="R41" s="7">
        <f t="shared" si="80"/>
        <v>0</v>
      </c>
      <c r="S41" s="7">
        <f t="shared" si="80"/>
        <v>34101</v>
      </c>
      <c r="T41" s="7">
        <f t="shared" si="80"/>
        <v>0</v>
      </c>
      <c r="U41" s="7">
        <f t="shared" ref="U41:Z41" si="81">U48+U42</f>
        <v>0</v>
      </c>
      <c r="V41" s="7">
        <f t="shared" si="81"/>
        <v>0</v>
      </c>
      <c r="W41" s="7">
        <f t="shared" si="81"/>
        <v>0</v>
      </c>
      <c r="X41" s="7">
        <f t="shared" si="81"/>
        <v>0</v>
      </c>
      <c r="Y41" s="7">
        <f t="shared" si="81"/>
        <v>34101</v>
      </c>
      <c r="Z41" s="7">
        <f t="shared" si="81"/>
        <v>0</v>
      </c>
      <c r="AA41" s="7">
        <f t="shared" ref="AA41:AF41" si="82">AA48+AA42</f>
        <v>0</v>
      </c>
      <c r="AB41" s="7">
        <f t="shared" si="82"/>
        <v>0</v>
      </c>
      <c r="AC41" s="7">
        <f t="shared" si="82"/>
        <v>0</v>
      </c>
      <c r="AD41" s="7">
        <f t="shared" si="82"/>
        <v>0</v>
      </c>
      <c r="AE41" s="7">
        <f t="shared" si="82"/>
        <v>34101</v>
      </c>
      <c r="AF41" s="7">
        <f t="shared" si="82"/>
        <v>0</v>
      </c>
      <c r="AG41" s="7">
        <f t="shared" ref="AG41:AL41" si="83">AG48+AG42</f>
        <v>0</v>
      </c>
      <c r="AH41" s="7">
        <f t="shared" si="83"/>
        <v>0</v>
      </c>
      <c r="AI41" s="7">
        <f t="shared" si="83"/>
        <v>0</v>
      </c>
      <c r="AJ41" s="7">
        <f t="shared" si="83"/>
        <v>0</v>
      </c>
      <c r="AK41" s="7">
        <f t="shared" si="83"/>
        <v>34101</v>
      </c>
      <c r="AL41" s="7">
        <f t="shared" si="83"/>
        <v>0</v>
      </c>
      <c r="AM41" s="7">
        <f t="shared" ref="AM41:AR41" si="84">AM48+AM42</f>
        <v>0</v>
      </c>
      <c r="AN41" s="7">
        <f t="shared" si="84"/>
        <v>0</v>
      </c>
      <c r="AO41" s="7">
        <f t="shared" si="84"/>
        <v>0</v>
      </c>
      <c r="AP41" s="7">
        <f t="shared" si="84"/>
        <v>0</v>
      </c>
      <c r="AQ41" s="7">
        <f t="shared" si="84"/>
        <v>34101</v>
      </c>
      <c r="AR41" s="7">
        <f t="shared" si="84"/>
        <v>0</v>
      </c>
      <c r="AS41" s="7">
        <f t="shared" ref="AS41:AX41" si="85">AS48+AS42</f>
        <v>0</v>
      </c>
      <c r="AT41" s="7">
        <f t="shared" si="85"/>
        <v>0</v>
      </c>
      <c r="AU41" s="7">
        <f t="shared" si="85"/>
        <v>-33</v>
      </c>
      <c r="AV41" s="7">
        <f t="shared" si="85"/>
        <v>0</v>
      </c>
      <c r="AW41" s="94">
        <f t="shared" si="85"/>
        <v>34068</v>
      </c>
      <c r="AX41" s="94">
        <f t="shared" si="85"/>
        <v>0</v>
      </c>
      <c r="AY41" s="7">
        <f t="shared" ref="AY41:BD41" si="86">AY48+AY42</f>
        <v>-115</v>
      </c>
      <c r="AZ41" s="7">
        <f t="shared" si="86"/>
        <v>0</v>
      </c>
      <c r="BA41" s="7">
        <f t="shared" si="86"/>
        <v>0</v>
      </c>
      <c r="BB41" s="7">
        <f t="shared" si="86"/>
        <v>0</v>
      </c>
      <c r="BC41" s="7">
        <f t="shared" si="86"/>
        <v>33953</v>
      </c>
      <c r="BD41" s="7">
        <f t="shared" si="86"/>
        <v>0</v>
      </c>
      <c r="BE41" s="7">
        <f t="shared" ref="BE41:BJ41" si="87">BE48+BE42</f>
        <v>0</v>
      </c>
      <c r="BF41" s="7">
        <f t="shared" si="87"/>
        <v>0</v>
      </c>
      <c r="BG41" s="7">
        <f t="shared" si="87"/>
        <v>0</v>
      </c>
      <c r="BH41" s="7">
        <f t="shared" si="87"/>
        <v>0</v>
      </c>
      <c r="BI41" s="7">
        <f t="shared" si="87"/>
        <v>33953</v>
      </c>
      <c r="BJ41" s="7">
        <f t="shared" si="87"/>
        <v>0</v>
      </c>
    </row>
    <row r="42" spans="1:62" ht="49.5" hidden="1" x14ac:dyDescent="0.25">
      <c r="A42" s="28" t="s">
        <v>425</v>
      </c>
      <c r="B42" s="26">
        <f t="shared" ref="B42:B47" si="88">B41</f>
        <v>900</v>
      </c>
      <c r="C42" s="26" t="s">
        <v>21</v>
      </c>
      <c r="D42" s="26" t="s">
        <v>59</v>
      </c>
      <c r="E42" s="26" t="s">
        <v>73</v>
      </c>
      <c r="F42" s="26"/>
      <c r="G42" s="11">
        <f t="shared" ref="G42:V46" si="89">G43</f>
        <v>129</v>
      </c>
      <c r="H42" s="11">
        <f t="shared" si="89"/>
        <v>0</v>
      </c>
      <c r="I42" s="11">
        <f t="shared" si="89"/>
        <v>0</v>
      </c>
      <c r="J42" s="11">
        <f t="shared" si="89"/>
        <v>0</v>
      </c>
      <c r="K42" s="11">
        <f t="shared" si="89"/>
        <v>0</v>
      </c>
      <c r="L42" s="11">
        <f t="shared" si="89"/>
        <v>0</v>
      </c>
      <c r="M42" s="11">
        <f t="shared" si="89"/>
        <v>129</v>
      </c>
      <c r="N42" s="11">
        <f t="shared" si="89"/>
        <v>0</v>
      </c>
      <c r="O42" s="11">
        <f t="shared" si="89"/>
        <v>0</v>
      </c>
      <c r="P42" s="11">
        <f t="shared" si="89"/>
        <v>0</v>
      </c>
      <c r="Q42" s="11">
        <f t="shared" si="89"/>
        <v>0</v>
      </c>
      <c r="R42" s="11">
        <f t="shared" si="89"/>
        <v>0</v>
      </c>
      <c r="S42" s="11">
        <f t="shared" si="89"/>
        <v>129</v>
      </c>
      <c r="T42" s="11">
        <f t="shared" si="89"/>
        <v>0</v>
      </c>
      <c r="U42" s="11">
        <f t="shared" si="89"/>
        <v>0</v>
      </c>
      <c r="V42" s="11">
        <f t="shared" si="89"/>
        <v>0</v>
      </c>
      <c r="W42" s="11">
        <f t="shared" ref="U42:AJ46" si="90">W43</f>
        <v>0</v>
      </c>
      <c r="X42" s="11">
        <f t="shared" si="90"/>
        <v>0</v>
      </c>
      <c r="Y42" s="11">
        <f t="shared" si="90"/>
        <v>129</v>
      </c>
      <c r="Z42" s="11">
        <f t="shared" si="90"/>
        <v>0</v>
      </c>
      <c r="AA42" s="11">
        <f t="shared" si="90"/>
        <v>0</v>
      </c>
      <c r="AB42" s="11">
        <f t="shared" si="90"/>
        <v>0</v>
      </c>
      <c r="AC42" s="11">
        <f t="shared" si="90"/>
        <v>0</v>
      </c>
      <c r="AD42" s="11">
        <f t="shared" si="90"/>
        <v>0</v>
      </c>
      <c r="AE42" s="11">
        <f t="shared" si="90"/>
        <v>129</v>
      </c>
      <c r="AF42" s="11">
        <f t="shared" si="90"/>
        <v>0</v>
      </c>
      <c r="AG42" s="11">
        <f t="shared" si="90"/>
        <v>0</v>
      </c>
      <c r="AH42" s="11">
        <f t="shared" si="90"/>
        <v>0</v>
      </c>
      <c r="AI42" s="11">
        <f t="shared" si="90"/>
        <v>0</v>
      </c>
      <c r="AJ42" s="11">
        <f t="shared" si="90"/>
        <v>0</v>
      </c>
      <c r="AK42" s="11">
        <f t="shared" ref="AG42:AV46" si="91">AK43</f>
        <v>129</v>
      </c>
      <c r="AL42" s="11">
        <f t="shared" si="91"/>
        <v>0</v>
      </c>
      <c r="AM42" s="11">
        <f t="shared" si="91"/>
        <v>0</v>
      </c>
      <c r="AN42" s="11">
        <f t="shared" si="91"/>
        <v>0</v>
      </c>
      <c r="AO42" s="11">
        <f t="shared" si="91"/>
        <v>0</v>
      </c>
      <c r="AP42" s="11">
        <f t="shared" si="91"/>
        <v>0</v>
      </c>
      <c r="AQ42" s="11">
        <f t="shared" si="91"/>
        <v>129</v>
      </c>
      <c r="AR42" s="11">
        <f t="shared" si="91"/>
        <v>0</v>
      </c>
      <c r="AS42" s="11">
        <f t="shared" si="91"/>
        <v>0</v>
      </c>
      <c r="AT42" s="11">
        <f t="shared" si="91"/>
        <v>0</v>
      </c>
      <c r="AU42" s="11">
        <f t="shared" si="91"/>
        <v>0</v>
      </c>
      <c r="AV42" s="11">
        <f t="shared" si="91"/>
        <v>0</v>
      </c>
      <c r="AW42" s="98">
        <f t="shared" ref="AS42:BH46" si="92">AW43</f>
        <v>129</v>
      </c>
      <c r="AX42" s="98">
        <f t="shared" si="92"/>
        <v>0</v>
      </c>
      <c r="AY42" s="11">
        <f t="shared" si="92"/>
        <v>0</v>
      </c>
      <c r="AZ42" s="11">
        <f t="shared" si="92"/>
        <v>0</v>
      </c>
      <c r="BA42" s="11">
        <f t="shared" si="92"/>
        <v>0</v>
      </c>
      <c r="BB42" s="11">
        <f t="shared" si="92"/>
        <v>0</v>
      </c>
      <c r="BC42" s="11">
        <f t="shared" si="92"/>
        <v>129</v>
      </c>
      <c r="BD42" s="11">
        <f t="shared" si="92"/>
        <v>0</v>
      </c>
      <c r="BE42" s="11">
        <f t="shared" si="92"/>
        <v>0</v>
      </c>
      <c r="BF42" s="11">
        <f t="shared" si="92"/>
        <v>0</v>
      </c>
      <c r="BG42" s="11">
        <f t="shared" si="92"/>
        <v>0</v>
      </c>
      <c r="BH42" s="11">
        <f t="shared" si="92"/>
        <v>0</v>
      </c>
      <c r="BI42" s="11">
        <f t="shared" ref="BE42:BJ46" si="93">BI43</f>
        <v>129</v>
      </c>
      <c r="BJ42" s="11">
        <f t="shared" si="93"/>
        <v>0</v>
      </c>
    </row>
    <row r="43" spans="1:62" ht="33" hidden="1" x14ac:dyDescent="0.25">
      <c r="A43" s="25" t="s">
        <v>444</v>
      </c>
      <c r="B43" s="26">
        <f t="shared" si="88"/>
        <v>900</v>
      </c>
      <c r="C43" s="26" t="s">
        <v>21</v>
      </c>
      <c r="D43" s="26" t="s">
        <v>59</v>
      </c>
      <c r="E43" s="26" t="s">
        <v>436</v>
      </c>
      <c r="F43" s="26"/>
      <c r="G43" s="11">
        <f t="shared" si="89"/>
        <v>129</v>
      </c>
      <c r="H43" s="11">
        <f t="shared" si="89"/>
        <v>0</v>
      </c>
      <c r="I43" s="11">
        <f t="shared" si="89"/>
        <v>0</v>
      </c>
      <c r="J43" s="11">
        <f t="shared" si="89"/>
        <v>0</v>
      </c>
      <c r="K43" s="11">
        <f t="shared" si="89"/>
        <v>0</v>
      </c>
      <c r="L43" s="11">
        <f t="shared" si="89"/>
        <v>0</v>
      </c>
      <c r="M43" s="11">
        <f t="shared" si="89"/>
        <v>129</v>
      </c>
      <c r="N43" s="11">
        <f t="shared" si="89"/>
        <v>0</v>
      </c>
      <c r="O43" s="11">
        <f t="shared" si="89"/>
        <v>0</v>
      </c>
      <c r="P43" s="11">
        <f t="shared" si="89"/>
        <v>0</v>
      </c>
      <c r="Q43" s="11">
        <f t="shared" si="89"/>
        <v>0</v>
      </c>
      <c r="R43" s="11">
        <f t="shared" si="89"/>
        <v>0</v>
      </c>
      <c r="S43" s="11">
        <f t="shared" si="89"/>
        <v>129</v>
      </c>
      <c r="T43" s="11">
        <f t="shared" si="89"/>
        <v>0</v>
      </c>
      <c r="U43" s="11">
        <f t="shared" si="90"/>
        <v>0</v>
      </c>
      <c r="V43" s="11">
        <f t="shared" si="90"/>
        <v>0</v>
      </c>
      <c r="W43" s="11">
        <f t="shared" si="90"/>
        <v>0</v>
      </c>
      <c r="X43" s="11">
        <f t="shared" si="90"/>
        <v>0</v>
      </c>
      <c r="Y43" s="11">
        <f t="shared" si="90"/>
        <v>129</v>
      </c>
      <c r="Z43" s="11">
        <f t="shared" si="90"/>
        <v>0</v>
      </c>
      <c r="AA43" s="11">
        <f t="shared" si="90"/>
        <v>0</v>
      </c>
      <c r="AB43" s="11">
        <f t="shared" si="90"/>
        <v>0</v>
      </c>
      <c r="AC43" s="11">
        <f t="shared" si="90"/>
        <v>0</v>
      </c>
      <c r="AD43" s="11">
        <f t="shared" si="90"/>
        <v>0</v>
      </c>
      <c r="AE43" s="11">
        <f t="shared" si="90"/>
        <v>129</v>
      </c>
      <c r="AF43" s="11">
        <f t="shared" si="90"/>
        <v>0</v>
      </c>
      <c r="AG43" s="11">
        <f t="shared" si="91"/>
        <v>0</v>
      </c>
      <c r="AH43" s="11">
        <f t="shared" si="91"/>
        <v>0</v>
      </c>
      <c r="AI43" s="11">
        <f t="shared" si="91"/>
        <v>0</v>
      </c>
      <c r="AJ43" s="11">
        <f t="shared" si="91"/>
        <v>0</v>
      </c>
      <c r="AK43" s="11">
        <f t="shared" si="91"/>
        <v>129</v>
      </c>
      <c r="AL43" s="11">
        <f t="shared" si="91"/>
        <v>0</v>
      </c>
      <c r="AM43" s="11">
        <f t="shared" si="91"/>
        <v>0</v>
      </c>
      <c r="AN43" s="11">
        <f t="shared" si="91"/>
        <v>0</v>
      </c>
      <c r="AO43" s="11">
        <f t="shared" si="91"/>
        <v>0</v>
      </c>
      <c r="AP43" s="11">
        <f t="shared" si="91"/>
        <v>0</v>
      </c>
      <c r="AQ43" s="11">
        <f t="shared" si="91"/>
        <v>129</v>
      </c>
      <c r="AR43" s="11">
        <f t="shared" si="91"/>
        <v>0</v>
      </c>
      <c r="AS43" s="11">
        <f t="shared" si="92"/>
        <v>0</v>
      </c>
      <c r="AT43" s="11">
        <f t="shared" si="92"/>
        <v>0</v>
      </c>
      <c r="AU43" s="11">
        <f t="shared" si="92"/>
        <v>0</v>
      </c>
      <c r="AV43" s="11">
        <f t="shared" si="92"/>
        <v>0</v>
      </c>
      <c r="AW43" s="98">
        <f t="shared" si="92"/>
        <v>129</v>
      </c>
      <c r="AX43" s="98">
        <f t="shared" si="92"/>
        <v>0</v>
      </c>
      <c r="AY43" s="11">
        <f t="shared" si="92"/>
        <v>0</v>
      </c>
      <c r="AZ43" s="11">
        <f t="shared" si="92"/>
        <v>0</v>
      </c>
      <c r="BA43" s="11">
        <f t="shared" si="92"/>
        <v>0</v>
      </c>
      <c r="BB43" s="11">
        <f t="shared" si="92"/>
        <v>0</v>
      </c>
      <c r="BC43" s="11">
        <f t="shared" si="92"/>
        <v>129</v>
      </c>
      <c r="BD43" s="11">
        <f t="shared" si="92"/>
        <v>0</v>
      </c>
      <c r="BE43" s="11">
        <f t="shared" si="93"/>
        <v>0</v>
      </c>
      <c r="BF43" s="11">
        <f t="shared" si="93"/>
        <v>0</v>
      </c>
      <c r="BG43" s="11">
        <f t="shared" si="93"/>
        <v>0</v>
      </c>
      <c r="BH43" s="11">
        <f t="shared" si="93"/>
        <v>0</v>
      </c>
      <c r="BI43" s="11">
        <f t="shared" si="93"/>
        <v>129</v>
      </c>
      <c r="BJ43" s="11">
        <f t="shared" si="93"/>
        <v>0</v>
      </c>
    </row>
    <row r="44" spans="1:62" ht="17.100000000000001" hidden="1" customHeight="1" x14ac:dyDescent="0.25">
      <c r="A44" s="25" t="s">
        <v>14</v>
      </c>
      <c r="B44" s="26">
        <f t="shared" si="88"/>
        <v>900</v>
      </c>
      <c r="C44" s="26" t="s">
        <v>21</v>
      </c>
      <c r="D44" s="26" t="s">
        <v>59</v>
      </c>
      <c r="E44" s="26" t="s">
        <v>434</v>
      </c>
      <c r="F44" s="26"/>
      <c r="G44" s="8">
        <f t="shared" si="89"/>
        <v>129</v>
      </c>
      <c r="H44" s="8">
        <f t="shared" si="89"/>
        <v>0</v>
      </c>
      <c r="I44" s="8">
        <f t="shared" si="89"/>
        <v>0</v>
      </c>
      <c r="J44" s="8">
        <f t="shared" si="89"/>
        <v>0</v>
      </c>
      <c r="K44" s="8">
        <f t="shared" si="89"/>
        <v>0</v>
      </c>
      <c r="L44" s="8">
        <f t="shared" si="89"/>
        <v>0</v>
      </c>
      <c r="M44" s="8">
        <f t="shared" si="89"/>
        <v>129</v>
      </c>
      <c r="N44" s="8">
        <f t="shared" si="89"/>
        <v>0</v>
      </c>
      <c r="O44" s="8">
        <f t="shared" si="89"/>
        <v>0</v>
      </c>
      <c r="P44" s="8">
        <f t="shared" si="89"/>
        <v>0</v>
      </c>
      <c r="Q44" s="8">
        <f t="shared" si="89"/>
        <v>0</v>
      </c>
      <c r="R44" s="8">
        <f t="shared" si="89"/>
        <v>0</v>
      </c>
      <c r="S44" s="8">
        <f t="shared" si="89"/>
        <v>129</v>
      </c>
      <c r="T44" s="8">
        <f t="shared" si="89"/>
        <v>0</v>
      </c>
      <c r="U44" s="8">
        <f t="shared" si="90"/>
        <v>0</v>
      </c>
      <c r="V44" s="8">
        <f t="shared" si="90"/>
        <v>0</v>
      </c>
      <c r="W44" s="8">
        <f t="shared" si="90"/>
        <v>0</v>
      </c>
      <c r="X44" s="8">
        <f t="shared" si="90"/>
        <v>0</v>
      </c>
      <c r="Y44" s="8">
        <f t="shared" si="90"/>
        <v>129</v>
      </c>
      <c r="Z44" s="8">
        <f t="shared" si="90"/>
        <v>0</v>
      </c>
      <c r="AA44" s="8">
        <f t="shared" si="90"/>
        <v>0</v>
      </c>
      <c r="AB44" s="8">
        <f t="shared" si="90"/>
        <v>0</v>
      </c>
      <c r="AC44" s="8">
        <f t="shared" si="90"/>
        <v>0</v>
      </c>
      <c r="AD44" s="8">
        <f t="shared" si="90"/>
        <v>0</v>
      </c>
      <c r="AE44" s="8">
        <f t="shared" si="90"/>
        <v>129</v>
      </c>
      <c r="AF44" s="8">
        <f t="shared" si="90"/>
        <v>0</v>
      </c>
      <c r="AG44" s="8">
        <f t="shared" si="91"/>
        <v>0</v>
      </c>
      <c r="AH44" s="8">
        <f t="shared" si="91"/>
        <v>0</v>
      </c>
      <c r="AI44" s="8">
        <f t="shared" si="91"/>
        <v>0</v>
      </c>
      <c r="AJ44" s="8">
        <f t="shared" si="91"/>
        <v>0</v>
      </c>
      <c r="AK44" s="8">
        <f t="shared" si="91"/>
        <v>129</v>
      </c>
      <c r="AL44" s="8">
        <f t="shared" si="91"/>
        <v>0</v>
      </c>
      <c r="AM44" s="8">
        <f t="shared" si="91"/>
        <v>0</v>
      </c>
      <c r="AN44" s="8">
        <f t="shared" si="91"/>
        <v>0</v>
      </c>
      <c r="AO44" s="8">
        <f t="shared" si="91"/>
        <v>0</v>
      </c>
      <c r="AP44" s="8">
        <f t="shared" si="91"/>
        <v>0</v>
      </c>
      <c r="AQ44" s="8">
        <f t="shared" si="91"/>
        <v>129</v>
      </c>
      <c r="AR44" s="8">
        <f t="shared" si="91"/>
        <v>0</v>
      </c>
      <c r="AS44" s="8">
        <f t="shared" si="92"/>
        <v>0</v>
      </c>
      <c r="AT44" s="8">
        <f t="shared" si="92"/>
        <v>0</v>
      </c>
      <c r="AU44" s="8">
        <f t="shared" si="92"/>
        <v>0</v>
      </c>
      <c r="AV44" s="8">
        <f t="shared" si="92"/>
        <v>0</v>
      </c>
      <c r="AW44" s="95">
        <f t="shared" si="92"/>
        <v>129</v>
      </c>
      <c r="AX44" s="95">
        <f t="shared" si="92"/>
        <v>0</v>
      </c>
      <c r="AY44" s="8">
        <f t="shared" si="92"/>
        <v>0</v>
      </c>
      <c r="AZ44" s="8">
        <f t="shared" si="92"/>
        <v>0</v>
      </c>
      <c r="BA44" s="8">
        <f t="shared" si="92"/>
        <v>0</v>
      </c>
      <c r="BB44" s="8">
        <f t="shared" si="92"/>
        <v>0</v>
      </c>
      <c r="BC44" s="8">
        <f t="shared" si="92"/>
        <v>129</v>
      </c>
      <c r="BD44" s="8">
        <f t="shared" si="92"/>
        <v>0</v>
      </c>
      <c r="BE44" s="8">
        <f t="shared" si="93"/>
        <v>0</v>
      </c>
      <c r="BF44" s="8">
        <f t="shared" si="93"/>
        <v>0</v>
      </c>
      <c r="BG44" s="8">
        <f t="shared" si="93"/>
        <v>0</v>
      </c>
      <c r="BH44" s="8">
        <f t="shared" si="93"/>
        <v>0</v>
      </c>
      <c r="BI44" s="8">
        <f t="shared" si="93"/>
        <v>129</v>
      </c>
      <c r="BJ44" s="8">
        <f t="shared" si="93"/>
        <v>0</v>
      </c>
    </row>
    <row r="45" spans="1:62" ht="33" hidden="1" x14ac:dyDescent="0.25">
      <c r="A45" s="69" t="s">
        <v>93</v>
      </c>
      <c r="B45" s="26">
        <f t="shared" si="88"/>
        <v>900</v>
      </c>
      <c r="C45" s="26" t="s">
        <v>21</v>
      </c>
      <c r="D45" s="26" t="s">
        <v>59</v>
      </c>
      <c r="E45" s="26" t="s">
        <v>435</v>
      </c>
      <c r="F45" s="26"/>
      <c r="G45" s="11">
        <f t="shared" si="89"/>
        <v>129</v>
      </c>
      <c r="H45" s="11">
        <f t="shared" si="89"/>
        <v>0</v>
      </c>
      <c r="I45" s="11">
        <f t="shared" si="89"/>
        <v>0</v>
      </c>
      <c r="J45" s="11">
        <f t="shared" si="89"/>
        <v>0</v>
      </c>
      <c r="K45" s="11">
        <f t="shared" si="89"/>
        <v>0</v>
      </c>
      <c r="L45" s="11">
        <f t="shared" si="89"/>
        <v>0</v>
      </c>
      <c r="M45" s="11">
        <f t="shared" si="89"/>
        <v>129</v>
      </c>
      <c r="N45" s="11">
        <f t="shared" si="89"/>
        <v>0</v>
      </c>
      <c r="O45" s="11">
        <f t="shared" si="89"/>
        <v>0</v>
      </c>
      <c r="P45" s="11">
        <f t="shared" si="89"/>
        <v>0</v>
      </c>
      <c r="Q45" s="11">
        <f t="shared" si="89"/>
        <v>0</v>
      </c>
      <c r="R45" s="11">
        <f t="shared" si="89"/>
        <v>0</v>
      </c>
      <c r="S45" s="11">
        <f t="shared" si="89"/>
        <v>129</v>
      </c>
      <c r="T45" s="11">
        <f t="shared" si="89"/>
        <v>0</v>
      </c>
      <c r="U45" s="11">
        <f t="shared" si="90"/>
        <v>0</v>
      </c>
      <c r="V45" s="11">
        <f t="shared" si="90"/>
        <v>0</v>
      </c>
      <c r="W45" s="11">
        <f t="shared" si="90"/>
        <v>0</v>
      </c>
      <c r="X45" s="11">
        <f t="shared" si="90"/>
        <v>0</v>
      </c>
      <c r="Y45" s="11">
        <f t="shared" si="90"/>
        <v>129</v>
      </c>
      <c r="Z45" s="11">
        <f t="shared" si="90"/>
        <v>0</v>
      </c>
      <c r="AA45" s="11">
        <f t="shared" si="90"/>
        <v>0</v>
      </c>
      <c r="AB45" s="11">
        <f t="shared" si="90"/>
        <v>0</v>
      </c>
      <c r="AC45" s="11">
        <f t="shared" si="90"/>
        <v>0</v>
      </c>
      <c r="AD45" s="11">
        <f t="shared" si="90"/>
        <v>0</v>
      </c>
      <c r="AE45" s="11">
        <f t="shared" si="90"/>
        <v>129</v>
      </c>
      <c r="AF45" s="11">
        <f t="shared" si="90"/>
        <v>0</v>
      </c>
      <c r="AG45" s="11">
        <f t="shared" si="91"/>
        <v>0</v>
      </c>
      <c r="AH45" s="11">
        <f t="shared" si="91"/>
        <v>0</v>
      </c>
      <c r="AI45" s="11">
        <f t="shared" si="91"/>
        <v>0</v>
      </c>
      <c r="AJ45" s="11">
        <f t="shared" si="91"/>
        <v>0</v>
      </c>
      <c r="AK45" s="11">
        <f t="shared" si="91"/>
        <v>129</v>
      </c>
      <c r="AL45" s="11">
        <f t="shared" si="91"/>
        <v>0</v>
      </c>
      <c r="AM45" s="11">
        <f t="shared" si="91"/>
        <v>0</v>
      </c>
      <c r="AN45" s="11">
        <f t="shared" si="91"/>
        <v>0</v>
      </c>
      <c r="AO45" s="11">
        <f t="shared" si="91"/>
        <v>0</v>
      </c>
      <c r="AP45" s="11">
        <f t="shared" si="91"/>
        <v>0</v>
      </c>
      <c r="AQ45" s="11">
        <f t="shared" si="91"/>
        <v>129</v>
      </c>
      <c r="AR45" s="11">
        <f t="shared" si="91"/>
        <v>0</v>
      </c>
      <c r="AS45" s="11">
        <f t="shared" si="92"/>
        <v>0</v>
      </c>
      <c r="AT45" s="11">
        <f t="shared" si="92"/>
        <v>0</v>
      </c>
      <c r="AU45" s="11">
        <f t="shared" si="92"/>
        <v>0</v>
      </c>
      <c r="AV45" s="11">
        <f t="shared" si="92"/>
        <v>0</v>
      </c>
      <c r="AW45" s="98">
        <f t="shared" si="92"/>
        <v>129</v>
      </c>
      <c r="AX45" s="98">
        <f t="shared" si="92"/>
        <v>0</v>
      </c>
      <c r="AY45" s="11">
        <f t="shared" si="92"/>
        <v>0</v>
      </c>
      <c r="AZ45" s="11">
        <f t="shared" si="92"/>
        <v>0</v>
      </c>
      <c r="BA45" s="11">
        <f t="shared" si="92"/>
        <v>0</v>
      </c>
      <c r="BB45" s="11">
        <f t="shared" si="92"/>
        <v>0</v>
      </c>
      <c r="BC45" s="11">
        <f t="shared" si="92"/>
        <v>129</v>
      </c>
      <c r="BD45" s="11">
        <f t="shared" si="92"/>
        <v>0</v>
      </c>
      <c r="BE45" s="11">
        <f t="shared" si="93"/>
        <v>0</v>
      </c>
      <c r="BF45" s="11">
        <f t="shared" si="93"/>
        <v>0</v>
      </c>
      <c r="BG45" s="11">
        <f t="shared" si="93"/>
        <v>0</v>
      </c>
      <c r="BH45" s="11">
        <f t="shared" si="93"/>
        <v>0</v>
      </c>
      <c r="BI45" s="11">
        <f t="shared" si="93"/>
        <v>129</v>
      </c>
      <c r="BJ45" s="11">
        <f t="shared" si="93"/>
        <v>0</v>
      </c>
    </row>
    <row r="46" spans="1:62" ht="33" hidden="1" x14ac:dyDescent="0.25">
      <c r="A46" s="25" t="s">
        <v>242</v>
      </c>
      <c r="B46" s="26">
        <f t="shared" si="88"/>
        <v>900</v>
      </c>
      <c r="C46" s="26" t="s">
        <v>21</v>
      </c>
      <c r="D46" s="26" t="s">
        <v>59</v>
      </c>
      <c r="E46" s="26" t="s">
        <v>435</v>
      </c>
      <c r="F46" s="26" t="s">
        <v>30</v>
      </c>
      <c r="G46" s="9">
        <f t="shared" si="89"/>
        <v>129</v>
      </c>
      <c r="H46" s="9">
        <f t="shared" si="89"/>
        <v>0</v>
      </c>
      <c r="I46" s="9">
        <f t="shared" si="89"/>
        <v>0</v>
      </c>
      <c r="J46" s="9">
        <f t="shared" si="89"/>
        <v>0</v>
      </c>
      <c r="K46" s="9">
        <f t="shared" si="89"/>
        <v>0</v>
      </c>
      <c r="L46" s="9">
        <f t="shared" si="89"/>
        <v>0</v>
      </c>
      <c r="M46" s="9">
        <f t="shared" si="89"/>
        <v>129</v>
      </c>
      <c r="N46" s="9">
        <f t="shared" si="89"/>
        <v>0</v>
      </c>
      <c r="O46" s="9">
        <f t="shared" si="89"/>
        <v>0</v>
      </c>
      <c r="P46" s="9">
        <f t="shared" si="89"/>
        <v>0</v>
      </c>
      <c r="Q46" s="9">
        <f t="shared" si="89"/>
        <v>0</v>
      </c>
      <c r="R46" s="9">
        <f t="shared" si="89"/>
        <v>0</v>
      </c>
      <c r="S46" s="9">
        <f t="shared" si="89"/>
        <v>129</v>
      </c>
      <c r="T46" s="9">
        <f t="shared" si="89"/>
        <v>0</v>
      </c>
      <c r="U46" s="9">
        <f t="shared" si="90"/>
        <v>0</v>
      </c>
      <c r="V46" s="9">
        <f t="shared" si="90"/>
        <v>0</v>
      </c>
      <c r="W46" s="9">
        <f t="shared" si="90"/>
        <v>0</v>
      </c>
      <c r="X46" s="9">
        <f t="shared" si="90"/>
        <v>0</v>
      </c>
      <c r="Y46" s="9">
        <f t="shared" si="90"/>
        <v>129</v>
      </c>
      <c r="Z46" s="9">
        <f t="shared" si="90"/>
        <v>0</v>
      </c>
      <c r="AA46" s="9">
        <f t="shared" si="90"/>
        <v>0</v>
      </c>
      <c r="AB46" s="9">
        <f t="shared" si="90"/>
        <v>0</v>
      </c>
      <c r="AC46" s="9">
        <f t="shared" si="90"/>
        <v>0</v>
      </c>
      <c r="AD46" s="9">
        <f t="shared" si="90"/>
        <v>0</v>
      </c>
      <c r="AE46" s="9">
        <f t="shared" si="90"/>
        <v>129</v>
      </c>
      <c r="AF46" s="9">
        <f t="shared" si="90"/>
        <v>0</v>
      </c>
      <c r="AG46" s="9">
        <f t="shared" si="91"/>
        <v>0</v>
      </c>
      <c r="AH46" s="9">
        <f t="shared" si="91"/>
        <v>0</v>
      </c>
      <c r="AI46" s="9">
        <f t="shared" si="91"/>
        <v>0</v>
      </c>
      <c r="AJ46" s="9">
        <f t="shared" si="91"/>
        <v>0</v>
      </c>
      <c r="AK46" s="9">
        <f t="shared" si="91"/>
        <v>129</v>
      </c>
      <c r="AL46" s="9">
        <f t="shared" si="91"/>
        <v>0</v>
      </c>
      <c r="AM46" s="9">
        <f t="shared" si="91"/>
        <v>0</v>
      </c>
      <c r="AN46" s="9">
        <f t="shared" si="91"/>
        <v>0</v>
      </c>
      <c r="AO46" s="9">
        <f t="shared" si="91"/>
        <v>0</v>
      </c>
      <c r="AP46" s="9">
        <f t="shared" si="91"/>
        <v>0</v>
      </c>
      <c r="AQ46" s="9">
        <f t="shared" si="91"/>
        <v>129</v>
      </c>
      <c r="AR46" s="9">
        <f t="shared" si="91"/>
        <v>0</v>
      </c>
      <c r="AS46" s="9">
        <f t="shared" si="92"/>
        <v>0</v>
      </c>
      <c r="AT46" s="9">
        <f t="shared" si="92"/>
        <v>0</v>
      </c>
      <c r="AU46" s="9">
        <f t="shared" si="92"/>
        <v>0</v>
      </c>
      <c r="AV46" s="9">
        <f t="shared" si="92"/>
        <v>0</v>
      </c>
      <c r="AW46" s="96">
        <f t="shared" si="92"/>
        <v>129</v>
      </c>
      <c r="AX46" s="96">
        <f t="shared" si="92"/>
        <v>0</v>
      </c>
      <c r="AY46" s="9">
        <f t="shared" si="92"/>
        <v>0</v>
      </c>
      <c r="AZ46" s="9">
        <f t="shared" si="92"/>
        <v>0</v>
      </c>
      <c r="BA46" s="9">
        <f t="shared" si="92"/>
        <v>0</v>
      </c>
      <c r="BB46" s="9">
        <f t="shared" si="92"/>
        <v>0</v>
      </c>
      <c r="BC46" s="9">
        <f t="shared" si="92"/>
        <v>129</v>
      </c>
      <c r="BD46" s="9">
        <f t="shared" si="92"/>
        <v>0</v>
      </c>
      <c r="BE46" s="9">
        <f t="shared" si="93"/>
        <v>0</v>
      </c>
      <c r="BF46" s="9">
        <f t="shared" si="93"/>
        <v>0</v>
      </c>
      <c r="BG46" s="9">
        <f t="shared" si="93"/>
        <v>0</v>
      </c>
      <c r="BH46" s="9">
        <f t="shared" si="93"/>
        <v>0</v>
      </c>
      <c r="BI46" s="9">
        <f t="shared" si="93"/>
        <v>129</v>
      </c>
      <c r="BJ46" s="9">
        <f t="shared" si="93"/>
        <v>0</v>
      </c>
    </row>
    <row r="47" spans="1:62" ht="33" hidden="1" x14ac:dyDescent="0.25">
      <c r="A47" s="25" t="s">
        <v>36</v>
      </c>
      <c r="B47" s="26">
        <f t="shared" si="88"/>
        <v>900</v>
      </c>
      <c r="C47" s="26" t="s">
        <v>21</v>
      </c>
      <c r="D47" s="26" t="s">
        <v>59</v>
      </c>
      <c r="E47" s="26" t="s">
        <v>435</v>
      </c>
      <c r="F47" s="26" t="s">
        <v>37</v>
      </c>
      <c r="G47" s="9">
        <v>129</v>
      </c>
      <c r="H47" s="10"/>
      <c r="I47" s="84"/>
      <c r="J47" s="84"/>
      <c r="K47" s="84"/>
      <c r="L47" s="84"/>
      <c r="M47" s="9">
        <f>G47+I47+J47+K47+L47</f>
        <v>129</v>
      </c>
      <c r="N47" s="9">
        <f>H47+L47</f>
        <v>0</v>
      </c>
      <c r="O47" s="85"/>
      <c r="P47" s="85"/>
      <c r="Q47" s="85"/>
      <c r="R47" s="85"/>
      <c r="S47" s="9">
        <f>M47+O47+P47+Q47+R47</f>
        <v>129</v>
      </c>
      <c r="T47" s="9">
        <f>N47+R47</f>
        <v>0</v>
      </c>
      <c r="U47" s="85"/>
      <c r="V47" s="85"/>
      <c r="W47" s="85"/>
      <c r="X47" s="85"/>
      <c r="Y47" s="9">
        <f>S47+U47+V47+W47+X47</f>
        <v>129</v>
      </c>
      <c r="Z47" s="9">
        <f>T47+X47</f>
        <v>0</v>
      </c>
      <c r="AA47" s="85"/>
      <c r="AB47" s="85"/>
      <c r="AC47" s="85"/>
      <c r="AD47" s="85"/>
      <c r="AE47" s="9">
        <f>Y47+AA47+AB47+AC47+AD47</f>
        <v>129</v>
      </c>
      <c r="AF47" s="9">
        <f>Z47+AD47</f>
        <v>0</v>
      </c>
      <c r="AG47" s="85"/>
      <c r="AH47" s="85"/>
      <c r="AI47" s="85"/>
      <c r="AJ47" s="85"/>
      <c r="AK47" s="9">
        <f>AE47+AG47+AH47+AI47+AJ47</f>
        <v>129</v>
      </c>
      <c r="AL47" s="9">
        <f>AF47+AJ47</f>
        <v>0</v>
      </c>
      <c r="AM47" s="85"/>
      <c r="AN47" s="85"/>
      <c r="AO47" s="85"/>
      <c r="AP47" s="85"/>
      <c r="AQ47" s="9">
        <f>AK47+AM47+AN47+AO47+AP47</f>
        <v>129</v>
      </c>
      <c r="AR47" s="9">
        <f>AL47+AP47</f>
        <v>0</v>
      </c>
      <c r="AS47" s="85"/>
      <c r="AT47" s="85"/>
      <c r="AU47" s="85"/>
      <c r="AV47" s="85"/>
      <c r="AW47" s="96">
        <f>AQ47+AS47+AT47+AU47+AV47</f>
        <v>129</v>
      </c>
      <c r="AX47" s="96">
        <f>AR47+AV47</f>
        <v>0</v>
      </c>
      <c r="AY47" s="85"/>
      <c r="AZ47" s="85"/>
      <c r="BA47" s="85"/>
      <c r="BB47" s="85"/>
      <c r="BC47" s="9">
        <f>AW47+AY47+AZ47+BA47+BB47</f>
        <v>129</v>
      </c>
      <c r="BD47" s="9">
        <f>AX47+BB47</f>
        <v>0</v>
      </c>
      <c r="BE47" s="85"/>
      <c r="BF47" s="85"/>
      <c r="BG47" s="85"/>
      <c r="BH47" s="85"/>
      <c r="BI47" s="9">
        <f>BC47+BE47+BF47+BG47+BH47</f>
        <v>129</v>
      </c>
      <c r="BJ47" s="9">
        <f>BD47+BH47</f>
        <v>0</v>
      </c>
    </row>
    <row r="48" spans="1:62" ht="17.100000000000001" hidden="1" customHeight="1" x14ac:dyDescent="0.25">
      <c r="A48" s="25" t="s">
        <v>61</v>
      </c>
      <c r="B48" s="26">
        <f>B41</f>
        <v>900</v>
      </c>
      <c r="C48" s="26" t="s">
        <v>21</v>
      </c>
      <c r="D48" s="26" t="s">
        <v>59</v>
      </c>
      <c r="E48" s="26" t="s">
        <v>62</v>
      </c>
      <c r="F48" s="26"/>
      <c r="G48" s="8">
        <f t="shared" ref="G48:BJ48" si="94">G49</f>
        <v>33972</v>
      </c>
      <c r="H48" s="8">
        <f t="shared" si="94"/>
        <v>0</v>
      </c>
      <c r="I48" s="8">
        <f t="shared" si="94"/>
        <v>0</v>
      </c>
      <c r="J48" s="8">
        <f t="shared" si="94"/>
        <v>0</v>
      </c>
      <c r="K48" s="8">
        <f t="shared" si="94"/>
        <v>0</v>
      </c>
      <c r="L48" s="8">
        <f t="shared" si="94"/>
        <v>0</v>
      </c>
      <c r="M48" s="8">
        <f t="shared" si="94"/>
        <v>33972</v>
      </c>
      <c r="N48" s="8">
        <f t="shared" si="94"/>
        <v>0</v>
      </c>
      <c r="O48" s="8">
        <f t="shared" si="94"/>
        <v>0</v>
      </c>
      <c r="P48" s="8">
        <f t="shared" si="94"/>
        <v>0</v>
      </c>
      <c r="Q48" s="8">
        <f t="shared" si="94"/>
        <v>0</v>
      </c>
      <c r="R48" s="8">
        <f t="shared" si="94"/>
        <v>0</v>
      </c>
      <c r="S48" s="8">
        <f t="shared" si="94"/>
        <v>33972</v>
      </c>
      <c r="T48" s="8">
        <f t="shared" si="94"/>
        <v>0</v>
      </c>
      <c r="U48" s="8">
        <f t="shared" si="94"/>
        <v>0</v>
      </c>
      <c r="V48" s="8">
        <f t="shared" si="94"/>
        <v>0</v>
      </c>
      <c r="W48" s="8">
        <f t="shared" si="94"/>
        <v>0</v>
      </c>
      <c r="X48" s="8">
        <f t="shared" si="94"/>
        <v>0</v>
      </c>
      <c r="Y48" s="8">
        <f t="shared" si="94"/>
        <v>33972</v>
      </c>
      <c r="Z48" s="8">
        <f t="shared" si="94"/>
        <v>0</v>
      </c>
      <c r="AA48" s="8">
        <f t="shared" si="94"/>
        <v>0</v>
      </c>
      <c r="AB48" s="8">
        <f t="shared" si="94"/>
        <v>0</v>
      </c>
      <c r="AC48" s="8">
        <f t="shared" si="94"/>
        <v>0</v>
      </c>
      <c r="AD48" s="8">
        <f t="shared" si="94"/>
        <v>0</v>
      </c>
      <c r="AE48" s="8">
        <f t="shared" si="94"/>
        <v>33972</v>
      </c>
      <c r="AF48" s="8">
        <f t="shared" si="94"/>
        <v>0</v>
      </c>
      <c r="AG48" s="8">
        <f t="shared" si="94"/>
        <v>0</v>
      </c>
      <c r="AH48" s="8">
        <f t="shared" si="94"/>
        <v>0</v>
      </c>
      <c r="AI48" s="8">
        <f t="shared" si="94"/>
        <v>0</v>
      </c>
      <c r="AJ48" s="8">
        <f t="shared" si="94"/>
        <v>0</v>
      </c>
      <c r="AK48" s="8">
        <f t="shared" si="94"/>
        <v>33972</v>
      </c>
      <c r="AL48" s="8">
        <f t="shared" si="94"/>
        <v>0</v>
      </c>
      <c r="AM48" s="8">
        <f t="shared" si="94"/>
        <v>0</v>
      </c>
      <c r="AN48" s="8">
        <f t="shared" si="94"/>
        <v>0</v>
      </c>
      <c r="AO48" s="8">
        <f t="shared" si="94"/>
        <v>0</v>
      </c>
      <c r="AP48" s="8">
        <f t="shared" si="94"/>
        <v>0</v>
      </c>
      <c r="AQ48" s="8">
        <f t="shared" si="94"/>
        <v>33972</v>
      </c>
      <c r="AR48" s="8">
        <f t="shared" si="94"/>
        <v>0</v>
      </c>
      <c r="AS48" s="8">
        <f t="shared" si="94"/>
        <v>0</v>
      </c>
      <c r="AT48" s="8">
        <f t="shared" si="94"/>
        <v>0</v>
      </c>
      <c r="AU48" s="8">
        <f t="shared" si="94"/>
        <v>-33</v>
      </c>
      <c r="AV48" s="8">
        <f t="shared" si="94"/>
        <v>0</v>
      </c>
      <c r="AW48" s="95">
        <f t="shared" si="94"/>
        <v>33939</v>
      </c>
      <c r="AX48" s="95">
        <f t="shared" si="94"/>
        <v>0</v>
      </c>
      <c r="AY48" s="8">
        <f t="shared" si="94"/>
        <v>-115</v>
      </c>
      <c r="AZ48" s="8">
        <f t="shared" si="94"/>
        <v>0</v>
      </c>
      <c r="BA48" s="8">
        <f t="shared" si="94"/>
        <v>0</v>
      </c>
      <c r="BB48" s="8">
        <f t="shared" si="94"/>
        <v>0</v>
      </c>
      <c r="BC48" s="8">
        <f t="shared" si="94"/>
        <v>33824</v>
      </c>
      <c r="BD48" s="8">
        <f t="shared" si="94"/>
        <v>0</v>
      </c>
      <c r="BE48" s="8">
        <f t="shared" si="94"/>
        <v>0</v>
      </c>
      <c r="BF48" s="8">
        <f t="shared" si="94"/>
        <v>0</v>
      </c>
      <c r="BG48" s="8">
        <f t="shared" si="94"/>
        <v>0</v>
      </c>
      <c r="BH48" s="8">
        <f t="shared" si="94"/>
        <v>0</v>
      </c>
      <c r="BI48" s="8">
        <f t="shared" si="94"/>
        <v>33824</v>
      </c>
      <c r="BJ48" s="8">
        <f t="shared" si="94"/>
        <v>0</v>
      </c>
    </row>
    <row r="49" spans="1:62" ht="17.100000000000001" hidden="1" customHeight="1" x14ac:dyDescent="0.25">
      <c r="A49" s="25" t="s">
        <v>14</v>
      </c>
      <c r="B49" s="26">
        <f>B48</f>
        <v>900</v>
      </c>
      <c r="C49" s="26" t="s">
        <v>21</v>
      </c>
      <c r="D49" s="26" t="s">
        <v>59</v>
      </c>
      <c r="E49" s="26" t="s">
        <v>63</v>
      </c>
      <c r="F49" s="26"/>
      <c r="G49" s="8">
        <f>G50+G57</f>
        <v>33972</v>
      </c>
      <c r="H49" s="8">
        <f t="shared" ref="H49:N49" si="95">H50+H57</f>
        <v>0</v>
      </c>
      <c r="I49" s="8">
        <f t="shared" si="95"/>
        <v>0</v>
      </c>
      <c r="J49" s="8">
        <f t="shared" si="95"/>
        <v>0</v>
      </c>
      <c r="K49" s="8">
        <f t="shared" si="95"/>
        <v>0</v>
      </c>
      <c r="L49" s="8">
        <f t="shared" si="95"/>
        <v>0</v>
      </c>
      <c r="M49" s="8">
        <f t="shared" si="95"/>
        <v>33972</v>
      </c>
      <c r="N49" s="8">
        <f t="shared" si="95"/>
        <v>0</v>
      </c>
      <c r="O49" s="8">
        <f t="shared" ref="O49:T49" si="96">O50+O57</f>
        <v>0</v>
      </c>
      <c r="P49" s="8">
        <f t="shared" si="96"/>
        <v>0</v>
      </c>
      <c r="Q49" s="8">
        <f t="shared" si="96"/>
        <v>0</v>
      </c>
      <c r="R49" s="8">
        <f t="shared" si="96"/>
        <v>0</v>
      </c>
      <c r="S49" s="8">
        <f t="shared" si="96"/>
        <v>33972</v>
      </c>
      <c r="T49" s="8">
        <f t="shared" si="96"/>
        <v>0</v>
      </c>
      <c r="U49" s="8">
        <f t="shared" ref="U49:Z49" si="97">U50+U57</f>
        <v>0</v>
      </c>
      <c r="V49" s="8">
        <f t="shared" si="97"/>
        <v>0</v>
      </c>
      <c r="W49" s="8">
        <f t="shared" si="97"/>
        <v>0</v>
      </c>
      <c r="X49" s="8">
        <f t="shared" si="97"/>
        <v>0</v>
      </c>
      <c r="Y49" s="8">
        <f t="shared" si="97"/>
        <v>33972</v>
      </c>
      <c r="Z49" s="8">
        <f t="shared" si="97"/>
        <v>0</v>
      </c>
      <c r="AA49" s="8">
        <f t="shared" ref="AA49:AF49" si="98">AA50+AA57</f>
        <v>0</v>
      </c>
      <c r="AB49" s="8">
        <f t="shared" si="98"/>
        <v>0</v>
      </c>
      <c r="AC49" s="8">
        <f t="shared" si="98"/>
        <v>0</v>
      </c>
      <c r="AD49" s="8">
        <f t="shared" si="98"/>
        <v>0</v>
      </c>
      <c r="AE49" s="8">
        <f t="shared" si="98"/>
        <v>33972</v>
      </c>
      <c r="AF49" s="8">
        <f t="shared" si="98"/>
        <v>0</v>
      </c>
      <c r="AG49" s="8">
        <f t="shared" ref="AG49:AL49" si="99">AG50+AG57</f>
        <v>0</v>
      </c>
      <c r="AH49" s="8">
        <f t="shared" si="99"/>
        <v>0</v>
      </c>
      <c r="AI49" s="8">
        <f t="shared" si="99"/>
        <v>0</v>
      </c>
      <c r="AJ49" s="8">
        <f t="shared" si="99"/>
        <v>0</v>
      </c>
      <c r="AK49" s="8">
        <f t="shared" si="99"/>
        <v>33972</v>
      </c>
      <c r="AL49" s="8">
        <f t="shared" si="99"/>
        <v>0</v>
      </c>
      <c r="AM49" s="8">
        <f t="shared" ref="AM49:AR49" si="100">AM50+AM57</f>
        <v>0</v>
      </c>
      <c r="AN49" s="8">
        <f t="shared" si="100"/>
        <v>0</v>
      </c>
      <c r="AO49" s="8">
        <f t="shared" si="100"/>
        <v>0</v>
      </c>
      <c r="AP49" s="8">
        <f t="shared" si="100"/>
        <v>0</v>
      </c>
      <c r="AQ49" s="8">
        <f t="shared" si="100"/>
        <v>33972</v>
      </c>
      <c r="AR49" s="8">
        <f t="shared" si="100"/>
        <v>0</v>
      </c>
      <c r="AS49" s="8">
        <f t="shared" ref="AS49:AX49" si="101">AS50+AS57</f>
        <v>0</v>
      </c>
      <c r="AT49" s="8">
        <f t="shared" si="101"/>
        <v>0</v>
      </c>
      <c r="AU49" s="8">
        <f t="shared" si="101"/>
        <v>-33</v>
      </c>
      <c r="AV49" s="8">
        <f t="shared" si="101"/>
        <v>0</v>
      </c>
      <c r="AW49" s="95">
        <f t="shared" si="101"/>
        <v>33939</v>
      </c>
      <c r="AX49" s="95">
        <f t="shared" si="101"/>
        <v>0</v>
      </c>
      <c r="AY49" s="8">
        <f t="shared" ref="AY49:BD49" si="102">AY50+AY57</f>
        <v>-115</v>
      </c>
      <c r="AZ49" s="8">
        <f t="shared" si="102"/>
        <v>0</v>
      </c>
      <c r="BA49" s="8">
        <f t="shared" si="102"/>
        <v>0</v>
      </c>
      <c r="BB49" s="8">
        <f t="shared" si="102"/>
        <v>0</v>
      </c>
      <c r="BC49" s="8">
        <f t="shared" si="102"/>
        <v>33824</v>
      </c>
      <c r="BD49" s="8">
        <f t="shared" si="102"/>
        <v>0</v>
      </c>
      <c r="BE49" s="8">
        <f t="shared" ref="BE49:BJ49" si="103">BE50+BE57</f>
        <v>0</v>
      </c>
      <c r="BF49" s="8">
        <f t="shared" si="103"/>
        <v>0</v>
      </c>
      <c r="BG49" s="8">
        <f t="shared" si="103"/>
        <v>0</v>
      </c>
      <c r="BH49" s="8">
        <f t="shared" si="103"/>
        <v>0</v>
      </c>
      <c r="BI49" s="8">
        <f t="shared" si="103"/>
        <v>33824</v>
      </c>
      <c r="BJ49" s="8">
        <f t="shared" si="103"/>
        <v>0</v>
      </c>
    </row>
    <row r="50" spans="1:62" ht="17.100000000000001" hidden="1" customHeight="1" x14ac:dyDescent="0.25">
      <c r="A50" s="25" t="s">
        <v>60</v>
      </c>
      <c r="B50" s="26">
        <f>B49</f>
        <v>900</v>
      </c>
      <c r="C50" s="26" t="s">
        <v>21</v>
      </c>
      <c r="D50" s="26" t="s">
        <v>59</v>
      </c>
      <c r="E50" s="26" t="s">
        <v>64</v>
      </c>
      <c r="F50" s="26"/>
      <c r="G50" s="8">
        <f>G53+G51+G55</f>
        <v>33819</v>
      </c>
      <c r="H50" s="8">
        <f t="shared" ref="H50:N50" si="104">H53+H51+H55</f>
        <v>0</v>
      </c>
      <c r="I50" s="8">
        <f t="shared" si="104"/>
        <v>0</v>
      </c>
      <c r="J50" s="8">
        <f t="shared" si="104"/>
        <v>0</v>
      </c>
      <c r="K50" s="8">
        <f t="shared" si="104"/>
        <v>0</v>
      </c>
      <c r="L50" s="8">
        <f t="shared" si="104"/>
        <v>0</v>
      </c>
      <c r="M50" s="8">
        <f t="shared" si="104"/>
        <v>33819</v>
      </c>
      <c r="N50" s="8">
        <f t="shared" si="104"/>
        <v>0</v>
      </c>
      <c r="O50" s="8">
        <f t="shared" ref="O50:T50" si="105">O53+O51+O55</f>
        <v>0</v>
      </c>
      <c r="P50" s="8">
        <f t="shared" si="105"/>
        <v>0</v>
      </c>
      <c r="Q50" s="8">
        <f t="shared" si="105"/>
        <v>0</v>
      </c>
      <c r="R50" s="8">
        <f t="shared" si="105"/>
        <v>0</v>
      </c>
      <c r="S50" s="8">
        <f t="shared" si="105"/>
        <v>33819</v>
      </c>
      <c r="T50" s="8">
        <f t="shared" si="105"/>
        <v>0</v>
      </c>
      <c r="U50" s="8">
        <f t="shared" ref="U50:Z50" si="106">U53+U51+U55</f>
        <v>0</v>
      </c>
      <c r="V50" s="8">
        <f t="shared" si="106"/>
        <v>0</v>
      </c>
      <c r="W50" s="8">
        <f t="shared" si="106"/>
        <v>0</v>
      </c>
      <c r="X50" s="8">
        <f t="shared" si="106"/>
        <v>0</v>
      </c>
      <c r="Y50" s="8">
        <f t="shared" si="106"/>
        <v>33819</v>
      </c>
      <c r="Z50" s="8">
        <f t="shared" si="106"/>
        <v>0</v>
      </c>
      <c r="AA50" s="8">
        <f t="shared" ref="AA50:AF50" si="107">AA53+AA51+AA55</f>
        <v>0</v>
      </c>
      <c r="AB50" s="8">
        <f t="shared" si="107"/>
        <v>0</v>
      </c>
      <c r="AC50" s="8">
        <f t="shared" si="107"/>
        <v>0</v>
      </c>
      <c r="AD50" s="8">
        <f t="shared" si="107"/>
        <v>0</v>
      </c>
      <c r="AE50" s="8">
        <f t="shared" si="107"/>
        <v>33819</v>
      </c>
      <c r="AF50" s="8">
        <f t="shared" si="107"/>
        <v>0</v>
      </c>
      <c r="AG50" s="8">
        <f t="shared" ref="AG50:AL50" si="108">AG53+AG51+AG55</f>
        <v>0</v>
      </c>
      <c r="AH50" s="8">
        <f t="shared" si="108"/>
        <v>0</v>
      </c>
      <c r="AI50" s="8">
        <f t="shared" si="108"/>
        <v>0</v>
      </c>
      <c r="AJ50" s="8">
        <f t="shared" si="108"/>
        <v>0</v>
      </c>
      <c r="AK50" s="8">
        <f t="shared" si="108"/>
        <v>33819</v>
      </c>
      <c r="AL50" s="8">
        <f t="shared" si="108"/>
        <v>0</v>
      </c>
      <c r="AM50" s="8">
        <f t="shared" ref="AM50:AR50" si="109">AM53+AM51+AM55</f>
        <v>0</v>
      </c>
      <c r="AN50" s="8">
        <f t="shared" si="109"/>
        <v>0</v>
      </c>
      <c r="AO50" s="8">
        <f t="shared" si="109"/>
        <v>0</v>
      </c>
      <c r="AP50" s="8">
        <f t="shared" si="109"/>
        <v>0</v>
      </c>
      <c r="AQ50" s="8">
        <f t="shared" si="109"/>
        <v>33819</v>
      </c>
      <c r="AR50" s="8">
        <f t="shared" si="109"/>
        <v>0</v>
      </c>
      <c r="AS50" s="8">
        <f t="shared" ref="AS50:AX50" si="110">AS53+AS51+AS55</f>
        <v>0</v>
      </c>
      <c r="AT50" s="8">
        <f t="shared" si="110"/>
        <v>0</v>
      </c>
      <c r="AU50" s="8">
        <f t="shared" si="110"/>
        <v>-33</v>
      </c>
      <c r="AV50" s="8">
        <f t="shared" si="110"/>
        <v>0</v>
      </c>
      <c r="AW50" s="95">
        <f t="shared" si="110"/>
        <v>33786</v>
      </c>
      <c r="AX50" s="95">
        <f t="shared" si="110"/>
        <v>0</v>
      </c>
      <c r="AY50" s="8">
        <f t="shared" ref="AY50:BD50" si="111">AY53+AY51+AY55</f>
        <v>-35</v>
      </c>
      <c r="AZ50" s="8">
        <f t="shared" si="111"/>
        <v>0</v>
      </c>
      <c r="BA50" s="8">
        <f t="shared" si="111"/>
        <v>0</v>
      </c>
      <c r="BB50" s="8">
        <f t="shared" si="111"/>
        <v>0</v>
      </c>
      <c r="BC50" s="8">
        <f t="shared" si="111"/>
        <v>33751</v>
      </c>
      <c r="BD50" s="8">
        <f t="shared" si="111"/>
        <v>0</v>
      </c>
      <c r="BE50" s="8">
        <f t="shared" ref="BE50:BJ50" si="112">BE53+BE51+BE55</f>
        <v>0</v>
      </c>
      <c r="BF50" s="8">
        <f t="shared" si="112"/>
        <v>0</v>
      </c>
      <c r="BG50" s="8">
        <f t="shared" si="112"/>
        <v>0</v>
      </c>
      <c r="BH50" s="8">
        <f t="shared" si="112"/>
        <v>0</v>
      </c>
      <c r="BI50" s="8">
        <f t="shared" si="112"/>
        <v>33751</v>
      </c>
      <c r="BJ50" s="8">
        <f t="shared" si="112"/>
        <v>0</v>
      </c>
    </row>
    <row r="51" spans="1:62" ht="66" hidden="1" x14ac:dyDescent="0.25">
      <c r="A51" s="25" t="s">
        <v>446</v>
      </c>
      <c r="B51" s="26">
        <f>B50</f>
        <v>900</v>
      </c>
      <c r="C51" s="26" t="s">
        <v>21</v>
      </c>
      <c r="D51" s="26" t="s">
        <v>59</v>
      </c>
      <c r="E51" s="26" t="s">
        <v>64</v>
      </c>
      <c r="F51" s="26" t="s">
        <v>84</v>
      </c>
      <c r="G51" s="9">
        <f t="shared" ref="G51:BJ51" si="113">G52</f>
        <v>27072</v>
      </c>
      <c r="H51" s="9">
        <f t="shared" si="113"/>
        <v>0</v>
      </c>
      <c r="I51" s="9">
        <f t="shared" si="113"/>
        <v>0</v>
      </c>
      <c r="J51" s="9">
        <f t="shared" si="113"/>
        <v>0</v>
      </c>
      <c r="K51" s="9">
        <f t="shared" si="113"/>
        <v>0</v>
      </c>
      <c r="L51" s="9">
        <f t="shared" si="113"/>
        <v>0</v>
      </c>
      <c r="M51" s="9">
        <f t="shared" si="113"/>
        <v>27072</v>
      </c>
      <c r="N51" s="9">
        <f t="shared" si="113"/>
        <v>0</v>
      </c>
      <c r="O51" s="9">
        <f t="shared" si="113"/>
        <v>0</v>
      </c>
      <c r="P51" s="9">
        <f t="shared" si="113"/>
        <v>0</v>
      </c>
      <c r="Q51" s="9">
        <f t="shared" si="113"/>
        <v>0</v>
      </c>
      <c r="R51" s="9">
        <f t="shared" si="113"/>
        <v>0</v>
      </c>
      <c r="S51" s="9">
        <f t="shared" si="113"/>
        <v>27072</v>
      </c>
      <c r="T51" s="9">
        <f t="shared" si="113"/>
        <v>0</v>
      </c>
      <c r="U51" s="9">
        <f t="shared" si="113"/>
        <v>0</v>
      </c>
      <c r="V51" s="9">
        <f t="shared" si="113"/>
        <v>0</v>
      </c>
      <c r="W51" s="9">
        <f t="shared" si="113"/>
        <v>0</v>
      </c>
      <c r="X51" s="9">
        <f t="shared" si="113"/>
        <v>0</v>
      </c>
      <c r="Y51" s="9">
        <f t="shared" si="113"/>
        <v>27072</v>
      </c>
      <c r="Z51" s="9">
        <f t="shared" si="113"/>
        <v>0</v>
      </c>
      <c r="AA51" s="9">
        <f t="shared" si="113"/>
        <v>0</v>
      </c>
      <c r="AB51" s="9">
        <f t="shared" si="113"/>
        <v>0</v>
      </c>
      <c r="AC51" s="9">
        <f t="shared" si="113"/>
        <v>0</v>
      </c>
      <c r="AD51" s="9">
        <f t="shared" si="113"/>
        <v>0</v>
      </c>
      <c r="AE51" s="9">
        <f t="shared" si="113"/>
        <v>27072</v>
      </c>
      <c r="AF51" s="9">
        <f t="shared" si="113"/>
        <v>0</v>
      </c>
      <c r="AG51" s="9">
        <f t="shared" si="113"/>
        <v>0</v>
      </c>
      <c r="AH51" s="9">
        <f t="shared" si="113"/>
        <v>0</v>
      </c>
      <c r="AI51" s="9">
        <f t="shared" si="113"/>
        <v>0</v>
      </c>
      <c r="AJ51" s="9">
        <f t="shared" si="113"/>
        <v>0</v>
      </c>
      <c r="AK51" s="9">
        <f t="shared" si="113"/>
        <v>27072</v>
      </c>
      <c r="AL51" s="9">
        <f t="shared" si="113"/>
        <v>0</v>
      </c>
      <c r="AM51" s="9">
        <f t="shared" si="113"/>
        <v>0</v>
      </c>
      <c r="AN51" s="9">
        <f t="shared" si="113"/>
        <v>0</v>
      </c>
      <c r="AO51" s="9">
        <f t="shared" si="113"/>
        <v>0</v>
      </c>
      <c r="AP51" s="9">
        <f t="shared" si="113"/>
        <v>0</v>
      </c>
      <c r="AQ51" s="9">
        <f t="shared" si="113"/>
        <v>27072</v>
      </c>
      <c r="AR51" s="9">
        <f t="shared" si="113"/>
        <v>0</v>
      </c>
      <c r="AS51" s="9">
        <f t="shared" si="113"/>
        <v>0</v>
      </c>
      <c r="AT51" s="9">
        <f t="shared" si="113"/>
        <v>0</v>
      </c>
      <c r="AU51" s="9">
        <f t="shared" si="113"/>
        <v>0</v>
      </c>
      <c r="AV51" s="9">
        <f t="shared" si="113"/>
        <v>0</v>
      </c>
      <c r="AW51" s="96">
        <f t="shared" si="113"/>
        <v>27072</v>
      </c>
      <c r="AX51" s="96">
        <f t="shared" si="113"/>
        <v>0</v>
      </c>
      <c r="AY51" s="9">
        <f t="shared" si="113"/>
        <v>0</v>
      </c>
      <c r="AZ51" s="9">
        <f t="shared" si="113"/>
        <v>0</v>
      </c>
      <c r="BA51" s="9">
        <f t="shared" si="113"/>
        <v>0</v>
      </c>
      <c r="BB51" s="9">
        <f t="shared" si="113"/>
        <v>0</v>
      </c>
      <c r="BC51" s="9">
        <f t="shared" si="113"/>
        <v>27072</v>
      </c>
      <c r="BD51" s="9">
        <f t="shared" si="113"/>
        <v>0</v>
      </c>
      <c r="BE51" s="9">
        <f t="shared" si="113"/>
        <v>0</v>
      </c>
      <c r="BF51" s="9">
        <f t="shared" si="113"/>
        <v>0</v>
      </c>
      <c r="BG51" s="9">
        <f t="shared" si="113"/>
        <v>0</v>
      </c>
      <c r="BH51" s="9">
        <f t="shared" si="113"/>
        <v>0</v>
      </c>
      <c r="BI51" s="9">
        <f t="shared" si="113"/>
        <v>27072</v>
      </c>
      <c r="BJ51" s="9">
        <f t="shared" si="113"/>
        <v>0</v>
      </c>
    </row>
    <row r="52" spans="1:62" ht="33" hidden="1" x14ac:dyDescent="0.25">
      <c r="A52" s="25" t="s">
        <v>85</v>
      </c>
      <c r="B52" s="26">
        <f>B51</f>
        <v>900</v>
      </c>
      <c r="C52" s="26" t="s">
        <v>21</v>
      </c>
      <c r="D52" s="26" t="s">
        <v>59</v>
      </c>
      <c r="E52" s="26" t="s">
        <v>64</v>
      </c>
      <c r="F52" s="26" t="s">
        <v>86</v>
      </c>
      <c r="G52" s="9">
        <f>20259+6813</f>
        <v>27072</v>
      </c>
      <c r="H52" s="10"/>
      <c r="I52" s="84"/>
      <c r="J52" s="84"/>
      <c r="K52" s="84"/>
      <c r="L52" s="84"/>
      <c r="M52" s="9">
        <f>G52+I52+J52+K52+L52</f>
        <v>27072</v>
      </c>
      <c r="N52" s="9">
        <f>H52+L52</f>
        <v>0</v>
      </c>
      <c r="O52" s="85"/>
      <c r="P52" s="85"/>
      <c r="Q52" s="85"/>
      <c r="R52" s="85"/>
      <c r="S52" s="9">
        <f>M52+O52+P52+Q52+R52</f>
        <v>27072</v>
      </c>
      <c r="T52" s="9">
        <f>N52+R52</f>
        <v>0</v>
      </c>
      <c r="U52" s="85"/>
      <c r="V52" s="85"/>
      <c r="W52" s="85"/>
      <c r="X52" s="85"/>
      <c r="Y52" s="9">
        <f>S52+U52+V52+W52+X52</f>
        <v>27072</v>
      </c>
      <c r="Z52" s="9">
        <f>T52+X52</f>
        <v>0</v>
      </c>
      <c r="AA52" s="85"/>
      <c r="AB52" s="85"/>
      <c r="AC52" s="85"/>
      <c r="AD52" s="85"/>
      <c r="AE52" s="9">
        <f>Y52+AA52+AB52+AC52+AD52</f>
        <v>27072</v>
      </c>
      <c r="AF52" s="9">
        <f>Z52+AD52</f>
        <v>0</v>
      </c>
      <c r="AG52" s="85"/>
      <c r="AH52" s="85"/>
      <c r="AI52" s="85"/>
      <c r="AJ52" s="85"/>
      <c r="AK52" s="9">
        <f>AE52+AG52+AH52+AI52+AJ52</f>
        <v>27072</v>
      </c>
      <c r="AL52" s="9">
        <f>AF52+AJ52</f>
        <v>0</v>
      </c>
      <c r="AM52" s="85"/>
      <c r="AN52" s="85"/>
      <c r="AO52" s="85"/>
      <c r="AP52" s="85"/>
      <c r="AQ52" s="9">
        <f>AK52+AM52+AN52+AO52+AP52</f>
        <v>27072</v>
      </c>
      <c r="AR52" s="9">
        <f>AL52+AP52</f>
        <v>0</v>
      </c>
      <c r="AS52" s="85"/>
      <c r="AT52" s="85"/>
      <c r="AU52" s="85"/>
      <c r="AV52" s="85"/>
      <c r="AW52" s="96">
        <f>AQ52+AS52+AT52+AU52+AV52</f>
        <v>27072</v>
      </c>
      <c r="AX52" s="96">
        <f>AR52+AV52</f>
        <v>0</v>
      </c>
      <c r="AY52" s="85"/>
      <c r="AZ52" s="85"/>
      <c r="BA52" s="85"/>
      <c r="BB52" s="85"/>
      <c r="BC52" s="9">
        <f>AW52+AY52+AZ52+BA52+BB52</f>
        <v>27072</v>
      </c>
      <c r="BD52" s="9">
        <f>AX52+BB52</f>
        <v>0</v>
      </c>
      <c r="BE52" s="85"/>
      <c r="BF52" s="85"/>
      <c r="BG52" s="85"/>
      <c r="BH52" s="85"/>
      <c r="BI52" s="9">
        <f>BC52+BE52+BF52+BG52+BH52</f>
        <v>27072</v>
      </c>
      <c r="BJ52" s="9">
        <f>BD52+BH52</f>
        <v>0</v>
      </c>
    </row>
    <row r="53" spans="1:62" ht="33" hidden="1" x14ac:dyDescent="0.25">
      <c r="A53" s="25" t="s">
        <v>242</v>
      </c>
      <c r="B53" s="26">
        <f>B50</f>
        <v>900</v>
      </c>
      <c r="C53" s="26" t="s">
        <v>21</v>
      </c>
      <c r="D53" s="26" t="s">
        <v>59</v>
      </c>
      <c r="E53" s="26" t="s">
        <v>64</v>
      </c>
      <c r="F53" s="26" t="s">
        <v>30</v>
      </c>
      <c r="G53" s="9">
        <f t="shared" ref="G53:BJ53" si="114">G54</f>
        <v>6747</v>
      </c>
      <c r="H53" s="9">
        <f t="shared" si="114"/>
        <v>0</v>
      </c>
      <c r="I53" s="9">
        <f t="shared" si="114"/>
        <v>0</v>
      </c>
      <c r="J53" s="9">
        <f t="shared" si="114"/>
        <v>0</v>
      </c>
      <c r="K53" s="9">
        <f t="shared" si="114"/>
        <v>0</v>
      </c>
      <c r="L53" s="9">
        <f t="shared" si="114"/>
        <v>0</v>
      </c>
      <c r="M53" s="9">
        <f t="shared" si="114"/>
        <v>6747</v>
      </c>
      <c r="N53" s="9">
        <f t="shared" si="114"/>
        <v>0</v>
      </c>
      <c r="O53" s="9">
        <f t="shared" si="114"/>
        <v>0</v>
      </c>
      <c r="P53" s="9">
        <f t="shared" si="114"/>
        <v>0</v>
      </c>
      <c r="Q53" s="9">
        <f t="shared" si="114"/>
        <v>0</v>
      </c>
      <c r="R53" s="9">
        <f t="shared" si="114"/>
        <v>0</v>
      </c>
      <c r="S53" s="9">
        <f t="shared" si="114"/>
        <v>6747</v>
      </c>
      <c r="T53" s="9">
        <f t="shared" si="114"/>
        <v>0</v>
      </c>
      <c r="U53" s="9">
        <f t="shared" si="114"/>
        <v>0</v>
      </c>
      <c r="V53" s="9">
        <f t="shared" si="114"/>
        <v>0</v>
      </c>
      <c r="W53" s="9">
        <f t="shared" si="114"/>
        <v>0</v>
      </c>
      <c r="X53" s="9">
        <f t="shared" si="114"/>
        <v>0</v>
      </c>
      <c r="Y53" s="9">
        <f t="shared" si="114"/>
        <v>6747</v>
      </c>
      <c r="Z53" s="9">
        <f t="shared" si="114"/>
        <v>0</v>
      </c>
      <c r="AA53" s="9">
        <f t="shared" si="114"/>
        <v>0</v>
      </c>
      <c r="AB53" s="9">
        <f t="shared" si="114"/>
        <v>0</v>
      </c>
      <c r="AC53" s="9">
        <f t="shared" si="114"/>
        <v>0</v>
      </c>
      <c r="AD53" s="9">
        <f t="shared" si="114"/>
        <v>0</v>
      </c>
      <c r="AE53" s="9">
        <f t="shared" si="114"/>
        <v>6747</v>
      </c>
      <c r="AF53" s="9">
        <f t="shared" si="114"/>
        <v>0</v>
      </c>
      <c r="AG53" s="9">
        <f t="shared" si="114"/>
        <v>0</v>
      </c>
      <c r="AH53" s="9">
        <f t="shared" si="114"/>
        <v>0</v>
      </c>
      <c r="AI53" s="9">
        <f t="shared" si="114"/>
        <v>0</v>
      </c>
      <c r="AJ53" s="9">
        <f t="shared" si="114"/>
        <v>0</v>
      </c>
      <c r="AK53" s="9">
        <f t="shared" si="114"/>
        <v>6747</v>
      </c>
      <c r="AL53" s="9">
        <f t="shared" si="114"/>
        <v>0</v>
      </c>
      <c r="AM53" s="9">
        <f t="shared" si="114"/>
        <v>0</v>
      </c>
      <c r="AN53" s="9">
        <f t="shared" si="114"/>
        <v>0</v>
      </c>
      <c r="AO53" s="9">
        <f t="shared" si="114"/>
        <v>0</v>
      </c>
      <c r="AP53" s="9">
        <f t="shared" si="114"/>
        <v>0</v>
      </c>
      <c r="AQ53" s="9">
        <f t="shared" si="114"/>
        <v>6747</v>
      </c>
      <c r="AR53" s="9">
        <f t="shared" si="114"/>
        <v>0</v>
      </c>
      <c r="AS53" s="9">
        <f t="shared" si="114"/>
        <v>0</v>
      </c>
      <c r="AT53" s="9">
        <f t="shared" si="114"/>
        <v>0</v>
      </c>
      <c r="AU53" s="9">
        <f t="shared" si="114"/>
        <v>-33</v>
      </c>
      <c r="AV53" s="9">
        <f t="shared" si="114"/>
        <v>0</v>
      </c>
      <c r="AW53" s="96">
        <f t="shared" si="114"/>
        <v>6714</v>
      </c>
      <c r="AX53" s="96">
        <f t="shared" si="114"/>
        <v>0</v>
      </c>
      <c r="AY53" s="9">
        <f t="shared" si="114"/>
        <v>-35</v>
      </c>
      <c r="AZ53" s="9">
        <f t="shared" si="114"/>
        <v>0</v>
      </c>
      <c r="BA53" s="9">
        <f t="shared" si="114"/>
        <v>0</v>
      </c>
      <c r="BB53" s="9">
        <f t="shared" si="114"/>
        <v>0</v>
      </c>
      <c r="BC53" s="9">
        <f t="shared" si="114"/>
        <v>6679</v>
      </c>
      <c r="BD53" s="9">
        <f t="shared" si="114"/>
        <v>0</v>
      </c>
      <c r="BE53" s="9">
        <f t="shared" si="114"/>
        <v>0</v>
      </c>
      <c r="BF53" s="9">
        <f t="shared" si="114"/>
        <v>0</v>
      </c>
      <c r="BG53" s="9">
        <f t="shared" si="114"/>
        <v>0</v>
      </c>
      <c r="BH53" s="9">
        <f t="shared" si="114"/>
        <v>0</v>
      </c>
      <c r="BI53" s="9">
        <f t="shared" si="114"/>
        <v>6679</v>
      </c>
      <c r="BJ53" s="9">
        <f t="shared" si="114"/>
        <v>0</v>
      </c>
    </row>
    <row r="54" spans="1:62" ht="33" hidden="1" x14ac:dyDescent="0.25">
      <c r="A54" s="25" t="s">
        <v>36</v>
      </c>
      <c r="B54" s="26">
        <f>B51</f>
        <v>900</v>
      </c>
      <c r="C54" s="26" t="s">
        <v>21</v>
      </c>
      <c r="D54" s="26" t="s">
        <v>59</v>
      </c>
      <c r="E54" s="26" t="s">
        <v>64</v>
      </c>
      <c r="F54" s="26" t="s">
        <v>37</v>
      </c>
      <c r="G54" s="9">
        <f>7192-445</f>
        <v>6747</v>
      </c>
      <c r="H54" s="10"/>
      <c r="I54" s="84"/>
      <c r="J54" s="84"/>
      <c r="K54" s="84"/>
      <c r="L54" s="84"/>
      <c r="M54" s="9">
        <f>G54+I54+J54+K54+L54</f>
        <v>6747</v>
      </c>
      <c r="N54" s="9">
        <f>H54+L54</f>
        <v>0</v>
      </c>
      <c r="O54" s="85"/>
      <c r="P54" s="85"/>
      <c r="Q54" s="85"/>
      <c r="R54" s="85"/>
      <c r="S54" s="9">
        <f>M54+O54+P54+Q54+R54</f>
        <v>6747</v>
      </c>
      <c r="T54" s="9">
        <f>N54+R54</f>
        <v>0</v>
      </c>
      <c r="U54" s="85"/>
      <c r="V54" s="85"/>
      <c r="W54" s="85"/>
      <c r="X54" s="85"/>
      <c r="Y54" s="9">
        <f>S54+U54+V54+W54+X54</f>
        <v>6747</v>
      </c>
      <c r="Z54" s="9">
        <f>T54+X54</f>
        <v>0</v>
      </c>
      <c r="AA54" s="85"/>
      <c r="AB54" s="85"/>
      <c r="AC54" s="85"/>
      <c r="AD54" s="85"/>
      <c r="AE54" s="9">
        <f>Y54+AA54+AB54+AC54+AD54</f>
        <v>6747</v>
      </c>
      <c r="AF54" s="9">
        <f>Z54+AD54</f>
        <v>0</v>
      </c>
      <c r="AG54" s="85"/>
      <c r="AH54" s="85"/>
      <c r="AI54" s="85"/>
      <c r="AJ54" s="85"/>
      <c r="AK54" s="9">
        <f>AE54+AG54+AH54+AI54+AJ54</f>
        <v>6747</v>
      </c>
      <c r="AL54" s="9">
        <f>AF54+AJ54</f>
        <v>0</v>
      </c>
      <c r="AM54" s="85"/>
      <c r="AN54" s="85"/>
      <c r="AO54" s="85"/>
      <c r="AP54" s="85"/>
      <c r="AQ54" s="9">
        <f>AK54+AM54+AN54+AO54+AP54</f>
        <v>6747</v>
      </c>
      <c r="AR54" s="9">
        <f>AL54+AP54</f>
        <v>0</v>
      </c>
      <c r="AS54" s="85"/>
      <c r="AT54" s="85"/>
      <c r="AU54" s="8">
        <v>-33</v>
      </c>
      <c r="AV54" s="85"/>
      <c r="AW54" s="96">
        <f>AQ54+AS54+AT54+AU54+AV54</f>
        <v>6714</v>
      </c>
      <c r="AX54" s="96">
        <f>AR54+AV54</f>
        <v>0</v>
      </c>
      <c r="AY54" s="85">
        <v>-35</v>
      </c>
      <c r="AZ54" s="85"/>
      <c r="BA54" s="8"/>
      <c r="BB54" s="85"/>
      <c r="BC54" s="9">
        <f>AW54+AY54+AZ54+BA54+BB54</f>
        <v>6679</v>
      </c>
      <c r="BD54" s="9">
        <f>AX54+BB54</f>
        <v>0</v>
      </c>
      <c r="BE54" s="85"/>
      <c r="BF54" s="85"/>
      <c r="BG54" s="8"/>
      <c r="BH54" s="85"/>
      <c r="BI54" s="9">
        <f>BC54+BE54+BF54+BG54+BH54</f>
        <v>6679</v>
      </c>
      <c r="BJ54" s="9">
        <f>BD54+BH54</f>
        <v>0</v>
      </c>
    </row>
    <row r="55" spans="1:62" ht="17.100000000000001" hidden="1" customHeight="1" x14ac:dyDescent="0.25">
      <c r="A55" s="25" t="s">
        <v>65</v>
      </c>
      <c r="B55" s="26">
        <f>B52</f>
        <v>900</v>
      </c>
      <c r="C55" s="26" t="s">
        <v>21</v>
      </c>
      <c r="D55" s="26" t="s">
        <v>59</v>
      </c>
      <c r="E55" s="26" t="s">
        <v>64</v>
      </c>
      <c r="F55" s="26" t="s">
        <v>66</v>
      </c>
      <c r="G55" s="8">
        <f>G56</f>
        <v>0</v>
      </c>
      <c r="H55" s="8">
        <f>H56</f>
        <v>0</v>
      </c>
      <c r="I55" s="84"/>
      <c r="J55" s="84"/>
      <c r="K55" s="84"/>
      <c r="L55" s="84"/>
      <c r="M55" s="84"/>
      <c r="N55" s="84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>
        <f>AA56</f>
        <v>0</v>
      </c>
      <c r="AB55" s="11">
        <f t="shared" ref="AB55:BJ55" si="115">AB56</f>
        <v>0</v>
      </c>
      <c r="AC55" s="11">
        <f t="shared" si="115"/>
        <v>0</v>
      </c>
      <c r="AD55" s="11">
        <f t="shared" si="115"/>
        <v>0</v>
      </c>
      <c r="AE55" s="11">
        <f t="shared" si="115"/>
        <v>0</v>
      </c>
      <c r="AF55" s="11">
        <f t="shared" si="115"/>
        <v>0</v>
      </c>
      <c r="AG55" s="85">
        <f>AG56</f>
        <v>0</v>
      </c>
      <c r="AH55" s="11">
        <f t="shared" si="115"/>
        <v>0</v>
      </c>
      <c r="AI55" s="11">
        <f t="shared" si="115"/>
        <v>0</v>
      </c>
      <c r="AJ55" s="11">
        <f t="shared" si="115"/>
        <v>0</v>
      </c>
      <c r="AK55" s="11">
        <f t="shared" si="115"/>
        <v>0</v>
      </c>
      <c r="AL55" s="11">
        <f t="shared" si="115"/>
        <v>0</v>
      </c>
      <c r="AM55" s="85">
        <f>AM56</f>
        <v>0</v>
      </c>
      <c r="AN55" s="11">
        <f t="shared" si="115"/>
        <v>0</v>
      </c>
      <c r="AO55" s="11">
        <f t="shared" si="115"/>
        <v>0</v>
      </c>
      <c r="AP55" s="11">
        <f t="shared" si="115"/>
        <v>0</v>
      </c>
      <c r="AQ55" s="11">
        <f t="shared" si="115"/>
        <v>0</v>
      </c>
      <c r="AR55" s="11">
        <f t="shared" si="115"/>
        <v>0</v>
      </c>
      <c r="AS55" s="85">
        <f>AS56</f>
        <v>0</v>
      </c>
      <c r="AT55" s="11">
        <f t="shared" si="115"/>
        <v>0</v>
      </c>
      <c r="AU55" s="11">
        <f t="shared" si="115"/>
        <v>0</v>
      </c>
      <c r="AV55" s="11">
        <f t="shared" si="115"/>
        <v>0</v>
      </c>
      <c r="AW55" s="98">
        <f t="shared" si="115"/>
        <v>0</v>
      </c>
      <c r="AX55" s="98">
        <f t="shared" si="115"/>
        <v>0</v>
      </c>
      <c r="AY55" s="85">
        <f>AY56</f>
        <v>0</v>
      </c>
      <c r="AZ55" s="11">
        <f t="shared" si="115"/>
        <v>0</v>
      </c>
      <c r="BA55" s="11">
        <f t="shared" si="115"/>
        <v>0</v>
      </c>
      <c r="BB55" s="11">
        <f t="shared" si="115"/>
        <v>0</v>
      </c>
      <c r="BC55" s="11">
        <f t="shared" si="115"/>
        <v>0</v>
      </c>
      <c r="BD55" s="11">
        <f t="shared" si="115"/>
        <v>0</v>
      </c>
      <c r="BE55" s="85">
        <f>BE56</f>
        <v>0</v>
      </c>
      <c r="BF55" s="11">
        <f t="shared" si="115"/>
        <v>0</v>
      </c>
      <c r="BG55" s="11">
        <f t="shared" si="115"/>
        <v>0</v>
      </c>
      <c r="BH55" s="11">
        <f t="shared" si="115"/>
        <v>0</v>
      </c>
      <c r="BI55" s="11">
        <f t="shared" si="115"/>
        <v>0</v>
      </c>
      <c r="BJ55" s="11">
        <f t="shared" si="115"/>
        <v>0</v>
      </c>
    </row>
    <row r="56" spans="1:62" ht="17.100000000000001" hidden="1" customHeight="1" x14ac:dyDescent="0.25">
      <c r="A56" s="25" t="s">
        <v>154</v>
      </c>
      <c r="B56" s="26">
        <f>B53</f>
        <v>900</v>
      </c>
      <c r="C56" s="26" t="s">
        <v>21</v>
      </c>
      <c r="D56" s="26" t="s">
        <v>59</v>
      </c>
      <c r="E56" s="26" t="s">
        <v>64</v>
      </c>
      <c r="F56" s="26" t="s">
        <v>613</v>
      </c>
      <c r="G56" s="8"/>
      <c r="H56" s="8"/>
      <c r="I56" s="84"/>
      <c r="J56" s="84"/>
      <c r="K56" s="84"/>
      <c r="L56" s="84"/>
      <c r="M56" s="84"/>
      <c r="N56" s="84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11"/>
      <c r="AC56" s="11"/>
      <c r="AD56" s="11"/>
      <c r="AE56" s="9">
        <f>Y56+AA56+AB56+AC56+AD56</f>
        <v>0</v>
      </c>
      <c r="AF56" s="9">
        <f>Z56+AD56</f>
        <v>0</v>
      </c>
      <c r="AG56" s="85"/>
      <c r="AH56" s="11"/>
      <c r="AI56" s="11"/>
      <c r="AJ56" s="11"/>
      <c r="AK56" s="9">
        <f>AE56+AG56+AH56+AI56+AJ56</f>
        <v>0</v>
      </c>
      <c r="AL56" s="9">
        <f>AF56+AJ56</f>
        <v>0</v>
      </c>
      <c r="AM56" s="85"/>
      <c r="AN56" s="11"/>
      <c r="AO56" s="11"/>
      <c r="AP56" s="11"/>
      <c r="AQ56" s="9">
        <f>AK56+AM56+AN56+AO56+AP56</f>
        <v>0</v>
      </c>
      <c r="AR56" s="9">
        <f>AL56+AP56</f>
        <v>0</v>
      </c>
      <c r="AS56" s="85"/>
      <c r="AT56" s="11"/>
      <c r="AU56" s="11"/>
      <c r="AV56" s="11"/>
      <c r="AW56" s="96">
        <f>AQ56+AS56+AT56+AU56+AV56</f>
        <v>0</v>
      </c>
      <c r="AX56" s="96">
        <f>AR56+AV56</f>
        <v>0</v>
      </c>
      <c r="AY56" s="85"/>
      <c r="AZ56" s="11"/>
      <c r="BA56" s="11"/>
      <c r="BB56" s="11"/>
      <c r="BC56" s="9">
        <f>AW56+AY56+AZ56+BA56+BB56</f>
        <v>0</v>
      </c>
      <c r="BD56" s="9">
        <f>AX56+BB56</f>
        <v>0</v>
      </c>
      <c r="BE56" s="85"/>
      <c r="BF56" s="11"/>
      <c r="BG56" s="11"/>
      <c r="BH56" s="11"/>
      <c r="BI56" s="9">
        <f>BC56+BE56+BF56+BG56+BH56</f>
        <v>0</v>
      </c>
      <c r="BJ56" s="9">
        <f>BD56+BH56</f>
        <v>0</v>
      </c>
    </row>
    <row r="57" spans="1:62" ht="33" hidden="1" x14ac:dyDescent="0.25">
      <c r="A57" s="25" t="s">
        <v>471</v>
      </c>
      <c r="B57" s="26">
        <f>B54</f>
        <v>900</v>
      </c>
      <c r="C57" s="26" t="s">
        <v>21</v>
      </c>
      <c r="D57" s="26" t="s">
        <v>59</v>
      </c>
      <c r="E57" s="26" t="s">
        <v>449</v>
      </c>
      <c r="F57" s="26"/>
      <c r="G57" s="8">
        <f t="shared" ref="G57:V58" si="116">G58</f>
        <v>153</v>
      </c>
      <c r="H57" s="8">
        <f t="shared" si="116"/>
        <v>0</v>
      </c>
      <c r="I57" s="8">
        <f t="shared" si="116"/>
        <v>0</v>
      </c>
      <c r="J57" s="8">
        <f t="shared" si="116"/>
        <v>0</v>
      </c>
      <c r="K57" s="8">
        <f t="shared" si="116"/>
        <v>0</v>
      </c>
      <c r="L57" s="8">
        <f t="shared" si="116"/>
        <v>0</v>
      </c>
      <c r="M57" s="8">
        <f t="shared" si="116"/>
        <v>153</v>
      </c>
      <c r="N57" s="8">
        <f t="shared" si="116"/>
        <v>0</v>
      </c>
      <c r="O57" s="8">
        <f t="shared" si="116"/>
        <v>0</v>
      </c>
      <c r="P57" s="8">
        <f t="shared" si="116"/>
        <v>0</v>
      </c>
      <c r="Q57" s="8">
        <f t="shared" si="116"/>
        <v>0</v>
      </c>
      <c r="R57" s="8">
        <f t="shared" si="116"/>
        <v>0</v>
      </c>
      <c r="S57" s="8">
        <f t="shared" si="116"/>
        <v>153</v>
      </c>
      <c r="T57" s="8">
        <f t="shared" si="116"/>
        <v>0</v>
      </c>
      <c r="U57" s="8">
        <f t="shared" si="116"/>
        <v>0</v>
      </c>
      <c r="V57" s="8">
        <f t="shared" si="116"/>
        <v>0</v>
      </c>
      <c r="W57" s="8">
        <f t="shared" ref="U57:AJ58" si="117">W58</f>
        <v>0</v>
      </c>
      <c r="X57" s="8">
        <f t="shared" si="117"/>
        <v>0</v>
      </c>
      <c r="Y57" s="8">
        <f t="shared" si="117"/>
        <v>153</v>
      </c>
      <c r="Z57" s="8">
        <f t="shared" si="117"/>
        <v>0</v>
      </c>
      <c r="AA57" s="8">
        <f t="shared" si="117"/>
        <v>0</v>
      </c>
      <c r="AB57" s="8">
        <f t="shared" si="117"/>
        <v>0</v>
      </c>
      <c r="AC57" s="8">
        <f t="shared" si="117"/>
        <v>0</v>
      </c>
      <c r="AD57" s="8">
        <f t="shared" si="117"/>
        <v>0</v>
      </c>
      <c r="AE57" s="8">
        <f t="shared" si="117"/>
        <v>153</v>
      </c>
      <c r="AF57" s="8">
        <f t="shared" si="117"/>
        <v>0</v>
      </c>
      <c r="AG57" s="8">
        <f t="shared" si="117"/>
        <v>0</v>
      </c>
      <c r="AH57" s="8">
        <f t="shared" si="117"/>
        <v>0</v>
      </c>
      <c r="AI57" s="8">
        <f t="shared" si="117"/>
        <v>0</v>
      </c>
      <c r="AJ57" s="8">
        <f t="shared" si="117"/>
        <v>0</v>
      </c>
      <c r="AK57" s="8">
        <f t="shared" ref="AG57:AV58" si="118">AK58</f>
        <v>153</v>
      </c>
      <c r="AL57" s="8">
        <f t="shared" si="118"/>
        <v>0</v>
      </c>
      <c r="AM57" s="8">
        <f t="shared" si="118"/>
        <v>0</v>
      </c>
      <c r="AN57" s="8">
        <f t="shared" si="118"/>
        <v>0</v>
      </c>
      <c r="AO57" s="8">
        <f t="shared" si="118"/>
        <v>0</v>
      </c>
      <c r="AP57" s="8">
        <f t="shared" si="118"/>
        <v>0</v>
      </c>
      <c r="AQ57" s="8">
        <f t="shared" si="118"/>
        <v>153</v>
      </c>
      <c r="AR57" s="8">
        <f t="shared" si="118"/>
        <v>0</v>
      </c>
      <c r="AS57" s="8">
        <f t="shared" si="118"/>
        <v>0</v>
      </c>
      <c r="AT57" s="8">
        <f t="shared" si="118"/>
        <v>0</v>
      </c>
      <c r="AU57" s="8">
        <f t="shared" si="118"/>
        <v>0</v>
      </c>
      <c r="AV57" s="8">
        <f t="shared" si="118"/>
        <v>0</v>
      </c>
      <c r="AW57" s="95">
        <f t="shared" ref="AS57:BH58" si="119">AW58</f>
        <v>153</v>
      </c>
      <c r="AX57" s="95">
        <f t="shared" si="119"/>
        <v>0</v>
      </c>
      <c r="AY57" s="8">
        <f t="shared" si="119"/>
        <v>-80</v>
      </c>
      <c r="AZ57" s="8">
        <f t="shared" si="119"/>
        <v>0</v>
      </c>
      <c r="BA57" s="8">
        <f t="shared" si="119"/>
        <v>0</v>
      </c>
      <c r="BB57" s="8">
        <f t="shared" si="119"/>
        <v>0</v>
      </c>
      <c r="BC57" s="8">
        <f t="shared" si="119"/>
        <v>73</v>
      </c>
      <c r="BD57" s="8">
        <f t="shared" si="119"/>
        <v>0</v>
      </c>
      <c r="BE57" s="8">
        <f t="shared" si="119"/>
        <v>0</v>
      </c>
      <c r="BF57" s="8">
        <f t="shared" si="119"/>
        <v>0</v>
      </c>
      <c r="BG57" s="8">
        <f t="shared" si="119"/>
        <v>0</v>
      </c>
      <c r="BH57" s="8">
        <f t="shared" si="119"/>
        <v>0</v>
      </c>
      <c r="BI57" s="8">
        <f t="shared" ref="BE57:BJ58" si="120">BI58</f>
        <v>73</v>
      </c>
      <c r="BJ57" s="8">
        <f t="shared" si="120"/>
        <v>0</v>
      </c>
    </row>
    <row r="58" spans="1:62" ht="33" hidden="1" x14ac:dyDescent="0.25">
      <c r="A58" s="25" t="s">
        <v>242</v>
      </c>
      <c r="B58" s="26">
        <f>B57</f>
        <v>900</v>
      </c>
      <c r="C58" s="26" t="s">
        <v>21</v>
      </c>
      <c r="D58" s="26" t="s">
        <v>59</v>
      </c>
      <c r="E58" s="26" t="s">
        <v>449</v>
      </c>
      <c r="F58" s="26" t="s">
        <v>30</v>
      </c>
      <c r="G58" s="9">
        <f t="shared" si="116"/>
        <v>153</v>
      </c>
      <c r="H58" s="9">
        <f t="shared" si="116"/>
        <v>0</v>
      </c>
      <c r="I58" s="9">
        <f t="shared" si="116"/>
        <v>0</v>
      </c>
      <c r="J58" s="9">
        <f t="shared" si="116"/>
        <v>0</v>
      </c>
      <c r="K58" s="9">
        <f t="shared" si="116"/>
        <v>0</v>
      </c>
      <c r="L58" s="9">
        <f t="shared" si="116"/>
        <v>0</v>
      </c>
      <c r="M58" s="9">
        <f t="shared" si="116"/>
        <v>153</v>
      </c>
      <c r="N58" s="9">
        <f t="shared" si="116"/>
        <v>0</v>
      </c>
      <c r="O58" s="9">
        <f t="shared" si="116"/>
        <v>0</v>
      </c>
      <c r="P58" s="9">
        <f t="shared" si="116"/>
        <v>0</v>
      </c>
      <c r="Q58" s="9">
        <f t="shared" si="116"/>
        <v>0</v>
      </c>
      <c r="R58" s="9">
        <f t="shared" si="116"/>
        <v>0</v>
      </c>
      <c r="S58" s="9">
        <f t="shared" si="116"/>
        <v>153</v>
      </c>
      <c r="T58" s="9">
        <f t="shared" si="116"/>
        <v>0</v>
      </c>
      <c r="U58" s="9">
        <f t="shared" si="117"/>
        <v>0</v>
      </c>
      <c r="V58" s="9">
        <f t="shared" si="117"/>
        <v>0</v>
      </c>
      <c r="W58" s="9">
        <f t="shared" si="117"/>
        <v>0</v>
      </c>
      <c r="X58" s="9">
        <f t="shared" si="117"/>
        <v>0</v>
      </c>
      <c r="Y58" s="9">
        <f t="shared" si="117"/>
        <v>153</v>
      </c>
      <c r="Z58" s="9">
        <f t="shared" si="117"/>
        <v>0</v>
      </c>
      <c r="AA58" s="9">
        <f t="shared" si="117"/>
        <v>0</v>
      </c>
      <c r="AB58" s="9">
        <f t="shared" si="117"/>
        <v>0</v>
      </c>
      <c r="AC58" s="9">
        <f t="shared" si="117"/>
        <v>0</v>
      </c>
      <c r="AD58" s="9">
        <f t="shared" si="117"/>
        <v>0</v>
      </c>
      <c r="AE58" s="9">
        <f t="shared" si="117"/>
        <v>153</v>
      </c>
      <c r="AF58" s="9">
        <f t="shared" si="117"/>
        <v>0</v>
      </c>
      <c r="AG58" s="9">
        <f t="shared" si="118"/>
        <v>0</v>
      </c>
      <c r="AH58" s="9">
        <f t="shared" si="118"/>
        <v>0</v>
      </c>
      <c r="AI58" s="9">
        <f t="shared" si="118"/>
        <v>0</v>
      </c>
      <c r="AJ58" s="9">
        <f t="shared" si="118"/>
        <v>0</v>
      </c>
      <c r="AK58" s="9">
        <f t="shared" si="118"/>
        <v>153</v>
      </c>
      <c r="AL58" s="9">
        <f t="shared" si="118"/>
        <v>0</v>
      </c>
      <c r="AM58" s="9">
        <f t="shared" si="118"/>
        <v>0</v>
      </c>
      <c r="AN58" s="9">
        <f t="shared" si="118"/>
        <v>0</v>
      </c>
      <c r="AO58" s="9">
        <f t="shared" si="118"/>
        <v>0</v>
      </c>
      <c r="AP58" s="9">
        <f t="shared" si="118"/>
        <v>0</v>
      </c>
      <c r="AQ58" s="9">
        <f t="shared" si="118"/>
        <v>153</v>
      </c>
      <c r="AR58" s="9">
        <f t="shared" si="118"/>
        <v>0</v>
      </c>
      <c r="AS58" s="9">
        <f t="shared" si="119"/>
        <v>0</v>
      </c>
      <c r="AT58" s="9">
        <f t="shared" si="119"/>
        <v>0</v>
      </c>
      <c r="AU58" s="9">
        <f t="shared" si="119"/>
        <v>0</v>
      </c>
      <c r="AV58" s="9">
        <f t="shared" si="119"/>
        <v>0</v>
      </c>
      <c r="AW58" s="96">
        <f t="shared" si="119"/>
        <v>153</v>
      </c>
      <c r="AX58" s="96">
        <f t="shared" si="119"/>
        <v>0</v>
      </c>
      <c r="AY58" s="9">
        <f t="shared" si="119"/>
        <v>-80</v>
      </c>
      <c r="AZ58" s="9">
        <f t="shared" si="119"/>
        <v>0</v>
      </c>
      <c r="BA58" s="9">
        <f t="shared" si="119"/>
        <v>0</v>
      </c>
      <c r="BB58" s="9">
        <f t="shared" si="119"/>
        <v>0</v>
      </c>
      <c r="BC58" s="9">
        <f t="shared" si="119"/>
        <v>73</v>
      </c>
      <c r="BD58" s="9">
        <f t="shared" si="119"/>
        <v>0</v>
      </c>
      <c r="BE58" s="9">
        <f t="shared" si="120"/>
        <v>0</v>
      </c>
      <c r="BF58" s="9">
        <f t="shared" si="120"/>
        <v>0</v>
      </c>
      <c r="BG58" s="9">
        <f t="shared" si="120"/>
        <v>0</v>
      </c>
      <c r="BH58" s="9">
        <f t="shared" si="120"/>
        <v>0</v>
      </c>
      <c r="BI58" s="9">
        <f t="shared" si="120"/>
        <v>73</v>
      </c>
      <c r="BJ58" s="9">
        <f t="shared" si="120"/>
        <v>0</v>
      </c>
    </row>
    <row r="59" spans="1:62" ht="33" hidden="1" x14ac:dyDescent="0.25">
      <c r="A59" s="25" t="s">
        <v>36</v>
      </c>
      <c r="B59" s="26" t="s">
        <v>450</v>
      </c>
      <c r="C59" s="26" t="s">
        <v>21</v>
      </c>
      <c r="D59" s="26" t="s">
        <v>59</v>
      </c>
      <c r="E59" s="26" t="s">
        <v>449</v>
      </c>
      <c r="F59" s="26" t="s">
        <v>37</v>
      </c>
      <c r="G59" s="9">
        <v>153</v>
      </c>
      <c r="H59" s="10"/>
      <c r="I59" s="84"/>
      <c r="J59" s="84"/>
      <c r="K59" s="84"/>
      <c r="L59" s="84"/>
      <c r="M59" s="9">
        <f>G59+I59+J59+K59+L59</f>
        <v>153</v>
      </c>
      <c r="N59" s="9">
        <f>H59+L59</f>
        <v>0</v>
      </c>
      <c r="O59" s="85"/>
      <c r="P59" s="85"/>
      <c r="Q59" s="85"/>
      <c r="R59" s="85"/>
      <c r="S59" s="9">
        <f>M59+O59+P59+Q59+R59</f>
        <v>153</v>
      </c>
      <c r="T59" s="9">
        <f>N59+R59</f>
        <v>0</v>
      </c>
      <c r="U59" s="85"/>
      <c r="V59" s="85"/>
      <c r="W59" s="85"/>
      <c r="X59" s="85"/>
      <c r="Y59" s="9">
        <f>S59+U59+V59+W59+X59</f>
        <v>153</v>
      </c>
      <c r="Z59" s="9">
        <f>T59+X59</f>
        <v>0</v>
      </c>
      <c r="AA59" s="85"/>
      <c r="AB59" s="85"/>
      <c r="AC59" s="85"/>
      <c r="AD59" s="85"/>
      <c r="AE59" s="9">
        <f>Y59+AA59+AB59+AC59+AD59</f>
        <v>153</v>
      </c>
      <c r="AF59" s="9">
        <f>Z59+AD59</f>
        <v>0</v>
      </c>
      <c r="AG59" s="85"/>
      <c r="AH59" s="85"/>
      <c r="AI59" s="85"/>
      <c r="AJ59" s="85"/>
      <c r="AK59" s="9">
        <f>AE59+AG59+AH59+AI59+AJ59</f>
        <v>153</v>
      </c>
      <c r="AL59" s="9">
        <f>AF59+AJ59</f>
        <v>0</v>
      </c>
      <c r="AM59" s="85"/>
      <c r="AN59" s="85"/>
      <c r="AO59" s="85"/>
      <c r="AP59" s="85"/>
      <c r="AQ59" s="9">
        <f>AK59+AM59+AN59+AO59+AP59</f>
        <v>153</v>
      </c>
      <c r="AR59" s="9">
        <f>AL59+AP59</f>
        <v>0</v>
      </c>
      <c r="AS59" s="85"/>
      <c r="AT59" s="85"/>
      <c r="AU59" s="85"/>
      <c r="AV59" s="85"/>
      <c r="AW59" s="96">
        <f>AQ59+AS59+AT59+AU59+AV59</f>
        <v>153</v>
      </c>
      <c r="AX59" s="96">
        <f>AR59+AV59</f>
        <v>0</v>
      </c>
      <c r="AY59" s="85">
        <v>-80</v>
      </c>
      <c r="AZ59" s="85"/>
      <c r="BA59" s="85"/>
      <c r="BB59" s="85"/>
      <c r="BC59" s="9">
        <f>AW59+AY59+AZ59+BA59+BB59</f>
        <v>73</v>
      </c>
      <c r="BD59" s="9">
        <f>AX59+BB59</f>
        <v>0</v>
      </c>
      <c r="BE59" s="85"/>
      <c r="BF59" s="85"/>
      <c r="BG59" s="85"/>
      <c r="BH59" s="85"/>
      <c r="BI59" s="9">
        <f>BC59+BE59+BF59+BG59+BH59</f>
        <v>73</v>
      </c>
      <c r="BJ59" s="9">
        <f>BD59+BH59</f>
        <v>0</v>
      </c>
    </row>
    <row r="60" spans="1:62" hidden="1" x14ac:dyDescent="0.25">
      <c r="A60" s="25"/>
      <c r="B60" s="26"/>
      <c r="C60" s="26"/>
      <c r="D60" s="26"/>
      <c r="E60" s="26"/>
      <c r="F60" s="26"/>
      <c r="G60" s="9"/>
      <c r="H60" s="10"/>
      <c r="I60" s="84"/>
      <c r="J60" s="84"/>
      <c r="K60" s="84"/>
      <c r="L60" s="84"/>
      <c r="M60" s="84"/>
      <c r="N60" s="84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97"/>
      <c r="AX60" s="97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</row>
    <row r="61" spans="1:62" ht="20.25" hidden="1" x14ac:dyDescent="0.3">
      <c r="A61" s="20" t="s">
        <v>472</v>
      </c>
      <c r="B61" s="29">
        <v>901</v>
      </c>
      <c r="C61" s="22"/>
      <c r="D61" s="22"/>
      <c r="E61" s="21"/>
      <c r="F61" s="21"/>
      <c r="G61" s="12">
        <f>G63+G70+G114</f>
        <v>579813</v>
      </c>
      <c r="H61" s="12">
        <f t="shared" ref="H61:N61" si="121">H63+H70+H114</f>
        <v>53700</v>
      </c>
      <c r="I61" s="12">
        <f t="shared" si="121"/>
        <v>0</v>
      </c>
      <c r="J61" s="12">
        <f t="shared" si="121"/>
        <v>0</v>
      </c>
      <c r="K61" s="12">
        <f t="shared" si="121"/>
        <v>0</v>
      </c>
      <c r="L61" s="12">
        <f t="shared" si="121"/>
        <v>0</v>
      </c>
      <c r="M61" s="12">
        <f t="shared" si="121"/>
        <v>579813</v>
      </c>
      <c r="N61" s="12">
        <f t="shared" si="121"/>
        <v>53700</v>
      </c>
      <c r="O61" s="12">
        <f t="shared" ref="O61:T61" si="122">O63+O70+O114</f>
        <v>0</v>
      </c>
      <c r="P61" s="12">
        <f t="shared" si="122"/>
        <v>340</v>
      </c>
      <c r="Q61" s="12">
        <f t="shared" si="122"/>
        <v>0</v>
      </c>
      <c r="R61" s="12">
        <f t="shared" si="122"/>
        <v>25</v>
      </c>
      <c r="S61" s="12">
        <f t="shared" si="122"/>
        <v>580178</v>
      </c>
      <c r="T61" s="12">
        <f t="shared" si="122"/>
        <v>53725</v>
      </c>
      <c r="U61" s="12">
        <f t="shared" ref="U61:Z61" si="123">U63+U70+U114</f>
        <v>0</v>
      </c>
      <c r="V61" s="12">
        <f t="shared" si="123"/>
        <v>0</v>
      </c>
      <c r="W61" s="12">
        <f t="shared" si="123"/>
        <v>0</v>
      </c>
      <c r="X61" s="12">
        <f t="shared" si="123"/>
        <v>7</v>
      </c>
      <c r="Y61" s="12">
        <f t="shared" si="123"/>
        <v>580185</v>
      </c>
      <c r="Z61" s="12">
        <f t="shared" si="123"/>
        <v>53732</v>
      </c>
      <c r="AA61" s="12">
        <f t="shared" ref="AA61:AF61" si="124">AA63+AA70+AA114</f>
        <v>0</v>
      </c>
      <c r="AB61" s="12">
        <f t="shared" si="124"/>
        <v>1136</v>
      </c>
      <c r="AC61" s="12">
        <f t="shared" si="124"/>
        <v>0</v>
      </c>
      <c r="AD61" s="12">
        <f t="shared" si="124"/>
        <v>0</v>
      </c>
      <c r="AE61" s="12">
        <f t="shared" si="124"/>
        <v>581321</v>
      </c>
      <c r="AF61" s="12">
        <f t="shared" si="124"/>
        <v>53732</v>
      </c>
      <c r="AG61" s="12">
        <f t="shared" ref="AG61:AL61" si="125">AG63+AG70+AG114</f>
        <v>0</v>
      </c>
      <c r="AH61" s="12">
        <f t="shared" si="125"/>
        <v>0</v>
      </c>
      <c r="AI61" s="12">
        <f t="shared" si="125"/>
        <v>0</v>
      </c>
      <c r="AJ61" s="12">
        <f t="shared" si="125"/>
        <v>0</v>
      </c>
      <c r="AK61" s="12">
        <f t="shared" si="125"/>
        <v>581321</v>
      </c>
      <c r="AL61" s="12">
        <f t="shared" si="125"/>
        <v>53732</v>
      </c>
      <c r="AM61" s="12">
        <f t="shared" ref="AM61:AR61" si="126">AM63+AM70+AM114</f>
        <v>0</v>
      </c>
      <c r="AN61" s="12">
        <f t="shared" si="126"/>
        <v>0</v>
      </c>
      <c r="AO61" s="12">
        <f t="shared" si="126"/>
        <v>0</v>
      </c>
      <c r="AP61" s="12">
        <f t="shared" si="126"/>
        <v>0</v>
      </c>
      <c r="AQ61" s="12">
        <f t="shared" si="126"/>
        <v>581321</v>
      </c>
      <c r="AR61" s="12">
        <f t="shared" si="126"/>
        <v>53732</v>
      </c>
      <c r="AS61" s="12">
        <f t="shared" ref="AS61:AX61" si="127">AS63+AS70+AS114</f>
        <v>-161</v>
      </c>
      <c r="AT61" s="12">
        <f t="shared" si="127"/>
        <v>330</v>
      </c>
      <c r="AU61" s="12">
        <f t="shared" si="127"/>
        <v>0</v>
      </c>
      <c r="AV61" s="12">
        <f t="shared" si="127"/>
        <v>-1072</v>
      </c>
      <c r="AW61" s="99">
        <f t="shared" si="127"/>
        <v>580418</v>
      </c>
      <c r="AX61" s="99">
        <f t="shared" si="127"/>
        <v>52660</v>
      </c>
      <c r="AY61" s="12">
        <f t="shared" ref="AY61:BD61" si="128">AY63+AY70+AY114</f>
        <v>0</v>
      </c>
      <c r="AZ61" s="12">
        <f t="shared" si="128"/>
        <v>112</v>
      </c>
      <c r="BA61" s="12">
        <f t="shared" si="128"/>
        <v>0</v>
      </c>
      <c r="BB61" s="12">
        <f t="shared" si="128"/>
        <v>0</v>
      </c>
      <c r="BC61" s="12">
        <f t="shared" si="128"/>
        <v>580530</v>
      </c>
      <c r="BD61" s="12">
        <f t="shared" si="128"/>
        <v>52660</v>
      </c>
      <c r="BE61" s="12">
        <f t="shared" ref="BE61:BJ61" si="129">BE63+BE70+BE114</f>
        <v>0</v>
      </c>
      <c r="BF61" s="12">
        <f t="shared" si="129"/>
        <v>0</v>
      </c>
      <c r="BG61" s="12">
        <f t="shared" si="129"/>
        <v>0</v>
      </c>
      <c r="BH61" s="12">
        <f t="shared" si="129"/>
        <v>0</v>
      </c>
      <c r="BI61" s="12">
        <f t="shared" si="129"/>
        <v>580530</v>
      </c>
      <c r="BJ61" s="12">
        <f t="shared" si="129"/>
        <v>52660</v>
      </c>
    </row>
    <row r="62" spans="1:62" s="72" customFormat="1" hidden="1" x14ac:dyDescent="0.25">
      <c r="A62" s="73"/>
      <c r="B62" s="74"/>
      <c r="C62" s="56"/>
      <c r="D62" s="56"/>
      <c r="E62" s="27"/>
      <c r="F62" s="27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100"/>
      <c r="AX62" s="100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</row>
    <row r="63" spans="1:62" ht="56.25" hidden="1" x14ac:dyDescent="0.3">
      <c r="A63" s="23" t="s">
        <v>94</v>
      </c>
      <c r="B63" s="24">
        <f>B61</f>
        <v>901</v>
      </c>
      <c r="C63" s="24" t="s">
        <v>21</v>
      </c>
      <c r="D63" s="24" t="s">
        <v>8</v>
      </c>
      <c r="E63" s="24"/>
      <c r="F63" s="24"/>
      <c r="G63" s="13">
        <f t="shared" ref="G63:V67" si="130">G64</f>
        <v>4183</v>
      </c>
      <c r="H63" s="13">
        <f t="shared" si="130"/>
        <v>0</v>
      </c>
      <c r="I63" s="13">
        <f t="shared" si="130"/>
        <v>0</v>
      </c>
      <c r="J63" s="13">
        <f t="shared" si="130"/>
        <v>0</v>
      </c>
      <c r="K63" s="13">
        <f t="shared" si="130"/>
        <v>0</v>
      </c>
      <c r="L63" s="13">
        <f t="shared" si="130"/>
        <v>0</v>
      </c>
      <c r="M63" s="13">
        <f t="shared" si="130"/>
        <v>4183</v>
      </c>
      <c r="N63" s="13">
        <f t="shared" si="130"/>
        <v>0</v>
      </c>
      <c r="O63" s="13">
        <f t="shared" si="130"/>
        <v>0</v>
      </c>
      <c r="P63" s="13">
        <f t="shared" si="130"/>
        <v>0</v>
      </c>
      <c r="Q63" s="13">
        <f t="shared" si="130"/>
        <v>0</v>
      </c>
      <c r="R63" s="13">
        <f t="shared" si="130"/>
        <v>0</v>
      </c>
      <c r="S63" s="13">
        <f t="shared" si="130"/>
        <v>4183</v>
      </c>
      <c r="T63" s="13">
        <f t="shared" si="130"/>
        <v>0</v>
      </c>
      <c r="U63" s="13">
        <f t="shared" si="130"/>
        <v>0</v>
      </c>
      <c r="V63" s="13">
        <f t="shared" si="130"/>
        <v>0</v>
      </c>
      <c r="W63" s="13">
        <f t="shared" ref="U63:AJ67" si="131">W64</f>
        <v>0</v>
      </c>
      <c r="X63" s="13">
        <f t="shared" si="131"/>
        <v>0</v>
      </c>
      <c r="Y63" s="13">
        <f t="shared" si="131"/>
        <v>4183</v>
      </c>
      <c r="Z63" s="13">
        <f t="shared" si="131"/>
        <v>0</v>
      </c>
      <c r="AA63" s="13">
        <f t="shared" si="131"/>
        <v>0</v>
      </c>
      <c r="AB63" s="13">
        <f t="shared" si="131"/>
        <v>0</v>
      </c>
      <c r="AC63" s="13">
        <f t="shared" si="131"/>
        <v>0</v>
      </c>
      <c r="AD63" s="13">
        <f t="shared" si="131"/>
        <v>0</v>
      </c>
      <c r="AE63" s="13">
        <f t="shared" si="131"/>
        <v>4183</v>
      </c>
      <c r="AF63" s="13">
        <f t="shared" si="131"/>
        <v>0</v>
      </c>
      <c r="AG63" s="13">
        <f t="shared" si="131"/>
        <v>0</v>
      </c>
      <c r="AH63" s="13">
        <f t="shared" si="131"/>
        <v>0</v>
      </c>
      <c r="AI63" s="13">
        <f t="shared" si="131"/>
        <v>0</v>
      </c>
      <c r="AJ63" s="13">
        <f t="shared" si="131"/>
        <v>0</v>
      </c>
      <c r="AK63" s="13">
        <f t="shared" ref="AG63:AV67" si="132">AK64</f>
        <v>4183</v>
      </c>
      <c r="AL63" s="13">
        <f t="shared" si="132"/>
        <v>0</v>
      </c>
      <c r="AM63" s="13">
        <f t="shared" si="132"/>
        <v>0</v>
      </c>
      <c r="AN63" s="13">
        <f t="shared" si="132"/>
        <v>0</v>
      </c>
      <c r="AO63" s="13">
        <f t="shared" si="132"/>
        <v>0</v>
      </c>
      <c r="AP63" s="13">
        <f t="shared" si="132"/>
        <v>0</v>
      </c>
      <c r="AQ63" s="13">
        <f t="shared" si="132"/>
        <v>4183</v>
      </c>
      <c r="AR63" s="13">
        <f t="shared" si="132"/>
        <v>0</v>
      </c>
      <c r="AS63" s="13">
        <f t="shared" si="132"/>
        <v>-161</v>
      </c>
      <c r="AT63" s="13">
        <f t="shared" si="132"/>
        <v>0</v>
      </c>
      <c r="AU63" s="13">
        <f t="shared" si="132"/>
        <v>0</v>
      </c>
      <c r="AV63" s="13">
        <f t="shared" si="132"/>
        <v>0</v>
      </c>
      <c r="AW63" s="101">
        <f t="shared" ref="AS63:BH67" si="133">AW64</f>
        <v>4022</v>
      </c>
      <c r="AX63" s="101">
        <f t="shared" si="133"/>
        <v>0</v>
      </c>
      <c r="AY63" s="13">
        <f t="shared" si="133"/>
        <v>0</v>
      </c>
      <c r="AZ63" s="13">
        <f t="shared" si="133"/>
        <v>0</v>
      </c>
      <c r="BA63" s="13">
        <f t="shared" si="133"/>
        <v>0</v>
      </c>
      <c r="BB63" s="13">
        <f t="shared" si="133"/>
        <v>0</v>
      </c>
      <c r="BC63" s="13">
        <f t="shared" si="133"/>
        <v>4022</v>
      </c>
      <c r="BD63" s="13">
        <f t="shared" si="133"/>
        <v>0</v>
      </c>
      <c r="BE63" s="13">
        <f t="shared" si="133"/>
        <v>0</v>
      </c>
      <c r="BF63" s="13">
        <f t="shared" si="133"/>
        <v>0</v>
      </c>
      <c r="BG63" s="13">
        <f t="shared" si="133"/>
        <v>0</v>
      </c>
      <c r="BH63" s="13">
        <f t="shared" si="133"/>
        <v>0</v>
      </c>
      <c r="BI63" s="13">
        <f t="shared" ref="BE63:BJ67" si="134">BI64</f>
        <v>4022</v>
      </c>
      <c r="BJ63" s="13">
        <f t="shared" si="134"/>
        <v>0</v>
      </c>
    </row>
    <row r="64" spans="1:62" ht="49.5" hidden="1" x14ac:dyDescent="0.25">
      <c r="A64" s="28" t="s">
        <v>425</v>
      </c>
      <c r="B64" s="26">
        <f>B63</f>
        <v>901</v>
      </c>
      <c r="C64" s="26" t="s">
        <v>21</v>
      </c>
      <c r="D64" s="26" t="s">
        <v>8</v>
      </c>
      <c r="E64" s="26" t="s">
        <v>73</v>
      </c>
      <c r="F64" s="26"/>
      <c r="G64" s="11">
        <f t="shared" si="130"/>
        <v>4183</v>
      </c>
      <c r="H64" s="11">
        <f t="shared" si="130"/>
        <v>0</v>
      </c>
      <c r="I64" s="11">
        <f t="shared" si="130"/>
        <v>0</v>
      </c>
      <c r="J64" s="11">
        <f t="shared" si="130"/>
        <v>0</v>
      </c>
      <c r="K64" s="11">
        <f t="shared" si="130"/>
        <v>0</v>
      </c>
      <c r="L64" s="11">
        <f t="shared" si="130"/>
        <v>0</v>
      </c>
      <c r="M64" s="11">
        <f t="shared" si="130"/>
        <v>4183</v>
      </c>
      <c r="N64" s="11">
        <f t="shared" si="130"/>
        <v>0</v>
      </c>
      <c r="O64" s="11">
        <f t="shared" si="130"/>
        <v>0</v>
      </c>
      <c r="P64" s="11">
        <f t="shared" si="130"/>
        <v>0</v>
      </c>
      <c r="Q64" s="11">
        <f t="shared" si="130"/>
        <v>0</v>
      </c>
      <c r="R64" s="11">
        <f t="shared" si="130"/>
        <v>0</v>
      </c>
      <c r="S64" s="11">
        <f t="shared" si="130"/>
        <v>4183</v>
      </c>
      <c r="T64" s="11">
        <f t="shared" si="130"/>
        <v>0</v>
      </c>
      <c r="U64" s="11">
        <f t="shared" si="131"/>
        <v>0</v>
      </c>
      <c r="V64" s="11">
        <f t="shared" si="131"/>
        <v>0</v>
      </c>
      <c r="W64" s="11">
        <f t="shared" si="131"/>
        <v>0</v>
      </c>
      <c r="X64" s="11">
        <f t="shared" si="131"/>
        <v>0</v>
      </c>
      <c r="Y64" s="11">
        <f t="shared" si="131"/>
        <v>4183</v>
      </c>
      <c r="Z64" s="11">
        <f t="shared" si="131"/>
        <v>0</v>
      </c>
      <c r="AA64" s="11">
        <f t="shared" si="131"/>
        <v>0</v>
      </c>
      <c r="AB64" s="11">
        <f t="shared" si="131"/>
        <v>0</v>
      </c>
      <c r="AC64" s="11">
        <f t="shared" si="131"/>
        <v>0</v>
      </c>
      <c r="AD64" s="11">
        <f t="shared" si="131"/>
        <v>0</v>
      </c>
      <c r="AE64" s="11">
        <f t="shared" si="131"/>
        <v>4183</v>
      </c>
      <c r="AF64" s="11">
        <f t="shared" si="131"/>
        <v>0</v>
      </c>
      <c r="AG64" s="11">
        <f t="shared" si="132"/>
        <v>0</v>
      </c>
      <c r="AH64" s="11">
        <f t="shared" si="132"/>
        <v>0</v>
      </c>
      <c r="AI64" s="11">
        <f t="shared" si="132"/>
        <v>0</v>
      </c>
      <c r="AJ64" s="11">
        <f t="shared" si="132"/>
        <v>0</v>
      </c>
      <c r="AK64" s="11">
        <f t="shared" si="132"/>
        <v>4183</v>
      </c>
      <c r="AL64" s="11">
        <f t="shared" si="132"/>
        <v>0</v>
      </c>
      <c r="AM64" s="11">
        <f t="shared" si="132"/>
        <v>0</v>
      </c>
      <c r="AN64" s="11">
        <f t="shared" si="132"/>
        <v>0</v>
      </c>
      <c r="AO64" s="11">
        <f t="shared" si="132"/>
        <v>0</v>
      </c>
      <c r="AP64" s="11">
        <f t="shared" si="132"/>
        <v>0</v>
      </c>
      <c r="AQ64" s="11">
        <f t="shared" si="132"/>
        <v>4183</v>
      </c>
      <c r="AR64" s="11">
        <f t="shared" si="132"/>
        <v>0</v>
      </c>
      <c r="AS64" s="11">
        <f t="shared" si="133"/>
        <v>-161</v>
      </c>
      <c r="AT64" s="11">
        <f t="shared" si="133"/>
        <v>0</v>
      </c>
      <c r="AU64" s="11">
        <f t="shared" si="133"/>
        <v>0</v>
      </c>
      <c r="AV64" s="11">
        <f t="shared" si="133"/>
        <v>0</v>
      </c>
      <c r="AW64" s="98">
        <f t="shared" si="133"/>
        <v>4022</v>
      </c>
      <c r="AX64" s="98">
        <f t="shared" si="133"/>
        <v>0</v>
      </c>
      <c r="AY64" s="11">
        <f t="shared" si="133"/>
        <v>0</v>
      </c>
      <c r="AZ64" s="11">
        <f t="shared" si="133"/>
        <v>0</v>
      </c>
      <c r="BA64" s="11">
        <f t="shared" si="133"/>
        <v>0</v>
      </c>
      <c r="BB64" s="11">
        <f t="shared" si="133"/>
        <v>0</v>
      </c>
      <c r="BC64" s="11">
        <f t="shared" si="133"/>
        <v>4022</v>
      </c>
      <c r="BD64" s="11">
        <f t="shared" si="133"/>
        <v>0</v>
      </c>
      <c r="BE64" s="11">
        <f t="shared" si="134"/>
        <v>0</v>
      </c>
      <c r="BF64" s="11">
        <f t="shared" si="134"/>
        <v>0</v>
      </c>
      <c r="BG64" s="11">
        <f t="shared" si="134"/>
        <v>0</v>
      </c>
      <c r="BH64" s="11">
        <f t="shared" si="134"/>
        <v>0</v>
      </c>
      <c r="BI64" s="11">
        <f t="shared" si="134"/>
        <v>4022</v>
      </c>
      <c r="BJ64" s="11">
        <f t="shared" si="134"/>
        <v>0</v>
      </c>
    </row>
    <row r="65" spans="1:62" ht="33" hidden="1" x14ac:dyDescent="0.25">
      <c r="A65" s="25" t="s">
        <v>80</v>
      </c>
      <c r="B65" s="26">
        <f>B64</f>
        <v>901</v>
      </c>
      <c r="C65" s="26" t="s">
        <v>21</v>
      </c>
      <c r="D65" s="26" t="s">
        <v>8</v>
      </c>
      <c r="E65" s="26" t="s">
        <v>537</v>
      </c>
      <c r="F65" s="26"/>
      <c r="G65" s="11">
        <f t="shared" si="130"/>
        <v>4183</v>
      </c>
      <c r="H65" s="11">
        <f t="shared" si="130"/>
        <v>0</v>
      </c>
      <c r="I65" s="11">
        <f t="shared" si="130"/>
        <v>0</v>
      </c>
      <c r="J65" s="11">
        <f t="shared" si="130"/>
        <v>0</v>
      </c>
      <c r="K65" s="11">
        <f t="shared" si="130"/>
        <v>0</v>
      </c>
      <c r="L65" s="11">
        <f t="shared" si="130"/>
        <v>0</v>
      </c>
      <c r="M65" s="11">
        <f t="shared" si="130"/>
        <v>4183</v>
      </c>
      <c r="N65" s="11">
        <f t="shared" si="130"/>
        <v>0</v>
      </c>
      <c r="O65" s="11">
        <f t="shared" si="130"/>
        <v>0</v>
      </c>
      <c r="P65" s="11">
        <f t="shared" si="130"/>
        <v>0</v>
      </c>
      <c r="Q65" s="11">
        <f t="shared" si="130"/>
        <v>0</v>
      </c>
      <c r="R65" s="11">
        <f t="shared" si="130"/>
        <v>0</v>
      </c>
      <c r="S65" s="11">
        <f t="shared" si="130"/>
        <v>4183</v>
      </c>
      <c r="T65" s="11">
        <f t="shared" si="130"/>
        <v>0</v>
      </c>
      <c r="U65" s="11">
        <f t="shared" si="131"/>
        <v>0</v>
      </c>
      <c r="V65" s="11">
        <f t="shared" si="131"/>
        <v>0</v>
      </c>
      <c r="W65" s="11">
        <f t="shared" si="131"/>
        <v>0</v>
      </c>
      <c r="X65" s="11">
        <f t="shared" si="131"/>
        <v>0</v>
      </c>
      <c r="Y65" s="11">
        <f t="shared" si="131"/>
        <v>4183</v>
      </c>
      <c r="Z65" s="11">
        <f t="shared" si="131"/>
        <v>0</v>
      </c>
      <c r="AA65" s="11">
        <f t="shared" si="131"/>
        <v>0</v>
      </c>
      <c r="AB65" s="11">
        <f t="shared" si="131"/>
        <v>0</v>
      </c>
      <c r="AC65" s="11">
        <f t="shared" si="131"/>
        <v>0</v>
      </c>
      <c r="AD65" s="11">
        <f t="shared" si="131"/>
        <v>0</v>
      </c>
      <c r="AE65" s="11">
        <f t="shared" si="131"/>
        <v>4183</v>
      </c>
      <c r="AF65" s="11">
        <f t="shared" si="131"/>
        <v>0</v>
      </c>
      <c r="AG65" s="11">
        <f t="shared" si="132"/>
        <v>0</v>
      </c>
      <c r="AH65" s="11">
        <f t="shared" si="132"/>
        <v>0</v>
      </c>
      <c r="AI65" s="11">
        <f t="shared" si="132"/>
        <v>0</v>
      </c>
      <c r="AJ65" s="11">
        <f t="shared" si="132"/>
        <v>0</v>
      </c>
      <c r="AK65" s="11">
        <f t="shared" si="132"/>
        <v>4183</v>
      </c>
      <c r="AL65" s="11">
        <f t="shared" si="132"/>
        <v>0</v>
      </c>
      <c r="AM65" s="11">
        <f t="shared" si="132"/>
        <v>0</v>
      </c>
      <c r="AN65" s="11">
        <f t="shared" si="132"/>
        <v>0</v>
      </c>
      <c r="AO65" s="11">
        <f t="shared" si="132"/>
        <v>0</v>
      </c>
      <c r="AP65" s="11">
        <f t="shared" si="132"/>
        <v>0</v>
      </c>
      <c r="AQ65" s="11">
        <f t="shared" si="132"/>
        <v>4183</v>
      </c>
      <c r="AR65" s="11">
        <f t="shared" si="132"/>
        <v>0</v>
      </c>
      <c r="AS65" s="11">
        <f t="shared" si="133"/>
        <v>-161</v>
      </c>
      <c r="AT65" s="11">
        <f t="shared" si="133"/>
        <v>0</v>
      </c>
      <c r="AU65" s="11">
        <f t="shared" si="133"/>
        <v>0</v>
      </c>
      <c r="AV65" s="11">
        <f t="shared" si="133"/>
        <v>0</v>
      </c>
      <c r="AW65" s="98">
        <f t="shared" si="133"/>
        <v>4022</v>
      </c>
      <c r="AX65" s="98">
        <f t="shared" si="133"/>
        <v>0</v>
      </c>
      <c r="AY65" s="11">
        <f t="shared" si="133"/>
        <v>0</v>
      </c>
      <c r="AZ65" s="11">
        <f t="shared" si="133"/>
        <v>0</v>
      </c>
      <c r="BA65" s="11">
        <f t="shared" si="133"/>
        <v>0</v>
      </c>
      <c r="BB65" s="11">
        <f t="shared" si="133"/>
        <v>0</v>
      </c>
      <c r="BC65" s="11">
        <f t="shared" si="133"/>
        <v>4022</v>
      </c>
      <c r="BD65" s="11">
        <f t="shared" si="133"/>
        <v>0</v>
      </c>
      <c r="BE65" s="11">
        <f t="shared" si="134"/>
        <v>0</v>
      </c>
      <c r="BF65" s="11">
        <f t="shared" si="134"/>
        <v>0</v>
      </c>
      <c r="BG65" s="11">
        <f t="shared" si="134"/>
        <v>0</v>
      </c>
      <c r="BH65" s="11">
        <f t="shared" si="134"/>
        <v>0</v>
      </c>
      <c r="BI65" s="11">
        <f t="shared" si="134"/>
        <v>4022</v>
      </c>
      <c r="BJ65" s="11">
        <f t="shared" si="134"/>
        <v>0</v>
      </c>
    </row>
    <row r="66" spans="1:62" ht="17.100000000000001" hidden="1" customHeight="1" x14ac:dyDescent="0.25">
      <c r="A66" s="25" t="s">
        <v>95</v>
      </c>
      <c r="B66" s="26">
        <f>B65</f>
        <v>901</v>
      </c>
      <c r="C66" s="26" t="s">
        <v>21</v>
      </c>
      <c r="D66" s="26" t="s">
        <v>8</v>
      </c>
      <c r="E66" s="26" t="s">
        <v>538</v>
      </c>
      <c r="F66" s="26"/>
      <c r="G66" s="8">
        <f t="shared" si="130"/>
        <v>4183</v>
      </c>
      <c r="H66" s="8">
        <f t="shared" si="130"/>
        <v>0</v>
      </c>
      <c r="I66" s="8">
        <f t="shared" si="130"/>
        <v>0</v>
      </c>
      <c r="J66" s="8">
        <f t="shared" si="130"/>
        <v>0</v>
      </c>
      <c r="K66" s="8">
        <f t="shared" si="130"/>
        <v>0</v>
      </c>
      <c r="L66" s="8">
        <f t="shared" si="130"/>
        <v>0</v>
      </c>
      <c r="M66" s="8">
        <f t="shared" si="130"/>
        <v>4183</v>
      </c>
      <c r="N66" s="8">
        <f t="shared" si="130"/>
        <v>0</v>
      </c>
      <c r="O66" s="8">
        <f t="shared" si="130"/>
        <v>0</v>
      </c>
      <c r="P66" s="8">
        <f t="shared" si="130"/>
        <v>0</v>
      </c>
      <c r="Q66" s="8">
        <f t="shared" si="130"/>
        <v>0</v>
      </c>
      <c r="R66" s="8">
        <f t="shared" si="130"/>
        <v>0</v>
      </c>
      <c r="S66" s="8">
        <f t="shared" si="130"/>
        <v>4183</v>
      </c>
      <c r="T66" s="8">
        <f t="shared" si="130"/>
        <v>0</v>
      </c>
      <c r="U66" s="8">
        <f t="shared" si="131"/>
        <v>0</v>
      </c>
      <c r="V66" s="8">
        <f t="shared" si="131"/>
        <v>0</v>
      </c>
      <c r="W66" s="8">
        <f t="shared" si="131"/>
        <v>0</v>
      </c>
      <c r="X66" s="8">
        <f t="shared" si="131"/>
        <v>0</v>
      </c>
      <c r="Y66" s="8">
        <f t="shared" si="131"/>
        <v>4183</v>
      </c>
      <c r="Z66" s="8">
        <f t="shared" si="131"/>
        <v>0</v>
      </c>
      <c r="AA66" s="8">
        <f t="shared" si="131"/>
        <v>0</v>
      </c>
      <c r="AB66" s="8">
        <f t="shared" si="131"/>
        <v>0</v>
      </c>
      <c r="AC66" s="8">
        <f t="shared" si="131"/>
        <v>0</v>
      </c>
      <c r="AD66" s="8">
        <f t="shared" si="131"/>
        <v>0</v>
      </c>
      <c r="AE66" s="8">
        <f t="shared" si="131"/>
        <v>4183</v>
      </c>
      <c r="AF66" s="8">
        <f t="shared" si="131"/>
        <v>0</v>
      </c>
      <c r="AG66" s="8">
        <f t="shared" si="132"/>
        <v>0</v>
      </c>
      <c r="AH66" s="8">
        <f t="shared" si="132"/>
        <v>0</v>
      </c>
      <c r="AI66" s="8">
        <f t="shared" si="132"/>
        <v>0</v>
      </c>
      <c r="AJ66" s="8">
        <f t="shared" si="132"/>
        <v>0</v>
      </c>
      <c r="AK66" s="8">
        <f t="shared" si="132"/>
        <v>4183</v>
      </c>
      <c r="AL66" s="8">
        <f t="shared" si="132"/>
        <v>0</v>
      </c>
      <c r="AM66" s="8">
        <f t="shared" si="132"/>
        <v>0</v>
      </c>
      <c r="AN66" s="8">
        <f t="shared" si="132"/>
        <v>0</v>
      </c>
      <c r="AO66" s="8">
        <f t="shared" si="132"/>
        <v>0</v>
      </c>
      <c r="AP66" s="8">
        <f t="shared" si="132"/>
        <v>0</v>
      </c>
      <c r="AQ66" s="8">
        <f t="shared" si="132"/>
        <v>4183</v>
      </c>
      <c r="AR66" s="8">
        <f t="shared" si="132"/>
        <v>0</v>
      </c>
      <c r="AS66" s="8">
        <f t="shared" si="133"/>
        <v>-161</v>
      </c>
      <c r="AT66" s="8">
        <f t="shared" si="133"/>
        <v>0</v>
      </c>
      <c r="AU66" s="8">
        <f t="shared" si="133"/>
        <v>0</v>
      </c>
      <c r="AV66" s="8">
        <f t="shared" si="133"/>
        <v>0</v>
      </c>
      <c r="AW66" s="95">
        <f t="shared" si="133"/>
        <v>4022</v>
      </c>
      <c r="AX66" s="95">
        <f t="shared" si="133"/>
        <v>0</v>
      </c>
      <c r="AY66" s="8">
        <f t="shared" si="133"/>
        <v>0</v>
      </c>
      <c r="AZ66" s="8">
        <f t="shared" si="133"/>
        <v>0</v>
      </c>
      <c r="BA66" s="8">
        <f t="shared" si="133"/>
        <v>0</v>
      </c>
      <c r="BB66" s="8">
        <f t="shared" si="133"/>
        <v>0</v>
      </c>
      <c r="BC66" s="8">
        <f t="shared" si="133"/>
        <v>4022</v>
      </c>
      <c r="BD66" s="8">
        <f t="shared" si="133"/>
        <v>0</v>
      </c>
      <c r="BE66" s="8">
        <f t="shared" si="134"/>
        <v>0</v>
      </c>
      <c r="BF66" s="8">
        <f t="shared" si="134"/>
        <v>0</v>
      </c>
      <c r="BG66" s="8">
        <f t="shared" si="134"/>
        <v>0</v>
      </c>
      <c r="BH66" s="8">
        <f t="shared" si="134"/>
        <v>0</v>
      </c>
      <c r="BI66" s="8">
        <f t="shared" si="134"/>
        <v>4022</v>
      </c>
      <c r="BJ66" s="8">
        <f t="shared" si="134"/>
        <v>0</v>
      </c>
    </row>
    <row r="67" spans="1:62" ht="66" hidden="1" x14ac:dyDescent="0.25">
      <c r="A67" s="25" t="s">
        <v>446</v>
      </c>
      <c r="B67" s="26">
        <f>B66</f>
        <v>901</v>
      </c>
      <c r="C67" s="26" t="s">
        <v>21</v>
      </c>
      <c r="D67" s="26" t="s">
        <v>8</v>
      </c>
      <c r="E67" s="26" t="s">
        <v>538</v>
      </c>
      <c r="F67" s="26" t="s">
        <v>84</v>
      </c>
      <c r="G67" s="9">
        <f t="shared" si="130"/>
        <v>4183</v>
      </c>
      <c r="H67" s="9">
        <f t="shared" si="130"/>
        <v>0</v>
      </c>
      <c r="I67" s="9">
        <f t="shared" si="130"/>
        <v>0</v>
      </c>
      <c r="J67" s="9">
        <f t="shared" si="130"/>
        <v>0</v>
      </c>
      <c r="K67" s="9">
        <f t="shared" si="130"/>
        <v>0</v>
      </c>
      <c r="L67" s="9">
        <f t="shared" si="130"/>
        <v>0</v>
      </c>
      <c r="M67" s="9">
        <f t="shared" si="130"/>
        <v>4183</v>
      </c>
      <c r="N67" s="9">
        <f t="shared" si="130"/>
        <v>0</v>
      </c>
      <c r="O67" s="9">
        <f t="shared" si="130"/>
        <v>0</v>
      </c>
      <c r="P67" s="9">
        <f t="shared" si="130"/>
        <v>0</v>
      </c>
      <c r="Q67" s="9">
        <f t="shared" si="130"/>
        <v>0</v>
      </c>
      <c r="R67" s="9">
        <f t="shared" si="130"/>
        <v>0</v>
      </c>
      <c r="S67" s="9">
        <f t="shared" si="130"/>
        <v>4183</v>
      </c>
      <c r="T67" s="9">
        <f t="shared" si="130"/>
        <v>0</v>
      </c>
      <c r="U67" s="9">
        <f t="shared" si="131"/>
        <v>0</v>
      </c>
      <c r="V67" s="9">
        <f t="shared" si="131"/>
        <v>0</v>
      </c>
      <c r="W67" s="9">
        <f t="shared" si="131"/>
        <v>0</v>
      </c>
      <c r="X67" s="9">
        <f t="shared" si="131"/>
        <v>0</v>
      </c>
      <c r="Y67" s="9">
        <f t="shared" si="131"/>
        <v>4183</v>
      </c>
      <c r="Z67" s="9">
        <f t="shared" si="131"/>
        <v>0</v>
      </c>
      <c r="AA67" s="9">
        <f t="shared" si="131"/>
        <v>0</v>
      </c>
      <c r="AB67" s="9">
        <f t="shared" si="131"/>
        <v>0</v>
      </c>
      <c r="AC67" s="9">
        <f t="shared" si="131"/>
        <v>0</v>
      </c>
      <c r="AD67" s="9">
        <f t="shared" si="131"/>
        <v>0</v>
      </c>
      <c r="AE67" s="9">
        <f t="shared" si="131"/>
        <v>4183</v>
      </c>
      <c r="AF67" s="9">
        <f t="shared" si="131"/>
        <v>0</v>
      </c>
      <c r="AG67" s="9">
        <f t="shared" si="132"/>
        <v>0</v>
      </c>
      <c r="AH67" s="9">
        <f t="shared" si="132"/>
        <v>0</v>
      </c>
      <c r="AI67" s="9">
        <f t="shared" si="132"/>
        <v>0</v>
      </c>
      <c r="AJ67" s="9">
        <f t="shared" si="132"/>
        <v>0</v>
      </c>
      <c r="AK67" s="9">
        <f t="shared" si="132"/>
        <v>4183</v>
      </c>
      <c r="AL67" s="9">
        <f t="shared" si="132"/>
        <v>0</v>
      </c>
      <c r="AM67" s="9">
        <f t="shared" si="132"/>
        <v>0</v>
      </c>
      <c r="AN67" s="9">
        <f t="shared" si="132"/>
        <v>0</v>
      </c>
      <c r="AO67" s="9">
        <f t="shared" si="132"/>
        <v>0</v>
      </c>
      <c r="AP67" s="9">
        <f t="shared" si="132"/>
        <v>0</v>
      </c>
      <c r="AQ67" s="9">
        <f t="shared" si="132"/>
        <v>4183</v>
      </c>
      <c r="AR67" s="9">
        <f t="shared" si="132"/>
        <v>0</v>
      </c>
      <c r="AS67" s="9">
        <f t="shared" si="133"/>
        <v>-161</v>
      </c>
      <c r="AT67" s="9">
        <f t="shared" si="133"/>
        <v>0</v>
      </c>
      <c r="AU67" s="9">
        <f t="shared" si="133"/>
        <v>0</v>
      </c>
      <c r="AV67" s="9">
        <f t="shared" si="133"/>
        <v>0</v>
      </c>
      <c r="AW67" s="96">
        <f t="shared" si="133"/>
        <v>4022</v>
      </c>
      <c r="AX67" s="96">
        <f t="shared" si="133"/>
        <v>0</v>
      </c>
      <c r="AY67" s="9">
        <f t="shared" si="133"/>
        <v>0</v>
      </c>
      <c r="AZ67" s="9">
        <f t="shared" si="133"/>
        <v>0</v>
      </c>
      <c r="BA67" s="9">
        <f t="shared" si="133"/>
        <v>0</v>
      </c>
      <c r="BB67" s="9">
        <f t="shared" si="133"/>
        <v>0</v>
      </c>
      <c r="BC67" s="9">
        <f t="shared" si="133"/>
        <v>4022</v>
      </c>
      <c r="BD67" s="9">
        <f t="shared" si="133"/>
        <v>0</v>
      </c>
      <c r="BE67" s="9">
        <f t="shared" si="134"/>
        <v>0</v>
      </c>
      <c r="BF67" s="9">
        <f t="shared" si="134"/>
        <v>0</v>
      </c>
      <c r="BG67" s="9">
        <f t="shared" si="134"/>
        <v>0</v>
      </c>
      <c r="BH67" s="9">
        <f t="shared" si="134"/>
        <v>0</v>
      </c>
      <c r="BI67" s="9">
        <f t="shared" si="134"/>
        <v>4022</v>
      </c>
      <c r="BJ67" s="9">
        <f t="shared" si="134"/>
        <v>0</v>
      </c>
    </row>
    <row r="68" spans="1:62" ht="33" hidden="1" x14ac:dyDescent="0.25">
      <c r="A68" s="25" t="s">
        <v>85</v>
      </c>
      <c r="B68" s="26">
        <f>B67</f>
        <v>901</v>
      </c>
      <c r="C68" s="26" t="s">
        <v>21</v>
      </c>
      <c r="D68" s="26" t="s">
        <v>8</v>
      </c>
      <c r="E68" s="26" t="s">
        <v>538</v>
      </c>
      <c r="F68" s="26" t="s">
        <v>86</v>
      </c>
      <c r="G68" s="9">
        <f>4022+161</f>
        <v>4183</v>
      </c>
      <c r="H68" s="10"/>
      <c r="I68" s="84"/>
      <c r="J68" s="84"/>
      <c r="K68" s="84"/>
      <c r="L68" s="84"/>
      <c r="M68" s="9">
        <f>G68+I68+J68+K68+L68</f>
        <v>4183</v>
      </c>
      <c r="N68" s="9">
        <f>H68+L68</f>
        <v>0</v>
      </c>
      <c r="O68" s="85"/>
      <c r="P68" s="85"/>
      <c r="Q68" s="85"/>
      <c r="R68" s="85"/>
      <c r="S68" s="9">
        <f>M68+O68+P68+Q68+R68</f>
        <v>4183</v>
      </c>
      <c r="T68" s="9">
        <f>N68+R68</f>
        <v>0</v>
      </c>
      <c r="U68" s="85"/>
      <c r="V68" s="85"/>
      <c r="W68" s="85"/>
      <c r="X68" s="85"/>
      <c r="Y68" s="9">
        <f>S68+U68+V68+W68+X68</f>
        <v>4183</v>
      </c>
      <c r="Z68" s="9">
        <f>T68+X68</f>
        <v>0</v>
      </c>
      <c r="AA68" s="85"/>
      <c r="AB68" s="85"/>
      <c r="AC68" s="85"/>
      <c r="AD68" s="85"/>
      <c r="AE68" s="9">
        <f>Y68+AA68+AB68+AC68+AD68</f>
        <v>4183</v>
      </c>
      <c r="AF68" s="9">
        <f>Z68+AD68</f>
        <v>0</v>
      </c>
      <c r="AG68" s="85"/>
      <c r="AH68" s="85"/>
      <c r="AI68" s="85"/>
      <c r="AJ68" s="85"/>
      <c r="AK68" s="9">
        <f>AE68+AG68+AH68+AI68+AJ68</f>
        <v>4183</v>
      </c>
      <c r="AL68" s="9">
        <f>AF68+AJ68</f>
        <v>0</v>
      </c>
      <c r="AM68" s="85"/>
      <c r="AN68" s="85"/>
      <c r="AO68" s="85"/>
      <c r="AP68" s="85"/>
      <c r="AQ68" s="9">
        <f>AK68+AM68+AN68+AO68+AP68</f>
        <v>4183</v>
      </c>
      <c r="AR68" s="9">
        <f>AL68+AP68</f>
        <v>0</v>
      </c>
      <c r="AS68" s="9">
        <v>-161</v>
      </c>
      <c r="AT68" s="85"/>
      <c r="AU68" s="85"/>
      <c r="AV68" s="85"/>
      <c r="AW68" s="96">
        <f>AQ68+AS68+AT68+AU68+AV68</f>
        <v>4022</v>
      </c>
      <c r="AX68" s="96">
        <f>AR68+AV68</f>
        <v>0</v>
      </c>
      <c r="AY68" s="9"/>
      <c r="AZ68" s="85"/>
      <c r="BA68" s="85"/>
      <c r="BB68" s="85"/>
      <c r="BC68" s="9">
        <f>AW68+AY68+AZ68+BA68+BB68</f>
        <v>4022</v>
      </c>
      <c r="BD68" s="9">
        <f>AX68+BB68</f>
        <v>0</v>
      </c>
      <c r="BE68" s="9"/>
      <c r="BF68" s="85"/>
      <c r="BG68" s="85"/>
      <c r="BH68" s="85"/>
      <c r="BI68" s="9">
        <f>BC68+BE68+BF68+BG68+BH68</f>
        <v>4022</v>
      </c>
      <c r="BJ68" s="9">
        <f>BD68+BH68</f>
        <v>0</v>
      </c>
    </row>
    <row r="69" spans="1:62" hidden="1" x14ac:dyDescent="0.25">
      <c r="A69" s="25"/>
      <c r="B69" s="26"/>
      <c r="C69" s="26"/>
      <c r="D69" s="26"/>
      <c r="E69" s="26"/>
      <c r="F69" s="26"/>
      <c r="G69" s="9"/>
      <c r="H69" s="10"/>
      <c r="I69" s="84"/>
      <c r="J69" s="84"/>
      <c r="K69" s="84"/>
      <c r="L69" s="84"/>
      <c r="M69" s="84"/>
      <c r="N69" s="84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97"/>
      <c r="AX69" s="97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</row>
    <row r="70" spans="1:62" ht="75" hidden="1" x14ac:dyDescent="0.3">
      <c r="A70" s="23" t="s">
        <v>96</v>
      </c>
      <c r="B70" s="24">
        <f>B67</f>
        <v>901</v>
      </c>
      <c r="C70" s="24" t="s">
        <v>21</v>
      </c>
      <c r="D70" s="24" t="s">
        <v>28</v>
      </c>
      <c r="E70" s="24"/>
      <c r="F70" s="24"/>
      <c r="G70" s="13">
        <f t="shared" ref="G70:V72" si="135">G71</f>
        <v>575457</v>
      </c>
      <c r="H70" s="13">
        <f t="shared" si="135"/>
        <v>53700</v>
      </c>
      <c r="I70" s="13">
        <f t="shared" si="135"/>
        <v>0</v>
      </c>
      <c r="J70" s="13">
        <f t="shared" si="135"/>
        <v>0</v>
      </c>
      <c r="K70" s="13">
        <f t="shared" si="135"/>
        <v>0</v>
      </c>
      <c r="L70" s="13">
        <f t="shared" si="135"/>
        <v>0</v>
      </c>
      <c r="M70" s="13">
        <f t="shared" si="135"/>
        <v>575457</v>
      </c>
      <c r="N70" s="13">
        <f t="shared" si="135"/>
        <v>53700</v>
      </c>
      <c r="O70" s="13">
        <f t="shared" si="135"/>
        <v>0</v>
      </c>
      <c r="P70" s="13">
        <f t="shared" si="135"/>
        <v>0</v>
      </c>
      <c r="Q70" s="13">
        <f t="shared" si="135"/>
        <v>0</v>
      </c>
      <c r="R70" s="13">
        <f t="shared" si="135"/>
        <v>25</v>
      </c>
      <c r="S70" s="13">
        <f t="shared" si="135"/>
        <v>575482</v>
      </c>
      <c r="T70" s="13">
        <f t="shared" si="135"/>
        <v>53725</v>
      </c>
      <c r="U70" s="13">
        <f t="shared" si="135"/>
        <v>0</v>
      </c>
      <c r="V70" s="13">
        <f t="shared" si="135"/>
        <v>0</v>
      </c>
      <c r="W70" s="13">
        <f t="shared" ref="U70:AJ72" si="136">W71</f>
        <v>0</v>
      </c>
      <c r="X70" s="13">
        <f t="shared" si="136"/>
        <v>7</v>
      </c>
      <c r="Y70" s="13">
        <f t="shared" si="136"/>
        <v>575489</v>
      </c>
      <c r="Z70" s="13">
        <f t="shared" si="136"/>
        <v>53732</v>
      </c>
      <c r="AA70" s="13">
        <f t="shared" si="136"/>
        <v>0</v>
      </c>
      <c r="AB70" s="13">
        <f t="shared" si="136"/>
        <v>0</v>
      </c>
      <c r="AC70" s="13">
        <f t="shared" si="136"/>
        <v>0</v>
      </c>
      <c r="AD70" s="13">
        <f t="shared" si="136"/>
        <v>0</v>
      </c>
      <c r="AE70" s="13">
        <f t="shared" si="136"/>
        <v>575489</v>
      </c>
      <c r="AF70" s="13">
        <f t="shared" si="136"/>
        <v>53732</v>
      </c>
      <c r="AG70" s="13">
        <f t="shared" si="136"/>
        <v>0</v>
      </c>
      <c r="AH70" s="13">
        <f t="shared" si="136"/>
        <v>0</v>
      </c>
      <c r="AI70" s="13">
        <f t="shared" si="136"/>
        <v>0</v>
      </c>
      <c r="AJ70" s="13">
        <f t="shared" si="136"/>
        <v>0</v>
      </c>
      <c r="AK70" s="13">
        <f t="shared" ref="AG70:AV72" si="137">AK71</f>
        <v>575489</v>
      </c>
      <c r="AL70" s="13">
        <f t="shared" si="137"/>
        <v>53732</v>
      </c>
      <c r="AM70" s="13">
        <f t="shared" si="137"/>
        <v>0</v>
      </c>
      <c r="AN70" s="13">
        <f t="shared" si="137"/>
        <v>0</v>
      </c>
      <c r="AO70" s="13">
        <f t="shared" si="137"/>
        <v>0</v>
      </c>
      <c r="AP70" s="13">
        <f t="shared" si="137"/>
        <v>0</v>
      </c>
      <c r="AQ70" s="13">
        <f t="shared" si="137"/>
        <v>575489</v>
      </c>
      <c r="AR70" s="13">
        <f t="shared" si="137"/>
        <v>53732</v>
      </c>
      <c r="AS70" s="13">
        <f t="shared" si="137"/>
        <v>0</v>
      </c>
      <c r="AT70" s="13">
        <f t="shared" si="137"/>
        <v>0</v>
      </c>
      <c r="AU70" s="13">
        <f t="shared" si="137"/>
        <v>0</v>
      </c>
      <c r="AV70" s="13">
        <f t="shared" si="137"/>
        <v>-1072</v>
      </c>
      <c r="AW70" s="101">
        <f t="shared" ref="AS70:BH72" si="138">AW71</f>
        <v>574417</v>
      </c>
      <c r="AX70" s="101">
        <f t="shared" si="138"/>
        <v>52660</v>
      </c>
      <c r="AY70" s="13">
        <f t="shared" si="138"/>
        <v>0</v>
      </c>
      <c r="AZ70" s="13">
        <f t="shared" si="138"/>
        <v>0</v>
      </c>
      <c r="BA70" s="13">
        <f t="shared" si="138"/>
        <v>0</v>
      </c>
      <c r="BB70" s="13">
        <f t="shared" si="138"/>
        <v>0</v>
      </c>
      <c r="BC70" s="13">
        <f t="shared" si="138"/>
        <v>574417</v>
      </c>
      <c r="BD70" s="13">
        <f t="shared" si="138"/>
        <v>52660</v>
      </c>
      <c r="BE70" s="13">
        <f t="shared" si="138"/>
        <v>0</v>
      </c>
      <c r="BF70" s="13">
        <f t="shared" si="138"/>
        <v>0</v>
      </c>
      <c r="BG70" s="13">
        <f t="shared" si="138"/>
        <v>0</v>
      </c>
      <c r="BH70" s="13">
        <f t="shared" si="138"/>
        <v>0</v>
      </c>
      <c r="BI70" s="13">
        <f t="shared" ref="BE70:BJ72" si="139">BI71</f>
        <v>574417</v>
      </c>
      <c r="BJ70" s="13">
        <f t="shared" si="139"/>
        <v>52660</v>
      </c>
    </row>
    <row r="71" spans="1:62" ht="49.5" hidden="1" x14ac:dyDescent="0.25">
      <c r="A71" s="28" t="s">
        <v>425</v>
      </c>
      <c r="B71" s="26">
        <f>B70</f>
        <v>901</v>
      </c>
      <c r="C71" s="26" t="s">
        <v>21</v>
      </c>
      <c r="D71" s="26" t="s">
        <v>28</v>
      </c>
      <c r="E71" s="26" t="s">
        <v>73</v>
      </c>
      <c r="F71" s="26"/>
      <c r="G71" s="11">
        <f>G72+G82</f>
        <v>575457</v>
      </c>
      <c r="H71" s="11">
        <f>H72+H82</f>
        <v>53700</v>
      </c>
      <c r="I71" s="11">
        <f t="shared" ref="I71:N71" si="140">I72+I82</f>
        <v>0</v>
      </c>
      <c r="J71" s="11">
        <f t="shared" si="140"/>
        <v>0</v>
      </c>
      <c r="K71" s="11">
        <f t="shared" si="140"/>
        <v>0</v>
      </c>
      <c r="L71" s="11">
        <f t="shared" si="140"/>
        <v>0</v>
      </c>
      <c r="M71" s="11">
        <f t="shared" si="140"/>
        <v>575457</v>
      </c>
      <c r="N71" s="11">
        <f t="shared" si="140"/>
        <v>53700</v>
      </c>
      <c r="O71" s="11">
        <f t="shared" ref="O71:T71" si="141">O72+O82</f>
        <v>0</v>
      </c>
      <c r="P71" s="11">
        <f t="shared" si="141"/>
        <v>0</v>
      </c>
      <c r="Q71" s="11">
        <f t="shared" si="141"/>
        <v>0</v>
      </c>
      <c r="R71" s="11">
        <f t="shared" si="141"/>
        <v>25</v>
      </c>
      <c r="S71" s="11">
        <f t="shared" si="141"/>
        <v>575482</v>
      </c>
      <c r="T71" s="11">
        <f t="shared" si="141"/>
        <v>53725</v>
      </c>
      <c r="U71" s="11">
        <f t="shared" ref="U71:BD71" si="142">U72+U82+U109</f>
        <v>0</v>
      </c>
      <c r="V71" s="11">
        <f t="shared" si="142"/>
        <v>0</v>
      </c>
      <c r="W71" s="11">
        <f t="shared" si="142"/>
        <v>0</v>
      </c>
      <c r="X71" s="11">
        <f t="shared" si="142"/>
        <v>7</v>
      </c>
      <c r="Y71" s="11">
        <f t="shared" si="142"/>
        <v>575489</v>
      </c>
      <c r="Z71" s="11">
        <f t="shared" si="142"/>
        <v>53732</v>
      </c>
      <c r="AA71" s="11">
        <f t="shared" si="142"/>
        <v>0</v>
      </c>
      <c r="AB71" s="11">
        <f t="shared" si="142"/>
        <v>0</v>
      </c>
      <c r="AC71" s="11">
        <f t="shared" si="142"/>
        <v>0</v>
      </c>
      <c r="AD71" s="11">
        <f t="shared" si="142"/>
        <v>0</v>
      </c>
      <c r="AE71" s="11">
        <f t="shared" si="142"/>
        <v>575489</v>
      </c>
      <c r="AF71" s="11">
        <f t="shared" si="142"/>
        <v>53732</v>
      </c>
      <c r="AG71" s="11">
        <f t="shared" si="142"/>
        <v>0</v>
      </c>
      <c r="AH71" s="11">
        <f t="shared" si="142"/>
        <v>0</v>
      </c>
      <c r="AI71" s="11">
        <f t="shared" si="142"/>
        <v>0</v>
      </c>
      <c r="AJ71" s="11">
        <f t="shared" si="142"/>
        <v>0</v>
      </c>
      <c r="AK71" s="11">
        <f t="shared" si="142"/>
        <v>575489</v>
      </c>
      <c r="AL71" s="11">
        <f t="shared" si="142"/>
        <v>53732</v>
      </c>
      <c r="AM71" s="11">
        <f t="shared" si="142"/>
        <v>0</v>
      </c>
      <c r="AN71" s="11">
        <f t="shared" si="142"/>
        <v>0</v>
      </c>
      <c r="AO71" s="11">
        <f t="shared" si="142"/>
        <v>0</v>
      </c>
      <c r="AP71" s="11">
        <f t="shared" si="142"/>
        <v>0</v>
      </c>
      <c r="AQ71" s="11">
        <f t="shared" si="142"/>
        <v>575489</v>
      </c>
      <c r="AR71" s="11">
        <f t="shared" si="142"/>
        <v>53732</v>
      </c>
      <c r="AS71" s="11">
        <f t="shared" si="142"/>
        <v>0</v>
      </c>
      <c r="AT71" s="11">
        <f t="shared" si="142"/>
        <v>0</v>
      </c>
      <c r="AU71" s="11">
        <f t="shared" si="142"/>
        <v>0</v>
      </c>
      <c r="AV71" s="11">
        <f t="shared" si="142"/>
        <v>-1072</v>
      </c>
      <c r="AW71" s="98">
        <f t="shared" si="142"/>
        <v>574417</v>
      </c>
      <c r="AX71" s="98">
        <f t="shared" si="142"/>
        <v>52660</v>
      </c>
      <c r="AY71" s="11">
        <f t="shared" si="142"/>
        <v>0</v>
      </c>
      <c r="AZ71" s="11">
        <f t="shared" si="142"/>
        <v>0</v>
      </c>
      <c r="BA71" s="11">
        <f t="shared" si="142"/>
        <v>0</v>
      </c>
      <c r="BB71" s="11">
        <f t="shared" si="142"/>
        <v>0</v>
      </c>
      <c r="BC71" s="11">
        <f t="shared" si="142"/>
        <v>574417</v>
      </c>
      <c r="BD71" s="11">
        <f t="shared" si="142"/>
        <v>52660</v>
      </c>
      <c r="BE71" s="11">
        <f t="shared" ref="BE71:BJ71" si="143">BE72+BE82+BE109</f>
        <v>0</v>
      </c>
      <c r="BF71" s="11">
        <f t="shared" si="143"/>
        <v>0</v>
      </c>
      <c r="BG71" s="11">
        <f t="shared" si="143"/>
        <v>0</v>
      </c>
      <c r="BH71" s="11">
        <f t="shared" si="143"/>
        <v>0</v>
      </c>
      <c r="BI71" s="11">
        <f t="shared" si="143"/>
        <v>574417</v>
      </c>
      <c r="BJ71" s="11">
        <f t="shared" si="143"/>
        <v>52660</v>
      </c>
    </row>
    <row r="72" spans="1:62" ht="33" hidden="1" x14ac:dyDescent="0.25">
      <c r="A72" s="25" t="s">
        <v>80</v>
      </c>
      <c r="B72" s="26">
        <f>B71</f>
        <v>901</v>
      </c>
      <c r="C72" s="26" t="s">
        <v>21</v>
      </c>
      <c r="D72" s="26" t="s">
        <v>28</v>
      </c>
      <c r="E72" s="26" t="s">
        <v>537</v>
      </c>
      <c r="F72" s="26"/>
      <c r="G72" s="11">
        <f t="shared" si="135"/>
        <v>521757</v>
      </c>
      <c r="H72" s="11">
        <f t="shared" si="135"/>
        <v>0</v>
      </c>
      <c r="I72" s="11">
        <f t="shared" si="135"/>
        <v>0</v>
      </c>
      <c r="J72" s="11">
        <f t="shared" si="135"/>
        <v>0</v>
      </c>
      <c r="K72" s="11">
        <f t="shared" si="135"/>
        <v>0</v>
      </c>
      <c r="L72" s="11">
        <f t="shared" si="135"/>
        <v>0</v>
      </c>
      <c r="M72" s="11">
        <f t="shared" si="135"/>
        <v>521757</v>
      </c>
      <c r="N72" s="11">
        <f t="shared" si="135"/>
        <v>0</v>
      </c>
      <c r="O72" s="11">
        <f t="shared" si="135"/>
        <v>0</v>
      </c>
      <c r="P72" s="11">
        <f t="shared" si="135"/>
        <v>0</v>
      </c>
      <c r="Q72" s="11">
        <f t="shared" si="135"/>
        <v>0</v>
      </c>
      <c r="R72" s="11">
        <f t="shared" si="135"/>
        <v>0</v>
      </c>
      <c r="S72" s="11">
        <f t="shared" si="135"/>
        <v>521757</v>
      </c>
      <c r="T72" s="11">
        <f t="shared" si="135"/>
        <v>0</v>
      </c>
      <c r="U72" s="11">
        <f t="shared" si="136"/>
        <v>0</v>
      </c>
      <c r="V72" s="11">
        <f t="shared" si="136"/>
        <v>0</v>
      </c>
      <c r="W72" s="11">
        <f t="shared" si="136"/>
        <v>0</v>
      </c>
      <c r="X72" s="11">
        <f t="shared" si="136"/>
        <v>0</v>
      </c>
      <c r="Y72" s="11">
        <f t="shared" si="136"/>
        <v>521757</v>
      </c>
      <c r="Z72" s="11">
        <f t="shared" si="136"/>
        <v>0</v>
      </c>
      <c r="AA72" s="11">
        <f t="shared" si="136"/>
        <v>0</v>
      </c>
      <c r="AB72" s="11">
        <f t="shared" si="136"/>
        <v>0</v>
      </c>
      <c r="AC72" s="11">
        <f t="shared" si="136"/>
        <v>0</v>
      </c>
      <c r="AD72" s="11">
        <f t="shared" si="136"/>
        <v>0</v>
      </c>
      <c r="AE72" s="11">
        <f t="shared" si="136"/>
        <v>521757</v>
      </c>
      <c r="AF72" s="11">
        <f t="shared" si="136"/>
        <v>0</v>
      </c>
      <c r="AG72" s="11">
        <f t="shared" si="137"/>
        <v>0</v>
      </c>
      <c r="AH72" s="11">
        <f t="shared" si="137"/>
        <v>0</v>
      </c>
      <c r="AI72" s="11">
        <f t="shared" si="137"/>
        <v>0</v>
      </c>
      <c r="AJ72" s="11">
        <f t="shared" si="137"/>
        <v>0</v>
      </c>
      <c r="AK72" s="11">
        <f t="shared" si="137"/>
        <v>521757</v>
      </c>
      <c r="AL72" s="11">
        <f t="shared" si="137"/>
        <v>0</v>
      </c>
      <c r="AM72" s="11">
        <f t="shared" si="137"/>
        <v>0</v>
      </c>
      <c r="AN72" s="11">
        <f t="shared" si="137"/>
        <v>0</v>
      </c>
      <c r="AO72" s="11">
        <f t="shared" si="137"/>
        <v>0</v>
      </c>
      <c r="AP72" s="11">
        <f t="shared" si="137"/>
        <v>0</v>
      </c>
      <c r="AQ72" s="11">
        <f t="shared" si="137"/>
        <v>521757</v>
      </c>
      <c r="AR72" s="11">
        <f t="shared" si="137"/>
        <v>0</v>
      </c>
      <c r="AS72" s="11">
        <f t="shared" si="138"/>
        <v>0</v>
      </c>
      <c r="AT72" s="11">
        <f t="shared" si="138"/>
        <v>0</v>
      </c>
      <c r="AU72" s="11">
        <f t="shared" si="138"/>
        <v>0</v>
      </c>
      <c r="AV72" s="11">
        <f t="shared" si="138"/>
        <v>0</v>
      </c>
      <c r="AW72" s="98">
        <f t="shared" si="138"/>
        <v>521757</v>
      </c>
      <c r="AX72" s="98">
        <f t="shared" si="138"/>
        <v>0</v>
      </c>
      <c r="AY72" s="11">
        <f t="shared" si="138"/>
        <v>0</v>
      </c>
      <c r="AZ72" s="11">
        <f t="shared" si="138"/>
        <v>0</v>
      </c>
      <c r="BA72" s="11">
        <f t="shared" si="138"/>
        <v>0</v>
      </c>
      <c r="BB72" s="11">
        <f t="shared" si="138"/>
        <v>0</v>
      </c>
      <c r="BC72" s="11">
        <f t="shared" si="138"/>
        <v>521757</v>
      </c>
      <c r="BD72" s="11">
        <f t="shared" si="138"/>
        <v>0</v>
      </c>
      <c r="BE72" s="11">
        <f t="shared" si="139"/>
        <v>0</v>
      </c>
      <c r="BF72" s="11">
        <f t="shared" si="139"/>
        <v>0</v>
      </c>
      <c r="BG72" s="11">
        <f t="shared" si="139"/>
        <v>0</v>
      </c>
      <c r="BH72" s="11">
        <f t="shared" si="139"/>
        <v>0</v>
      </c>
      <c r="BI72" s="11">
        <f t="shared" si="139"/>
        <v>521757</v>
      </c>
      <c r="BJ72" s="11">
        <f t="shared" si="139"/>
        <v>0</v>
      </c>
    </row>
    <row r="73" spans="1:62" ht="17.100000000000001" hidden="1" customHeight="1" x14ac:dyDescent="0.25">
      <c r="A73" s="25" t="s">
        <v>89</v>
      </c>
      <c r="B73" s="26">
        <f>B72</f>
        <v>901</v>
      </c>
      <c r="C73" s="26" t="s">
        <v>21</v>
      </c>
      <c r="D73" s="26" t="s">
        <v>28</v>
      </c>
      <c r="E73" s="26" t="s">
        <v>539</v>
      </c>
      <c r="F73" s="26"/>
      <c r="G73" s="8">
        <f>G74+G76+G78+G80</f>
        <v>521757</v>
      </c>
      <c r="H73" s="8">
        <f>H74+H76+H78+H80</f>
        <v>0</v>
      </c>
      <c r="I73" s="8">
        <f t="shared" ref="I73:N73" si="144">I74+I76+I78+I80</f>
        <v>0</v>
      </c>
      <c r="J73" s="8">
        <f t="shared" si="144"/>
        <v>0</v>
      </c>
      <c r="K73" s="8">
        <f t="shared" si="144"/>
        <v>0</v>
      </c>
      <c r="L73" s="8">
        <f t="shared" si="144"/>
        <v>0</v>
      </c>
      <c r="M73" s="8">
        <f t="shared" si="144"/>
        <v>521757</v>
      </c>
      <c r="N73" s="8">
        <f t="shared" si="144"/>
        <v>0</v>
      </c>
      <c r="O73" s="8">
        <f t="shared" ref="O73:T73" si="145">O74+O76+O78+O80</f>
        <v>0</v>
      </c>
      <c r="P73" s="8">
        <f t="shared" si="145"/>
        <v>0</v>
      </c>
      <c r="Q73" s="8">
        <f t="shared" si="145"/>
        <v>0</v>
      </c>
      <c r="R73" s="8">
        <f t="shared" si="145"/>
        <v>0</v>
      </c>
      <c r="S73" s="8">
        <f t="shared" si="145"/>
        <v>521757</v>
      </c>
      <c r="T73" s="8">
        <f t="shared" si="145"/>
        <v>0</v>
      </c>
      <c r="U73" s="8">
        <f t="shared" ref="U73:Z73" si="146">U74+U76+U78+U80</f>
        <v>0</v>
      </c>
      <c r="V73" s="8">
        <f t="shared" si="146"/>
        <v>0</v>
      </c>
      <c r="W73" s="8">
        <f t="shared" si="146"/>
        <v>0</v>
      </c>
      <c r="X73" s="8">
        <f t="shared" si="146"/>
        <v>0</v>
      </c>
      <c r="Y73" s="8">
        <f t="shared" si="146"/>
        <v>521757</v>
      </c>
      <c r="Z73" s="8">
        <f t="shared" si="146"/>
        <v>0</v>
      </c>
      <c r="AA73" s="8">
        <f t="shared" ref="AA73:AF73" si="147">AA74+AA76+AA78+AA80</f>
        <v>0</v>
      </c>
      <c r="AB73" s="8">
        <f t="shared" si="147"/>
        <v>0</v>
      </c>
      <c r="AC73" s="8">
        <f t="shared" si="147"/>
        <v>0</v>
      </c>
      <c r="AD73" s="8">
        <f t="shared" si="147"/>
        <v>0</v>
      </c>
      <c r="AE73" s="8">
        <f t="shared" si="147"/>
        <v>521757</v>
      </c>
      <c r="AF73" s="8">
        <f t="shared" si="147"/>
        <v>0</v>
      </c>
      <c r="AG73" s="8">
        <f t="shared" ref="AG73:AL73" si="148">AG74+AG76+AG78+AG80</f>
        <v>0</v>
      </c>
      <c r="AH73" s="8">
        <f t="shared" si="148"/>
        <v>0</v>
      </c>
      <c r="AI73" s="8">
        <f t="shared" si="148"/>
        <v>0</v>
      </c>
      <c r="AJ73" s="8">
        <f t="shared" si="148"/>
        <v>0</v>
      </c>
      <c r="AK73" s="8">
        <f t="shared" si="148"/>
        <v>521757</v>
      </c>
      <c r="AL73" s="8">
        <f t="shared" si="148"/>
        <v>0</v>
      </c>
      <c r="AM73" s="8">
        <f t="shared" ref="AM73:AR73" si="149">AM74+AM76+AM78+AM80</f>
        <v>0</v>
      </c>
      <c r="AN73" s="8">
        <f t="shared" si="149"/>
        <v>0</v>
      </c>
      <c r="AO73" s="8">
        <f t="shared" si="149"/>
        <v>0</v>
      </c>
      <c r="AP73" s="8">
        <f t="shared" si="149"/>
        <v>0</v>
      </c>
      <c r="AQ73" s="8">
        <f t="shared" si="149"/>
        <v>521757</v>
      </c>
      <c r="AR73" s="8">
        <f t="shared" si="149"/>
        <v>0</v>
      </c>
      <c r="AS73" s="8">
        <f t="shared" ref="AS73:AX73" si="150">AS74+AS76+AS78+AS80</f>
        <v>0</v>
      </c>
      <c r="AT73" s="8">
        <f t="shared" si="150"/>
        <v>0</v>
      </c>
      <c r="AU73" s="8">
        <f t="shared" si="150"/>
        <v>0</v>
      </c>
      <c r="AV73" s="8">
        <f t="shared" si="150"/>
        <v>0</v>
      </c>
      <c r="AW73" s="95">
        <f t="shared" si="150"/>
        <v>521757</v>
      </c>
      <c r="AX73" s="95">
        <f t="shared" si="150"/>
        <v>0</v>
      </c>
      <c r="AY73" s="8">
        <f t="shared" ref="AY73:BD73" si="151">AY74+AY76+AY78+AY80</f>
        <v>0</v>
      </c>
      <c r="AZ73" s="8">
        <f t="shared" si="151"/>
        <v>0</v>
      </c>
      <c r="BA73" s="8">
        <f t="shared" si="151"/>
        <v>0</v>
      </c>
      <c r="BB73" s="8">
        <f t="shared" si="151"/>
        <v>0</v>
      </c>
      <c r="BC73" s="8">
        <f t="shared" si="151"/>
        <v>521757</v>
      </c>
      <c r="BD73" s="8">
        <f t="shared" si="151"/>
        <v>0</v>
      </c>
      <c r="BE73" s="8">
        <f t="shared" ref="BE73:BJ73" si="152">BE74+BE76+BE78+BE80</f>
        <v>0</v>
      </c>
      <c r="BF73" s="8">
        <f t="shared" si="152"/>
        <v>0</v>
      </c>
      <c r="BG73" s="8">
        <f t="shared" si="152"/>
        <v>0</v>
      </c>
      <c r="BH73" s="8">
        <f t="shared" si="152"/>
        <v>0</v>
      </c>
      <c r="BI73" s="8">
        <f t="shared" si="152"/>
        <v>521757</v>
      </c>
      <c r="BJ73" s="8">
        <f t="shared" si="152"/>
        <v>0</v>
      </c>
    </row>
    <row r="74" spans="1:62" ht="66" hidden="1" x14ac:dyDescent="0.25">
      <c r="A74" s="25" t="s">
        <v>446</v>
      </c>
      <c r="B74" s="26">
        <f>B73</f>
        <v>901</v>
      </c>
      <c r="C74" s="26" t="s">
        <v>21</v>
      </c>
      <c r="D74" s="26" t="s">
        <v>28</v>
      </c>
      <c r="E74" s="26" t="s">
        <v>539</v>
      </c>
      <c r="F74" s="26" t="s">
        <v>84</v>
      </c>
      <c r="G74" s="9">
        <f t="shared" ref="G74:BJ74" si="153">G75</f>
        <v>521737</v>
      </c>
      <c r="H74" s="9">
        <f t="shared" si="153"/>
        <v>0</v>
      </c>
      <c r="I74" s="9">
        <f t="shared" si="153"/>
        <v>0</v>
      </c>
      <c r="J74" s="9">
        <f t="shared" si="153"/>
        <v>0</v>
      </c>
      <c r="K74" s="9">
        <f t="shared" si="153"/>
        <v>0</v>
      </c>
      <c r="L74" s="9">
        <f t="shared" si="153"/>
        <v>0</v>
      </c>
      <c r="M74" s="9">
        <f t="shared" si="153"/>
        <v>521737</v>
      </c>
      <c r="N74" s="9">
        <f t="shared" si="153"/>
        <v>0</v>
      </c>
      <c r="O74" s="9">
        <f t="shared" si="153"/>
        <v>-275</v>
      </c>
      <c r="P74" s="9">
        <f t="shared" si="153"/>
        <v>0</v>
      </c>
      <c r="Q74" s="9">
        <f t="shared" si="153"/>
        <v>0</v>
      </c>
      <c r="R74" s="9">
        <f t="shared" si="153"/>
        <v>0</v>
      </c>
      <c r="S74" s="9">
        <f t="shared" si="153"/>
        <v>521462</v>
      </c>
      <c r="T74" s="9">
        <f t="shared" si="153"/>
        <v>0</v>
      </c>
      <c r="U74" s="9">
        <f t="shared" si="153"/>
        <v>0</v>
      </c>
      <c r="V74" s="9">
        <f t="shared" si="153"/>
        <v>0</v>
      </c>
      <c r="W74" s="9">
        <f t="shared" si="153"/>
        <v>0</v>
      </c>
      <c r="X74" s="9">
        <f t="shared" si="153"/>
        <v>0</v>
      </c>
      <c r="Y74" s="9">
        <f t="shared" si="153"/>
        <v>521462</v>
      </c>
      <c r="Z74" s="9">
        <f t="shared" si="153"/>
        <v>0</v>
      </c>
      <c r="AA74" s="9">
        <f t="shared" si="153"/>
        <v>-120</v>
      </c>
      <c r="AB74" s="9">
        <f t="shared" si="153"/>
        <v>0</v>
      </c>
      <c r="AC74" s="9">
        <f t="shared" si="153"/>
        <v>0</v>
      </c>
      <c r="AD74" s="9">
        <f t="shared" si="153"/>
        <v>0</v>
      </c>
      <c r="AE74" s="9">
        <f t="shared" si="153"/>
        <v>521342</v>
      </c>
      <c r="AF74" s="9">
        <f t="shared" si="153"/>
        <v>0</v>
      </c>
      <c r="AG74" s="9">
        <f t="shared" si="153"/>
        <v>0</v>
      </c>
      <c r="AH74" s="9">
        <f t="shared" si="153"/>
        <v>0</v>
      </c>
      <c r="AI74" s="9">
        <f t="shared" si="153"/>
        <v>0</v>
      </c>
      <c r="AJ74" s="9">
        <f t="shared" si="153"/>
        <v>0</v>
      </c>
      <c r="AK74" s="9">
        <f t="shared" si="153"/>
        <v>521342</v>
      </c>
      <c r="AL74" s="9">
        <f t="shared" si="153"/>
        <v>0</v>
      </c>
      <c r="AM74" s="9">
        <f t="shared" si="153"/>
        <v>0</v>
      </c>
      <c r="AN74" s="9">
        <f t="shared" si="153"/>
        <v>0</v>
      </c>
      <c r="AO74" s="9">
        <f t="shared" si="153"/>
        <v>0</v>
      </c>
      <c r="AP74" s="9">
        <f t="shared" si="153"/>
        <v>0</v>
      </c>
      <c r="AQ74" s="9">
        <f t="shared" si="153"/>
        <v>521342</v>
      </c>
      <c r="AR74" s="9">
        <f t="shared" si="153"/>
        <v>0</v>
      </c>
      <c r="AS74" s="9">
        <f t="shared" si="153"/>
        <v>0</v>
      </c>
      <c r="AT74" s="9">
        <f t="shared" si="153"/>
        <v>0</v>
      </c>
      <c r="AU74" s="9">
        <f t="shared" si="153"/>
        <v>0</v>
      </c>
      <c r="AV74" s="9">
        <f t="shared" si="153"/>
        <v>0</v>
      </c>
      <c r="AW74" s="96">
        <f t="shared" si="153"/>
        <v>521342</v>
      </c>
      <c r="AX74" s="96">
        <f t="shared" si="153"/>
        <v>0</v>
      </c>
      <c r="AY74" s="9">
        <f t="shared" si="153"/>
        <v>0</v>
      </c>
      <c r="AZ74" s="9">
        <f t="shared" si="153"/>
        <v>0</v>
      </c>
      <c r="BA74" s="9">
        <f t="shared" si="153"/>
        <v>0</v>
      </c>
      <c r="BB74" s="9">
        <f t="shared" si="153"/>
        <v>0</v>
      </c>
      <c r="BC74" s="9">
        <f t="shared" si="153"/>
        <v>521342</v>
      </c>
      <c r="BD74" s="9">
        <f t="shared" si="153"/>
        <v>0</v>
      </c>
      <c r="BE74" s="9">
        <f t="shared" si="153"/>
        <v>0</v>
      </c>
      <c r="BF74" s="9">
        <f t="shared" si="153"/>
        <v>0</v>
      </c>
      <c r="BG74" s="9">
        <f t="shared" si="153"/>
        <v>0</v>
      </c>
      <c r="BH74" s="9">
        <f t="shared" si="153"/>
        <v>0</v>
      </c>
      <c r="BI74" s="9">
        <f t="shared" si="153"/>
        <v>521342</v>
      </c>
      <c r="BJ74" s="9">
        <f t="shared" si="153"/>
        <v>0</v>
      </c>
    </row>
    <row r="75" spans="1:62" ht="33" hidden="1" x14ac:dyDescent="0.25">
      <c r="A75" s="25" t="s">
        <v>85</v>
      </c>
      <c r="B75" s="26">
        <f>B74</f>
        <v>901</v>
      </c>
      <c r="C75" s="26" t="s">
        <v>21</v>
      </c>
      <c r="D75" s="26" t="s">
        <v>28</v>
      </c>
      <c r="E75" s="26" t="s">
        <v>539</v>
      </c>
      <c r="F75" s="26" t="s">
        <v>86</v>
      </c>
      <c r="G75" s="9">
        <f>501801+19936</f>
        <v>521737</v>
      </c>
      <c r="H75" s="10"/>
      <c r="I75" s="84"/>
      <c r="J75" s="84"/>
      <c r="K75" s="84"/>
      <c r="L75" s="84"/>
      <c r="M75" s="9">
        <f>G75+I75+J75+K75+L75</f>
        <v>521737</v>
      </c>
      <c r="N75" s="9">
        <f>H75+L75</f>
        <v>0</v>
      </c>
      <c r="O75" s="9">
        <v>-275</v>
      </c>
      <c r="P75" s="9"/>
      <c r="Q75" s="9"/>
      <c r="R75" s="9"/>
      <c r="S75" s="9">
        <f>M75+O75+P75+Q75+R75</f>
        <v>521462</v>
      </c>
      <c r="T75" s="9">
        <f>N75+R75</f>
        <v>0</v>
      </c>
      <c r="U75" s="9"/>
      <c r="V75" s="9"/>
      <c r="W75" s="9"/>
      <c r="X75" s="9"/>
      <c r="Y75" s="9">
        <f>S75+U75+V75+W75+X75</f>
        <v>521462</v>
      </c>
      <c r="Z75" s="9">
        <f>T75+X75</f>
        <v>0</v>
      </c>
      <c r="AA75" s="9">
        <v>-120</v>
      </c>
      <c r="AB75" s="9"/>
      <c r="AC75" s="9"/>
      <c r="AD75" s="9"/>
      <c r="AE75" s="9">
        <f>Y75+AA75+AB75+AC75+AD75</f>
        <v>521342</v>
      </c>
      <c r="AF75" s="9">
        <f>Z75+AD75</f>
        <v>0</v>
      </c>
      <c r="AG75" s="9"/>
      <c r="AH75" s="9"/>
      <c r="AI75" s="9"/>
      <c r="AJ75" s="9"/>
      <c r="AK75" s="9">
        <f>AE75+AG75+AH75+AI75+AJ75</f>
        <v>521342</v>
      </c>
      <c r="AL75" s="9">
        <f>AF75+AJ75</f>
        <v>0</v>
      </c>
      <c r="AM75" s="9"/>
      <c r="AN75" s="9"/>
      <c r="AO75" s="9"/>
      <c r="AP75" s="9"/>
      <c r="AQ75" s="9">
        <f>AK75+AM75+AN75+AO75+AP75</f>
        <v>521342</v>
      </c>
      <c r="AR75" s="9">
        <f>AL75+AP75</f>
        <v>0</v>
      </c>
      <c r="AS75" s="9"/>
      <c r="AT75" s="9"/>
      <c r="AU75" s="9"/>
      <c r="AV75" s="9"/>
      <c r="AW75" s="96">
        <f>AQ75+AS75+AT75+AU75+AV75</f>
        <v>521342</v>
      </c>
      <c r="AX75" s="96">
        <f>AR75+AV75</f>
        <v>0</v>
      </c>
      <c r="AY75" s="9"/>
      <c r="AZ75" s="9"/>
      <c r="BA75" s="9"/>
      <c r="BB75" s="9"/>
      <c r="BC75" s="9">
        <f>AW75+AY75+AZ75+BA75+BB75</f>
        <v>521342</v>
      </c>
      <c r="BD75" s="9">
        <f>AX75+BB75</f>
        <v>0</v>
      </c>
      <c r="BE75" s="9"/>
      <c r="BF75" s="9"/>
      <c r="BG75" s="9"/>
      <c r="BH75" s="9"/>
      <c r="BI75" s="9">
        <f>BC75+BE75+BF75+BG75+BH75</f>
        <v>521342</v>
      </c>
      <c r="BJ75" s="9">
        <f>BD75+BH75</f>
        <v>0</v>
      </c>
    </row>
    <row r="76" spans="1:62" ht="33" hidden="1" x14ac:dyDescent="0.25">
      <c r="A76" s="25" t="s">
        <v>242</v>
      </c>
      <c r="B76" s="26">
        <f>B74</f>
        <v>901</v>
      </c>
      <c r="C76" s="26" t="s">
        <v>21</v>
      </c>
      <c r="D76" s="26" t="s">
        <v>28</v>
      </c>
      <c r="E76" s="26" t="s">
        <v>539</v>
      </c>
      <c r="F76" s="26" t="s">
        <v>30</v>
      </c>
      <c r="G76" s="9">
        <f t="shared" ref="G76:BJ76" si="154">G77</f>
        <v>12</v>
      </c>
      <c r="H76" s="9">
        <f t="shared" si="154"/>
        <v>0</v>
      </c>
      <c r="I76" s="9">
        <f t="shared" si="154"/>
        <v>0</v>
      </c>
      <c r="J76" s="9">
        <f t="shared" si="154"/>
        <v>0</v>
      </c>
      <c r="K76" s="9">
        <f t="shared" si="154"/>
        <v>0</v>
      </c>
      <c r="L76" s="9">
        <f t="shared" si="154"/>
        <v>0</v>
      </c>
      <c r="M76" s="9">
        <f t="shared" si="154"/>
        <v>12</v>
      </c>
      <c r="N76" s="9">
        <f t="shared" si="154"/>
        <v>0</v>
      </c>
      <c r="O76" s="9">
        <f t="shared" si="154"/>
        <v>0</v>
      </c>
      <c r="P76" s="9">
        <f t="shared" si="154"/>
        <v>0</v>
      </c>
      <c r="Q76" s="9">
        <f t="shared" si="154"/>
        <v>0</v>
      </c>
      <c r="R76" s="9">
        <f t="shared" si="154"/>
        <v>0</v>
      </c>
      <c r="S76" s="9">
        <f t="shared" si="154"/>
        <v>12</v>
      </c>
      <c r="T76" s="9">
        <f t="shared" si="154"/>
        <v>0</v>
      </c>
      <c r="U76" s="9">
        <f t="shared" si="154"/>
        <v>0</v>
      </c>
      <c r="V76" s="9">
        <f t="shared" si="154"/>
        <v>0</v>
      </c>
      <c r="W76" s="9">
        <f t="shared" si="154"/>
        <v>0</v>
      </c>
      <c r="X76" s="9">
        <f t="shared" si="154"/>
        <v>0</v>
      </c>
      <c r="Y76" s="9">
        <f t="shared" si="154"/>
        <v>12</v>
      </c>
      <c r="Z76" s="9">
        <f t="shared" si="154"/>
        <v>0</v>
      </c>
      <c r="AA76" s="9">
        <f t="shared" si="154"/>
        <v>0</v>
      </c>
      <c r="AB76" s="9">
        <f t="shared" si="154"/>
        <v>0</v>
      </c>
      <c r="AC76" s="9">
        <f t="shared" si="154"/>
        <v>0</v>
      </c>
      <c r="AD76" s="9">
        <f t="shared" si="154"/>
        <v>0</v>
      </c>
      <c r="AE76" s="9">
        <f t="shared" si="154"/>
        <v>12</v>
      </c>
      <c r="AF76" s="9">
        <f t="shared" si="154"/>
        <v>0</v>
      </c>
      <c r="AG76" s="9">
        <f t="shared" si="154"/>
        <v>0</v>
      </c>
      <c r="AH76" s="9">
        <f t="shared" si="154"/>
        <v>0</v>
      </c>
      <c r="AI76" s="9">
        <f t="shared" si="154"/>
        <v>0</v>
      </c>
      <c r="AJ76" s="9">
        <f t="shared" si="154"/>
        <v>0</v>
      </c>
      <c r="AK76" s="9">
        <f t="shared" si="154"/>
        <v>12</v>
      </c>
      <c r="AL76" s="9">
        <f t="shared" si="154"/>
        <v>0</v>
      </c>
      <c r="AM76" s="9">
        <f t="shared" si="154"/>
        <v>0</v>
      </c>
      <c r="AN76" s="9">
        <f t="shared" si="154"/>
        <v>0</v>
      </c>
      <c r="AO76" s="9">
        <f t="shared" si="154"/>
        <v>0</v>
      </c>
      <c r="AP76" s="9">
        <f t="shared" si="154"/>
        <v>0</v>
      </c>
      <c r="AQ76" s="9">
        <f t="shared" si="154"/>
        <v>12</v>
      </c>
      <c r="AR76" s="9">
        <f t="shared" si="154"/>
        <v>0</v>
      </c>
      <c r="AS76" s="9">
        <f t="shared" si="154"/>
        <v>0</v>
      </c>
      <c r="AT76" s="9">
        <f t="shared" si="154"/>
        <v>0</v>
      </c>
      <c r="AU76" s="9">
        <f t="shared" si="154"/>
        <v>0</v>
      </c>
      <c r="AV76" s="9">
        <f t="shared" si="154"/>
        <v>0</v>
      </c>
      <c r="AW76" s="96">
        <f t="shared" si="154"/>
        <v>12</v>
      </c>
      <c r="AX76" s="96">
        <f t="shared" si="154"/>
        <v>0</v>
      </c>
      <c r="AY76" s="9">
        <f t="shared" si="154"/>
        <v>0</v>
      </c>
      <c r="AZ76" s="9">
        <f t="shared" si="154"/>
        <v>0</v>
      </c>
      <c r="BA76" s="9">
        <f t="shared" si="154"/>
        <v>0</v>
      </c>
      <c r="BB76" s="9">
        <f t="shared" si="154"/>
        <v>0</v>
      </c>
      <c r="BC76" s="9">
        <f t="shared" si="154"/>
        <v>12</v>
      </c>
      <c r="BD76" s="9">
        <f t="shared" si="154"/>
        <v>0</v>
      </c>
      <c r="BE76" s="9">
        <f t="shared" si="154"/>
        <v>0</v>
      </c>
      <c r="BF76" s="9">
        <f t="shared" si="154"/>
        <v>0</v>
      </c>
      <c r="BG76" s="9">
        <f t="shared" si="154"/>
        <v>0</v>
      </c>
      <c r="BH76" s="9">
        <f t="shared" si="154"/>
        <v>0</v>
      </c>
      <c r="BI76" s="9">
        <f t="shared" si="154"/>
        <v>12</v>
      </c>
      <c r="BJ76" s="9">
        <f t="shared" si="154"/>
        <v>0</v>
      </c>
    </row>
    <row r="77" spans="1:62" ht="33" hidden="1" x14ac:dyDescent="0.25">
      <c r="A77" s="25" t="s">
        <v>36</v>
      </c>
      <c r="B77" s="26">
        <f>B75</f>
        <v>901</v>
      </c>
      <c r="C77" s="26" t="s">
        <v>21</v>
      </c>
      <c r="D77" s="26" t="s">
        <v>28</v>
      </c>
      <c r="E77" s="26" t="s">
        <v>539</v>
      </c>
      <c r="F77" s="26" t="s">
        <v>37</v>
      </c>
      <c r="G77" s="9">
        <v>12</v>
      </c>
      <c r="H77" s="10"/>
      <c r="I77" s="84"/>
      <c r="J77" s="84"/>
      <c r="K77" s="84"/>
      <c r="L77" s="84"/>
      <c r="M77" s="9">
        <f>G77+I77+J77+K77+L77</f>
        <v>12</v>
      </c>
      <c r="N77" s="9">
        <f>H77+L77</f>
        <v>0</v>
      </c>
      <c r="O77" s="9"/>
      <c r="P77" s="9"/>
      <c r="Q77" s="9"/>
      <c r="R77" s="9"/>
      <c r="S77" s="9">
        <f>M77+O77+P77+Q77+R77</f>
        <v>12</v>
      </c>
      <c r="T77" s="9">
        <f>N77+R77</f>
        <v>0</v>
      </c>
      <c r="U77" s="9"/>
      <c r="V77" s="9"/>
      <c r="W77" s="9"/>
      <c r="X77" s="9"/>
      <c r="Y77" s="9">
        <f>S77+U77+V77+W77+X77</f>
        <v>12</v>
      </c>
      <c r="Z77" s="9">
        <f>T77+X77</f>
        <v>0</v>
      </c>
      <c r="AA77" s="9"/>
      <c r="AB77" s="9"/>
      <c r="AC77" s="9"/>
      <c r="AD77" s="9"/>
      <c r="AE77" s="9">
        <f>Y77+AA77+AB77+AC77+AD77</f>
        <v>12</v>
      </c>
      <c r="AF77" s="9">
        <f>Z77+AD77</f>
        <v>0</v>
      </c>
      <c r="AG77" s="9"/>
      <c r="AH77" s="9"/>
      <c r="AI77" s="9"/>
      <c r="AJ77" s="9"/>
      <c r="AK77" s="9">
        <f>AE77+AG77+AH77+AI77+AJ77</f>
        <v>12</v>
      </c>
      <c r="AL77" s="9">
        <f>AF77+AJ77</f>
        <v>0</v>
      </c>
      <c r="AM77" s="9"/>
      <c r="AN77" s="9"/>
      <c r="AO77" s="9"/>
      <c r="AP77" s="9"/>
      <c r="AQ77" s="9">
        <f>AK77+AM77+AN77+AO77+AP77</f>
        <v>12</v>
      </c>
      <c r="AR77" s="9">
        <f>AL77+AP77</f>
        <v>0</v>
      </c>
      <c r="AS77" s="9"/>
      <c r="AT77" s="9"/>
      <c r="AU77" s="9"/>
      <c r="AV77" s="9"/>
      <c r="AW77" s="96">
        <f>AQ77+AS77+AT77+AU77+AV77</f>
        <v>12</v>
      </c>
      <c r="AX77" s="96">
        <f>AR77+AV77</f>
        <v>0</v>
      </c>
      <c r="AY77" s="9"/>
      <c r="AZ77" s="9"/>
      <c r="BA77" s="9"/>
      <c r="BB77" s="9"/>
      <c r="BC77" s="9">
        <f>AW77+AY77+AZ77+BA77+BB77</f>
        <v>12</v>
      </c>
      <c r="BD77" s="9">
        <f>AX77+BB77</f>
        <v>0</v>
      </c>
      <c r="BE77" s="9"/>
      <c r="BF77" s="9"/>
      <c r="BG77" s="9"/>
      <c r="BH77" s="9"/>
      <c r="BI77" s="9">
        <f>BC77+BE77+BF77+BG77+BH77</f>
        <v>12</v>
      </c>
      <c r="BJ77" s="9">
        <f>BD77+BH77</f>
        <v>0</v>
      </c>
    </row>
    <row r="78" spans="1:62" ht="17.100000000000001" hidden="1" customHeight="1" x14ac:dyDescent="0.25">
      <c r="A78" s="25" t="s">
        <v>100</v>
      </c>
      <c r="B78" s="26">
        <f>B76</f>
        <v>901</v>
      </c>
      <c r="C78" s="26" t="s">
        <v>21</v>
      </c>
      <c r="D78" s="26" t="s">
        <v>28</v>
      </c>
      <c r="E78" s="26" t="s">
        <v>539</v>
      </c>
      <c r="F78" s="26" t="s">
        <v>101</v>
      </c>
      <c r="G78" s="8">
        <f>G79</f>
        <v>0</v>
      </c>
      <c r="H78" s="8">
        <f>H79</f>
        <v>0</v>
      </c>
      <c r="I78" s="84"/>
      <c r="J78" s="84"/>
      <c r="K78" s="84"/>
      <c r="L78" s="84"/>
      <c r="M78" s="84"/>
      <c r="N78" s="84"/>
      <c r="O78" s="9">
        <f>O79</f>
        <v>275</v>
      </c>
      <c r="P78" s="9">
        <f t="shared" ref="P78:BJ78" si="155">P79</f>
        <v>0</v>
      </c>
      <c r="Q78" s="9">
        <f t="shared" si="155"/>
        <v>0</v>
      </c>
      <c r="R78" s="9">
        <f t="shared" si="155"/>
        <v>0</v>
      </c>
      <c r="S78" s="9">
        <f t="shared" si="155"/>
        <v>275</v>
      </c>
      <c r="T78" s="85">
        <f t="shared" si="155"/>
        <v>0</v>
      </c>
      <c r="U78" s="9">
        <f>U79</f>
        <v>0</v>
      </c>
      <c r="V78" s="9">
        <f t="shared" si="155"/>
        <v>0</v>
      </c>
      <c r="W78" s="9">
        <f t="shared" si="155"/>
        <v>0</v>
      </c>
      <c r="X78" s="9">
        <f t="shared" si="155"/>
        <v>0</v>
      </c>
      <c r="Y78" s="9">
        <f t="shared" si="155"/>
        <v>275</v>
      </c>
      <c r="Z78" s="85">
        <f t="shared" si="155"/>
        <v>0</v>
      </c>
      <c r="AA78" s="9">
        <f>AA79</f>
        <v>120</v>
      </c>
      <c r="AB78" s="9">
        <f t="shared" si="155"/>
        <v>0</v>
      </c>
      <c r="AC78" s="9">
        <f t="shared" si="155"/>
        <v>0</v>
      </c>
      <c r="AD78" s="9">
        <f t="shared" si="155"/>
        <v>0</v>
      </c>
      <c r="AE78" s="9">
        <f t="shared" si="155"/>
        <v>395</v>
      </c>
      <c r="AF78" s="85">
        <f t="shared" si="155"/>
        <v>0</v>
      </c>
      <c r="AG78" s="9">
        <f>AG79</f>
        <v>0</v>
      </c>
      <c r="AH78" s="9">
        <f t="shared" si="155"/>
        <v>0</v>
      </c>
      <c r="AI78" s="9">
        <f t="shared" si="155"/>
        <v>0</v>
      </c>
      <c r="AJ78" s="9">
        <f t="shared" si="155"/>
        <v>0</v>
      </c>
      <c r="AK78" s="9">
        <f t="shared" si="155"/>
        <v>395</v>
      </c>
      <c r="AL78" s="85">
        <f t="shared" si="155"/>
        <v>0</v>
      </c>
      <c r="AM78" s="9">
        <f>AM79</f>
        <v>0</v>
      </c>
      <c r="AN78" s="9">
        <f t="shared" si="155"/>
        <v>0</v>
      </c>
      <c r="AO78" s="9">
        <f t="shared" si="155"/>
        <v>0</v>
      </c>
      <c r="AP78" s="9">
        <f t="shared" si="155"/>
        <v>0</v>
      </c>
      <c r="AQ78" s="9">
        <f t="shared" si="155"/>
        <v>395</v>
      </c>
      <c r="AR78" s="85">
        <f t="shared" si="155"/>
        <v>0</v>
      </c>
      <c r="AS78" s="9">
        <f>AS79</f>
        <v>0</v>
      </c>
      <c r="AT78" s="9">
        <f t="shared" si="155"/>
        <v>0</v>
      </c>
      <c r="AU78" s="9">
        <f t="shared" si="155"/>
        <v>0</v>
      </c>
      <c r="AV78" s="9">
        <f t="shared" si="155"/>
        <v>0</v>
      </c>
      <c r="AW78" s="96">
        <f t="shared" si="155"/>
        <v>395</v>
      </c>
      <c r="AX78" s="97">
        <f t="shared" si="155"/>
        <v>0</v>
      </c>
      <c r="AY78" s="9">
        <f>AY79</f>
        <v>0</v>
      </c>
      <c r="AZ78" s="9">
        <f t="shared" si="155"/>
        <v>0</v>
      </c>
      <c r="BA78" s="9">
        <f t="shared" si="155"/>
        <v>0</v>
      </c>
      <c r="BB78" s="9">
        <f t="shared" si="155"/>
        <v>0</v>
      </c>
      <c r="BC78" s="9">
        <f t="shared" si="155"/>
        <v>395</v>
      </c>
      <c r="BD78" s="85">
        <f t="shared" si="155"/>
        <v>0</v>
      </c>
      <c r="BE78" s="9">
        <f>BE79</f>
        <v>0</v>
      </c>
      <c r="BF78" s="9">
        <f t="shared" si="155"/>
        <v>0</v>
      </c>
      <c r="BG78" s="9">
        <f t="shared" si="155"/>
        <v>0</v>
      </c>
      <c r="BH78" s="9">
        <f t="shared" si="155"/>
        <v>0</v>
      </c>
      <c r="BI78" s="9">
        <f t="shared" si="155"/>
        <v>395</v>
      </c>
      <c r="BJ78" s="85">
        <f t="shared" si="155"/>
        <v>0</v>
      </c>
    </row>
    <row r="79" spans="1:62" ht="33" hidden="1" x14ac:dyDescent="0.25">
      <c r="A79" s="28" t="s">
        <v>169</v>
      </c>
      <c r="B79" s="26">
        <f>B77</f>
        <v>901</v>
      </c>
      <c r="C79" s="26" t="s">
        <v>21</v>
      </c>
      <c r="D79" s="26" t="s">
        <v>28</v>
      </c>
      <c r="E79" s="26" t="s">
        <v>539</v>
      </c>
      <c r="F79" s="26" t="s">
        <v>170</v>
      </c>
      <c r="G79" s="9"/>
      <c r="H79" s="10"/>
      <c r="I79" s="84"/>
      <c r="J79" s="84"/>
      <c r="K79" s="84"/>
      <c r="L79" s="84"/>
      <c r="M79" s="84"/>
      <c r="N79" s="84"/>
      <c r="O79" s="9">
        <v>275</v>
      </c>
      <c r="P79" s="9"/>
      <c r="Q79" s="9"/>
      <c r="R79" s="9"/>
      <c r="S79" s="9">
        <f>M79+O79+P79+Q79+R79</f>
        <v>275</v>
      </c>
      <c r="T79" s="9">
        <f>N79+R79</f>
        <v>0</v>
      </c>
      <c r="U79" s="9"/>
      <c r="V79" s="9"/>
      <c r="W79" s="9"/>
      <c r="X79" s="9"/>
      <c r="Y79" s="9">
        <f>S79+U79+V79+W79+X79</f>
        <v>275</v>
      </c>
      <c r="Z79" s="9">
        <f>T79+X79</f>
        <v>0</v>
      </c>
      <c r="AA79" s="9">
        <v>120</v>
      </c>
      <c r="AB79" s="9"/>
      <c r="AC79" s="9"/>
      <c r="AD79" s="9"/>
      <c r="AE79" s="9">
        <f>Y79+AA79+AB79+AC79+AD79</f>
        <v>395</v>
      </c>
      <c r="AF79" s="9">
        <f>Z79+AD79</f>
        <v>0</v>
      </c>
      <c r="AG79" s="9"/>
      <c r="AH79" s="9"/>
      <c r="AI79" s="9"/>
      <c r="AJ79" s="9"/>
      <c r="AK79" s="9">
        <f>AE79+AG79+AH79+AI79+AJ79</f>
        <v>395</v>
      </c>
      <c r="AL79" s="9">
        <f>AF79+AJ79</f>
        <v>0</v>
      </c>
      <c r="AM79" s="9"/>
      <c r="AN79" s="9"/>
      <c r="AO79" s="9"/>
      <c r="AP79" s="9"/>
      <c r="AQ79" s="9">
        <f>AK79+AM79+AN79+AO79+AP79</f>
        <v>395</v>
      </c>
      <c r="AR79" s="9">
        <f>AL79+AP79</f>
        <v>0</v>
      </c>
      <c r="AS79" s="9"/>
      <c r="AT79" s="9"/>
      <c r="AU79" s="9"/>
      <c r="AV79" s="9"/>
      <c r="AW79" s="96">
        <f>AQ79+AS79+AT79+AU79+AV79</f>
        <v>395</v>
      </c>
      <c r="AX79" s="96">
        <f>AR79+AV79</f>
        <v>0</v>
      </c>
      <c r="AY79" s="9"/>
      <c r="AZ79" s="9"/>
      <c r="BA79" s="9"/>
      <c r="BB79" s="9"/>
      <c r="BC79" s="9">
        <f>AW79+AY79+AZ79+BA79+BB79</f>
        <v>395</v>
      </c>
      <c r="BD79" s="9">
        <f>AX79+BB79</f>
        <v>0</v>
      </c>
      <c r="BE79" s="9"/>
      <c r="BF79" s="9"/>
      <c r="BG79" s="9"/>
      <c r="BH79" s="9"/>
      <c r="BI79" s="9">
        <f>BC79+BE79+BF79+BG79+BH79</f>
        <v>395</v>
      </c>
      <c r="BJ79" s="9">
        <f>BD79+BH79</f>
        <v>0</v>
      </c>
    </row>
    <row r="80" spans="1:62" hidden="1" x14ac:dyDescent="0.25">
      <c r="A80" s="25" t="s">
        <v>65</v>
      </c>
      <c r="B80" s="26" t="s">
        <v>433</v>
      </c>
      <c r="C80" s="30" t="s">
        <v>21</v>
      </c>
      <c r="D80" s="30" t="s">
        <v>28</v>
      </c>
      <c r="E80" s="30" t="s">
        <v>539</v>
      </c>
      <c r="F80" s="31">
        <v>800</v>
      </c>
      <c r="G80" s="9">
        <f t="shared" ref="G80:BJ80" si="156">G81</f>
        <v>8</v>
      </c>
      <c r="H80" s="9">
        <f t="shared" si="156"/>
        <v>0</v>
      </c>
      <c r="I80" s="9">
        <f t="shared" si="156"/>
        <v>0</v>
      </c>
      <c r="J80" s="9">
        <f t="shared" si="156"/>
        <v>0</v>
      </c>
      <c r="K80" s="9">
        <f t="shared" si="156"/>
        <v>0</v>
      </c>
      <c r="L80" s="9">
        <f t="shared" si="156"/>
        <v>0</v>
      </c>
      <c r="M80" s="9">
        <f t="shared" si="156"/>
        <v>8</v>
      </c>
      <c r="N80" s="9">
        <f t="shared" si="156"/>
        <v>0</v>
      </c>
      <c r="O80" s="9">
        <f t="shared" si="156"/>
        <v>0</v>
      </c>
      <c r="P80" s="9">
        <f t="shared" si="156"/>
        <v>0</v>
      </c>
      <c r="Q80" s="9">
        <f t="shared" si="156"/>
        <v>0</v>
      </c>
      <c r="R80" s="9">
        <f t="shared" si="156"/>
        <v>0</v>
      </c>
      <c r="S80" s="9">
        <f t="shared" si="156"/>
        <v>8</v>
      </c>
      <c r="T80" s="9">
        <f t="shared" si="156"/>
        <v>0</v>
      </c>
      <c r="U80" s="9">
        <f t="shared" si="156"/>
        <v>0</v>
      </c>
      <c r="V80" s="9">
        <f t="shared" si="156"/>
        <v>0</v>
      </c>
      <c r="W80" s="9">
        <f t="shared" si="156"/>
        <v>0</v>
      </c>
      <c r="X80" s="9">
        <f t="shared" si="156"/>
        <v>0</v>
      </c>
      <c r="Y80" s="9">
        <f t="shared" si="156"/>
        <v>8</v>
      </c>
      <c r="Z80" s="9">
        <f t="shared" si="156"/>
        <v>0</v>
      </c>
      <c r="AA80" s="9">
        <f t="shared" si="156"/>
        <v>0</v>
      </c>
      <c r="AB80" s="9">
        <f t="shared" si="156"/>
        <v>0</v>
      </c>
      <c r="AC80" s="9">
        <f t="shared" si="156"/>
        <v>0</v>
      </c>
      <c r="AD80" s="9">
        <f t="shared" si="156"/>
        <v>0</v>
      </c>
      <c r="AE80" s="9">
        <f t="shared" si="156"/>
        <v>8</v>
      </c>
      <c r="AF80" s="9">
        <f t="shared" si="156"/>
        <v>0</v>
      </c>
      <c r="AG80" s="9">
        <f t="shared" si="156"/>
        <v>0</v>
      </c>
      <c r="AH80" s="9">
        <f t="shared" si="156"/>
        <v>0</v>
      </c>
      <c r="AI80" s="9">
        <f t="shared" si="156"/>
        <v>0</v>
      </c>
      <c r="AJ80" s="9">
        <f t="shared" si="156"/>
        <v>0</v>
      </c>
      <c r="AK80" s="9">
        <f t="shared" si="156"/>
        <v>8</v>
      </c>
      <c r="AL80" s="9">
        <f t="shared" si="156"/>
        <v>0</v>
      </c>
      <c r="AM80" s="9">
        <f t="shared" si="156"/>
        <v>0</v>
      </c>
      <c r="AN80" s="9">
        <f t="shared" si="156"/>
        <v>0</v>
      </c>
      <c r="AO80" s="9">
        <f t="shared" si="156"/>
        <v>0</v>
      </c>
      <c r="AP80" s="9">
        <f t="shared" si="156"/>
        <v>0</v>
      </c>
      <c r="AQ80" s="9">
        <f t="shared" si="156"/>
        <v>8</v>
      </c>
      <c r="AR80" s="9">
        <f t="shared" si="156"/>
        <v>0</v>
      </c>
      <c r="AS80" s="9">
        <f t="shared" si="156"/>
        <v>0</v>
      </c>
      <c r="AT80" s="9">
        <f t="shared" si="156"/>
        <v>0</v>
      </c>
      <c r="AU80" s="9">
        <f t="shared" si="156"/>
        <v>0</v>
      </c>
      <c r="AV80" s="9">
        <f t="shared" si="156"/>
        <v>0</v>
      </c>
      <c r="AW80" s="96">
        <f t="shared" si="156"/>
        <v>8</v>
      </c>
      <c r="AX80" s="96">
        <f t="shared" si="156"/>
        <v>0</v>
      </c>
      <c r="AY80" s="9">
        <f t="shared" si="156"/>
        <v>0</v>
      </c>
      <c r="AZ80" s="9">
        <f t="shared" si="156"/>
        <v>0</v>
      </c>
      <c r="BA80" s="9">
        <f t="shared" si="156"/>
        <v>0</v>
      </c>
      <c r="BB80" s="9">
        <f t="shared" si="156"/>
        <v>0</v>
      </c>
      <c r="BC80" s="9">
        <f t="shared" si="156"/>
        <v>8</v>
      </c>
      <c r="BD80" s="9">
        <f t="shared" si="156"/>
        <v>0</v>
      </c>
      <c r="BE80" s="9">
        <f t="shared" si="156"/>
        <v>0</v>
      </c>
      <c r="BF80" s="9">
        <f t="shared" si="156"/>
        <v>0</v>
      </c>
      <c r="BG80" s="9">
        <f t="shared" si="156"/>
        <v>0</v>
      </c>
      <c r="BH80" s="9">
        <f t="shared" si="156"/>
        <v>0</v>
      </c>
      <c r="BI80" s="9">
        <f t="shared" si="156"/>
        <v>8</v>
      </c>
      <c r="BJ80" s="9">
        <f t="shared" si="156"/>
        <v>0</v>
      </c>
    </row>
    <row r="81" spans="1:62" hidden="1" x14ac:dyDescent="0.25">
      <c r="A81" s="25" t="s">
        <v>67</v>
      </c>
      <c r="B81" s="26" t="s">
        <v>433</v>
      </c>
      <c r="C81" s="30" t="s">
        <v>21</v>
      </c>
      <c r="D81" s="30" t="s">
        <v>28</v>
      </c>
      <c r="E81" s="30" t="s">
        <v>539</v>
      </c>
      <c r="F81" s="31">
        <v>850</v>
      </c>
      <c r="G81" s="9">
        <v>8</v>
      </c>
      <c r="H81" s="10"/>
      <c r="I81" s="84"/>
      <c r="J81" s="84"/>
      <c r="K81" s="84"/>
      <c r="L81" s="84"/>
      <c r="M81" s="9">
        <f>G81+I81+J81+K81+L81</f>
        <v>8</v>
      </c>
      <c r="N81" s="9">
        <f>H81+L81</f>
        <v>0</v>
      </c>
      <c r="O81" s="85"/>
      <c r="P81" s="85"/>
      <c r="Q81" s="85"/>
      <c r="R81" s="85"/>
      <c r="S81" s="9">
        <f>M81+O81+P81+Q81+R81</f>
        <v>8</v>
      </c>
      <c r="T81" s="9">
        <f>N81+R81</f>
        <v>0</v>
      </c>
      <c r="U81" s="85"/>
      <c r="V81" s="85"/>
      <c r="W81" s="85"/>
      <c r="X81" s="85"/>
      <c r="Y81" s="9">
        <f>S81+U81+V81+W81+X81</f>
        <v>8</v>
      </c>
      <c r="Z81" s="9">
        <f>T81+X81</f>
        <v>0</v>
      </c>
      <c r="AA81" s="85"/>
      <c r="AB81" s="85"/>
      <c r="AC81" s="85"/>
      <c r="AD81" s="85"/>
      <c r="AE81" s="9">
        <f>Y81+AA81+AB81+AC81+AD81</f>
        <v>8</v>
      </c>
      <c r="AF81" s="9">
        <f>Z81+AD81</f>
        <v>0</v>
      </c>
      <c r="AG81" s="85"/>
      <c r="AH81" s="85"/>
      <c r="AI81" s="85"/>
      <c r="AJ81" s="85"/>
      <c r="AK81" s="9">
        <f>AE81+AG81+AH81+AI81+AJ81</f>
        <v>8</v>
      </c>
      <c r="AL81" s="9">
        <f>AF81+AJ81</f>
        <v>0</v>
      </c>
      <c r="AM81" s="85"/>
      <c r="AN81" s="85"/>
      <c r="AO81" s="85"/>
      <c r="AP81" s="85"/>
      <c r="AQ81" s="9">
        <f>AK81+AM81+AN81+AO81+AP81</f>
        <v>8</v>
      </c>
      <c r="AR81" s="9">
        <f>AL81+AP81</f>
        <v>0</v>
      </c>
      <c r="AS81" s="85"/>
      <c r="AT81" s="85"/>
      <c r="AU81" s="85"/>
      <c r="AV81" s="85"/>
      <c r="AW81" s="96">
        <f>AQ81+AS81+AT81+AU81+AV81</f>
        <v>8</v>
      </c>
      <c r="AX81" s="96">
        <f>AR81+AV81</f>
        <v>0</v>
      </c>
      <c r="AY81" s="85"/>
      <c r="AZ81" s="85"/>
      <c r="BA81" s="85"/>
      <c r="BB81" s="85"/>
      <c r="BC81" s="9">
        <f>AW81+AY81+AZ81+BA81+BB81</f>
        <v>8</v>
      </c>
      <c r="BD81" s="9">
        <f>AX81+BB81</f>
        <v>0</v>
      </c>
      <c r="BE81" s="85"/>
      <c r="BF81" s="85"/>
      <c r="BG81" s="85"/>
      <c r="BH81" s="85"/>
      <c r="BI81" s="9">
        <f>BC81+BE81+BF81+BG81+BH81</f>
        <v>8</v>
      </c>
      <c r="BJ81" s="9">
        <f>BD81+BH81</f>
        <v>0</v>
      </c>
    </row>
    <row r="82" spans="1:62" ht="17.100000000000001" hidden="1" customHeight="1" x14ac:dyDescent="0.25">
      <c r="A82" s="25" t="s">
        <v>569</v>
      </c>
      <c r="B82" s="26">
        <f>B74</f>
        <v>901</v>
      </c>
      <c r="C82" s="26" t="s">
        <v>21</v>
      </c>
      <c r="D82" s="26" t="s">
        <v>28</v>
      </c>
      <c r="E82" s="26" t="s">
        <v>571</v>
      </c>
      <c r="F82" s="26"/>
      <c r="G82" s="8">
        <f>G83+G86+G89+G92+G95+G100+G103</f>
        <v>53700</v>
      </c>
      <c r="H82" s="8">
        <f>H83+H86+H89+H92+H95+H100+H103</f>
        <v>53700</v>
      </c>
      <c r="I82" s="8">
        <f t="shared" ref="I82:N82" si="157">I83+I86+I89+I92+I95+I100+I103</f>
        <v>0</v>
      </c>
      <c r="J82" s="8">
        <f t="shared" si="157"/>
        <v>0</v>
      </c>
      <c r="K82" s="8">
        <f t="shared" si="157"/>
        <v>0</v>
      </c>
      <c r="L82" s="8">
        <f t="shared" si="157"/>
        <v>0</v>
      </c>
      <c r="M82" s="8">
        <f t="shared" si="157"/>
        <v>53700</v>
      </c>
      <c r="N82" s="8">
        <f t="shared" si="157"/>
        <v>53700</v>
      </c>
      <c r="O82" s="8">
        <f t="shared" ref="O82:BD82" si="158">O83+O86+O89+O92+O95+O100+O103+O106</f>
        <v>0</v>
      </c>
      <c r="P82" s="8">
        <f t="shared" si="158"/>
        <v>0</v>
      </c>
      <c r="Q82" s="8">
        <f t="shared" si="158"/>
        <v>0</v>
      </c>
      <c r="R82" s="8">
        <f t="shared" si="158"/>
        <v>25</v>
      </c>
      <c r="S82" s="8">
        <f t="shared" si="158"/>
        <v>53725</v>
      </c>
      <c r="T82" s="8">
        <f t="shared" si="158"/>
        <v>53725</v>
      </c>
      <c r="U82" s="8">
        <f t="shared" si="158"/>
        <v>0</v>
      </c>
      <c r="V82" s="8">
        <f t="shared" si="158"/>
        <v>0</v>
      </c>
      <c r="W82" s="8">
        <f t="shared" si="158"/>
        <v>0</v>
      </c>
      <c r="X82" s="8">
        <f t="shared" si="158"/>
        <v>0</v>
      </c>
      <c r="Y82" s="8">
        <f t="shared" si="158"/>
        <v>53725</v>
      </c>
      <c r="Z82" s="8">
        <f t="shared" si="158"/>
        <v>53725</v>
      </c>
      <c r="AA82" s="8">
        <f t="shared" si="158"/>
        <v>0</v>
      </c>
      <c r="AB82" s="8">
        <f t="shared" si="158"/>
        <v>0</v>
      </c>
      <c r="AC82" s="8">
        <f t="shared" si="158"/>
        <v>0</v>
      </c>
      <c r="AD82" s="8">
        <f t="shared" si="158"/>
        <v>0</v>
      </c>
      <c r="AE82" s="8">
        <f t="shared" si="158"/>
        <v>53725</v>
      </c>
      <c r="AF82" s="8">
        <f t="shared" si="158"/>
        <v>53725</v>
      </c>
      <c r="AG82" s="8">
        <f t="shared" si="158"/>
        <v>0</v>
      </c>
      <c r="AH82" s="8">
        <f t="shared" si="158"/>
        <v>0</v>
      </c>
      <c r="AI82" s="8">
        <f t="shared" si="158"/>
        <v>0</v>
      </c>
      <c r="AJ82" s="8">
        <f t="shared" si="158"/>
        <v>0</v>
      </c>
      <c r="AK82" s="8">
        <f t="shared" si="158"/>
        <v>53725</v>
      </c>
      <c r="AL82" s="8">
        <f t="shared" si="158"/>
        <v>53725</v>
      </c>
      <c r="AM82" s="8">
        <f t="shared" si="158"/>
        <v>0</v>
      </c>
      <c r="AN82" s="8">
        <f t="shared" si="158"/>
        <v>0</v>
      </c>
      <c r="AO82" s="8">
        <f t="shared" si="158"/>
        <v>0</v>
      </c>
      <c r="AP82" s="8">
        <f t="shared" si="158"/>
        <v>0</v>
      </c>
      <c r="AQ82" s="8">
        <f t="shared" si="158"/>
        <v>53725</v>
      </c>
      <c r="AR82" s="8">
        <f t="shared" si="158"/>
        <v>53725</v>
      </c>
      <c r="AS82" s="8">
        <f t="shared" si="158"/>
        <v>0</v>
      </c>
      <c r="AT82" s="8">
        <f t="shared" si="158"/>
        <v>0</v>
      </c>
      <c r="AU82" s="8">
        <f t="shared" si="158"/>
        <v>0</v>
      </c>
      <c r="AV82" s="8">
        <f t="shared" si="158"/>
        <v>-1072</v>
      </c>
      <c r="AW82" s="95">
        <f t="shared" si="158"/>
        <v>52653</v>
      </c>
      <c r="AX82" s="95">
        <f t="shared" si="158"/>
        <v>52653</v>
      </c>
      <c r="AY82" s="8">
        <f t="shared" si="158"/>
        <v>0</v>
      </c>
      <c r="AZ82" s="8">
        <f t="shared" si="158"/>
        <v>0</v>
      </c>
      <c r="BA82" s="8">
        <f t="shared" si="158"/>
        <v>0</v>
      </c>
      <c r="BB82" s="8">
        <f t="shared" si="158"/>
        <v>0</v>
      </c>
      <c r="BC82" s="8">
        <f t="shared" si="158"/>
        <v>52653</v>
      </c>
      <c r="BD82" s="8">
        <f t="shared" si="158"/>
        <v>52653</v>
      </c>
      <c r="BE82" s="8">
        <f t="shared" ref="BE82:BJ82" si="159">BE83+BE86+BE89+BE92+BE95+BE100+BE103+BE106</f>
        <v>0</v>
      </c>
      <c r="BF82" s="8">
        <f t="shared" si="159"/>
        <v>0</v>
      </c>
      <c r="BG82" s="8">
        <f t="shared" si="159"/>
        <v>0</v>
      </c>
      <c r="BH82" s="8">
        <f t="shared" si="159"/>
        <v>0</v>
      </c>
      <c r="BI82" s="8">
        <f t="shared" si="159"/>
        <v>52653</v>
      </c>
      <c r="BJ82" s="8">
        <f t="shared" si="159"/>
        <v>52653</v>
      </c>
    </row>
    <row r="83" spans="1:62" ht="33" hidden="1" x14ac:dyDescent="0.25">
      <c r="A83" s="25" t="s">
        <v>570</v>
      </c>
      <c r="B83" s="26">
        <f>B75</f>
        <v>901</v>
      </c>
      <c r="C83" s="26" t="s">
        <v>21</v>
      </c>
      <c r="D83" s="26" t="s">
        <v>28</v>
      </c>
      <c r="E83" s="26" t="s">
        <v>572</v>
      </c>
      <c r="F83" s="26"/>
      <c r="G83" s="9">
        <f t="shared" ref="G83:V84" si="160">G84</f>
        <v>755</v>
      </c>
      <c r="H83" s="9">
        <f t="shared" si="160"/>
        <v>755</v>
      </c>
      <c r="I83" s="9">
        <f t="shared" si="160"/>
        <v>0</v>
      </c>
      <c r="J83" s="9">
        <f t="shared" si="160"/>
        <v>0</v>
      </c>
      <c r="K83" s="9">
        <f t="shared" si="160"/>
        <v>0</v>
      </c>
      <c r="L83" s="9">
        <f t="shared" si="160"/>
        <v>0</v>
      </c>
      <c r="M83" s="9">
        <f t="shared" si="160"/>
        <v>755</v>
      </c>
      <c r="N83" s="9">
        <f t="shared" si="160"/>
        <v>755</v>
      </c>
      <c r="O83" s="9">
        <f t="shared" si="160"/>
        <v>0</v>
      </c>
      <c r="P83" s="9">
        <f t="shared" si="160"/>
        <v>0</v>
      </c>
      <c r="Q83" s="9">
        <f t="shared" si="160"/>
        <v>0</v>
      </c>
      <c r="R83" s="9">
        <f t="shared" si="160"/>
        <v>0</v>
      </c>
      <c r="S83" s="9">
        <f t="shared" si="160"/>
        <v>755</v>
      </c>
      <c r="T83" s="9">
        <f t="shared" si="160"/>
        <v>755</v>
      </c>
      <c r="U83" s="9">
        <f t="shared" si="160"/>
        <v>0</v>
      </c>
      <c r="V83" s="9">
        <f t="shared" si="160"/>
        <v>0</v>
      </c>
      <c r="W83" s="9">
        <f t="shared" ref="U83:AJ84" si="161">W84</f>
        <v>0</v>
      </c>
      <c r="X83" s="9">
        <f t="shared" si="161"/>
        <v>0</v>
      </c>
      <c r="Y83" s="9">
        <f t="shared" si="161"/>
        <v>755</v>
      </c>
      <c r="Z83" s="9">
        <f t="shared" si="161"/>
        <v>755</v>
      </c>
      <c r="AA83" s="9">
        <f t="shared" si="161"/>
        <v>0</v>
      </c>
      <c r="AB83" s="9">
        <f t="shared" si="161"/>
        <v>0</v>
      </c>
      <c r="AC83" s="9">
        <f t="shared" si="161"/>
        <v>0</v>
      </c>
      <c r="AD83" s="9">
        <f t="shared" si="161"/>
        <v>0</v>
      </c>
      <c r="AE83" s="9">
        <f t="shared" si="161"/>
        <v>755</v>
      </c>
      <c r="AF83" s="9">
        <f t="shared" si="161"/>
        <v>755</v>
      </c>
      <c r="AG83" s="9">
        <f t="shared" si="161"/>
        <v>0</v>
      </c>
      <c r="AH83" s="9">
        <f t="shared" si="161"/>
        <v>0</v>
      </c>
      <c r="AI83" s="9">
        <f t="shared" si="161"/>
        <v>0</v>
      </c>
      <c r="AJ83" s="9">
        <f t="shared" si="161"/>
        <v>0</v>
      </c>
      <c r="AK83" s="9">
        <f t="shared" ref="AG83:AV84" si="162">AK84</f>
        <v>755</v>
      </c>
      <c r="AL83" s="9">
        <f t="shared" si="162"/>
        <v>755</v>
      </c>
      <c r="AM83" s="9">
        <f t="shared" si="162"/>
        <v>0</v>
      </c>
      <c r="AN83" s="9">
        <f t="shared" si="162"/>
        <v>0</v>
      </c>
      <c r="AO83" s="9">
        <f t="shared" si="162"/>
        <v>0</v>
      </c>
      <c r="AP83" s="9">
        <f t="shared" si="162"/>
        <v>0</v>
      </c>
      <c r="AQ83" s="9">
        <f t="shared" si="162"/>
        <v>755</v>
      </c>
      <c r="AR83" s="9">
        <f t="shared" si="162"/>
        <v>755</v>
      </c>
      <c r="AS83" s="9">
        <f t="shared" si="162"/>
        <v>0</v>
      </c>
      <c r="AT83" s="9">
        <f t="shared" si="162"/>
        <v>0</v>
      </c>
      <c r="AU83" s="9">
        <f t="shared" si="162"/>
        <v>0</v>
      </c>
      <c r="AV83" s="9">
        <f t="shared" si="162"/>
        <v>0</v>
      </c>
      <c r="AW83" s="96">
        <f t="shared" ref="AS83:BH84" si="163">AW84</f>
        <v>755</v>
      </c>
      <c r="AX83" s="96">
        <f t="shared" si="163"/>
        <v>755</v>
      </c>
      <c r="AY83" s="9">
        <f t="shared" si="163"/>
        <v>0</v>
      </c>
      <c r="AZ83" s="9">
        <f t="shared" si="163"/>
        <v>0</v>
      </c>
      <c r="BA83" s="9">
        <f t="shared" si="163"/>
        <v>0</v>
      </c>
      <c r="BB83" s="9">
        <f t="shared" si="163"/>
        <v>0</v>
      </c>
      <c r="BC83" s="9">
        <f t="shared" si="163"/>
        <v>755</v>
      </c>
      <c r="BD83" s="9">
        <f t="shared" si="163"/>
        <v>755</v>
      </c>
      <c r="BE83" s="9">
        <f t="shared" si="163"/>
        <v>0</v>
      </c>
      <c r="BF83" s="9">
        <f t="shared" si="163"/>
        <v>0</v>
      </c>
      <c r="BG83" s="9">
        <f t="shared" si="163"/>
        <v>0</v>
      </c>
      <c r="BH83" s="9">
        <f t="shared" si="163"/>
        <v>0</v>
      </c>
      <c r="BI83" s="9">
        <f t="shared" ref="BE83:BJ84" si="164">BI84</f>
        <v>755</v>
      </c>
      <c r="BJ83" s="9">
        <f t="shared" si="164"/>
        <v>755</v>
      </c>
    </row>
    <row r="84" spans="1:62" ht="66" hidden="1" x14ac:dyDescent="0.25">
      <c r="A84" s="25" t="s">
        <v>446</v>
      </c>
      <c r="B84" s="26">
        <f t="shared" ref="B84:B112" si="165">B82</f>
        <v>901</v>
      </c>
      <c r="C84" s="26" t="s">
        <v>21</v>
      </c>
      <c r="D84" s="26" t="s">
        <v>28</v>
      </c>
      <c r="E84" s="26" t="s">
        <v>572</v>
      </c>
      <c r="F84" s="26" t="s">
        <v>84</v>
      </c>
      <c r="G84" s="9">
        <f t="shared" si="160"/>
        <v>755</v>
      </c>
      <c r="H84" s="9">
        <f t="shared" si="160"/>
        <v>755</v>
      </c>
      <c r="I84" s="9">
        <f t="shared" si="160"/>
        <v>0</v>
      </c>
      <c r="J84" s="9">
        <f t="shared" si="160"/>
        <v>0</v>
      </c>
      <c r="K84" s="9">
        <f t="shared" si="160"/>
        <v>0</v>
      </c>
      <c r="L84" s="9">
        <f t="shared" si="160"/>
        <v>0</v>
      </c>
      <c r="M84" s="9">
        <f t="shared" si="160"/>
        <v>755</v>
      </c>
      <c r="N84" s="9">
        <f t="shared" si="160"/>
        <v>755</v>
      </c>
      <c r="O84" s="9">
        <f t="shared" si="160"/>
        <v>0</v>
      </c>
      <c r="P84" s="9">
        <f t="shared" si="160"/>
        <v>0</v>
      </c>
      <c r="Q84" s="9">
        <f t="shared" si="160"/>
        <v>0</v>
      </c>
      <c r="R84" s="9">
        <f t="shared" si="160"/>
        <v>0</v>
      </c>
      <c r="S84" s="9">
        <f t="shared" si="160"/>
        <v>755</v>
      </c>
      <c r="T84" s="9">
        <f t="shared" si="160"/>
        <v>755</v>
      </c>
      <c r="U84" s="9">
        <f t="shared" si="161"/>
        <v>0</v>
      </c>
      <c r="V84" s="9">
        <f t="shared" si="161"/>
        <v>0</v>
      </c>
      <c r="W84" s="9">
        <f t="shared" si="161"/>
        <v>0</v>
      </c>
      <c r="X84" s="9">
        <f t="shared" si="161"/>
        <v>0</v>
      </c>
      <c r="Y84" s="9">
        <f t="shared" si="161"/>
        <v>755</v>
      </c>
      <c r="Z84" s="9">
        <f t="shared" si="161"/>
        <v>755</v>
      </c>
      <c r="AA84" s="9">
        <f t="shared" si="161"/>
        <v>0</v>
      </c>
      <c r="AB84" s="9">
        <f t="shared" si="161"/>
        <v>0</v>
      </c>
      <c r="AC84" s="9">
        <f t="shared" si="161"/>
        <v>0</v>
      </c>
      <c r="AD84" s="9">
        <f t="shared" si="161"/>
        <v>0</v>
      </c>
      <c r="AE84" s="9">
        <f t="shared" si="161"/>
        <v>755</v>
      </c>
      <c r="AF84" s="9">
        <f t="shared" si="161"/>
        <v>755</v>
      </c>
      <c r="AG84" s="9">
        <f t="shared" si="162"/>
        <v>0</v>
      </c>
      <c r="AH84" s="9">
        <f t="shared" si="162"/>
        <v>0</v>
      </c>
      <c r="AI84" s="9">
        <f t="shared" si="162"/>
        <v>0</v>
      </c>
      <c r="AJ84" s="9">
        <f t="shared" si="162"/>
        <v>0</v>
      </c>
      <c r="AK84" s="9">
        <f t="shared" si="162"/>
        <v>755</v>
      </c>
      <c r="AL84" s="9">
        <f t="shared" si="162"/>
        <v>755</v>
      </c>
      <c r="AM84" s="9">
        <f t="shared" si="162"/>
        <v>0</v>
      </c>
      <c r="AN84" s="9">
        <f t="shared" si="162"/>
        <v>0</v>
      </c>
      <c r="AO84" s="9">
        <f t="shared" si="162"/>
        <v>0</v>
      </c>
      <c r="AP84" s="9">
        <f t="shared" si="162"/>
        <v>0</v>
      </c>
      <c r="AQ84" s="9">
        <f t="shared" si="162"/>
        <v>755</v>
      </c>
      <c r="AR84" s="9">
        <f t="shared" si="162"/>
        <v>755</v>
      </c>
      <c r="AS84" s="9">
        <f t="shared" si="163"/>
        <v>0</v>
      </c>
      <c r="AT84" s="9">
        <f t="shared" si="163"/>
        <v>0</v>
      </c>
      <c r="AU84" s="9">
        <f t="shared" si="163"/>
        <v>0</v>
      </c>
      <c r="AV84" s="9">
        <f t="shared" si="163"/>
        <v>0</v>
      </c>
      <c r="AW84" s="96">
        <f t="shared" si="163"/>
        <v>755</v>
      </c>
      <c r="AX84" s="96">
        <f t="shared" si="163"/>
        <v>755</v>
      </c>
      <c r="AY84" s="9">
        <f t="shared" si="163"/>
        <v>0</v>
      </c>
      <c r="AZ84" s="9">
        <f t="shared" si="163"/>
        <v>0</v>
      </c>
      <c r="BA84" s="9">
        <f t="shared" si="163"/>
        <v>0</v>
      </c>
      <c r="BB84" s="9">
        <f t="shared" si="163"/>
        <v>0</v>
      </c>
      <c r="BC84" s="9">
        <f t="shared" si="163"/>
        <v>755</v>
      </c>
      <c r="BD84" s="9">
        <f t="shared" si="163"/>
        <v>755</v>
      </c>
      <c r="BE84" s="9">
        <f t="shared" si="164"/>
        <v>0</v>
      </c>
      <c r="BF84" s="9">
        <f t="shared" si="164"/>
        <v>0</v>
      </c>
      <c r="BG84" s="9">
        <f t="shared" si="164"/>
        <v>0</v>
      </c>
      <c r="BH84" s="9">
        <f t="shared" si="164"/>
        <v>0</v>
      </c>
      <c r="BI84" s="9">
        <f t="shared" si="164"/>
        <v>755</v>
      </c>
      <c r="BJ84" s="9">
        <f t="shared" si="164"/>
        <v>755</v>
      </c>
    </row>
    <row r="85" spans="1:62" ht="33" hidden="1" x14ac:dyDescent="0.25">
      <c r="A85" s="25" t="s">
        <v>85</v>
      </c>
      <c r="B85" s="26">
        <f t="shared" si="165"/>
        <v>901</v>
      </c>
      <c r="C85" s="26" t="s">
        <v>21</v>
      </c>
      <c r="D85" s="26" t="s">
        <v>28</v>
      </c>
      <c r="E85" s="26" t="s">
        <v>572</v>
      </c>
      <c r="F85" s="26" t="s">
        <v>86</v>
      </c>
      <c r="G85" s="9">
        <v>755</v>
      </c>
      <c r="H85" s="9">
        <v>755</v>
      </c>
      <c r="I85" s="84"/>
      <c r="J85" s="84"/>
      <c r="K85" s="84"/>
      <c r="L85" s="84"/>
      <c r="M85" s="9">
        <f>G85+I85+J85+K85+L85</f>
        <v>755</v>
      </c>
      <c r="N85" s="9">
        <f>H85+L85</f>
        <v>755</v>
      </c>
      <c r="O85" s="85"/>
      <c r="P85" s="85"/>
      <c r="Q85" s="85"/>
      <c r="R85" s="85"/>
      <c r="S85" s="9">
        <f>M85+O85+P85+Q85+R85</f>
        <v>755</v>
      </c>
      <c r="T85" s="9">
        <f>N85+R85</f>
        <v>755</v>
      </c>
      <c r="U85" s="85"/>
      <c r="V85" s="85"/>
      <c r="W85" s="85"/>
      <c r="X85" s="85"/>
      <c r="Y85" s="9">
        <f>S85+U85+V85+W85+X85</f>
        <v>755</v>
      </c>
      <c r="Z85" s="9">
        <f>T85+X85</f>
        <v>755</v>
      </c>
      <c r="AA85" s="85"/>
      <c r="AB85" s="85"/>
      <c r="AC85" s="85"/>
      <c r="AD85" s="85"/>
      <c r="AE85" s="9">
        <f>Y85+AA85+AB85+AC85+AD85</f>
        <v>755</v>
      </c>
      <c r="AF85" s="9">
        <f>Z85+AD85</f>
        <v>755</v>
      </c>
      <c r="AG85" s="85"/>
      <c r="AH85" s="85"/>
      <c r="AI85" s="85"/>
      <c r="AJ85" s="85"/>
      <c r="AK85" s="9">
        <f>AE85+AG85+AH85+AI85+AJ85</f>
        <v>755</v>
      </c>
      <c r="AL85" s="9">
        <f>AF85+AJ85</f>
        <v>755</v>
      </c>
      <c r="AM85" s="85"/>
      <c r="AN85" s="85"/>
      <c r="AO85" s="85"/>
      <c r="AP85" s="85"/>
      <c r="AQ85" s="9">
        <f>AK85+AM85+AN85+AO85+AP85</f>
        <v>755</v>
      </c>
      <c r="AR85" s="9">
        <f>AL85+AP85</f>
        <v>755</v>
      </c>
      <c r="AS85" s="85"/>
      <c r="AT85" s="85"/>
      <c r="AU85" s="85"/>
      <c r="AV85" s="85"/>
      <c r="AW85" s="96">
        <f>AQ85+AS85+AT85+AU85+AV85</f>
        <v>755</v>
      </c>
      <c r="AX85" s="96">
        <f>AR85+AV85</f>
        <v>755</v>
      </c>
      <c r="AY85" s="85"/>
      <c r="AZ85" s="85"/>
      <c r="BA85" s="85"/>
      <c r="BB85" s="85"/>
      <c r="BC85" s="9">
        <f>AW85+AY85+AZ85+BA85+BB85</f>
        <v>755</v>
      </c>
      <c r="BD85" s="9">
        <f>AX85+BB85</f>
        <v>755</v>
      </c>
      <c r="BE85" s="85"/>
      <c r="BF85" s="85"/>
      <c r="BG85" s="85"/>
      <c r="BH85" s="85"/>
      <c r="BI85" s="9">
        <f>BC85+BE85+BF85+BG85+BH85</f>
        <v>755</v>
      </c>
      <c r="BJ85" s="9">
        <f>BD85+BH85</f>
        <v>755</v>
      </c>
    </row>
    <row r="86" spans="1:62" ht="33.75" hidden="1" customHeight="1" x14ac:dyDescent="0.25">
      <c r="A86" s="25" t="s">
        <v>573</v>
      </c>
      <c r="B86" s="26">
        <f t="shared" si="165"/>
        <v>901</v>
      </c>
      <c r="C86" s="26" t="s">
        <v>21</v>
      </c>
      <c r="D86" s="26" t="s">
        <v>28</v>
      </c>
      <c r="E86" s="26" t="s">
        <v>575</v>
      </c>
      <c r="F86" s="26"/>
      <c r="G86" s="9">
        <f t="shared" ref="G86:V87" si="166">G87</f>
        <v>2763</v>
      </c>
      <c r="H86" s="9">
        <f t="shared" si="166"/>
        <v>2763</v>
      </c>
      <c r="I86" s="9">
        <f t="shared" si="166"/>
        <v>0</v>
      </c>
      <c r="J86" s="9">
        <f t="shared" si="166"/>
        <v>0</v>
      </c>
      <c r="K86" s="9">
        <f t="shared" si="166"/>
        <v>0</v>
      </c>
      <c r="L86" s="9">
        <f t="shared" si="166"/>
        <v>0</v>
      </c>
      <c r="M86" s="9">
        <f t="shared" si="166"/>
        <v>2763</v>
      </c>
      <c r="N86" s="9">
        <f t="shared" si="166"/>
        <v>2763</v>
      </c>
      <c r="O86" s="9">
        <f t="shared" si="166"/>
        <v>0</v>
      </c>
      <c r="P86" s="9">
        <f t="shared" si="166"/>
        <v>0</v>
      </c>
      <c r="Q86" s="9">
        <f t="shared" si="166"/>
        <v>0</v>
      </c>
      <c r="R86" s="9">
        <f t="shared" si="166"/>
        <v>0</v>
      </c>
      <c r="S86" s="9">
        <f t="shared" si="166"/>
        <v>2763</v>
      </c>
      <c r="T86" s="9">
        <f t="shared" si="166"/>
        <v>2763</v>
      </c>
      <c r="U86" s="9">
        <f t="shared" si="166"/>
        <v>0</v>
      </c>
      <c r="V86" s="9">
        <f t="shared" si="166"/>
        <v>0</v>
      </c>
      <c r="W86" s="9">
        <f t="shared" ref="U86:AJ87" si="167">W87</f>
        <v>0</v>
      </c>
      <c r="X86" s="9">
        <f t="shared" si="167"/>
        <v>0</v>
      </c>
      <c r="Y86" s="9">
        <f t="shared" si="167"/>
        <v>2763</v>
      </c>
      <c r="Z86" s="9">
        <f t="shared" si="167"/>
        <v>2763</v>
      </c>
      <c r="AA86" s="9">
        <f t="shared" si="167"/>
        <v>0</v>
      </c>
      <c r="AB86" s="9">
        <f t="shared" si="167"/>
        <v>0</v>
      </c>
      <c r="AC86" s="9">
        <f t="shared" si="167"/>
        <v>0</v>
      </c>
      <c r="AD86" s="9">
        <f t="shared" si="167"/>
        <v>0</v>
      </c>
      <c r="AE86" s="9">
        <f t="shared" si="167"/>
        <v>2763</v>
      </c>
      <c r="AF86" s="9">
        <f t="shared" si="167"/>
        <v>2763</v>
      </c>
      <c r="AG86" s="9">
        <f t="shared" si="167"/>
        <v>0</v>
      </c>
      <c r="AH86" s="9">
        <f t="shared" si="167"/>
        <v>0</v>
      </c>
      <c r="AI86" s="9">
        <f t="shared" si="167"/>
        <v>0</v>
      </c>
      <c r="AJ86" s="9">
        <f t="shared" si="167"/>
        <v>0</v>
      </c>
      <c r="AK86" s="9">
        <f t="shared" ref="AG86:AV87" si="168">AK87</f>
        <v>2763</v>
      </c>
      <c r="AL86" s="9">
        <f t="shared" si="168"/>
        <v>2763</v>
      </c>
      <c r="AM86" s="9">
        <f t="shared" si="168"/>
        <v>0</v>
      </c>
      <c r="AN86" s="9">
        <f t="shared" si="168"/>
        <v>0</v>
      </c>
      <c r="AO86" s="9">
        <f t="shared" si="168"/>
        <v>0</v>
      </c>
      <c r="AP86" s="9">
        <f t="shared" si="168"/>
        <v>0</v>
      </c>
      <c r="AQ86" s="9">
        <f t="shared" si="168"/>
        <v>2763</v>
      </c>
      <c r="AR86" s="9">
        <f t="shared" si="168"/>
        <v>2763</v>
      </c>
      <c r="AS86" s="9">
        <f t="shared" si="168"/>
        <v>0</v>
      </c>
      <c r="AT86" s="9">
        <f t="shared" si="168"/>
        <v>0</v>
      </c>
      <c r="AU86" s="9">
        <f t="shared" si="168"/>
        <v>0</v>
      </c>
      <c r="AV86" s="9">
        <f t="shared" si="168"/>
        <v>0</v>
      </c>
      <c r="AW86" s="96">
        <f t="shared" ref="AS86:BH87" si="169">AW87</f>
        <v>2763</v>
      </c>
      <c r="AX86" s="96">
        <f t="shared" si="169"/>
        <v>2763</v>
      </c>
      <c r="AY86" s="9">
        <f t="shared" si="169"/>
        <v>0</v>
      </c>
      <c r="AZ86" s="9">
        <f t="shared" si="169"/>
        <v>0</v>
      </c>
      <c r="BA86" s="9">
        <f t="shared" si="169"/>
        <v>0</v>
      </c>
      <c r="BB86" s="9">
        <f t="shared" si="169"/>
        <v>0</v>
      </c>
      <c r="BC86" s="9">
        <f t="shared" si="169"/>
        <v>2763</v>
      </c>
      <c r="BD86" s="9">
        <f t="shared" si="169"/>
        <v>2763</v>
      </c>
      <c r="BE86" s="9">
        <f t="shared" si="169"/>
        <v>0</v>
      </c>
      <c r="BF86" s="9">
        <f t="shared" si="169"/>
        <v>0</v>
      </c>
      <c r="BG86" s="9">
        <f t="shared" si="169"/>
        <v>0</v>
      </c>
      <c r="BH86" s="9">
        <f t="shared" si="169"/>
        <v>0</v>
      </c>
      <c r="BI86" s="9">
        <f t="shared" ref="BE86:BJ87" si="170">BI87</f>
        <v>2763</v>
      </c>
      <c r="BJ86" s="9">
        <f t="shared" si="170"/>
        <v>2763</v>
      </c>
    </row>
    <row r="87" spans="1:62" ht="66" hidden="1" x14ac:dyDescent="0.25">
      <c r="A87" s="25" t="s">
        <v>446</v>
      </c>
      <c r="B87" s="26">
        <f t="shared" si="165"/>
        <v>901</v>
      </c>
      <c r="C87" s="26" t="s">
        <v>21</v>
      </c>
      <c r="D87" s="26" t="s">
        <v>28</v>
      </c>
      <c r="E87" s="26" t="s">
        <v>575</v>
      </c>
      <c r="F87" s="26" t="s">
        <v>84</v>
      </c>
      <c r="G87" s="9">
        <f t="shared" si="166"/>
        <v>2763</v>
      </c>
      <c r="H87" s="9">
        <f t="shared" si="166"/>
        <v>2763</v>
      </c>
      <c r="I87" s="9">
        <f t="shared" si="166"/>
        <v>0</v>
      </c>
      <c r="J87" s="9">
        <f t="shared" si="166"/>
        <v>0</v>
      </c>
      <c r="K87" s="9">
        <f t="shared" si="166"/>
        <v>0</v>
      </c>
      <c r="L87" s="9">
        <f t="shared" si="166"/>
        <v>0</v>
      </c>
      <c r="M87" s="9">
        <f t="shared" si="166"/>
        <v>2763</v>
      </c>
      <c r="N87" s="9">
        <f t="shared" si="166"/>
        <v>2763</v>
      </c>
      <c r="O87" s="9">
        <f t="shared" si="166"/>
        <v>0</v>
      </c>
      <c r="P87" s="9">
        <f t="shared" si="166"/>
        <v>0</v>
      </c>
      <c r="Q87" s="9">
        <f t="shared" si="166"/>
        <v>0</v>
      </c>
      <c r="R87" s="9">
        <f t="shared" si="166"/>
        <v>0</v>
      </c>
      <c r="S87" s="9">
        <f t="shared" si="166"/>
        <v>2763</v>
      </c>
      <c r="T87" s="9">
        <f t="shared" si="166"/>
        <v>2763</v>
      </c>
      <c r="U87" s="9">
        <f t="shared" si="167"/>
        <v>0</v>
      </c>
      <c r="V87" s="9">
        <f t="shared" si="167"/>
        <v>0</v>
      </c>
      <c r="W87" s="9">
        <f t="shared" si="167"/>
        <v>0</v>
      </c>
      <c r="X87" s="9">
        <f t="shared" si="167"/>
        <v>0</v>
      </c>
      <c r="Y87" s="9">
        <f t="shared" si="167"/>
        <v>2763</v>
      </c>
      <c r="Z87" s="9">
        <f t="shared" si="167"/>
        <v>2763</v>
      </c>
      <c r="AA87" s="9">
        <f t="shared" si="167"/>
        <v>0</v>
      </c>
      <c r="AB87" s="9">
        <f t="shared" si="167"/>
        <v>0</v>
      </c>
      <c r="AC87" s="9">
        <f t="shared" si="167"/>
        <v>0</v>
      </c>
      <c r="AD87" s="9">
        <f t="shared" si="167"/>
        <v>0</v>
      </c>
      <c r="AE87" s="9">
        <f t="shared" si="167"/>
        <v>2763</v>
      </c>
      <c r="AF87" s="9">
        <f t="shared" si="167"/>
        <v>2763</v>
      </c>
      <c r="AG87" s="9">
        <f t="shared" si="168"/>
        <v>0</v>
      </c>
      <c r="AH87" s="9">
        <f t="shared" si="168"/>
        <v>0</v>
      </c>
      <c r="AI87" s="9">
        <f t="shared" si="168"/>
        <v>0</v>
      </c>
      <c r="AJ87" s="9">
        <f t="shared" si="168"/>
        <v>0</v>
      </c>
      <c r="AK87" s="9">
        <f t="shared" si="168"/>
        <v>2763</v>
      </c>
      <c r="AL87" s="9">
        <f t="shared" si="168"/>
        <v>2763</v>
      </c>
      <c r="AM87" s="9">
        <f t="shared" si="168"/>
        <v>0</v>
      </c>
      <c r="AN87" s="9">
        <f t="shared" si="168"/>
        <v>0</v>
      </c>
      <c r="AO87" s="9">
        <f t="shared" si="168"/>
        <v>0</v>
      </c>
      <c r="AP87" s="9">
        <f t="shared" si="168"/>
        <v>0</v>
      </c>
      <c r="AQ87" s="9">
        <f t="shared" si="168"/>
        <v>2763</v>
      </c>
      <c r="AR87" s="9">
        <f t="shared" si="168"/>
        <v>2763</v>
      </c>
      <c r="AS87" s="9">
        <f t="shared" si="169"/>
        <v>0</v>
      </c>
      <c r="AT87" s="9">
        <f t="shared" si="169"/>
        <v>0</v>
      </c>
      <c r="AU87" s="9">
        <f t="shared" si="169"/>
        <v>0</v>
      </c>
      <c r="AV87" s="9">
        <f t="shared" si="169"/>
        <v>0</v>
      </c>
      <c r="AW87" s="96">
        <f t="shared" si="169"/>
        <v>2763</v>
      </c>
      <c r="AX87" s="96">
        <f t="shared" si="169"/>
        <v>2763</v>
      </c>
      <c r="AY87" s="9">
        <f t="shared" si="169"/>
        <v>0</v>
      </c>
      <c r="AZ87" s="9">
        <f t="shared" si="169"/>
        <v>0</v>
      </c>
      <c r="BA87" s="9">
        <f t="shared" si="169"/>
        <v>0</v>
      </c>
      <c r="BB87" s="9">
        <f t="shared" si="169"/>
        <v>0</v>
      </c>
      <c r="BC87" s="9">
        <f t="shared" si="169"/>
        <v>2763</v>
      </c>
      <c r="BD87" s="9">
        <f t="shared" si="169"/>
        <v>2763</v>
      </c>
      <c r="BE87" s="9">
        <f t="shared" si="170"/>
        <v>0</v>
      </c>
      <c r="BF87" s="9">
        <f t="shared" si="170"/>
        <v>0</v>
      </c>
      <c r="BG87" s="9">
        <f t="shared" si="170"/>
        <v>0</v>
      </c>
      <c r="BH87" s="9">
        <f t="shared" si="170"/>
        <v>0</v>
      </c>
      <c r="BI87" s="9">
        <f t="shared" si="170"/>
        <v>2763</v>
      </c>
      <c r="BJ87" s="9">
        <f t="shared" si="170"/>
        <v>2763</v>
      </c>
    </row>
    <row r="88" spans="1:62" ht="33" hidden="1" x14ac:dyDescent="0.25">
      <c r="A88" s="25" t="s">
        <v>85</v>
      </c>
      <c r="B88" s="26">
        <f t="shared" si="165"/>
        <v>901</v>
      </c>
      <c r="C88" s="26" t="s">
        <v>21</v>
      </c>
      <c r="D88" s="26" t="s">
        <v>28</v>
      </c>
      <c r="E88" s="26" t="s">
        <v>575</v>
      </c>
      <c r="F88" s="26" t="s">
        <v>86</v>
      </c>
      <c r="G88" s="9">
        <v>2763</v>
      </c>
      <c r="H88" s="9">
        <v>2763</v>
      </c>
      <c r="I88" s="84"/>
      <c r="J88" s="84"/>
      <c r="K88" s="84"/>
      <c r="L88" s="84"/>
      <c r="M88" s="9">
        <f>G88+I88+J88+K88+L88</f>
        <v>2763</v>
      </c>
      <c r="N88" s="9">
        <f>H88+L88</f>
        <v>2763</v>
      </c>
      <c r="O88" s="85"/>
      <c r="P88" s="85"/>
      <c r="Q88" s="85"/>
      <c r="R88" s="85"/>
      <c r="S88" s="9">
        <f>M88+O88+P88+Q88+R88</f>
        <v>2763</v>
      </c>
      <c r="T88" s="9">
        <f>N88+R88</f>
        <v>2763</v>
      </c>
      <c r="U88" s="85"/>
      <c r="V88" s="85"/>
      <c r="W88" s="85"/>
      <c r="X88" s="85"/>
      <c r="Y88" s="9">
        <f>S88+U88+V88+W88+X88</f>
        <v>2763</v>
      </c>
      <c r="Z88" s="9">
        <f>T88+X88</f>
        <v>2763</v>
      </c>
      <c r="AA88" s="85"/>
      <c r="AB88" s="85"/>
      <c r="AC88" s="85"/>
      <c r="AD88" s="85"/>
      <c r="AE88" s="9">
        <f>Y88+AA88+AB88+AC88+AD88</f>
        <v>2763</v>
      </c>
      <c r="AF88" s="9">
        <f>Z88+AD88</f>
        <v>2763</v>
      </c>
      <c r="AG88" s="85"/>
      <c r="AH88" s="85"/>
      <c r="AI88" s="85"/>
      <c r="AJ88" s="85"/>
      <c r="AK88" s="9">
        <f>AE88+AG88+AH88+AI88+AJ88</f>
        <v>2763</v>
      </c>
      <c r="AL88" s="9">
        <f>AF88+AJ88</f>
        <v>2763</v>
      </c>
      <c r="AM88" s="85"/>
      <c r="AN88" s="85"/>
      <c r="AO88" s="85"/>
      <c r="AP88" s="85"/>
      <c r="AQ88" s="9">
        <f>AK88+AM88+AN88+AO88+AP88</f>
        <v>2763</v>
      </c>
      <c r="AR88" s="9">
        <f>AL88+AP88</f>
        <v>2763</v>
      </c>
      <c r="AS88" s="85"/>
      <c r="AT88" s="85"/>
      <c r="AU88" s="85"/>
      <c r="AV88" s="85"/>
      <c r="AW88" s="96">
        <f>AQ88+AS88+AT88+AU88+AV88</f>
        <v>2763</v>
      </c>
      <c r="AX88" s="96">
        <f>AR88+AV88</f>
        <v>2763</v>
      </c>
      <c r="AY88" s="85"/>
      <c r="AZ88" s="85"/>
      <c r="BA88" s="85"/>
      <c r="BB88" s="85"/>
      <c r="BC88" s="9">
        <f>AW88+AY88+AZ88+BA88+BB88</f>
        <v>2763</v>
      </c>
      <c r="BD88" s="9">
        <f>AX88+BB88</f>
        <v>2763</v>
      </c>
      <c r="BE88" s="85"/>
      <c r="BF88" s="85"/>
      <c r="BG88" s="85"/>
      <c r="BH88" s="85"/>
      <c r="BI88" s="9">
        <f>BC88+BE88+BF88+BG88+BH88</f>
        <v>2763</v>
      </c>
      <c r="BJ88" s="9">
        <f>BD88+BH88</f>
        <v>2763</v>
      </c>
    </row>
    <row r="89" spans="1:62" ht="33" hidden="1" x14ac:dyDescent="0.25">
      <c r="A89" s="25" t="s">
        <v>574</v>
      </c>
      <c r="B89" s="26">
        <f t="shared" si="165"/>
        <v>901</v>
      </c>
      <c r="C89" s="26" t="s">
        <v>21</v>
      </c>
      <c r="D89" s="26" t="s">
        <v>28</v>
      </c>
      <c r="E89" s="26" t="s">
        <v>576</v>
      </c>
      <c r="F89" s="26"/>
      <c r="G89" s="9">
        <f t="shared" ref="G89:V90" si="171">G90</f>
        <v>267</v>
      </c>
      <c r="H89" s="9">
        <f t="shared" si="171"/>
        <v>267</v>
      </c>
      <c r="I89" s="9">
        <f t="shared" si="171"/>
        <v>0</v>
      </c>
      <c r="J89" s="9">
        <f t="shared" si="171"/>
        <v>0</v>
      </c>
      <c r="K89" s="9">
        <f t="shared" si="171"/>
        <v>0</v>
      </c>
      <c r="L89" s="9">
        <f t="shared" si="171"/>
        <v>0</v>
      </c>
      <c r="M89" s="9">
        <f t="shared" si="171"/>
        <v>267</v>
      </c>
      <c r="N89" s="9">
        <f t="shared" si="171"/>
        <v>267</v>
      </c>
      <c r="O89" s="9">
        <f t="shared" si="171"/>
        <v>0</v>
      </c>
      <c r="P89" s="9">
        <f t="shared" si="171"/>
        <v>0</v>
      </c>
      <c r="Q89" s="9">
        <f t="shared" si="171"/>
        <v>0</v>
      </c>
      <c r="R89" s="9">
        <f t="shared" si="171"/>
        <v>0</v>
      </c>
      <c r="S89" s="9">
        <f t="shared" si="171"/>
        <v>267</v>
      </c>
      <c r="T89" s="9">
        <f t="shared" si="171"/>
        <v>267</v>
      </c>
      <c r="U89" s="9">
        <f t="shared" si="171"/>
        <v>0</v>
      </c>
      <c r="V89" s="9">
        <f t="shared" si="171"/>
        <v>0</v>
      </c>
      <c r="W89" s="9">
        <f t="shared" ref="U89:AJ90" si="172">W90</f>
        <v>0</v>
      </c>
      <c r="X89" s="9">
        <f t="shared" si="172"/>
        <v>0</v>
      </c>
      <c r="Y89" s="9">
        <f t="shared" si="172"/>
        <v>267</v>
      </c>
      <c r="Z89" s="9">
        <f t="shared" si="172"/>
        <v>267</v>
      </c>
      <c r="AA89" s="9">
        <f t="shared" si="172"/>
        <v>0</v>
      </c>
      <c r="AB89" s="9">
        <f t="shared" si="172"/>
        <v>0</v>
      </c>
      <c r="AC89" s="9">
        <f t="shared" si="172"/>
        <v>0</v>
      </c>
      <c r="AD89" s="9">
        <f t="shared" si="172"/>
        <v>0</v>
      </c>
      <c r="AE89" s="9">
        <f t="shared" si="172"/>
        <v>267</v>
      </c>
      <c r="AF89" s="9">
        <f t="shared" si="172"/>
        <v>267</v>
      </c>
      <c r="AG89" s="9">
        <f t="shared" si="172"/>
        <v>0</v>
      </c>
      <c r="AH89" s="9">
        <f t="shared" si="172"/>
        <v>0</v>
      </c>
      <c r="AI89" s="9">
        <f t="shared" si="172"/>
        <v>0</v>
      </c>
      <c r="AJ89" s="9">
        <f t="shared" si="172"/>
        <v>0</v>
      </c>
      <c r="AK89" s="9">
        <f t="shared" ref="AG89:AV90" si="173">AK90</f>
        <v>267</v>
      </c>
      <c r="AL89" s="9">
        <f t="shared" si="173"/>
        <v>267</v>
      </c>
      <c r="AM89" s="9">
        <f t="shared" si="173"/>
        <v>0</v>
      </c>
      <c r="AN89" s="9">
        <f t="shared" si="173"/>
        <v>0</v>
      </c>
      <c r="AO89" s="9">
        <f t="shared" si="173"/>
        <v>0</v>
      </c>
      <c r="AP89" s="9">
        <f t="shared" si="173"/>
        <v>0</v>
      </c>
      <c r="AQ89" s="9">
        <f t="shared" si="173"/>
        <v>267</v>
      </c>
      <c r="AR89" s="9">
        <f t="shared" si="173"/>
        <v>267</v>
      </c>
      <c r="AS89" s="9">
        <f t="shared" si="173"/>
        <v>0</v>
      </c>
      <c r="AT89" s="9">
        <f t="shared" si="173"/>
        <v>0</v>
      </c>
      <c r="AU89" s="9">
        <f t="shared" si="173"/>
        <v>0</v>
      </c>
      <c r="AV89" s="9">
        <f t="shared" si="173"/>
        <v>0</v>
      </c>
      <c r="AW89" s="96">
        <f t="shared" ref="AS89:BH90" si="174">AW90</f>
        <v>267</v>
      </c>
      <c r="AX89" s="96">
        <f t="shared" si="174"/>
        <v>267</v>
      </c>
      <c r="AY89" s="9">
        <f t="shared" si="174"/>
        <v>0</v>
      </c>
      <c r="AZ89" s="9">
        <f t="shared" si="174"/>
        <v>0</v>
      </c>
      <c r="BA89" s="9">
        <f t="shared" si="174"/>
        <v>0</v>
      </c>
      <c r="BB89" s="9">
        <f t="shared" si="174"/>
        <v>0</v>
      </c>
      <c r="BC89" s="9">
        <f t="shared" si="174"/>
        <v>267</v>
      </c>
      <c r="BD89" s="9">
        <f t="shared" si="174"/>
        <v>267</v>
      </c>
      <c r="BE89" s="9">
        <f t="shared" si="174"/>
        <v>0</v>
      </c>
      <c r="BF89" s="9">
        <f t="shared" si="174"/>
        <v>0</v>
      </c>
      <c r="BG89" s="9">
        <f t="shared" si="174"/>
        <v>0</v>
      </c>
      <c r="BH89" s="9">
        <f t="shared" si="174"/>
        <v>0</v>
      </c>
      <c r="BI89" s="9">
        <f t="shared" ref="BE89:BJ90" si="175">BI90</f>
        <v>267</v>
      </c>
      <c r="BJ89" s="9">
        <f t="shared" si="175"/>
        <v>267</v>
      </c>
    </row>
    <row r="90" spans="1:62" ht="66" hidden="1" x14ac:dyDescent="0.25">
      <c r="A90" s="25" t="s">
        <v>446</v>
      </c>
      <c r="B90" s="26">
        <f t="shared" si="165"/>
        <v>901</v>
      </c>
      <c r="C90" s="26" t="s">
        <v>21</v>
      </c>
      <c r="D90" s="26" t="s">
        <v>28</v>
      </c>
      <c r="E90" s="26" t="s">
        <v>576</v>
      </c>
      <c r="F90" s="26" t="s">
        <v>84</v>
      </c>
      <c r="G90" s="9">
        <f t="shared" si="171"/>
        <v>267</v>
      </c>
      <c r="H90" s="9">
        <f t="shared" si="171"/>
        <v>267</v>
      </c>
      <c r="I90" s="9">
        <f t="shared" si="171"/>
        <v>0</v>
      </c>
      <c r="J90" s="9">
        <f t="shared" si="171"/>
        <v>0</v>
      </c>
      <c r="K90" s="9">
        <f t="shared" si="171"/>
        <v>0</v>
      </c>
      <c r="L90" s="9">
        <f t="shared" si="171"/>
        <v>0</v>
      </c>
      <c r="M90" s="9">
        <f t="shared" si="171"/>
        <v>267</v>
      </c>
      <c r="N90" s="9">
        <f t="shared" si="171"/>
        <v>267</v>
      </c>
      <c r="O90" s="9">
        <f t="shared" si="171"/>
        <v>0</v>
      </c>
      <c r="P90" s="9">
        <f t="shared" si="171"/>
        <v>0</v>
      </c>
      <c r="Q90" s="9">
        <f t="shared" si="171"/>
        <v>0</v>
      </c>
      <c r="R90" s="9">
        <f t="shared" si="171"/>
        <v>0</v>
      </c>
      <c r="S90" s="9">
        <f t="shared" si="171"/>
        <v>267</v>
      </c>
      <c r="T90" s="9">
        <f t="shared" si="171"/>
        <v>267</v>
      </c>
      <c r="U90" s="9">
        <f t="shared" si="172"/>
        <v>0</v>
      </c>
      <c r="V90" s="9">
        <f t="shared" si="172"/>
        <v>0</v>
      </c>
      <c r="W90" s="9">
        <f t="shared" si="172"/>
        <v>0</v>
      </c>
      <c r="X90" s="9">
        <f t="shared" si="172"/>
        <v>0</v>
      </c>
      <c r="Y90" s="9">
        <f t="shared" si="172"/>
        <v>267</v>
      </c>
      <c r="Z90" s="9">
        <f t="shared" si="172"/>
        <v>267</v>
      </c>
      <c r="AA90" s="9">
        <f t="shared" si="172"/>
        <v>0</v>
      </c>
      <c r="AB90" s="9">
        <f t="shared" si="172"/>
        <v>0</v>
      </c>
      <c r="AC90" s="9">
        <f t="shared" si="172"/>
        <v>0</v>
      </c>
      <c r="AD90" s="9">
        <f t="shared" si="172"/>
        <v>0</v>
      </c>
      <c r="AE90" s="9">
        <f t="shared" si="172"/>
        <v>267</v>
      </c>
      <c r="AF90" s="9">
        <f t="shared" si="172"/>
        <v>267</v>
      </c>
      <c r="AG90" s="9">
        <f t="shared" si="173"/>
        <v>0</v>
      </c>
      <c r="AH90" s="9">
        <f t="shared" si="173"/>
        <v>0</v>
      </c>
      <c r="AI90" s="9">
        <f t="shared" si="173"/>
        <v>0</v>
      </c>
      <c r="AJ90" s="9">
        <f t="shared" si="173"/>
        <v>0</v>
      </c>
      <c r="AK90" s="9">
        <f t="shared" si="173"/>
        <v>267</v>
      </c>
      <c r="AL90" s="9">
        <f t="shared" si="173"/>
        <v>267</v>
      </c>
      <c r="AM90" s="9">
        <f t="shared" si="173"/>
        <v>0</v>
      </c>
      <c r="AN90" s="9">
        <f t="shared" si="173"/>
        <v>0</v>
      </c>
      <c r="AO90" s="9">
        <f t="shared" si="173"/>
        <v>0</v>
      </c>
      <c r="AP90" s="9">
        <f t="shared" si="173"/>
        <v>0</v>
      </c>
      <c r="AQ90" s="9">
        <f t="shared" si="173"/>
        <v>267</v>
      </c>
      <c r="AR90" s="9">
        <f t="shared" si="173"/>
        <v>267</v>
      </c>
      <c r="AS90" s="9">
        <f t="shared" si="174"/>
        <v>0</v>
      </c>
      <c r="AT90" s="9">
        <f t="shared" si="174"/>
        <v>0</v>
      </c>
      <c r="AU90" s="9">
        <f t="shared" si="174"/>
        <v>0</v>
      </c>
      <c r="AV90" s="9">
        <f t="shared" si="174"/>
        <v>0</v>
      </c>
      <c r="AW90" s="96">
        <f t="shared" si="174"/>
        <v>267</v>
      </c>
      <c r="AX90" s="96">
        <f t="shared" si="174"/>
        <v>267</v>
      </c>
      <c r="AY90" s="9">
        <f t="shared" si="174"/>
        <v>0</v>
      </c>
      <c r="AZ90" s="9">
        <f t="shared" si="174"/>
        <v>0</v>
      </c>
      <c r="BA90" s="9">
        <f t="shared" si="174"/>
        <v>0</v>
      </c>
      <c r="BB90" s="9">
        <f t="shared" si="174"/>
        <v>0</v>
      </c>
      <c r="BC90" s="9">
        <f t="shared" si="174"/>
        <v>267</v>
      </c>
      <c r="BD90" s="9">
        <f t="shared" si="174"/>
        <v>267</v>
      </c>
      <c r="BE90" s="9">
        <f t="shared" si="175"/>
        <v>0</v>
      </c>
      <c r="BF90" s="9">
        <f t="shared" si="175"/>
        <v>0</v>
      </c>
      <c r="BG90" s="9">
        <f t="shared" si="175"/>
        <v>0</v>
      </c>
      <c r="BH90" s="9">
        <f t="shared" si="175"/>
        <v>0</v>
      </c>
      <c r="BI90" s="9">
        <f t="shared" si="175"/>
        <v>267</v>
      </c>
      <c r="BJ90" s="9">
        <f t="shared" si="175"/>
        <v>267</v>
      </c>
    </row>
    <row r="91" spans="1:62" ht="33" hidden="1" x14ac:dyDescent="0.25">
      <c r="A91" s="25" t="s">
        <v>85</v>
      </c>
      <c r="B91" s="26">
        <f t="shared" si="165"/>
        <v>901</v>
      </c>
      <c r="C91" s="26" t="s">
        <v>21</v>
      </c>
      <c r="D91" s="26" t="s">
        <v>28</v>
      </c>
      <c r="E91" s="26" t="s">
        <v>576</v>
      </c>
      <c r="F91" s="26" t="s">
        <v>86</v>
      </c>
      <c r="G91" s="9">
        <v>267</v>
      </c>
      <c r="H91" s="9">
        <v>267</v>
      </c>
      <c r="I91" s="84"/>
      <c r="J91" s="84"/>
      <c r="K91" s="84"/>
      <c r="L91" s="84"/>
      <c r="M91" s="9">
        <f>G91+I91+J91+K91+L91</f>
        <v>267</v>
      </c>
      <c r="N91" s="9">
        <f>H91+L91</f>
        <v>267</v>
      </c>
      <c r="O91" s="85"/>
      <c r="P91" s="85"/>
      <c r="Q91" s="85"/>
      <c r="R91" s="85"/>
      <c r="S91" s="9">
        <f>M91+O91+P91+Q91+R91</f>
        <v>267</v>
      </c>
      <c r="T91" s="9">
        <f>N91+R91</f>
        <v>267</v>
      </c>
      <c r="U91" s="85"/>
      <c r="V91" s="85"/>
      <c r="W91" s="85"/>
      <c r="X91" s="85"/>
      <c r="Y91" s="9">
        <f>S91+U91+V91+W91+X91</f>
        <v>267</v>
      </c>
      <c r="Z91" s="9">
        <f>T91+X91</f>
        <v>267</v>
      </c>
      <c r="AA91" s="85"/>
      <c r="AB91" s="85"/>
      <c r="AC91" s="85"/>
      <c r="AD91" s="85"/>
      <c r="AE91" s="9">
        <f>Y91+AA91+AB91+AC91+AD91</f>
        <v>267</v>
      </c>
      <c r="AF91" s="9">
        <f>Z91+AD91</f>
        <v>267</v>
      </c>
      <c r="AG91" s="85"/>
      <c r="AH91" s="85"/>
      <c r="AI91" s="85"/>
      <c r="AJ91" s="85"/>
      <c r="AK91" s="9">
        <f>AE91+AG91+AH91+AI91+AJ91</f>
        <v>267</v>
      </c>
      <c r="AL91" s="9">
        <f>AF91+AJ91</f>
        <v>267</v>
      </c>
      <c r="AM91" s="85"/>
      <c r="AN91" s="85"/>
      <c r="AO91" s="85"/>
      <c r="AP91" s="85"/>
      <c r="AQ91" s="9">
        <f>AK91+AM91+AN91+AO91+AP91</f>
        <v>267</v>
      </c>
      <c r="AR91" s="9">
        <f>AL91+AP91</f>
        <v>267</v>
      </c>
      <c r="AS91" s="85"/>
      <c r="AT91" s="85"/>
      <c r="AU91" s="85"/>
      <c r="AV91" s="85"/>
      <c r="AW91" s="96">
        <f>AQ91+AS91+AT91+AU91+AV91</f>
        <v>267</v>
      </c>
      <c r="AX91" s="96">
        <f>AR91+AV91</f>
        <v>267</v>
      </c>
      <c r="AY91" s="85"/>
      <c r="AZ91" s="85"/>
      <c r="BA91" s="85"/>
      <c r="BB91" s="85"/>
      <c r="BC91" s="9">
        <f>AW91+AY91+AZ91+BA91+BB91</f>
        <v>267</v>
      </c>
      <c r="BD91" s="9">
        <f>AX91+BB91</f>
        <v>267</v>
      </c>
      <c r="BE91" s="85"/>
      <c r="BF91" s="85"/>
      <c r="BG91" s="85"/>
      <c r="BH91" s="85"/>
      <c r="BI91" s="9">
        <f>BC91+BE91+BF91+BG91+BH91</f>
        <v>267</v>
      </c>
      <c r="BJ91" s="9">
        <f>BD91+BH91</f>
        <v>267</v>
      </c>
    </row>
    <row r="92" spans="1:62" ht="20.100000000000001" hidden="1" customHeight="1" x14ac:dyDescent="0.25">
      <c r="A92" s="25" t="s">
        <v>577</v>
      </c>
      <c r="B92" s="26">
        <f t="shared" si="165"/>
        <v>901</v>
      </c>
      <c r="C92" s="26" t="s">
        <v>21</v>
      </c>
      <c r="D92" s="26" t="s">
        <v>28</v>
      </c>
      <c r="E92" s="26" t="s">
        <v>585</v>
      </c>
      <c r="F92" s="26"/>
      <c r="G92" s="9">
        <f t="shared" ref="G92:V93" si="176">G93</f>
        <v>6975</v>
      </c>
      <c r="H92" s="9">
        <f t="shared" si="176"/>
        <v>6975</v>
      </c>
      <c r="I92" s="9">
        <f t="shared" si="176"/>
        <v>0</v>
      </c>
      <c r="J92" s="9">
        <f t="shared" si="176"/>
        <v>0</v>
      </c>
      <c r="K92" s="9">
        <f t="shared" si="176"/>
        <v>0</v>
      </c>
      <c r="L92" s="9">
        <f t="shared" si="176"/>
        <v>0</v>
      </c>
      <c r="M92" s="9">
        <f t="shared" si="176"/>
        <v>6975</v>
      </c>
      <c r="N92" s="9">
        <f t="shared" si="176"/>
        <v>6975</v>
      </c>
      <c r="O92" s="9">
        <f t="shared" si="176"/>
        <v>0</v>
      </c>
      <c r="P92" s="9">
        <f t="shared" si="176"/>
        <v>0</v>
      </c>
      <c r="Q92" s="9">
        <f t="shared" si="176"/>
        <v>0</v>
      </c>
      <c r="R92" s="9">
        <f t="shared" si="176"/>
        <v>0</v>
      </c>
      <c r="S92" s="9">
        <f t="shared" si="176"/>
        <v>6975</v>
      </c>
      <c r="T92" s="9">
        <f t="shared" si="176"/>
        <v>6975</v>
      </c>
      <c r="U92" s="9">
        <f t="shared" si="176"/>
        <v>0</v>
      </c>
      <c r="V92" s="9">
        <f t="shared" si="176"/>
        <v>0</v>
      </c>
      <c r="W92" s="9">
        <f t="shared" ref="U92:AJ93" si="177">W93</f>
        <v>0</v>
      </c>
      <c r="X92" s="9">
        <f t="shared" si="177"/>
        <v>0</v>
      </c>
      <c r="Y92" s="9">
        <f t="shared" si="177"/>
        <v>6975</v>
      </c>
      <c r="Z92" s="9">
        <f t="shared" si="177"/>
        <v>6975</v>
      </c>
      <c r="AA92" s="9">
        <f t="shared" si="177"/>
        <v>0</v>
      </c>
      <c r="AB92" s="9">
        <f t="shared" si="177"/>
        <v>0</v>
      </c>
      <c r="AC92" s="9">
        <f t="shared" si="177"/>
        <v>0</v>
      </c>
      <c r="AD92" s="9">
        <f t="shared" si="177"/>
        <v>0</v>
      </c>
      <c r="AE92" s="9">
        <f t="shared" si="177"/>
        <v>6975</v>
      </c>
      <c r="AF92" s="9">
        <f t="shared" si="177"/>
        <v>6975</v>
      </c>
      <c r="AG92" s="9">
        <f t="shared" si="177"/>
        <v>0</v>
      </c>
      <c r="AH92" s="9">
        <f t="shared" si="177"/>
        <v>0</v>
      </c>
      <c r="AI92" s="9">
        <f t="shared" si="177"/>
        <v>0</v>
      </c>
      <c r="AJ92" s="9">
        <f t="shared" si="177"/>
        <v>0</v>
      </c>
      <c r="AK92" s="9">
        <f t="shared" ref="AG92:AV93" si="178">AK93</f>
        <v>6975</v>
      </c>
      <c r="AL92" s="9">
        <f t="shared" si="178"/>
        <v>6975</v>
      </c>
      <c r="AM92" s="9">
        <f t="shared" si="178"/>
        <v>0</v>
      </c>
      <c r="AN92" s="9">
        <f t="shared" si="178"/>
        <v>0</v>
      </c>
      <c r="AO92" s="9">
        <f t="shared" si="178"/>
        <v>0</v>
      </c>
      <c r="AP92" s="9">
        <f t="shared" si="178"/>
        <v>0</v>
      </c>
      <c r="AQ92" s="9">
        <f t="shared" si="178"/>
        <v>6975</v>
      </c>
      <c r="AR92" s="9">
        <f t="shared" si="178"/>
        <v>6975</v>
      </c>
      <c r="AS92" s="9">
        <f t="shared" si="178"/>
        <v>0</v>
      </c>
      <c r="AT92" s="9">
        <f t="shared" si="178"/>
        <v>0</v>
      </c>
      <c r="AU92" s="9">
        <f t="shared" si="178"/>
        <v>0</v>
      </c>
      <c r="AV92" s="9">
        <f t="shared" si="178"/>
        <v>0</v>
      </c>
      <c r="AW92" s="96">
        <f t="shared" ref="AS92:BH93" si="179">AW93</f>
        <v>6975</v>
      </c>
      <c r="AX92" s="96">
        <f t="shared" si="179"/>
        <v>6975</v>
      </c>
      <c r="AY92" s="9">
        <f t="shared" si="179"/>
        <v>0</v>
      </c>
      <c r="AZ92" s="9">
        <f t="shared" si="179"/>
        <v>0</v>
      </c>
      <c r="BA92" s="9">
        <f t="shared" si="179"/>
        <v>0</v>
      </c>
      <c r="BB92" s="9">
        <f t="shared" si="179"/>
        <v>0</v>
      </c>
      <c r="BC92" s="9">
        <f t="shared" si="179"/>
        <v>6975</v>
      </c>
      <c r="BD92" s="9">
        <f t="shared" si="179"/>
        <v>6975</v>
      </c>
      <c r="BE92" s="9">
        <f t="shared" si="179"/>
        <v>0</v>
      </c>
      <c r="BF92" s="9">
        <f t="shared" si="179"/>
        <v>0</v>
      </c>
      <c r="BG92" s="9">
        <f t="shared" si="179"/>
        <v>0</v>
      </c>
      <c r="BH92" s="9">
        <f t="shared" si="179"/>
        <v>0</v>
      </c>
      <c r="BI92" s="9">
        <f t="shared" ref="BE92:BJ93" si="180">BI93</f>
        <v>6975</v>
      </c>
      <c r="BJ92" s="9">
        <f t="shared" si="180"/>
        <v>6975</v>
      </c>
    </row>
    <row r="93" spans="1:62" ht="66" hidden="1" x14ac:dyDescent="0.25">
      <c r="A93" s="25" t="s">
        <v>446</v>
      </c>
      <c r="B93" s="26">
        <f t="shared" si="165"/>
        <v>901</v>
      </c>
      <c r="C93" s="26" t="s">
        <v>21</v>
      </c>
      <c r="D93" s="26" t="s">
        <v>28</v>
      </c>
      <c r="E93" s="26" t="s">
        <v>585</v>
      </c>
      <c r="F93" s="26" t="s">
        <v>578</v>
      </c>
      <c r="G93" s="9">
        <f t="shared" si="176"/>
        <v>6975</v>
      </c>
      <c r="H93" s="9">
        <f t="shared" si="176"/>
        <v>6975</v>
      </c>
      <c r="I93" s="9">
        <f t="shared" si="176"/>
        <v>0</v>
      </c>
      <c r="J93" s="9">
        <f t="shared" si="176"/>
        <v>0</v>
      </c>
      <c r="K93" s="9">
        <f t="shared" si="176"/>
        <v>0</v>
      </c>
      <c r="L93" s="9">
        <f t="shared" si="176"/>
        <v>0</v>
      </c>
      <c r="M93" s="9">
        <f t="shared" si="176"/>
        <v>6975</v>
      </c>
      <c r="N93" s="9">
        <f t="shared" si="176"/>
        <v>6975</v>
      </c>
      <c r="O93" s="9">
        <f t="shared" si="176"/>
        <v>0</v>
      </c>
      <c r="P93" s="9">
        <f t="shared" si="176"/>
        <v>0</v>
      </c>
      <c r="Q93" s="9">
        <f t="shared" si="176"/>
        <v>0</v>
      </c>
      <c r="R93" s="9">
        <f t="shared" si="176"/>
        <v>0</v>
      </c>
      <c r="S93" s="9">
        <f t="shared" si="176"/>
        <v>6975</v>
      </c>
      <c r="T93" s="9">
        <f t="shared" si="176"/>
        <v>6975</v>
      </c>
      <c r="U93" s="9">
        <f t="shared" si="177"/>
        <v>0</v>
      </c>
      <c r="V93" s="9">
        <f t="shared" si="177"/>
        <v>0</v>
      </c>
      <c r="W93" s="9">
        <f t="shared" si="177"/>
        <v>0</v>
      </c>
      <c r="X93" s="9">
        <f t="shared" si="177"/>
        <v>0</v>
      </c>
      <c r="Y93" s="9">
        <f t="shared" si="177"/>
        <v>6975</v>
      </c>
      <c r="Z93" s="9">
        <f t="shared" si="177"/>
        <v>6975</v>
      </c>
      <c r="AA93" s="9">
        <f t="shared" si="177"/>
        <v>0</v>
      </c>
      <c r="AB93" s="9">
        <f t="shared" si="177"/>
        <v>0</v>
      </c>
      <c r="AC93" s="9">
        <f t="shared" si="177"/>
        <v>0</v>
      </c>
      <c r="AD93" s="9">
        <f t="shared" si="177"/>
        <v>0</v>
      </c>
      <c r="AE93" s="9">
        <f t="shared" si="177"/>
        <v>6975</v>
      </c>
      <c r="AF93" s="9">
        <f t="shared" si="177"/>
        <v>6975</v>
      </c>
      <c r="AG93" s="9">
        <f t="shared" si="178"/>
        <v>0</v>
      </c>
      <c r="AH93" s="9">
        <f t="shared" si="178"/>
        <v>0</v>
      </c>
      <c r="AI93" s="9">
        <f t="shared" si="178"/>
        <v>0</v>
      </c>
      <c r="AJ93" s="9">
        <f t="shared" si="178"/>
        <v>0</v>
      </c>
      <c r="AK93" s="9">
        <f t="shared" si="178"/>
        <v>6975</v>
      </c>
      <c r="AL93" s="9">
        <f t="shared" si="178"/>
        <v>6975</v>
      </c>
      <c r="AM93" s="9">
        <f t="shared" si="178"/>
        <v>0</v>
      </c>
      <c r="AN93" s="9">
        <f t="shared" si="178"/>
        <v>0</v>
      </c>
      <c r="AO93" s="9">
        <f t="shared" si="178"/>
        <v>0</v>
      </c>
      <c r="AP93" s="9">
        <f t="shared" si="178"/>
        <v>0</v>
      </c>
      <c r="AQ93" s="9">
        <f t="shared" si="178"/>
        <v>6975</v>
      </c>
      <c r="AR93" s="9">
        <f t="shared" si="178"/>
        <v>6975</v>
      </c>
      <c r="AS93" s="9">
        <f t="shared" si="179"/>
        <v>0</v>
      </c>
      <c r="AT93" s="9">
        <f t="shared" si="179"/>
        <v>0</v>
      </c>
      <c r="AU93" s="9">
        <f t="shared" si="179"/>
        <v>0</v>
      </c>
      <c r="AV93" s="9">
        <f t="shared" si="179"/>
        <v>0</v>
      </c>
      <c r="AW93" s="96">
        <f t="shared" si="179"/>
        <v>6975</v>
      </c>
      <c r="AX93" s="96">
        <f t="shared" si="179"/>
        <v>6975</v>
      </c>
      <c r="AY93" s="9">
        <f t="shared" si="179"/>
        <v>0</v>
      </c>
      <c r="AZ93" s="9">
        <f t="shared" si="179"/>
        <v>0</v>
      </c>
      <c r="BA93" s="9">
        <f t="shared" si="179"/>
        <v>0</v>
      </c>
      <c r="BB93" s="9">
        <f t="shared" si="179"/>
        <v>0</v>
      </c>
      <c r="BC93" s="9">
        <f t="shared" si="179"/>
        <v>6975</v>
      </c>
      <c r="BD93" s="9">
        <f t="shared" si="179"/>
        <v>6975</v>
      </c>
      <c r="BE93" s="9">
        <f t="shared" si="180"/>
        <v>0</v>
      </c>
      <c r="BF93" s="9">
        <f t="shared" si="180"/>
        <v>0</v>
      </c>
      <c r="BG93" s="9">
        <f t="shared" si="180"/>
        <v>0</v>
      </c>
      <c r="BH93" s="9">
        <f t="shared" si="180"/>
        <v>0</v>
      </c>
      <c r="BI93" s="9">
        <f t="shared" si="180"/>
        <v>6975</v>
      </c>
      <c r="BJ93" s="9">
        <f t="shared" si="180"/>
        <v>6975</v>
      </c>
    </row>
    <row r="94" spans="1:62" ht="33" hidden="1" x14ac:dyDescent="0.25">
      <c r="A94" s="25" t="s">
        <v>85</v>
      </c>
      <c r="B94" s="26">
        <f t="shared" si="165"/>
        <v>901</v>
      </c>
      <c r="C94" s="26" t="s">
        <v>21</v>
      </c>
      <c r="D94" s="26" t="s">
        <v>28</v>
      </c>
      <c r="E94" s="26" t="s">
        <v>585</v>
      </c>
      <c r="F94" s="26" t="s">
        <v>86</v>
      </c>
      <c r="G94" s="9">
        <v>6975</v>
      </c>
      <c r="H94" s="9">
        <v>6975</v>
      </c>
      <c r="I94" s="84"/>
      <c r="J94" s="84"/>
      <c r="K94" s="84"/>
      <c r="L94" s="84"/>
      <c r="M94" s="9">
        <f>G94+I94+J94+K94+L94</f>
        <v>6975</v>
      </c>
      <c r="N94" s="9">
        <f>H94+L94</f>
        <v>6975</v>
      </c>
      <c r="O94" s="85"/>
      <c r="P94" s="85"/>
      <c r="Q94" s="85"/>
      <c r="R94" s="85"/>
      <c r="S94" s="9">
        <f>M94+O94+P94+Q94+R94</f>
        <v>6975</v>
      </c>
      <c r="T94" s="9">
        <f>N94+R94</f>
        <v>6975</v>
      </c>
      <c r="U94" s="85"/>
      <c r="V94" s="85"/>
      <c r="W94" s="85"/>
      <c r="X94" s="85"/>
      <c r="Y94" s="9">
        <f>S94+U94+V94+W94+X94</f>
        <v>6975</v>
      </c>
      <c r="Z94" s="9">
        <f>T94+X94</f>
        <v>6975</v>
      </c>
      <c r="AA94" s="85"/>
      <c r="AB94" s="85"/>
      <c r="AC94" s="85"/>
      <c r="AD94" s="85"/>
      <c r="AE94" s="9">
        <f>Y94+AA94+AB94+AC94+AD94</f>
        <v>6975</v>
      </c>
      <c r="AF94" s="9">
        <f>Z94+AD94</f>
        <v>6975</v>
      </c>
      <c r="AG94" s="85"/>
      <c r="AH94" s="85"/>
      <c r="AI94" s="85"/>
      <c r="AJ94" s="85"/>
      <c r="AK94" s="9">
        <f>AE94+AG94+AH94+AI94+AJ94</f>
        <v>6975</v>
      </c>
      <c r="AL94" s="9">
        <f>AF94+AJ94</f>
        <v>6975</v>
      </c>
      <c r="AM94" s="85"/>
      <c r="AN94" s="85"/>
      <c r="AO94" s="85"/>
      <c r="AP94" s="85"/>
      <c r="AQ94" s="9">
        <f>AK94+AM94+AN94+AO94+AP94</f>
        <v>6975</v>
      </c>
      <c r="AR94" s="9">
        <f>AL94+AP94</f>
        <v>6975</v>
      </c>
      <c r="AS94" s="85"/>
      <c r="AT94" s="85"/>
      <c r="AU94" s="85"/>
      <c r="AV94" s="85"/>
      <c r="AW94" s="96">
        <f>AQ94+AS94+AT94+AU94+AV94</f>
        <v>6975</v>
      </c>
      <c r="AX94" s="96">
        <f>AR94+AV94</f>
        <v>6975</v>
      </c>
      <c r="AY94" s="85"/>
      <c r="AZ94" s="85"/>
      <c r="BA94" s="85"/>
      <c r="BB94" s="85"/>
      <c r="BC94" s="9">
        <f>AW94+AY94+AZ94+BA94+BB94</f>
        <v>6975</v>
      </c>
      <c r="BD94" s="9">
        <f>AX94+BB94</f>
        <v>6975</v>
      </c>
      <c r="BE94" s="85"/>
      <c r="BF94" s="85"/>
      <c r="BG94" s="85"/>
      <c r="BH94" s="85"/>
      <c r="BI94" s="9">
        <f>BC94+BE94+BF94+BG94+BH94</f>
        <v>6975</v>
      </c>
      <c r="BJ94" s="9">
        <f>BD94+BH94</f>
        <v>6975</v>
      </c>
    </row>
    <row r="95" spans="1:62" ht="49.5" hidden="1" x14ac:dyDescent="0.25">
      <c r="A95" s="25" t="s">
        <v>579</v>
      </c>
      <c r="B95" s="26">
        <f t="shared" si="165"/>
        <v>901</v>
      </c>
      <c r="C95" s="26" t="s">
        <v>21</v>
      </c>
      <c r="D95" s="26" t="s">
        <v>28</v>
      </c>
      <c r="E95" s="26" t="s">
        <v>584</v>
      </c>
      <c r="F95" s="26"/>
      <c r="G95" s="9">
        <f t="shared" ref="G95:V96" si="181">G96</f>
        <v>36377</v>
      </c>
      <c r="H95" s="9">
        <f t="shared" si="181"/>
        <v>36377</v>
      </c>
      <c r="I95" s="9">
        <f t="shared" si="181"/>
        <v>0</v>
      </c>
      <c r="J95" s="9">
        <f t="shared" si="181"/>
        <v>0</v>
      </c>
      <c r="K95" s="9">
        <f t="shared" si="181"/>
        <v>0</v>
      </c>
      <c r="L95" s="9">
        <f t="shared" si="181"/>
        <v>0</v>
      </c>
      <c r="M95" s="9">
        <f t="shared" si="181"/>
        <v>36377</v>
      </c>
      <c r="N95" s="9">
        <f t="shared" si="181"/>
        <v>36377</v>
      </c>
      <c r="O95" s="9">
        <f t="shared" si="181"/>
        <v>0</v>
      </c>
      <c r="P95" s="9">
        <f t="shared" si="181"/>
        <v>0</v>
      </c>
      <c r="Q95" s="9">
        <f t="shared" si="181"/>
        <v>0</v>
      </c>
      <c r="R95" s="9">
        <f t="shared" si="181"/>
        <v>0</v>
      </c>
      <c r="S95" s="9">
        <f t="shared" si="181"/>
        <v>36377</v>
      </c>
      <c r="T95" s="9">
        <f t="shared" si="181"/>
        <v>36377</v>
      </c>
      <c r="U95" s="9">
        <f t="shared" si="181"/>
        <v>0</v>
      </c>
      <c r="V95" s="9">
        <f t="shared" si="181"/>
        <v>0</v>
      </c>
      <c r="W95" s="9">
        <f t="shared" ref="U95:AJ96" si="182">W96</f>
        <v>0</v>
      </c>
      <c r="X95" s="9">
        <f t="shared" si="182"/>
        <v>0</v>
      </c>
      <c r="Y95" s="9">
        <f t="shared" si="182"/>
        <v>36377</v>
      </c>
      <c r="Z95" s="9">
        <f t="shared" si="182"/>
        <v>36377</v>
      </c>
      <c r="AA95" s="9">
        <f t="shared" si="182"/>
        <v>0</v>
      </c>
      <c r="AB95" s="9">
        <f t="shared" si="182"/>
        <v>0</v>
      </c>
      <c r="AC95" s="9">
        <f t="shared" si="182"/>
        <v>0</v>
      </c>
      <c r="AD95" s="9">
        <f t="shared" si="182"/>
        <v>0</v>
      </c>
      <c r="AE95" s="9">
        <f t="shared" si="182"/>
        <v>36377</v>
      </c>
      <c r="AF95" s="9">
        <f t="shared" si="182"/>
        <v>36377</v>
      </c>
      <c r="AG95" s="9">
        <f t="shared" si="182"/>
        <v>0</v>
      </c>
      <c r="AH95" s="9">
        <f t="shared" si="182"/>
        <v>0</v>
      </c>
      <c r="AI95" s="9">
        <f t="shared" si="182"/>
        <v>0</v>
      </c>
      <c r="AJ95" s="9">
        <f t="shared" si="182"/>
        <v>0</v>
      </c>
      <c r="AK95" s="9">
        <f t="shared" ref="AG95:AR96" si="183">AK96</f>
        <v>36377</v>
      </c>
      <c r="AL95" s="9">
        <f t="shared" si="183"/>
        <v>36377</v>
      </c>
      <c r="AM95" s="9">
        <f t="shared" si="183"/>
        <v>0</v>
      </c>
      <c r="AN95" s="9">
        <f t="shared" si="183"/>
        <v>0</v>
      </c>
      <c r="AO95" s="9">
        <f t="shared" si="183"/>
        <v>0</v>
      </c>
      <c r="AP95" s="9">
        <f t="shared" si="183"/>
        <v>0</v>
      </c>
      <c r="AQ95" s="9">
        <f t="shared" si="183"/>
        <v>36377</v>
      </c>
      <c r="AR95" s="9">
        <f t="shared" si="183"/>
        <v>36377</v>
      </c>
      <c r="AS95" s="9">
        <f t="shared" ref="AS95:BD95" si="184">AS96+AS98</f>
        <v>0</v>
      </c>
      <c r="AT95" s="9">
        <f t="shared" si="184"/>
        <v>0</v>
      </c>
      <c r="AU95" s="9">
        <f t="shared" si="184"/>
        <v>0</v>
      </c>
      <c r="AV95" s="9">
        <f t="shared" si="184"/>
        <v>-1072</v>
      </c>
      <c r="AW95" s="96">
        <f t="shared" si="184"/>
        <v>35305</v>
      </c>
      <c r="AX95" s="96">
        <f t="shared" si="184"/>
        <v>35305</v>
      </c>
      <c r="AY95" s="9">
        <f t="shared" si="184"/>
        <v>0</v>
      </c>
      <c r="AZ95" s="9">
        <f t="shared" si="184"/>
        <v>0</v>
      </c>
      <c r="BA95" s="9">
        <f t="shared" si="184"/>
        <v>0</v>
      </c>
      <c r="BB95" s="9">
        <f t="shared" si="184"/>
        <v>0</v>
      </c>
      <c r="BC95" s="9">
        <f t="shared" si="184"/>
        <v>35305</v>
      </c>
      <c r="BD95" s="9">
        <f t="shared" si="184"/>
        <v>35305</v>
      </c>
      <c r="BE95" s="9">
        <f t="shared" ref="BE95:BJ95" si="185">BE96+BE98</f>
        <v>0</v>
      </c>
      <c r="BF95" s="9">
        <f t="shared" si="185"/>
        <v>0</v>
      </c>
      <c r="BG95" s="9">
        <f t="shared" si="185"/>
        <v>0</v>
      </c>
      <c r="BH95" s="9">
        <f t="shared" si="185"/>
        <v>0</v>
      </c>
      <c r="BI95" s="9">
        <f t="shared" si="185"/>
        <v>35305</v>
      </c>
      <c r="BJ95" s="9">
        <f t="shared" si="185"/>
        <v>35305</v>
      </c>
    </row>
    <row r="96" spans="1:62" ht="66" hidden="1" x14ac:dyDescent="0.25">
      <c r="A96" s="25" t="s">
        <v>446</v>
      </c>
      <c r="B96" s="26">
        <f t="shared" si="165"/>
        <v>901</v>
      </c>
      <c r="C96" s="26" t="s">
        <v>21</v>
      </c>
      <c r="D96" s="26" t="s">
        <v>28</v>
      </c>
      <c r="E96" s="26" t="s">
        <v>584</v>
      </c>
      <c r="F96" s="26" t="s">
        <v>84</v>
      </c>
      <c r="G96" s="9">
        <f t="shared" si="181"/>
        <v>36377</v>
      </c>
      <c r="H96" s="9">
        <f t="shared" si="181"/>
        <v>36377</v>
      </c>
      <c r="I96" s="9">
        <f t="shared" si="181"/>
        <v>0</v>
      </c>
      <c r="J96" s="9">
        <f t="shared" si="181"/>
        <v>0</v>
      </c>
      <c r="K96" s="9">
        <f t="shared" si="181"/>
        <v>0</v>
      </c>
      <c r="L96" s="9">
        <f t="shared" si="181"/>
        <v>0</v>
      </c>
      <c r="M96" s="9">
        <f t="shared" si="181"/>
        <v>36377</v>
      </c>
      <c r="N96" s="9">
        <f t="shared" si="181"/>
        <v>36377</v>
      </c>
      <c r="O96" s="9">
        <f t="shared" si="181"/>
        <v>0</v>
      </c>
      <c r="P96" s="9">
        <f t="shared" si="181"/>
        <v>0</v>
      </c>
      <c r="Q96" s="9">
        <f t="shared" si="181"/>
        <v>0</v>
      </c>
      <c r="R96" s="9">
        <f t="shared" si="181"/>
        <v>0</v>
      </c>
      <c r="S96" s="9">
        <f t="shared" si="181"/>
        <v>36377</v>
      </c>
      <c r="T96" s="9">
        <f t="shared" si="181"/>
        <v>36377</v>
      </c>
      <c r="U96" s="9">
        <f t="shared" si="182"/>
        <v>0</v>
      </c>
      <c r="V96" s="9">
        <f t="shared" si="182"/>
        <v>0</v>
      </c>
      <c r="W96" s="9">
        <f t="shared" si="182"/>
        <v>0</v>
      </c>
      <c r="X96" s="9">
        <f t="shared" si="182"/>
        <v>0</v>
      </c>
      <c r="Y96" s="9">
        <f t="shared" si="182"/>
        <v>36377</v>
      </c>
      <c r="Z96" s="9">
        <f t="shared" si="182"/>
        <v>36377</v>
      </c>
      <c r="AA96" s="9">
        <f t="shared" si="182"/>
        <v>0</v>
      </c>
      <c r="AB96" s="9">
        <f t="shared" si="182"/>
        <v>0</v>
      </c>
      <c r="AC96" s="9">
        <f t="shared" si="182"/>
        <v>0</v>
      </c>
      <c r="AD96" s="9">
        <f t="shared" si="182"/>
        <v>0</v>
      </c>
      <c r="AE96" s="9">
        <f t="shared" si="182"/>
        <v>36377</v>
      </c>
      <c r="AF96" s="9">
        <f t="shared" si="182"/>
        <v>36377</v>
      </c>
      <c r="AG96" s="9">
        <f t="shared" si="183"/>
        <v>0</v>
      </c>
      <c r="AH96" s="9">
        <f t="shared" si="183"/>
        <v>0</v>
      </c>
      <c r="AI96" s="9">
        <f t="shared" si="183"/>
        <v>0</v>
      </c>
      <c r="AJ96" s="9">
        <f t="shared" si="183"/>
        <v>0</v>
      </c>
      <c r="AK96" s="9">
        <f t="shared" si="183"/>
        <v>36377</v>
      </c>
      <c r="AL96" s="9">
        <f t="shared" si="183"/>
        <v>36377</v>
      </c>
      <c r="AM96" s="9">
        <f t="shared" si="183"/>
        <v>0</v>
      </c>
      <c r="AN96" s="9">
        <f t="shared" si="183"/>
        <v>0</v>
      </c>
      <c r="AO96" s="9">
        <f t="shared" si="183"/>
        <v>0</v>
      </c>
      <c r="AP96" s="9">
        <f t="shared" si="183"/>
        <v>0</v>
      </c>
      <c r="AQ96" s="9">
        <f t="shared" si="183"/>
        <v>36377</v>
      </c>
      <c r="AR96" s="9">
        <f t="shared" si="183"/>
        <v>36377</v>
      </c>
      <c r="AS96" s="9">
        <f t="shared" ref="AS96:BJ96" si="186">AS97</f>
        <v>0</v>
      </c>
      <c r="AT96" s="9">
        <f t="shared" si="186"/>
        <v>0</v>
      </c>
      <c r="AU96" s="9">
        <f t="shared" si="186"/>
        <v>0</v>
      </c>
      <c r="AV96" s="9">
        <f t="shared" si="186"/>
        <v>-1074</v>
      </c>
      <c r="AW96" s="96">
        <f t="shared" si="186"/>
        <v>35303</v>
      </c>
      <c r="AX96" s="96">
        <f t="shared" si="186"/>
        <v>35303</v>
      </c>
      <c r="AY96" s="9">
        <f t="shared" si="186"/>
        <v>0</v>
      </c>
      <c r="AZ96" s="9">
        <f t="shared" si="186"/>
        <v>0</v>
      </c>
      <c r="BA96" s="9">
        <f t="shared" si="186"/>
        <v>0</v>
      </c>
      <c r="BB96" s="9">
        <f t="shared" si="186"/>
        <v>0</v>
      </c>
      <c r="BC96" s="9">
        <f t="shared" si="186"/>
        <v>35303</v>
      </c>
      <c r="BD96" s="9">
        <f t="shared" si="186"/>
        <v>35303</v>
      </c>
      <c r="BE96" s="9">
        <f t="shared" si="186"/>
        <v>0</v>
      </c>
      <c r="BF96" s="9">
        <f t="shared" si="186"/>
        <v>0</v>
      </c>
      <c r="BG96" s="9">
        <f t="shared" si="186"/>
        <v>0</v>
      </c>
      <c r="BH96" s="9">
        <f t="shared" si="186"/>
        <v>0</v>
      </c>
      <c r="BI96" s="9">
        <f t="shared" si="186"/>
        <v>35303</v>
      </c>
      <c r="BJ96" s="9">
        <f t="shared" si="186"/>
        <v>35303</v>
      </c>
    </row>
    <row r="97" spans="1:62" ht="33" hidden="1" x14ac:dyDescent="0.25">
      <c r="A97" s="25" t="s">
        <v>85</v>
      </c>
      <c r="B97" s="26">
        <f t="shared" si="165"/>
        <v>901</v>
      </c>
      <c r="C97" s="26" t="s">
        <v>21</v>
      </c>
      <c r="D97" s="26" t="s">
        <v>28</v>
      </c>
      <c r="E97" s="26" t="s">
        <v>584</v>
      </c>
      <c r="F97" s="26" t="s">
        <v>86</v>
      </c>
      <c r="G97" s="9">
        <v>36377</v>
      </c>
      <c r="H97" s="9">
        <v>36377</v>
      </c>
      <c r="I97" s="84"/>
      <c r="J97" s="84"/>
      <c r="K97" s="84"/>
      <c r="L97" s="84"/>
      <c r="M97" s="9">
        <f>G97+I97+J97+K97+L97</f>
        <v>36377</v>
      </c>
      <c r="N97" s="9">
        <f>H97+L97</f>
        <v>36377</v>
      </c>
      <c r="O97" s="85"/>
      <c r="P97" s="85"/>
      <c r="Q97" s="85"/>
      <c r="R97" s="85"/>
      <c r="S97" s="9">
        <f>M97+O97+P97+Q97+R97</f>
        <v>36377</v>
      </c>
      <c r="T97" s="9">
        <f>N97+R97</f>
        <v>36377</v>
      </c>
      <c r="U97" s="85"/>
      <c r="V97" s="85"/>
      <c r="W97" s="85"/>
      <c r="X97" s="85"/>
      <c r="Y97" s="9">
        <f>S97+U97+V97+W97+X97</f>
        <v>36377</v>
      </c>
      <c r="Z97" s="9">
        <f>T97+X97</f>
        <v>36377</v>
      </c>
      <c r="AA97" s="85"/>
      <c r="AB97" s="85"/>
      <c r="AC97" s="85"/>
      <c r="AD97" s="85"/>
      <c r="AE97" s="9">
        <f>Y97+AA97+AB97+AC97+AD97</f>
        <v>36377</v>
      </c>
      <c r="AF97" s="9">
        <f>Z97+AD97</f>
        <v>36377</v>
      </c>
      <c r="AG97" s="85"/>
      <c r="AH97" s="85"/>
      <c r="AI97" s="85"/>
      <c r="AJ97" s="85"/>
      <c r="AK97" s="9">
        <f>AE97+AG97+AH97+AI97+AJ97</f>
        <v>36377</v>
      </c>
      <c r="AL97" s="9">
        <f>AF97+AJ97</f>
        <v>36377</v>
      </c>
      <c r="AM97" s="85"/>
      <c r="AN97" s="85"/>
      <c r="AO97" s="85"/>
      <c r="AP97" s="85"/>
      <c r="AQ97" s="9">
        <f>AK97+AM97+AN97+AO97+AP97</f>
        <v>36377</v>
      </c>
      <c r="AR97" s="9">
        <f>AL97+AP97</f>
        <v>36377</v>
      </c>
      <c r="AS97" s="9"/>
      <c r="AT97" s="85"/>
      <c r="AU97" s="85"/>
      <c r="AV97" s="9">
        <f>-1072-2</f>
        <v>-1074</v>
      </c>
      <c r="AW97" s="96">
        <f>AQ97+AS97+AT97+AU97+AV97</f>
        <v>35303</v>
      </c>
      <c r="AX97" s="96">
        <f>AR97+AV97</f>
        <v>35303</v>
      </c>
      <c r="AY97" s="9"/>
      <c r="AZ97" s="85"/>
      <c r="BA97" s="85"/>
      <c r="BB97" s="9"/>
      <c r="BC97" s="9">
        <f>AW97+AY97+AZ97+BA97+BB97</f>
        <v>35303</v>
      </c>
      <c r="BD97" s="9">
        <f>AX97+BB97</f>
        <v>35303</v>
      </c>
      <c r="BE97" s="9"/>
      <c r="BF97" s="85"/>
      <c r="BG97" s="85"/>
      <c r="BH97" s="9"/>
      <c r="BI97" s="9">
        <f>BC97+BE97+BF97+BG97+BH97</f>
        <v>35303</v>
      </c>
      <c r="BJ97" s="9">
        <f>BD97+BH97</f>
        <v>35303</v>
      </c>
    </row>
    <row r="98" spans="1:62" hidden="1" x14ac:dyDescent="0.25">
      <c r="A98" s="25" t="s">
        <v>100</v>
      </c>
      <c r="B98" s="26">
        <f t="shared" si="165"/>
        <v>901</v>
      </c>
      <c r="C98" s="26" t="s">
        <v>21</v>
      </c>
      <c r="D98" s="26" t="s">
        <v>28</v>
      </c>
      <c r="E98" s="26" t="s">
        <v>584</v>
      </c>
      <c r="F98" s="26" t="s">
        <v>101</v>
      </c>
      <c r="G98" s="9"/>
      <c r="H98" s="9"/>
      <c r="I98" s="84"/>
      <c r="J98" s="84"/>
      <c r="K98" s="84"/>
      <c r="L98" s="84"/>
      <c r="M98" s="9"/>
      <c r="N98" s="9"/>
      <c r="O98" s="85"/>
      <c r="P98" s="85"/>
      <c r="Q98" s="85"/>
      <c r="R98" s="85"/>
      <c r="S98" s="9"/>
      <c r="T98" s="9"/>
      <c r="U98" s="85"/>
      <c r="V98" s="85"/>
      <c r="W98" s="85"/>
      <c r="X98" s="85"/>
      <c r="Y98" s="9"/>
      <c r="Z98" s="9"/>
      <c r="AA98" s="85"/>
      <c r="AB98" s="85"/>
      <c r="AC98" s="85"/>
      <c r="AD98" s="85"/>
      <c r="AE98" s="9"/>
      <c r="AF98" s="9"/>
      <c r="AG98" s="85"/>
      <c r="AH98" s="85"/>
      <c r="AI98" s="85"/>
      <c r="AJ98" s="85"/>
      <c r="AK98" s="9"/>
      <c r="AL98" s="9"/>
      <c r="AM98" s="85"/>
      <c r="AN98" s="85"/>
      <c r="AO98" s="85"/>
      <c r="AP98" s="85"/>
      <c r="AQ98" s="9"/>
      <c r="AR98" s="9"/>
      <c r="AS98" s="9">
        <f>AS99</f>
        <v>0</v>
      </c>
      <c r="AT98" s="9">
        <f t="shared" ref="AT98:BJ98" si="187">AT99</f>
        <v>0</v>
      </c>
      <c r="AU98" s="9">
        <f t="shared" si="187"/>
        <v>0</v>
      </c>
      <c r="AV98" s="9">
        <f t="shared" si="187"/>
        <v>2</v>
      </c>
      <c r="AW98" s="96">
        <f t="shared" si="187"/>
        <v>2</v>
      </c>
      <c r="AX98" s="96">
        <f t="shared" si="187"/>
        <v>2</v>
      </c>
      <c r="AY98" s="9">
        <f>AY99</f>
        <v>0</v>
      </c>
      <c r="AZ98" s="9">
        <f t="shared" si="187"/>
        <v>0</v>
      </c>
      <c r="BA98" s="9">
        <f t="shared" si="187"/>
        <v>0</v>
      </c>
      <c r="BB98" s="9">
        <f t="shared" si="187"/>
        <v>0</v>
      </c>
      <c r="BC98" s="9">
        <f t="shared" si="187"/>
        <v>2</v>
      </c>
      <c r="BD98" s="9">
        <f t="shared" si="187"/>
        <v>2</v>
      </c>
      <c r="BE98" s="9">
        <f>BE99</f>
        <v>0</v>
      </c>
      <c r="BF98" s="9">
        <f t="shared" si="187"/>
        <v>0</v>
      </c>
      <c r="BG98" s="9">
        <f t="shared" si="187"/>
        <v>0</v>
      </c>
      <c r="BH98" s="9">
        <f t="shared" si="187"/>
        <v>0</v>
      </c>
      <c r="BI98" s="9">
        <f t="shared" si="187"/>
        <v>2</v>
      </c>
      <c r="BJ98" s="9">
        <f t="shared" si="187"/>
        <v>2</v>
      </c>
    </row>
    <row r="99" spans="1:62" ht="33" hidden="1" x14ac:dyDescent="0.25">
      <c r="A99" s="28" t="s">
        <v>169</v>
      </c>
      <c r="B99" s="26">
        <f t="shared" si="165"/>
        <v>901</v>
      </c>
      <c r="C99" s="26" t="s">
        <v>21</v>
      </c>
      <c r="D99" s="26" t="s">
        <v>28</v>
      </c>
      <c r="E99" s="26" t="s">
        <v>584</v>
      </c>
      <c r="F99" s="26" t="s">
        <v>170</v>
      </c>
      <c r="G99" s="9"/>
      <c r="H99" s="9"/>
      <c r="I99" s="84"/>
      <c r="J99" s="84"/>
      <c r="K99" s="84"/>
      <c r="L99" s="84"/>
      <c r="M99" s="9"/>
      <c r="N99" s="9"/>
      <c r="O99" s="85"/>
      <c r="P99" s="85"/>
      <c r="Q99" s="85"/>
      <c r="R99" s="85"/>
      <c r="S99" s="9"/>
      <c r="T99" s="9"/>
      <c r="U99" s="85"/>
      <c r="V99" s="85"/>
      <c r="W99" s="85"/>
      <c r="X99" s="85"/>
      <c r="Y99" s="9"/>
      <c r="Z99" s="9"/>
      <c r="AA99" s="85"/>
      <c r="AB99" s="85"/>
      <c r="AC99" s="85"/>
      <c r="AD99" s="85"/>
      <c r="AE99" s="9"/>
      <c r="AF99" s="9"/>
      <c r="AG99" s="85"/>
      <c r="AH99" s="85"/>
      <c r="AI99" s="85"/>
      <c r="AJ99" s="85"/>
      <c r="AK99" s="9"/>
      <c r="AL99" s="9"/>
      <c r="AM99" s="85"/>
      <c r="AN99" s="85"/>
      <c r="AO99" s="85"/>
      <c r="AP99" s="85"/>
      <c r="AQ99" s="9"/>
      <c r="AR99" s="9"/>
      <c r="AS99" s="9"/>
      <c r="AT99" s="85"/>
      <c r="AU99" s="85"/>
      <c r="AV99" s="9">
        <v>2</v>
      </c>
      <c r="AW99" s="96">
        <f>AQ99+AS99+AT99+AU99+AV99</f>
        <v>2</v>
      </c>
      <c r="AX99" s="96">
        <f>AR99+AV99</f>
        <v>2</v>
      </c>
      <c r="AY99" s="9"/>
      <c r="AZ99" s="85"/>
      <c r="BA99" s="85"/>
      <c r="BB99" s="9"/>
      <c r="BC99" s="9">
        <f>AW99+AY99+AZ99+BA99+BB99</f>
        <v>2</v>
      </c>
      <c r="BD99" s="9">
        <f>AX99+BB99</f>
        <v>2</v>
      </c>
      <c r="BE99" s="9"/>
      <c r="BF99" s="85"/>
      <c r="BG99" s="85"/>
      <c r="BH99" s="9"/>
      <c r="BI99" s="9">
        <f>BC99+BE99+BF99+BG99+BH99</f>
        <v>2</v>
      </c>
      <c r="BJ99" s="9">
        <f>BD99+BH99</f>
        <v>2</v>
      </c>
    </row>
    <row r="100" spans="1:62" ht="33" hidden="1" x14ac:dyDescent="0.25">
      <c r="A100" s="25" t="s">
        <v>580</v>
      </c>
      <c r="B100" s="26">
        <f>B96</f>
        <v>901</v>
      </c>
      <c r="C100" s="26" t="s">
        <v>21</v>
      </c>
      <c r="D100" s="26" t="s">
        <v>28</v>
      </c>
      <c r="E100" s="26" t="s">
        <v>583</v>
      </c>
      <c r="F100" s="26"/>
      <c r="G100" s="9">
        <f t="shared" ref="G100:V101" si="188">G101</f>
        <v>4717</v>
      </c>
      <c r="H100" s="9">
        <f t="shared" si="188"/>
        <v>4717</v>
      </c>
      <c r="I100" s="9">
        <f t="shared" si="188"/>
        <v>0</v>
      </c>
      <c r="J100" s="9">
        <f t="shared" si="188"/>
        <v>0</v>
      </c>
      <c r="K100" s="9">
        <f t="shared" si="188"/>
        <v>0</v>
      </c>
      <c r="L100" s="9">
        <f t="shared" si="188"/>
        <v>0</v>
      </c>
      <c r="M100" s="9">
        <f t="shared" si="188"/>
        <v>4717</v>
      </c>
      <c r="N100" s="9">
        <f t="shared" si="188"/>
        <v>4717</v>
      </c>
      <c r="O100" s="9">
        <f t="shared" si="188"/>
        <v>0</v>
      </c>
      <c r="P100" s="9">
        <f t="shared" si="188"/>
        <v>0</v>
      </c>
      <c r="Q100" s="9">
        <f t="shared" si="188"/>
        <v>0</v>
      </c>
      <c r="R100" s="9">
        <f t="shared" si="188"/>
        <v>0</v>
      </c>
      <c r="S100" s="9">
        <f t="shared" si="188"/>
        <v>4717</v>
      </c>
      <c r="T100" s="9">
        <f t="shared" si="188"/>
        <v>4717</v>
      </c>
      <c r="U100" s="9">
        <f t="shared" si="188"/>
        <v>0</v>
      </c>
      <c r="V100" s="9">
        <f t="shared" si="188"/>
        <v>0</v>
      </c>
      <c r="W100" s="9">
        <f t="shared" ref="U100:AJ101" si="189">W101</f>
        <v>0</v>
      </c>
      <c r="X100" s="9">
        <f t="shared" si="189"/>
        <v>0</v>
      </c>
      <c r="Y100" s="9">
        <f t="shared" si="189"/>
        <v>4717</v>
      </c>
      <c r="Z100" s="9">
        <f t="shared" si="189"/>
        <v>4717</v>
      </c>
      <c r="AA100" s="9">
        <f t="shared" si="189"/>
        <v>0</v>
      </c>
      <c r="AB100" s="9">
        <f t="shared" si="189"/>
        <v>0</v>
      </c>
      <c r="AC100" s="9">
        <f t="shared" si="189"/>
        <v>0</v>
      </c>
      <c r="AD100" s="9">
        <f t="shared" si="189"/>
        <v>0</v>
      </c>
      <c r="AE100" s="9">
        <f t="shared" si="189"/>
        <v>4717</v>
      </c>
      <c r="AF100" s="9">
        <f t="shared" si="189"/>
        <v>4717</v>
      </c>
      <c r="AG100" s="9">
        <f t="shared" si="189"/>
        <v>0</v>
      </c>
      <c r="AH100" s="9">
        <f t="shared" si="189"/>
        <v>0</v>
      </c>
      <c r="AI100" s="9">
        <f t="shared" si="189"/>
        <v>0</v>
      </c>
      <c r="AJ100" s="9">
        <f t="shared" si="189"/>
        <v>0</v>
      </c>
      <c r="AK100" s="9">
        <f t="shared" ref="AG100:AV101" si="190">AK101</f>
        <v>4717</v>
      </c>
      <c r="AL100" s="9">
        <f t="shared" si="190"/>
        <v>4717</v>
      </c>
      <c r="AM100" s="9">
        <f t="shared" si="190"/>
        <v>0</v>
      </c>
      <c r="AN100" s="9">
        <f t="shared" si="190"/>
        <v>0</v>
      </c>
      <c r="AO100" s="9">
        <f t="shared" si="190"/>
        <v>0</v>
      </c>
      <c r="AP100" s="9">
        <f t="shared" si="190"/>
        <v>0</v>
      </c>
      <c r="AQ100" s="9">
        <f t="shared" si="190"/>
        <v>4717</v>
      </c>
      <c r="AR100" s="9">
        <f t="shared" si="190"/>
        <v>4717</v>
      </c>
      <c r="AS100" s="9">
        <f t="shared" si="190"/>
        <v>0</v>
      </c>
      <c r="AT100" s="9">
        <f t="shared" si="190"/>
        <v>0</v>
      </c>
      <c r="AU100" s="9">
        <f t="shared" si="190"/>
        <v>0</v>
      </c>
      <c r="AV100" s="9">
        <f t="shared" si="190"/>
        <v>0</v>
      </c>
      <c r="AW100" s="96">
        <f t="shared" ref="AS100:BH101" si="191">AW101</f>
        <v>4717</v>
      </c>
      <c r="AX100" s="96">
        <f t="shared" si="191"/>
        <v>4717</v>
      </c>
      <c r="AY100" s="9">
        <f t="shared" si="191"/>
        <v>0</v>
      </c>
      <c r="AZ100" s="9">
        <f t="shared" si="191"/>
        <v>0</v>
      </c>
      <c r="BA100" s="9">
        <f t="shared" si="191"/>
        <v>0</v>
      </c>
      <c r="BB100" s="9">
        <f t="shared" si="191"/>
        <v>0</v>
      </c>
      <c r="BC100" s="9">
        <f t="shared" si="191"/>
        <v>4717</v>
      </c>
      <c r="BD100" s="9">
        <f t="shared" si="191"/>
        <v>4717</v>
      </c>
      <c r="BE100" s="9">
        <f t="shared" si="191"/>
        <v>0</v>
      </c>
      <c r="BF100" s="9">
        <f t="shared" si="191"/>
        <v>0</v>
      </c>
      <c r="BG100" s="9">
        <f t="shared" si="191"/>
        <v>0</v>
      </c>
      <c r="BH100" s="9">
        <f t="shared" si="191"/>
        <v>0</v>
      </c>
      <c r="BI100" s="9">
        <f t="shared" ref="BE100:BJ101" si="192">BI101</f>
        <v>4717</v>
      </c>
      <c r="BJ100" s="9">
        <f t="shared" si="192"/>
        <v>4717</v>
      </c>
    </row>
    <row r="101" spans="1:62" ht="66" hidden="1" x14ac:dyDescent="0.25">
      <c r="A101" s="25" t="s">
        <v>446</v>
      </c>
      <c r="B101" s="26">
        <f>B97</f>
        <v>901</v>
      </c>
      <c r="C101" s="26" t="s">
        <v>21</v>
      </c>
      <c r="D101" s="26" t="s">
        <v>28</v>
      </c>
      <c r="E101" s="26" t="s">
        <v>583</v>
      </c>
      <c r="F101" s="26" t="s">
        <v>84</v>
      </c>
      <c r="G101" s="9">
        <f t="shared" si="188"/>
        <v>4717</v>
      </c>
      <c r="H101" s="9">
        <f t="shared" si="188"/>
        <v>4717</v>
      </c>
      <c r="I101" s="9">
        <f t="shared" si="188"/>
        <v>0</v>
      </c>
      <c r="J101" s="9">
        <f t="shared" si="188"/>
        <v>0</v>
      </c>
      <c r="K101" s="9">
        <f t="shared" si="188"/>
        <v>0</v>
      </c>
      <c r="L101" s="9">
        <f t="shared" si="188"/>
        <v>0</v>
      </c>
      <c r="M101" s="9">
        <f t="shared" si="188"/>
        <v>4717</v>
      </c>
      <c r="N101" s="9">
        <f t="shared" si="188"/>
        <v>4717</v>
      </c>
      <c r="O101" s="9">
        <f t="shared" si="188"/>
        <v>0</v>
      </c>
      <c r="P101" s="9">
        <f t="shared" si="188"/>
        <v>0</v>
      </c>
      <c r="Q101" s="9">
        <f t="shared" si="188"/>
        <v>0</v>
      </c>
      <c r="R101" s="9">
        <f t="shared" si="188"/>
        <v>0</v>
      </c>
      <c r="S101" s="9">
        <f t="shared" si="188"/>
        <v>4717</v>
      </c>
      <c r="T101" s="9">
        <f t="shared" si="188"/>
        <v>4717</v>
      </c>
      <c r="U101" s="9">
        <f t="shared" si="189"/>
        <v>0</v>
      </c>
      <c r="V101" s="9">
        <f t="shared" si="189"/>
        <v>0</v>
      </c>
      <c r="W101" s="9">
        <f t="shared" si="189"/>
        <v>0</v>
      </c>
      <c r="X101" s="9">
        <f t="shared" si="189"/>
        <v>0</v>
      </c>
      <c r="Y101" s="9">
        <f t="shared" si="189"/>
        <v>4717</v>
      </c>
      <c r="Z101" s="9">
        <f t="shared" si="189"/>
        <v>4717</v>
      </c>
      <c r="AA101" s="9">
        <f t="shared" si="189"/>
        <v>0</v>
      </c>
      <c r="AB101" s="9">
        <f t="shared" si="189"/>
        <v>0</v>
      </c>
      <c r="AC101" s="9">
        <f t="shared" si="189"/>
        <v>0</v>
      </c>
      <c r="AD101" s="9">
        <f t="shared" si="189"/>
        <v>0</v>
      </c>
      <c r="AE101" s="9">
        <f t="shared" si="189"/>
        <v>4717</v>
      </c>
      <c r="AF101" s="9">
        <f t="shared" si="189"/>
        <v>4717</v>
      </c>
      <c r="AG101" s="9">
        <f t="shared" si="190"/>
        <v>0</v>
      </c>
      <c r="AH101" s="9">
        <f t="shared" si="190"/>
        <v>0</v>
      </c>
      <c r="AI101" s="9">
        <f t="shared" si="190"/>
        <v>0</v>
      </c>
      <c r="AJ101" s="9">
        <f t="shared" si="190"/>
        <v>0</v>
      </c>
      <c r="AK101" s="9">
        <f t="shared" si="190"/>
        <v>4717</v>
      </c>
      <c r="AL101" s="9">
        <f t="shared" si="190"/>
        <v>4717</v>
      </c>
      <c r="AM101" s="9">
        <f t="shared" si="190"/>
        <v>0</v>
      </c>
      <c r="AN101" s="9">
        <f t="shared" si="190"/>
        <v>0</v>
      </c>
      <c r="AO101" s="9">
        <f t="shared" si="190"/>
        <v>0</v>
      </c>
      <c r="AP101" s="9">
        <f t="shared" si="190"/>
        <v>0</v>
      </c>
      <c r="AQ101" s="9">
        <f t="shared" si="190"/>
        <v>4717</v>
      </c>
      <c r="AR101" s="9">
        <f t="shared" si="190"/>
        <v>4717</v>
      </c>
      <c r="AS101" s="9">
        <f t="shared" si="191"/>
        <v>0</v>
      </c>
      <c r="AT101" s="9">
        <f t="shared" si="191"/>
        <v>0</v>
      </c>
      <c r="AU101" s="9">
        <f t="shared" si="191"/>
        <v>0</v>
      </c>
      <c r="AV101" s="9">
        <f t="shared" si="191"/>
        <v>0</v>
      </c>
      <c r="AW101" s="96">
        <f t="shared" si="191"/>
        <v>4717</v>
      </c>
      <c r="AX101" s="96">
        <f t="shared" si="191"/>
        <v>4717</v>
      </c>
      <c r="AY101" s="9">
        <f t="shared" si="191"/>
        <v>0</v>
      </c>
      <c r="AZ101" s="9">
        <f t="shared" si="191"/>
        <v>0</v>
      </c>
      <c r="BA101" s="9">
        <f t="shared" si="191"/>
        <v>0</v>
      </c>
      <c r="BB101" s="9">
        <f t="shared" si="191"/>
        <v>0</v>
      </c>
      <c r="BC101" s="9">
        <f t="shared" si="191"/>
        <v>4717</v>
      </c>
      <c r="BD101" s="9">
        <f t="shared" si="191"/>
        <v>4717</v>
      </c>
      <c r="BE101" s="9">
        <f t="shared" si="192"/>
        <v>0</v>
      </c>
      <c r="BF101" s="9">
        <f t="shared" si="192"/>
        <v>0</v>
      </c>
      <c r="BG101" s="9">
        <f t="shared" si="192"/>
        <v>0</v>
      </c>
      <c r="BH101" s="9">
        <f t="shared" si="192"/>
        <v>0</v>
      </c>
      <c r="BI101" s="9">
        <f t="shared" si="192"/>
        <v>4717</v>
      </c>
      <c r="BJ101" s="9">
        <f t="shared" si="192"/>
        <v>4717</v>
      </c>
    </row>
    <row r="102" spans="1:62" ht="33" hidden="1" x14ac:dyDescent="0.25">
      <c r="A102" s="25" t="s">
        <v>85</v>
      </c>
      <c r="B102" s="26">
        <f t="shared" si="165"/>
        <v>901</v>
      </c>
      <c r="C102" s="26" t="s">
        <v>21</v>
      </c>
      <c r="D102" s="26" t="s">
        <v>28</v>
      </c>
      <c r="E102" s="26" t="s">
        <v>583</v>
      </c>
      <c r="F102" s="26" t="s">
        <v>86</v>
      </c>
      <c r="G102" s="9">
        <v>4717</v>
      </c>
      <c r="H102" s="9">
        <v>4717</v>
      </c>
      <c r="I102" s="84"/>
      <c r="J102" s="84"/>
      <c r="K102" s="84"/>
      <c r="L102" s="84"/>
      <c r="M102" s="9">
        <f>G102+I102+J102+K102+L102</f>
        <v>4717</v>
      </c>
      <c r="N102" s="9">
        <f>H102+L102</f>
        <v>4717</v>
      </c>
      <c r="O102" s="85"/>
      <c r="P102" s="85"/>
      <c r="Q102" s="85"/>
      <c r="R102" s="85"/>
      <c r="S102" s="9">
        <f>M102+O102+P102+Q102+R102</f>
        <v>4717</v>
      </c>
      <c r="T102" s="9">
        <f>N102+R102</f>
        <v>4717</v>
      </c>
      <c r="U102" s="85"/>
      <c r="V102" s="85"/>
      <c r="W102" s="85"/>
      <c r="X102" s="85"/>
      <c r="Y102" s="9">
        <f>S102+U102+V102+W102+X102</f>
        <v>4717</v>
      </c>
      <c r="Z102" s="9">
        <f>T102+X102</f>
        <v>4717</v>
      </c>
      <c r="AA102" s="85"/>
      <c r="AB102" s="85"/>
      <c r="AC102" s="85"/>
      <c r="AD102" s="85"/>
      <c r="AE102" s="9">
        <f>Y102+AA102+AB102+AC102+AD102</f>
        <v>4717</v>
      </c>
      <c r="AF102" s="9">
        <f>Z102+AD102</f>
        <v>4717</v>
      </c>
      <c r="AG102" s="85"/>
      <c r="AH102" s="85"/>
      <c r="AI102" s="85"/>
      <c r="AJ102" s="85"/>
      <c r="AK102" s="9">
        <f>AE102+AG102+AH102+AI102+AJ102</f>
        <v>4717</v>
      </c>
      <c r="AL102" s="9">
        <f>AF102+AJ102</f>
        <v>4717</v>
      </c>
      <c r="AM102" s="85"/>
      <c r="AN102" s="85"/>
      <c r="AO102" s="85"/>
      <c r="AP102" s="85"/>
      <c r="AQ102" s="9">
        <f>AK102+AM102+AN102+AO102+AP102</f>
        <v>4717</v>
      </c>
      <c r="AR102" s="9">
        <f>AL102+AP102</f>
        <v>4717</v>
      </c>
      <c r="AS102" s="85"/>
      <c r="AT102" s="85"/>
      <c r="AU102" s="85"/>
      <c r="AV102" s="85"/>
      <c r="AW102" s="96">
        <f>AQ102+AS102+AT102+AU102+AV102</f>
        <v>4717</v>
      </c>
      <c r="AX102" s="96">
        <f>AR102+AV102</f>
        <v>4717</v>
      </c>
      <c r="AY102" s="85"/>
      <c r="AZ102" s="85"/>
      <c r="BA102" s="85"/>
      <c r="BB102" s="85"/>
      <c r="BC102" s="9">
        <f>AW102+AY102+AZ102+BA102+BB102</f>
        <v>4717</v>
      </c>
      <c r="BD102" s="9">
        <f>AX102+BB102</f>
        <v>4717</v>
      </c>
      <c r="BE102" s="85"/>
      <c r="BF102" s="85"/>
      <c r="BG102" s="85"/>
      <c r="BH102" s="85"/>
      <c r="BI102" s="9">
        <f>BC102+BE102+BF102+BG102+BH102</f>
        <v>4717</v>
      </c>
      <c r="BJ102" s="9">
        <f>BD102+BH102</f>
        <v>4717</v>
      </c>
    </row>
    <row r="103" spans="1:62" ht="20.100000000000001" hidden="1" customHeight="1" x14ac:dyDescent="0.25">
      <c r="A103" s="25" t="s">
        <v>581</v>
      </c>
      <c r="B103" s="26">
        <f t="shared" si="165"/>
        <v>901</v>
      </c>
      <c r="C103" s="26" t="s">
        <v>21</v>
      </c>
      <c r="D103" s="26" t="s">
        <v>28</v>
      </c>
      <c r="E103" s="26" t="s">
        <v>582</v>
      </c>
      <c r="F103" s="26"/>
      <c r="G103" s="9">
        <f t="shared" ref="G103:V104" si="193">G104</f>
        <v>1846</v>
      </c>
      <c r="H103" s="9">
        <f t="shared" si="193"/>
        <v>1846</v>
      </c>
      <c r="I103" s="9">
        <f t="shared" si="193"/>
        <v>0</v>
      </c>
      <c r="J103" s="9">
        <f t="shared" si="193"/>
        <v>0</v>
      </c>
      <c r="K103" s="9">
        <f t="shared" si="193"/>
        <v>0</v>
      </c>
      <c r="L103" s="9">
        <f t="shared" si="193"/>
        <v>0</v>
      </c>
      <c r="M103" s="9">
        <f t="shared" si="193"/>
        <v>1846</v>
      </c>
      <c r="N103" s="9">
        <f t="shared" si="193"/>
        <v>1846</v>
      </c>
      <c r="O103" s="9">
        <f t="shared" si="193"/>
        <v>0</v>
      </c>
      <c r="P103" s="9">
        <f t="shared" si="193"/>
        <v>0</v>
      </c>
      <c r="Q103" s="9">
        <f t="shared" si="193"/>
        <v>0</v>
      </c>
      <c r="R103" s="9">
        <f t="shared" si="193"/>
        <v>0</v>
      </c>
      <c r="S103" s="9">
        <f t="shared" si="193"/>
        <v>1846</v>
      </c>
      <c r="T103" s="9">
        <f t="shared" si="193"/>
        <v>1846</v>
      </c>
      <c r="U103" s="9">
        <f t="shared" si="193"/>
        <v>0</v>
      </c>
      <c r="V103" s="9">
        <f t="shared" si="193"/>
        <v>0</v>
      </c>
      <c r="W103" s="9">
        <f t="shared" ref="U103:AJ104" si="194">W104</f>
        <v>0</v>
      </c>
      <c r="X103" s="9">
        <f t="shared" si="194"/>
        <v>0</v>
      </c>
      <c r="Y103" s="9">
        <f t="shared" si="194"/>
        <v>1846</v>
      </c>
      <c r="Z103" s="9">
        <f t="shared" si="194"/>
        <v>1846</v>
      </c>
      <c r="AA103" s="9">
        <f t="shared" si="194"/>
        <v>0</v>
      </c>
      <c r="AB103" s="9">
        <f t="shared" si="194"/>
        <v>0</v>
      </c>
      <c r="AC103" s="9">
        <f t="shared" si="194"/>
        <v>0</v>
      </c>
      <c r="AD103" s="9">
        <f t="shared" si="194"/>
        <v>0</v>
      </c>
      <c r="AE103" s="9">
        <f t="shared" si="194"/>
        <v>1846</v>
      </c>
      <c r="AF103" s="9">
        <f t="shared" si="194"/>
        <v>1846</v>
      </c>
      <c r="AG103" s="9">
        <f t="shared" si="194"/>
        <v>0</v>
      </c>
      <c r="AH103" s="9">
        <f t="shared" si="194"/>
        <v>0</v>
      </c>
      <c r="AI103" s="9">
        <f t="shared" si="194"/>
        <v>0</v>
      </c>
      <c r="AJ103" s="9">
        <f t="shared" si="194"/>
        <v>0</v>
      </c>
      <c r="AK103" s="9">
        <f t="shared" ref="AG103:AV104" si="195">AK104</f>
        <v>1846</v>
      </c>
      <c r="AL103" s="9">
        <f t="shared" si="195"/>
        <v>1846</v>
      </c>
      <c r="AM103" s="9">
        <f t="shared" si="195"/>
        <v>0</v>
      </c>
      <c r="AN103" s="9">
        <f t="shared" si="195"/>
        <v>0</v>
      </c>
      <c r="AO103" s="9">
        <f t="shared" si="195"/>
        <v>0</v>
      </c>
      <c r="AP103" s="9">
        <f t="shared" si="195"/>
        <v>0</v>
      </c>
      <c r="AQ103" s="9">
        <f t="shared" si="195"/>
        <v>1846</v>
      </c>
      <c r="AR103" s="9">
        <f t="shared" si="195"/>
        <v>1846</v>
      </c>
      <c r="AS103" s="9">
        <f t="shared" si="195"/>
        <v>0</v>
      </c>
      <c r="AT103" s="9">
        <f t="shared" si="195"/>
        <v>0</v>
      </c>
      <c r="AU103" s="9">
        <f t="shared" si="195"/>
        <v>0</v>
      </c>
      <c r="AV103" s="9">
        <f t="shared" si="195"/>
        <v>0</v>
      </c>
      <c r="AW103" s="96">
        <f t="shared" ref="AS103:BH104" si="196">AW104</f>
        <v>1846</v>
      </c>
      <c r="AX103" s="96">
        <f t="shared" si="196"/>
        <v>1846</v>
      </c>
      <c r="AY103" s="9">
        <f t="shared" si="196"/>
        <v>0</v>
      </c>
      <c r="AZ103" s="9">
        <f t="shared" si="196"/>
        <v>0</v>
      </c>
      <c r="BA103" s="9">
        <f t="shared" si="196"/>
        <v>0</v>
      </c>
      <c r="BB103" s="9">
        <f t="shared" si="196"/>
        <v>0</v>
      </c>
      <c r="BC103" s="9">
        <f t="shared" si="196"/>
        <v>1846</v>
      </c>
      <c r="BD103" s="9">
        <f t="shared" si="196"/>
        <v>1846</v>
      </c>
      <c r="BE103" s="9">
        <f t="shared" si="196"/>
        <v>0</v>
      </c>
      <c r="BF103" s="9">
        <f t="shared" si="196"/>
        <v>0</v>
      </c>
      <c r="BG103" s="9">
        <f t="shared" si="196"/>
        <v>0</v>
      </c>
      <c r="BH103" s="9">
        <f t="shared" si="196"/>
        <v>0</v>
      </c>
      <c r="BI103" s="9">
        <f t="shared" ref="BE103:BJ104" si="197">BI104</f>
        <v>1846</v>
      </c>
      <c r="BJ103" s="9">
        <f t="shared" si="197"/>
        <v>1846</v>
      </c>
    </row>
    <row r="104" spans="1:62" ht="66" hidden="1" x14ac:dyDescent="0.25">
      <c r="A104" s="25" t="s">
        <v>446</v>
      </c>
      <c r="B104" s="26">
        <f t="shared" si="165"/>
        <v>901</v>
      </c>
      <c r="C104" s="26" t="s">
        <v>21</v>
      </c>
      <c r="D104" s="26" t="s">
        <v>28</v>
      </c>
      <c r="E104" s="26" t="s">
        <v>582</v>
      </c>
      <c r="F104" s="26" t="s">
        <v>84</v>
      </c>
      <c r="G104" s="9">
        <f t="shared" si="193"/>
        <v>1846</v>
      </c>
      <c r="H104" s="9">
        <f t="shared" si="193"/>
        <v>1846</v>
      </c>
      <c r="I104" s="9">
        <f t="shared" si="193"/>
        <v>0</v>
      </c>
      <c r="J104" s="9">
        <f t="shared" si="193"/>
        <v>0</v>
      </c>
      <c r="K104" s="9">
        <f t="shared" si="193"/>
        <v>0</v>
      </c>
      <c r="L104" s="9">
        <f t="shared" si="193"/>
        <v>0</v>
      </c>
      <c r="M104" s="9">
        <f t="shared" si="193"/>
        <v>1846</v>
      </c>
      <c r="N104" s="9">
        <f t="shared" si="193"/>
        <v>1846</v>
      </c>
      <c r="O104" s="9">
        <f t="shared" si="193"/>
        <v>0</v>
      </c>
      <c r="P104" s="9">
        <f t="shared" si="193"/>
        <v>0</v>
      </c>
      <c r="Q104" s="9">
        <f t="shared" si="193"/>
        <v>0</v>
      </c>
      <c r="R104" s="9">
        <f t="shared" si="193"/>
        <v>0</v>
      </c>
      <c r="S104" s="9">
        <f t="shared" si="193"/>
        <v>1846</v>
      </c>
      <c r="T104" s="9">
        <f t="shared" si="193"/>
        <v>1846</v>
      </c>
      <c r="U104" s="9">
        <f t="shared" si="194"/>
        <v>0</v>
      </c>
      <c r="V104" s="9">
        <f t="shared" si="194"/>
        <v>0</v>
      </c>
      <c r="W104" s="9">
        <f t="shared" si="194"/>
        <v>0</v>
      </c>
      <c r="X104" s="9">
        <f t="shared" si="194"/>
        <v>0</v>
      </c>
      <c r="Y104" s="9">
        <f t="shared" si="194"/>
        <v>1846</v>
      </c>
      <c r="Z104" s="9">
        <f t="shared" si="194"/>
        <v>1846</v>
      </c>
      <c r="AA104" s="9">
        <f t="shared" si="194"/>
        <v>0</v>
      </c>
      <c r="AB104" s="9">
        <f t="shared" si="194"/>
        <v>0</v>
      </c>
      <c r="AC104" s="9">
        <f t="shared" si="194"/>
        <v>0</v>
      </c>
      <c r="AD104" s="9">
        <f t="shared" si="194"/>
        <v>0</v>
      </c>
      <c r="AE104" s="9">
        <f t="shared" si="194"/>
        <v>1846</v>
      </c>
      <c r="AF104" s="9">
        <f t="shared" si="194"/>
        <v>1846</v>
      </c>
      <c r="AG104" s="9">
        <f t="shared" si="195"/>
        <v>0</v>
      </c>
      <c r="AH104" s="9">
        <f t="shared" si="195"/>
        <v>0</v>
      </c>
      <c r="AI104" s="9">
        <f t="shared" si="195"/>
        <v>0</v>
      </c>
      <c r="AJ104" s="9">
        <f t="shared" si="195"/>
        <v>0</v>
      </c>
      <c r="AK104" s="9">
        <f t="shared" si="195"/>
        <v>1846</v>
      </c>
      <c r="AL104" s="9">
        <f t="shared" si="195"/>
        <v>1846</v>
      </c>
      <c r="AM104" s="9">
        <f t="shared" si="195"/>
        <v>0</v>
      </c>
      <c r="AN104" s="9">
        <f t="shared" si="195"/>
        <v>0</v>
      </c>
      <c r="AO104" s="9">
        <f t="shared" si="195"/>
        <v>0</v>
      </c>
      <c r="AP104" s="9">
        <f t="shared" si="195"/>
        <v>0</v>
      </c>
      <c r="AQ104" s="9">
        <f t="shared" si="195"/>
        <v>1846</v>
      </c>
      <c r="AR104" s="9">
        <f t="shared" si="195"/>
        <v>1846</v>
      </c>
      <c r="AS104" s="9">
        <f t="shared" si="196"/>
        <v>0</v>
      </c>
      <c r="AT104" s="9">
        <f t="shared" si="196"/>
        <v>0</v>
      </c>
      <c r="AU104" s="9">
        <f t="shared" si="196"/>
        <v>0</v>
      </c>
      <c r="AV104" s="9">
        <f t="shared" si="196"/>
        <v>0</v>
      </c>
      <c r="AW104" s="96">
        <f t="shared" si="196"/>
        <v>1846</v>
      </c>
      <c r="AX104" s="96">
        <f t="shared" si="196"/>
        <v>1846</v>
      </c>
      <c r="AY104" s="9">
        <f t="shared" si="196"/>
        <v>0</v>
      </c>
      <c r="AZ104" s="9">
        <f t="shared" si="196"/>
        <v>0</v>
      </c>
      <c r="BA104" s="9">
        <f t="shared" si="196"/>
        <v>0</v>
      </c>
      <c r="BB104" s="9">
        <f t="shared" si="196"/>
        <v>0</v>
      </c>
      <c r="BC104" s="9">
        <f t="shared" si="196"/>
        <v>1846</v>
      </c>
      <c r="BD104" s="9">
        <f t="shared" si="196"/>
        <v>1846</v>
      </c>
      <c r="BE104" s="9">
        <f t="shared" si="197"/>
        <v>0</v>
      </c>
      <c r="BF104" s="9">
        <f t="shared" si="197"/>
        <v>0</v>
      </c>
      <c r="BG104" s="9">
        <f t="shared" si="197"/>
        <v>0</v>
      </c>
      <c r="BH104" s="9">
        <f t="shared" si="197"/>
        <v>0</v>
      </c>
      <c r="BI104" s="9">
        <f t="shared" si="197"/>
        <v>1846</v>
      </c>
      <c r="BJ104" s="9">
        <f t="shared" si="197"/>
        <v>1846</v>
      </c>
    </row>
    <row r="105" spans="1:62" ht="33" hidden="1" x14ac:dyDescent="0.25">
      <c r="A105" s="25" t="s">
        <v>85</v>
      </c>
      <c r="B105" s="26">
        <f t="shared" si="165"/>
        <v>901</v>
      </c>
      <c r="C105" s="26" t="s">
        <v>21</v>
      </c>
      <c r="D105" s="26" t="s">
        <v>28</v>
      </c>
      <c r="E105" s="26" t="s">
        <v>582</v>
      </c>
      <c r="F105" s="26" t="s">
        <v>86</v>
      </c>
      <c r="G105" s="9">
        <v>1846</v>
      </c>
      <c r="H105" s="9">
        <v>1846</v>
      </c>
      <c r="I105" s="84"/>
      <c r="J105" s="84"/>
      <c r="K105" s="84"/>
      <c r="L105" s="84"/>
      <c r="M105" s="9">
        <f>G105+I105+J105+K105+L105</f>
        <v>1846</v>
      </c>
      <c r="N105" s="9">
        <f>H105+L105</f>
        <v>1846</v>
      </c>
      <c r="O105" s="85"/>
      <c r="P105" s="85"/>
      <c r="Q105" s="85"/>
      <c r="R105" s="85"/>
      <c r="S105" s="9">
        <f>M105+O105+P105+Q105+R105</f>
        <v>1846</v>
      </c>
      <c r="T105" s="9">
        <f>N105+R105</f>
        <v>1846</v>
      </c>
      <c r="U105" s="85"/>
      <c r="V105" s="85"/>
      <c r="W105" s="85"/>
      <c r="X105" s="85"/>
      <c r="Y105" s="9">
        <f>S105+U105+V105+W105+X105</f>
        <v>1846</v>
      </c>
      <c r="Z105" s="9">
        <f>T105+X105</f>
        <v>1846</v>
      </c>
      <c r="AA105" s="85"/>
      <c r="AB105" s="85"/>
      <c r="AC105" s="85"/>
      <c r="AD105" s="85"/>
      <c r="AE105" s="9">
        <f>Y105+AA105+AB105+AC105+AD105</f>
        <v>1846</v>
      </c>
      <c r="AF105" s="9">
        <f>Z105+AD105</f>
        <v>1846</v>
      </c>
      <c r="AG105" s="85"/>
      <c r="AH105" s="85"/>
      <c r="AI105" s="85"/>
      <c r="AJ105" s="85"/>
      <c r="AK105" s="9">
        <f>AE105+AG105+AH105+AI105+AJ105</f>
        <v>1846</v>
      </c>
      <c r="AL105" s="9">
        <f>AF105+AJ105</f>
        <v>1846</v>
      </c>
      <c r="AM105" s="85"/>
      <c r="AN105" s="85"/>
      <c r="AO105" s="85"/>
      <c r="AP105" s="85"/>
      <c r="AQ105" s="9">
        <f>AK105+AM105+AN105+AO105+AP105</f>
        <v>1846</v>
      </c>
      <c r="AR105" s="9">
        <f>AL105+AP105</f>
        <v>1846</v>
      </c>
      <c r="AS105" s="85"/>
      <c r="AT105" s="85"/>
      <c r="AU105" s="85"/>
      <c r="AV105" s="85"/>
      <c r="AW105" s="96">
        <f>AQ105+AS105+AT105+AU105+AV105</f>
        <v>1846</v>
      </c>
      <c r="AX105" s="96">
        <f>AR105+AV105</f>
        <v>1846</v>
      </c>
      <c r="AY105" s="85"/>
      <c r="AZ105" s="85"/>
      <c r="BA105" s="85"/>
      <c r="BB105" s="85"/>
      <c r="BC105" s="9">
        <f>AW105+AY105+AZ105+BA105+BB105</f>
        <v>1846</v>
      </c>
      <c r="BD105" s="9">
        <f>AX105+BB105</f>
        <v>1846</v>
      </c>
      <c r="BE105" s="85"/>
      <c r="BF105" s="85"/>
      <c r="BG105" s="85"/>
      <c r="BH105" s="85"/>
      <c r="BI105" s="9">
        <f>BC105+BE105+BF105+BG105+BH105</f>
        <v>1846</v>
      </c>
      <c r="BJ105" s="9">
        <f>BD105+BH105</f>
        <v>1846</v>
      </c>
    </row>
    <row r="106" spans="1:62" ht="33" hidden="1" x14ac:dyDescent="0.25">
      <c r="A106" s="25" t="s">
        <v>730</v>
      </c>
      <c r="B106" s="26">
        <f t="shared" si="165"/>
        <v>901</v>
      </c>
      <c r="C106" s="26" t="s">
        <v>21</v>
      </c>
      <c r="D106" s="26" t="s">
        <v>28</v>
      </c>
      <c r="E106" s="26" t="s">
        <v>729</v>
      </c>
      <c r="F106" s="26"/>
      <c r="G106" s="9"/>
      <c r="H106" s="9"/>
      <c r="I106" s="84"/>
      <c r="J106" s="84"/>
      <c r="K106" s="84"/>
      <c r="L106" s="84"/>
      <c r="M106" s="9"/>
      <c r="N106" s="9"/>
      <c r="O106" s="9">
        <f>O107</f>
        <v>0</v>
      </c>
      <c r="P106" s="9">
        <f t="shared" ref="P106:AE107" si="198">P107</f>
        <v>0</v>
      </c>
      <c r="Q106" s="9">
        <f t="shared" si="198"/>
        <v>0</v>
      </c>
      <c r="R106" s="9">
        <f t="shared" si="198"/>
        <v>25</v>
      </c>
      <c r="S106" s="9">
        <f t="shared" si="198"/>
        <v>25</v>
      </c>
      <c r="T106" s="9">
        <f t="shared" si="198"/>
        <v>25</v>
      </c>
      <c r="U106" s="9">
        <f>U107</f>
        <v>0</v>
      </c>
      <c r="V106" s="9">
        <f t="shared" si="198"/>
        <v>0</v>
      </c>
      <c r="W106" s="9">
        <f t="shared" si="198"/>
        <v>0</v>
      </c>
      <c r="X106" s="9">
        <f t="shared" si="198"/>
        <v>0</v>
      </c>
      <c r="Y106" s="9">
        <f t="shared" si="198"/>
        <v>25</v>
      </c>
      <c r="Z106" s="9">
        <f t="shared" si="198"/>
        <v>25</v>
      </c>
      <c r="AA106" s="9">
        <f>AA107</f>
        <v>0</v>
      </c>
      <c r="AB106" s="9">
        <f t="shared" si="198"/>
        <v>0</v>
      </c>
      <c r="AC106" s="9">
        <f t="shared" si="198"/>
        <v>0</v>
      </c>
      <c r="AD106" s="9">
        <f t="shared" si="198"/>
        <v>0</v>
      </c>
      <c r="AE106" s="9">
        <f t="shared" si="198"/>
        <v>25</v>
      </c>
      <c r="AF106" s="9">
        <f t="shared" ref="AB106:AF107" si="199">AF107</f>
        <v>25</v>
      </c>
      <c r="AG106" s="9">
        <f>AG107</f>
        <v>0</v>
      </c>
      <c r="AH106" s="9">
        <f t="shared" ref="AH106:AW107" si="200">AH107</f>
        <v>0</v>
      </c>
      <c r="AI106" s="9">
        <f t="shared" si="200"/>
        <v>0</v>
      </c>
      <c r="AJ106" s="9">
        <f t="shared" si="200"/>
        <v>0</v>
      </c>
      <c r="AK106" s="9">
        <f t="shared" si="200"/>
        <v>25</v>
      </c>
      <c r="AL106" s="9">
        <f t="shared" si="200"/>
        <v>25</v>
      </c>
      <c r="AM106" s="9">
        <f>AM107</f>
        <v>0</v>
      </c>
      <c r="AN106" s="9">
        <f t="shared" si="200"/>
        <v>0</v>
      </c>
      <c r="AO106" s="9">
        <f t="shared" si="200"/>
        <v>0</v>
      </c>
      <c r="AP106" s="9">
        <f t="shared" si="200"/>
        <v>0</v>
      </c>
      <c r="AQ106" s="9">
        <f t="shared" si="200"/>
        <v>25</v>
      </c>
      <c r="AR106" s="9">
        <f t="shared" si="200"/>
        <v>25</v>
      </c>
      <c r="AS106" s="9">
        <f>AS107</f>
        <v>0</v>
      </c>
      <c r="AT106" s="9">
        <f t="shared" si="200"/>
        <v>0</v>
      </c>
      <c r="AU106" s="9">
        <f t="shared" si="200"/>
        <v>0</v>
      </c>
      <c r="AV106" s="9">
        <f t="shared" si="200"/>
        <v>0</v>
      </c>
      <c r="AW106" s="96">
        <f t="shared" si="200"/>
        <v>25</v>
      </c>
      <c r="AX106" s="96">
        <f t="shared" ref="AT106:AX107" si="201">AX107</f>
        <v>25</v>
      </c>
      <c r="AY106" s="9">
        <f>AY107</f>
        <v>0</v>
      </c>
      <c r="AZ106" s="9">
        <f t="shared" ref="AZ106:BJ107" si="202">AZ107</f>
        <v>0</v>
      </c>
      <c r="BA106" s="9">
        <f t="shared" si="202"/>
        <v>0</v>
      </c>
      <c r="BB106" s="9">
        <f t="shared" si="202"/>
        <v>0</v>
      </c>
      <c r="BC106" s="9">
        <f t="shared" si="202"/>
        <v>25</v>
      </c>
      <c r="BD106" s="9">
        <f t="shared" si="202"/>
        <v>25</v>
      </c>
      <c r="BE106" s="9">
        <f>BE107</f>
        <v>0</v>
      </c>
      <c r="BF106" s="9">
        <f t="shared" si="202"/>
        <v>0</v>
      </c>
      <c r="BG106" s="9">
        <f t="shared" si="202"/>
        <v>0</v>
      </c>
      <c r="BH106" s="9">
        <f t="shared" si="202"/>
        <v>0</v>
      </c>
      <c r="BI106" s="9">
        <f t="shared" si="202"/>
        <v>25</v>
      </c>
      <c r="BJ106" s="9">
        <f t="shared" si="202"/>
        <v>25</v>
      </c>
    </row>
    <row r="107" spans="1:62" ht="66" hidden="1" x14ac:dyDescent="0.25">
      <c r="A107" s="25" t="s">
        <v>446</v>
      </c>
      <c r="B107" s="26">
        <f t="shared" si="165"/>
        <v>901</v>
      </c>
      <c r="C107" s="26" t="s">
        <v>21</v>
      </c>
      <c r="D107" s="26" t="s">
        <v>28</v>
      </c>
      <c r="E107" s="26" t="s">
        <v>729</v>
      </c>
      <c r="F107" s="26" t="s">
        <v>84</v>
      </c>
      <c r="G107" s="9"/>
      <c r="H107" s="9"/>
      <c r="I107" s="84"/>
      <c r="J107" s="84"/>
      <c r="K107" s="84"/>
      <c r="L107" s="84"/>
      <c r="M107" s="9"/>
      <c r="N107" s="9"/>
      <c r="O107" s="9">
        <f>O108</f>
        <v>0</v>
      </c>
      <c r="P107" s="9">
        <f t="shared" si="198"/>
        <v>0</v>
      </c>
      <c r="Q107" s="9">
        <f t="shared" si="198"/>
        <v>0</v>
      </c>
      <c r="R107" s="9">
        <f t="shared" si="198"/>
        <v>25</v>
      </c>
      <c r="S107" s="9">
        <f t="shared" si="198"/>
        <v>25</v>
      </c>
      <c r="T107" s="9">
        <f t="shared" si="198"/>
        <v>25</v>
      </c>
      <c r="U107" s="9">
        <f>U108</f>
        <v>0</v>
      </c>
      <c r="V107" s="9">
        <f t="shared" si="198"/>
        <v>0</v>
      </c>
      <c r="W107" s="9">
        <f t="shared" si="198"/>
        <v>0</v>
      </c>
      <c r="X107" s="9">
        <f t="shared" si="198"/>
        <v>0</v>
      </c>
      <c r="Y107" s="9">
        <f t="shared" si="198"/>
        <v>25</v>
      </c>
      <c r="Z107" s="9">
        <f t="shared" si="198"/>
        <v>25</v>
      </c>
      <c r="AA107" s="9">
        <f>AA108</f>
        <v>0</v>
      </c>
      <c r="AB107" s="9">
        <f t="shared" si="199"/>
        <v>0</v>
      </c>
      <c r="AC107" s="9">
        <f t="shared" si="199"/>
        <v>0</v>
      </c>
      <c r="AD107" s="9">
        <f t="shared" si="199"/>
        <v>0</v>
      </c>
      <c r="AE107" s="9">
        <f t="shared" si="199"/>
        <v>25</v>
      </c>
      <c r="AF107" s="9">
        <f t="shared" si="199"/>
        <v>25</v>
      </c>
      <c r="AG107" s="9">
        <f>AG108</f>
        <v>0</v>
      </c>
      <c r="AH107" s="9">
        <f t="shared" si="200"/>
        <v>0</v>
      </c>
      <c r="AI107" s="9">
        <f t="shared" si="200"/>
        <v>0</v>
      </c>
      <c r="AJ107" s="9">
        <f t="shared" si="200"/>
        <v>0</v>
      </c>
      <c r="AK107" s="9">
        <f t="shared" si="200"/>
        <v>25</v>
      </c>
      <c r="AL107" s="9">
        <f t="shared" si="200"/>
        <v>25</v>
      </c>
      <c r="AM107" s="9">
        <f>AM108</f>
        <v>0</v>
      </c>
      <c r="AN107" s="9">
        <f t="shared" si="200"/>
        <v>0</v>
      </c>
      <c r="AO107" s="9">
        <f t="shared" si="200"/>
        <v>0</v>
      </c>
      <c r="AP107" s="9">
        <f t="shared" si="200"/>
        <v>0</v>
      </c>
      <c r="AQ107" s="9">
        <f t="shared" si="200"/>
        <v>25</v>
      </c>
      <c r="AR107" s="9">
        <f t="shared" si="200"/>
        <v>25</v>
      </c>
      <c r="AS107" s="9">
        <f>AS108</f>
        <v>0</v>
      </c>
      <c r="AT107" s="9">
        <f t="shared" si="201"/>
        <v>0</v>
      </c>
      <c r="AU107" s="9">
        <f t="shared" si="201"/>
        <v>0</v>
      </c>
      <c r="AV107" s="9">
        <f t="shared" si="201"/>
        <v>0</v>
      </c>
      <c r="AW107" s="96">
        <f t="shared" si="201"/>
        <v>25</v>
      </c>
      <c r="AX107" s="96">
        <f t="shared" si="201"/>
        <v>25</v>
      </c>
      <c r="AY107" s="9">
        <f>AY108</f>
        <v>0</v>
      </c>
      <c r="AZ107" s="9">
        <f t="shared" si="202"/>
        <v>0</v>
      </c>
      <c r="BA107" s="9">
        <f t="shared" si="202"/>
        <v>0</v>
      </c>
      <c r="BB107" s="9">
        <f t="shared" si="202"/>
        <v>0</v>
      </c>
      <c r="BC107" s="9">
        <f t="shared" si="202"/>
        <v>25</v>
      </c>
      <c r="BD107" s="9">
        <f t="shared" si="202"/>
        <v>25</v>
      </c>
      <c r="BE107" s="9">
        <f>BE108</f>
        <v>0</v>
      </c>
      <c r="BF107" s="9">
        <f t="shared" si="202"/>
        <v>0</v>
      </c>
      <c r="BG107" s="9">
        <f t="shared" si="202"/>
        <v>0</v>
      </c>
      <c r="BH107" s="9">
        <f t="shared" si="202"/>
        <v>0</v>
      </c>
      <c r="BI107" s="9">
        <f t="shared" si="202"/>
        <v>25</v>
      </c>
      <c r="BJ107" s="9">
        <f t="shared" si="202"/>
        <v>25</v>
      </c>
    </row>
    <row r="108" spans="1:62" ht="33" hidden="1" x14ac:dyDescent="0.25">
      <c r="A108" s="25" t="s">
        <v>85</v>
      </c>
      <c r="B108" s="26">
        <f t="shared" si="165"/>
        <v>901</v>
      </c>
      <c r="C108" s="26" t="s">
        <v>21</v>
      </c>
      <c r="D108" s="26" t="s">
        <v>28</v>
      </c>
      <c r="E108" s="26" t="s">
        <v>729</v>
      </c>
      <c r="F108" s="26" t="s">
        <v>86</v>
      </c>
      <c r="G108" s="9"/>
      <c r="H108" s="9"/>
      <c r="I108" s="84"/>
      <c r="J108" s="84"/>
      <c r="K108" s="84"/>
      <c r="L108" s="84"/>
      <c r="M108" s="9"/>
      <c r="N108" s="9"/>
      <c r="O108" s="9"/>
      <c r="P108" s="9"/>
      <c r="Q108" s="9"/>
      <c r="R108" s="9">
        <v>25</v>
      </c>
      <c r="S108" s="9">
        <f>M108+O108+P108+Q108+R108</f>
        <v>25</v>
      </c>
      <c r="T108" s="9">
        <f>N108+R108</f>
        <v>25</v>
      </c>
      <c r="U108" s="9"/>
      <c r="V108" s="9"/>
      <c r="W108" s="9"/>
      <c r="X108" s="9"/>
      <c r="Y108" s="9">
        <f>S108+U108+V108+W108+X108</f>
        <v>25</v>
      </c>
      <c r="Z108" s="9">
        <f>T108+X108</f>
        <v>25</v>
      </c>
      <c r="AA108" s="9"/>
      <c r="AB108" s="9"/>
      <c r="AC108" s="9"/>
      <c r="AD108" s="9"/>
      <c r="AE108" s="9">
        <f>Y108+AA108+AB108+AC108+AD108</f>
        <v>25</v>
      </c>
      <c r="AF108" s="9">
        <f>Z108+AD108</f>
        <v>25</v>
      </c>
      <c r="AG108" s="9"/>
      <c r="AH108" s="9"/>
      <c r="AI108" s="9"/>
      <c r="AJ108" s="9"/>
      <c r="AK108" s="9">
        <f>AE108+AG108+AH108+AI108+AJ108</f>
        <v>25</v>
      </c>
      <c r="AL108" s="9">
        <f>AF108+AJ108</f>
        <v>25</v>
      </c>
      <c r="AM108" s="9"/>
      <c r="AN108" s="9"/>
      <c r="AO108" s="9"/>
      <c r="AP108" s="9"/>
      <c r="AQ108" s="9">
        <f>AK108+AM108+AN108+AO108+AP108</f>
        <v>25</v>
      </c>
      <c r="AR108" s="9">
        <f>AL108+AP108</f>
        <v>25</v>
      </c>
      <c r="AS108" s="9"/>
      <c r="AT108" s="9"/>
      <c r="AU108" s="9"/>
      <c r="AV108" s="9"/>
      <c r="AW108" s="96">
        <f>AQ108+AS108+AT108+AU108+AV108</f>
        <v>25</v>
      </c>
      <c r="AX108" s="96">
        <f>AR108+AV108</f>
        <v>25</v>
      </c>
      <c r="AY108" s="9"/>
      <c r="AZ108" s="9"/>
      <c r="BA108" s="9"/>
      <c r="BB108" s="9"/>
      <c r="BC108" s="9">
        <f>AW108+AY108+AZ108+BA108+BB108</f>
        <v>25</v>
      </c>
      <c r="BD108" s="9">
        <f>AX108+BB108</f>
        <v>25</v>
      </c>
      <c r="BE108" s="9"/>
      <c r="BF108" s="9"/>
      <c r="BG108" s="9"/>
      <c r="BH108" s="9"/>
      <c r="BI108" s="9">
        <f>BC108+BE108+BF108+BG108+BH108</f>
        <v>25</v>
      </c>
      <c r="BJ108" s="9">
        <f>BD108+BH108</f>
        <v>25</v>
      </c>
    </row>
    <row r="109" spans="1:62" ht="33" hidden="1" x14ac:dyDescent="0.25">
      <c r="A109" s="25" t="s">
        <v>397</v>
      </c>
      <c r="B109" s="26">
        <f t="shared" si="165"/>
        <v>901</v>
      </c>
      <c r="C109" s="26" t="s">
        <v>21</v>
      </c>
      <c r="D109" s="26" t="s">
        <v>28</v>
      </c>
      <c r="E109" s="30" t="s">
        <v>747</v>
      </c>
      <c r="F109" s="26"/>
      <c r="G109" s="9"/>
      <c r="H109" s="9"/>
      <c r="I109" s="84"/>
      <c r="J109" s="84"/>
      <c r="K109" s="84"/>
      <c r="L109" s="84"/>
      <c r="M109" s="9"/>
      <c r="N109" s="9"/>
      <c r="O109" s="9"/>
      <c r="P109" s="9"/>
      <c r="Q109" s="9"/>
      <c r="R109" s="9"/>
      <c r="S109" s="9"/>
      <c r="T109" s="9"/>
      <c r="U109" s="9">
        <f>U110</f>
        <v>0</v>
      </c>
      <c r="V109" s="9">
        <f t="shared" ref="V109:AK111" si="203">V110</f>
        <v>0</v>
      </c>
      <c r="W109" s="9">
        <f t="shared" si="203"/>
        <v>0</v>
      </c>
      <c r="X109" s="9">
        <f t="shared" si="203"/>
        <v>7</v>
      </c>
      <c r="Y109" s="9">
        <f t="shared" si="203"/>
        <v>7</v>
      </c>
      <c r="Z109" s="9">
        <f t="shared" si="203"/>
        <v>7</v>
      </c>
      <c r="AA109" s="9">
        <f>AA110</f>
        <v>0</v>
      </c>
      <c r="AB109" s="9">
        <f t="shared" si="203"/>
        <v>0</v>
      </c>
      <c r="AC109" s="9">
        <f t="shared" si="203"/>
        <v>0</v>
      </c>
      <c r="AD109" s="9">
        <f t="shared" si="203"/>
        <v>0</v>
      </c>
      <c r="AE109" s="9">
        <f t="shared" si="203"/>
        <v>7</v>
      </c>
      <c r="AF109" s="9">
        <f t="shared" si="203"/>
        <v>7</v>
      </c>
      <c r="AG109" s="9">
        <f>AG110</f>
        <v>0</v>
      </c>
      <c r="AH109" s="9">
        <f t="shared" si="203"/>
        <v>0</v>
      </c>
      <c r="AI109" s="9">
        <f t="shared" si="203"/>
        <v>0</v>
      </c>
      <c r="AJ109" s="9">
        <f t="shared" si="203"/>
        <v>0</v>
      </c>
      <c r="AK109" s="9">
        <f t="shared" si="203"/>
        <v>7</v>
      </c>
      <c r="AL109" s="9">
        <f t="shared" ref="AH109:AL111" si="204">AL110</f>
        <v>7</v>
      </c>
      <c r="AM109" s="9">
        <f>AM110</f>
        <v>0</v>
      </c>
      <c r="AN109" s="9">
        <f t="shared" ref="AN109:BC111" si="205">AN110</f>
        <v>0</v>
      </c>
      <c r="AO109" s="9">
        <f t="shared" si="205"/>
        <v>0</v>
      </c>
      <c r="AP109" s="9">
        <f t="shared" si="205"/>
        <v>0</v>
      </c>
      <c r="AQ109" s="9">
        <f t="shared" si="205"/>
        <v>7</v>
      </c>
      <c r="AR109" s="9">
        <f t="shared" si="205"/>
        <v>7</v>
      </c>
      <c r="AS109" s="9">
        <f>AS110</f>
        <v>0</v>
      </c>
      <c r="AT109" s="9">
        <f t="shared" si="205"/>
        <v>0</v>
      </c>
      <c r="AU109" s="9">
        <f t="shared" si="205"/>
        <v>0</v>
      </c>
      <c r="AV109" s="9">
        <f t="shared" si="205"/>
        <v>0</v>
      </c>
      <c r="AW109" s="96">
        <f t="shared" si="205"/>
        <v>7</v>
      </c>
      <c r="AX109" s="96">
        <f t="shared" si="205"/>
        <v>7</v>
      </c>
      <c r="AY109" s="9">
        <f>AY110</f>
        <v>0</v>
      </c>
      <c r="AZ109" s="9">
        <f t="shared" si="205"/>
        <v>0</v>
      </c>
      <c r="BA109" s="9">
        <f t="shared" si="205"/>
        <v>0</v>
      </c>
      <c r="BB109" s="9">
        <f t="shared" si="205"/>
        <v>0</v>
      </c>
      <c r="BC109" s="9">
        <f t="shared" si="205"/>
        <v>7</v>
      </c>
      <c r="BD109" s="9">
        <f t="shared" ref="AZ109:BD111" si="206">BD110</f>
        <v>7</v>
      </c>
      <c r="BE109" s="9">
        <f>BE110</f>
        <v>0</v>
      </c>
      <c r="BF109" s="9">
        <f t="shared" ref="BF109:BJ111" si="207">BF110</f>
        <v>0</v>
      </c>
      <c r="BG109" s="9">
        <f t="shared" si="207"/>
        <v>0</v>
      </c>
      <c r="BH109" s="9">
        <f t="shared" si="207"/>
        <v>0</v>
      </c>
      <c r="BI109" s="9">
        <f t="shared" si="207"/>
        <v>7</v>
      </c>
      <c r="BJ109" s="9">
        <f t="shared" si="207"/>
        <v>7</v>
      </c>
    </row>
    <row r="110" spans="1:62" ht="33" hidden="1" x14ac:dyDescent="0.25">
      <c r="A110" s="25" t="s">
        <v>398</v>
      </c>
      <c r="B110" s="26">
        <f t="shared" si="165"/>
        <v>901</v>
      </c>
      <c r="C110" s="26" t="s">
        <v>21</v>
      </c>
      <c r="D110" s="26" t="s">
        <v>28</v>
      </c>
      <c r="E110" s="30" t="s">
        <v>748</v>
      </c>
      <c r="F110" s="26"/>
      <c r="G110" s="9"/>
      <c r="H110" s="9"/>
      <c r="I110" s="84"/>
      <c r="J110" s="84"/>
      <c r="K110" s="84"/>
      <c r="L110" s="84"/>
      <c r="M110" s="9"/>
      <c r="N110" s="9"/>
      <c r="O110" s="9"/>
      <c r="P110" s="9"/>
      <c r="Q110" s="9"/>
      <c r="R110" s="9"/>
      <c r="S110" s="9"/>
      <c r="T110" s="9"/>
      <c r="U110" s="9">
        <f>U111</f>
        <v>0</v>
      </c>
      <c r="V110" s="9">
        <f t="shared" si="203"/>
        <v>0</v>
      </c>
      <c r="W110" s="9">
        <f t="shared" si="203"/>
        <v>0</v>
      </c>
      <c r="X110" s="9">
        <f t="shared" si="203"/>
        <v>7</v>
      </c>
      <c r="Y110" s="9">
        <f t="shared" si="203"/>
        <v>7</v>
      </c>
      <c r="Z110" s="9">
        <f t="shared" si="203"/>
        <v>7</v>
      </c>
      <c r="AA110" s="9">
        <f>AA111</f>
        <v>0</v>
      </c>
      <c r="AB110" s="9">
        <f t="shared" si="203"/>
        <v>0</v>
      </c>
      <c r="AC110" s="9">
        <f t="shared" si="203"/>
        <v>0</v>
      </c>
      <c r="AD110" s="9">
        <f t="shared" si="203"/>
        <v>0</v>
      </c>
      <c r="AE110" s="9">
        <f t="shared" si="203"/>
        <v>7</v>
      </c>
      <c r="AF110" s="9">
        <f t="shared" si="203"/>
        <v>7</v>
      </c>
      <c r="AG110" s="9">
        <f>AG111</f>
        <v>0</v>
      </c>
      <c r="AH110" s="9">
        <f t="shared" si="204"/>
        <v>0</v>
      </c>
      <c r="AI110" s="9">
        <f t="shared" si="204"/>
        <v>0</v>
      </c>
      <c r="AJ110" s="9">
        <f t="shared" si="204"/>
        <v>0</v>
      </c>
      <c r="AK110" s="9">
        <f t="shared" si="204"/>
        <v>7</v>
      </c>
      <c r="AL110" s="9">
        <f t="shared" si="204"/>
        <v>7</v>
      </c>
      <c r="AM110" s="9">
        <f>AM111</f>
        <v>0</v>
      </c>
      <c r="AN110" s="9">
        <f t="shared" si="205"/>
        <v>0</v>
      </c>
      <c r="AO110" s="9">
        <f t="shared" si="205"/>
        <v>0</v>
      </c>
      <c r="AP110" s="9">
        <f t="shared" si="205"/>
        <v>0</v>
      </c>
      <c r="AQ110" s="9">
        <f t="shared" si="205"/>
        <v>7</v>
      </c>
      <c r="AR110" s="9">
        <f t="shared" si="205"/>
        <v>7</v>
      </c>
      <c r="AS110" s="9">
        <f>AS111</f>
        <v>0</v>
      </c>
      <c r="AT110" s="9">
        <f t="shared" si="205"/>
        <v>0</v>
      </c>
      <c r="AU110" s="9">
        <f t="shared" si="205"/>
        <v>0</v>
      </c>
      <c r="AV110" s="9">
        <f t="shared" si="205"/>
        <v>0</v>
      </c>
      <c r="AW110" s="96">
        <f t="shared" si="205"/>
        <v>7</v>
      </c>
      <c r="AX110" s="96">
        <f t="shared" si="205"/>
        <v>7</v>
      </c>
      <c r="AY110" s="9">
        <f>AY111</f>
        <v>0</v>
      </c>
      <c r="AZ110" s="9">
        <f t="shared" si="206"/>
        <v>0</v>
      </c>
      <c r="BA110" s="9">
        <f t="shared" si="206"/>
        <v>0</v>
      </c>
      <c r="BB110" s="9">
        <f t="shared" si="206"/>
        <v>0</v>
      </c>
      <c r="BC110" s="9">
        <f t="shared" si="206"/>
        <v>7</v>
      </c>
      <c r="BD110" s="9">
        <f t="shared" si="206"/>
        <v>7</v>
      </c>
      <c r="BE110" s="9">
        <f>BE111</f>
        <v>0</v>
      </c>
      <c r="BF110" s="9">
        <f t="shared" si="207"/>
        <v>0</v>
      </c>
      <c r="BG110" s="9">
        <f t="shared" si="207"/>
        <v>0</v>
      </c>
      <c r="BH110" s="9">
        <f t="shared" si="207"/>
        <v>0</v>
      </c>
      <c r="BI110" s="9">
        <f t="shared" si="207"/>
        <v>7</v>
      </c>
      <c r="BJ110" s="9">
        <f t="shared" si="207"/>
        <v>7</v>
      </c>
    </row>
    <row r="111" spans="1:62" ht="66" hidden="1" x14ac:dyDescent="0.25">
      <c r="A111" s="25" t="s">
        <v>430</v>
      </c>
      <c r="B111" s="26">
        <f t="shared" si="165"/>
        <v>901</v>
      </c>
      <c r="C111" s="26" t="s">
        <v>21</v>
      </c>
      <c r="D111" s="26" t="s">
        <v>28</v>
      </c>
      <c r="E111" s="30" t="s">
        <v>748</v>
      </c>
      <c r="F111" s="26" t="s">
        <v>84</v>
      </c>
      <c r="G111" s="9"/>
      <c r="H111" s="9"/>
      <c r="I111" s="84"/>
      <c r="J111" s="84"/>
      <c r="K111" s="84"/>
      <c r="L111" s="84"/>
      <c r="M111" s="9"/>
      <c r="N111" s="9"/>
      <c r="O111" s="9"/>
      <c r="P111" s="9"/>
      <c r="Q111" s="9"/>
      <c r="R111" s="9"/>
      <c r="S111" s="9"/>
      <c r="T111" s="9"/>
      <c r="U111" s="9">
        <f>U112</f>
        <v>0</v>
      </c>
      <c r="V111" s="9">
        <f t="shared" si="203"/>
        <v>0</v>
      </c>
      <c r="W111" s="9">
        <f t="shared" si="203"/>
        <v>0</v>
      </c>
      <c r="X111" s="9">
        <f t="shared" si="203"/>
        <v>7</v>
      </c>
      <c r="Y111" s="9">
        <f t="shared" si="203"/>
        <v>7</v>
      </c>
      <c r="Z111" s="9">
        <f t="shared" si="203"/>
        <v>7</v>
      </c>
      <c r="AA111" s="9">
        <f>AA112</f>
        <v>0</v>
      </c>
      <c r="AB111" s="9">
        <f t="shared" si="203"/>
        <v>0</v>
      </c>
      <c r="AC111" s="9">
        <f t="shared" si="203"/>
        <v>0</v>
      </c>
      <c r="AD111" s="9">
        <f t="shared" si="203"/>
        <v>0</v>
      </c>
      <c r="AE111" s="9">
        <f t="shared" si="203"/>
        <v>7</v>
      </c>
      <c r="AF111" s="9">
        <f t="shared" si="203"/>
        <v>7</v>
      </c>
      <c r="AG111" s="9">
        <f>AG112</f>
        <v>0</v>
      </c>
      <c r="AH111" s="9">
        <f t="shared" si="204"/>
        <v>0</v>
      </c>
      <c r="AI111" s="9">
        <f t="shared" si="204"/>
        <v>0</v>
      </c>
      <c r="AJ111" s="9">
        <f t="shared" si="204"/>
        <v>0</v>
      </c>
      <c r="AK111" s="9">
        <f t="shared" si="204"/>
        <v>7</v>
      </c>
      <c r="AL111" s="9">
        <f t="shared" si="204"/>
        <v>7</v>
      </c>
      <c r="AM111" s="9">
        <f>AM112</f>
        <v>0</v>
      </c>
      <c r="AN111" s="9">
        <f t="shared" si="205"/>
        <v>0</v>
      </c>
      <c r="AO111" s="9">
        <f t="shared" si="205"/>
        <v>0</v>
      </c>
      <c r="AP111" s="9">
        <f t="shared" si="205"/>
        <v>0</v>
      </c>
      <c r="AQ111" s="9">
        <f t="shared" si="205"/>
        <v>7</v>
      </c>
      <c r="AR111" s="9">
        <f t="shared" si="205"/>
        <v>7</v>
      </c>
      <c r="AS111" s="9">
        <f>AS112</f>
        <v>0</v>
      </c>
      <c r="AT111" s="9">
        <f t="shared" si="205"/>
        <v>0</v>
      </c>
      <c r="AU111" s="9">
        <f t="shared" si="205"/>
        <v>0</v>
      </c>
      <c r="AV111" s="9">
        <f t="shared" si="205"/>
        <v>0</v>
      </c>
      <c r="AW111" s="96">
        <f t="shared" si="205"/>
        <v>7</v>
      </c>
      <c r="AX111" s="96">
        <f t="shared" si="205"/>
        <v>7</v>
      </c>
      <c r="AY111" s="9">
        <f>AY112</f>
        <v>0</v>
      </c>
      <c r="AZ111" s="9">
        <f t="shared" si="206"/>
        <v>0</v>
      </c>
      <c r="BA111" s="9">
        <f t="shared" si="206"/>
        <v>0</v>
      </c>
      <c r="BB111" s="9">
        <f t="shared" si="206"/>
        <v>0</v>
      </c>
      <c r="BC111" s="9">
        <f t="shared" si="206"/>
        <v>7</v>
      </c>
      <c r="BD111" s="9">
        <f t="shared" si="206"/>
        <v>7</v>
      </c>
      <c r="BE111" s="9">
        <f>BE112</f>
        <v>0</v>
      </c>
      <c r="BF111" s="9">
        <f t="shared" si="207"/>
        <v>0</v>
      </c>
      <c r="BG111" s="9">
        <f t="shared" si="207"/>
        <v>0</v>
      </c>
      <c r="BH111" s="9">
        <f t="shared" si="207"/>
        <v>0</v>
      </c>
      <c r="BI111" s="9">
        <f t="shared" si="207"/>
        <v>7</v>
      </c>
      <c r="BJ111" s="9">
        <f t="shared" si="207"/>
        <v>7</v>
      </c>
    </row>
    <row r="112" spans="1:62" ht="33" hidden="1" x14ac:dyDescent="0.25">
      <c r="A112" s="87" t="s">
        <v>85</v>
      </c>
      <c r="B112" s="26">
        <f t="shared" si="165"/>
        <v>901</v>
      </c>
      <c r="C112" s="26" t="s">
        <v>21</v>
      </c>
      <c r="D112" s="26" t="s">
        <v>28</v>
      </c>
      <c r="E112" s="30" t="s">
        <v>748</v>
      </c>
      <c r="F112" s="26" t="s">
        <v>86</v>
      </c>
      <c r="G112" s="9"/>
      <c r="H112" s="9"/>
      <c r="I112" s="84"/>
      <c r="J112" s="84"/>
      <c r="K112" s="84"/>
      <c r="L112" s="84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>
        <v>7</v>
      </c>
      <c r="Y112" s="9">
        <f>S112+U112+V112+W112+X112</f>
        <v>7</v>
      </c>
      <c r="Z112" s="9">
        <f>T112+X112</f>
        <v>7</v>
      </c>
      <c r="AA112" s="9"/>
      <c r="AB112" s="9"/>
      <c r="AC112" s="9"/>
      <c r="AD112" s="9"/>
      <c r="AE112" s="9">
        <f>Y112+AA112+AB112+AC112+AD112</f>
        <v>7</v>
      </c>
      <c r="AF112" s="9">
        <f>Z112+AD112</f>
        <v>7</v>
      </c>
      <c r="AG112" s="9"/>
      <c r="AH112" s="9"/>
      <c r="AI112" s="9"/>
      <c r="AJ112" s="9"/>
      <c r="AK112" s="9">
        <f>AE112+AG112+AH112+AI112+AJ112</f>
        <v>7</v>
      </c>
      <c r="AL112" s="9">
        <f>AF112+AJ112</f>
        <v>7</v>
      </c>
      <c r="AM112" s="9"/>
      <c r="AN112" s="9"/>
      <c r="AO112" s="9"/>
      <c r="AP112" s="9"/>
      <c r="AQ112" s="9">
        <f>AK112+AM112+AN112+AO112+AP112</f>
        <v>7</v>
      </c>
      <c r="AR112" s="9">
        <f>AL112+AP112</f>
        <v>7</v>
      </c>
      <c r="AS112" s="9"/>
      <c r="AT112" s="9"/>
      <c r="AU112" s="9"/>
      <c r="AV112" s="9"/>
      <c r="AW112" s="96">
        <f>AQ112+AS112+AT112+AU112+AV112</f>
        <v>7</v>
      </c>
      <c r="AX112" s="96">
        <f>AR112+AV112</f>
        <v>7</v>
      </c>
      <c r="AY112" s="9"/>
      <c r="AZ112" s="9"/>
      <c r="BA112" s="9"/>
      <c r="BB112" s="9"/>
      <c r="BC112" s="9">
        <f>AW112+AY112+AZ112+BA112+BB112</f>
        <v>7</v>
      </c>
      <c r="BD112" s="9">
        <f>AX112+BB112</f>
        <v>7</v>
      </c>
      <c r="BE112" s="9"/>
      <c r="BF112" s="9"/>
      <c r="BG112" s="9"/>
      <c r="BH112" s="9"/>
      <c r="BI112" s="9">
        <f>BC112+BE112+BF112+BG112+BH112</f>
        <v>7</v>
      </c>
      <c r="BJ112" s="9">
        <f>BD112+BH112</f>
        <v>7</v>
      </c>
    </row>
    <row r="113" spans="1:62" hidden="1" x14ac:dyDescent="0.25">
      <c r="A113" s="25"/>
      <c r="B113" s="26"/>
      <c r="C113" s="30"/>
      <c r="D113" s="30"/>
      <c r="E113" s="30"/>
      <c r="F113" s="31"/>
      <c r="G113" s="9"/>
      <c r="H113" s="10"/>
      <c r="I113" s="84"/>
      <c r="J113" s="84"/>
      <c r="K113" s="84"/>
      <c r="L113" s="84"/>
      <c r="M113" s="84"/>
      <c r="N113" s="84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97"/>
      <c r="AX113" s="97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</row>
    <row r="114" spans="1:62" ht="18.75" hidden="1" x14ac:dyDescent="0.3">
      <c r="A114" s="23" t="s">
        <v>58</v>
      </c>
      <c r="B114" s="24" t="s">
        <v>433</v>
      </c>
      <c r="C114" s="24" t="s">
        <v>21</v>
      </c>
      <c r="D114" s="24" t="s">
        <v>59</v>
      </c>
      <c r="E114" s="24"/>
      <c r="F114" s="24"/>
      <c r="G114" s="13">
        <f t="shared" ref="G114:V119" si="208">G115</f>
        <v>173</v>
      </c>
      <c r="H114" s="13">
        <f t="shared" si="208"/>
        <v>0</v>
      </c>
      <c r="I114" s="13">
        <f t="shared" si="208"/>
        <v>0</v>
      </c>
      <c r="J114" s="13">
        <f t="shared" si="208"/>
        <v>0</v>
      </c>
      <c r="K114" s="13">
        <f t="shared" si="208"/>
        <v>0</v>
      </c>
      <c r="L114" s="13">
        <f t="shared" si="208"/>
        <v>0</v>
      </c>
      <c r="M114" s="13">
        <f t="shared" si="208"/>
        <v>173</v>
      </c>
      <c r="N114" s="13">
        <f t="shared" si="208"/>
        <v>0</v>
      </c>
      <c r="O114" s="13">
        <f t="shared" ref="O114:BD114" si="209">O115+O125</f>
        <v>0</v>
      </c>
      <c r="P114" s="13">
        <f t="shared" si="209"/>
        <v>340</v>
      </c>
      <c r="Q114" s="13">
        <f t="shared" si="209"/>
        <v>0</v>
      </c>
      <c r="R114" s="13">
        <f t="shared" si="209"/>
        <v>0</v>
      </c>
      <c r="S114" s="13">
        <f t="shared" si="209"/>
        <v>513</v>
      </c>
      <c r="T114" s="13">
        <f t="shared" si="209"/>
        <v>0</v>
      </c>
      <c r="U114" s="13">
        <f t="shared" si="209"/>
        <v>0</v>
      </c>
      <c r="V114" s="13">
        <f t="shared" si="209"/>
        <v>0</v>
      </c>
      <c r="W114" s="13">
        <f t="shared" si="209"/>
        <v>0</v>
      </c>
      <c r="X114" s="13">
        <f t="shared" si="209"/>
        <v>0</v>
      </c>
      <c r="Y114" s="13">
        <f t="shared" si="209"/>
        <v>513</v>
      </c>
      <c r="Z114" s="13">
        <f t="shared" si="209"/>
        <v>0</v>
      </c>
      <c r="AA114" s="13">
        <f t="shared" si="209"/>
        <v>0</v>
      </c>
      <c r="AB114" s="13">
        <f t="shared" si="209"/>
        <v>1136</v>
      </c>
      <c r="AC114" s="13">
        <f t="shared" si="209"/>
        <v>0</v>
      </c>
      <c r="AD114" s="13">
        <f t="shared" si="209"/>
        <v>0</v>
      </c>
      <c r="AE114" s="13">
        <f t="shared" si="209"/>
        <v>1649</v>
      </c>
      <c r="AF114" s="13">
        <f t="shared" si="209"/>
        <v>0</v>
      </c>
      <c r="AG114" s="13">
        <f t="shared" si="209"/>
        <v>0</v>
      </c>
      <c r="AH114" s="13">
        <f t="shared" si="209"/>
        <v>0</v>
      </c>
      <c r="AI114" s="13">
        <f t="shared" si="209"/>
        <v>0</v>
      </c>
      <c r="AJ114" s="13">
        <f t="shared" si="209"/>
        <v>0</v>
      </c>
      <c r="AK114" s="13">
        <f t="shared" si="209"/>
        <v>1649</v>
      </c>
      <c r="AL114" s="13">
        <f t="shared" si="209"/>
        <v>0</v>
      </c>
      <c r="AM114" s="13">
        <f t="shared" si="209"/>
        <v>0</v>
      </c>
      <c r="AN114" s="13">
        <f t="shared" si="209"/>
        <v>0</v>
      </c>
      <c r="AO114" s="13">
        <f t="shared" si="209"/>
        <v>0</v>
      </c>
      <c r="AP114" s="13">
        <f t="shared" si="209"/>
        <v>0</v>
      </c>
      <c r="AQ114" s="13">
        <f t="shared" si="209"/>
        <v>1649</v>
      </c>
      <c r="AR114" s="13">
        <f t="shared" si="209"/>
        <v>0</v>
      </c>
      <c r="AS114" s="13">
        <f t="shared" si="209"/>
        <v>0</v>
      </c>
      <c r="AT114" s="13">
        <f t="shared" si="209"/>
        <v>330</v>
      </c>
      <c r="AU114" s="13">
        <f t="shared" si="209"/>
        <v>0</v>
      </c>
      <c r="AV114" s="13">
        <f t="shared" si="209"/>
        <v>0</v>
      </c>
      <c r="AW114" s="101">
        <f t="shared" si="209"/>
        <v>1979</v>
      </c>
      <c r="AX114" s="101">
        <f t="shared" si="209"/>
        <v>0</v>
      </c>
      <c r="AY114" s="13">
        <f t="shared" si="209"/>
        <v>0</v>
      </c>
      <c r="AZ114" s="13">
        <f t="shared" si="209"/>
        <v>112</v>
      </c>
      <c r="BA114" s="13">
        <f t="shared" si="209"/>
        <v>0</v>
      </c>
      <c r="BB114" s="13">
        <f t="shared" si="209"/>
        <v>0</v>
      </c>
      <c r="BC114" s="13">
        <f t="shared" si="209"/>
        <v>2091</v>
      </c>
      <c r="BD114" s="13">
        <f t="shared" si="209"/>
        <v>0</v>
      </c>
      <c r="BE114" s="13">
        <f t="shared" ref="BE114:BJ114" si="210">BE115+BE125</f>
        <v>0</v>
      </c>
      <c r="BF114" s="13">
        <f t="shared" si="210"/>
        <v>0</v>
      </c>
      <c r="BG114" s="13">
        <f t="shared" si="210"/>
        <v>0</v>
      </c>
      <c r="BH114" s="13">
        <f t="shared" si="210"/>
        <v>0</v>
      </c>
      <c r="BI114" s="13">
        <f t="shared" si="210"/>
        <v>2091</v>
      </c>
      <c r="BJ114" s="13">
        <f t="shared" si="210"/>
        <v>0</v>
      </c>
    </row>
    <row r="115" spans="1:62" ht="49.5" hidden="1" x14ac:dyDescent="0.25">
      <c r="A115" s="28" t="s">
        <v>425</v>
      </c>
      <c r="B115" s="26">
        <v>901</v>
      </c>
      <c r="C115" s="26" t="s">
        <v>21</v>
      </c>
      <c r="D115" s="26" t="s">
        <v>59</v>
      </c>
      <c r="E115" s="26" t="s">
        <v>73</v>
      </c>
      <c r="F115" s="26"/>
      <c r="G115" s="11">
        <f t="shared" si="208"/>
        <v>173</v>
      </c>
      <c r="H115" s="11">
        <f t="shared" si="208"/>
        <v>0</v>
      </c>
      <c r="I115" s="11">
        <f t="shared" si="208"/>
        <v>0</v>
      </c>
      <c r="J115" s="11">
        <f t="shared" si="208"/>
        <v>0</v>
      </c>
      <c r="K115" s="11">
        <f t="shared" si="208"/>
        <v>0</v>
      </c>
      <c r="L115" s="11">
        <f t="shared" si="208"/>
        <v>0</v>
      </c>
      <c r="M115" s="11">
        <f t="shared" si="208"/>
        <v>173</v>
      </c>
      <c r="N115" s="11">
        <f t="shared" si="208"/>
        <v>0</v>
      </c>
      <c r="O115" s="11">
        <f t="shared" si="208"/>
        <v>0</v>
      </c>
      <c r="P115" s="11">
        <f t="shared" si="208"/>
        <v>0</v>
      </c>
      <c r="Q115" s="11">
        <f t="shared" si="208"/>
        <v>0</v>
      </c>
      <c r="R115" s="11">
        <f t="shared" si="208"/>
        <v>0</v>
      </c>
      <c r="S115" s="11">
        <f t="shared" si="208"/>
        <v>173</v>
      </c>
      <c r="T115" s="11">
        <f t="shared" si="208"/>
        <v>0</v>
      </c>
      <c r="U115" s="11">
        <f t="shared" si="208"/>
        <v>0</v>
      </c>
      <c r="V115" s="11">
        <f t="shared" si="208"/>
        <v>0</v>
      </c>
      <c r="W115" s="11">
        <f t="shared" ref="U115:AJ119" si="211">W116</f>
        <v>0</v>
      </c>
      <c r="X115" s="11">
        <f t="shared" si="211"/>
        <v>0</v>
      </c>
      <c r="Y115" s="11">
        <f t="shared" si="211"/>
        <v>173</v>
      </c>
      <c r="Z115" s="11">
        <f t="shared" si="211"/>
        <v>0</v>
      </c>
      <c r="AA115" s="11">
        <f t="shared" si="211"/>
        <v>0</v>
      </c>
      <c r="AB115" s="11">
        <f t="shared" si="211"/>
        <v>0</v>
      </c>
      <c r="AC115" s="11">
        <f t="shared" si="211"/>
        <v>0</v>
      </c>
      <c r="AD115" s="11">
        <f t="shared" si="211"/>
        <v>0</v>
      </c>
      <c r="AE115" s="11">
        <f t="shared" si="211"/>
        <v>173</v>
      </c>
      <c r="AF115" s="11">
        <f t="shared" si="211"/>
        <v>0</v>
      </c>
      <c r="AG115" s="11">
        <f t="shared" si="211"/>
        <v>0</v>
      </c>
      <c r="AH115" s="11">
        <f t="shared" si="211"/>
        <v>0</v>
      </c>
      <c r="AI115" s="11">
        <f t="shared" si="211"/>
        <v>0</v>
      </c>
      <c r="AJ115" s="11">
        <f t="shared" si="211"/>
        <v>0</v>
      </c>
      <c r="AK115" s="11">
        <f t="shared" ref="AG115:AV119" si="212">AK116</f>
        <v>173</v>
      </c>
      <c r="AL115" s="11">
        <f t="shared" si="212"/>
        <v>0</v>
      </c>
      <c r="AM115" s="11">
        <f t="shared" si="212"/>
        <v>0</v>
      </c>
      <c r="AN115" s="11">
        <f t="shared" si="212"/>
        <v>0</v>
      </c>
      <c r="AO115" s="11">
        <f t="shared" si="212"/>
        <v>0</v>
      </c>
      <c r="AP115" s="11">
        <f t="shared" si="212"/>
        <v>0</v>
      </c>
      <c r="AQ115" s="11">
        <f t="shared" si="212"/>
        <v>173</v>
      </c>
      <c r="AR115" s="11">
        <f t="shared" si="212"/>
        <v>0</v>
      </c>
      <c r="AS115" s="11">
        <f t="shared" si="212"/>
        <v>0</v>
      </c>
      <c r="AT115" s="11">
        <f t="shared" si="212"/>
        <v>0</v>
      </c>
      <c r="AU115" s="11">
        <f t="shared" si="212"/>
        <v>0</v>
      </c>
      <c r="AV115" s="11">
        <f t="shared" si="212"/>
        <v>0</v>
      </c>
      <c r="AW115" s="98">
        <f t="shared" ref="AS115:BH119" si="213">AW116</f>
        <v>173</v>
      </c>
      <c r="AX115" s="98">
        <f t="shared" si="213"/>
        <v>0</v>
      </c>
      <c r="AY115" s="11">
        <f t="shared" si="213"/>
        <v>0</v>
      </c>
      <c r="AZ115" s="11">
        <f t="shared" si="213"/>
        <v>0</v>
      </c>
      <c r="BA115" s="11">
        <f t="shared" si="213"/>
        <v>0</v>
      </c>
      <c r="BB115" s="11">
        <f t="shared" si="213"/>
        <v>0</v>
      </c>
      <c r="BC115" s="11">
        <f t="shared" si="213"/>
        <v>173</v>
      </c>
      <c r="BD115" s="11">
        <f t="shared" si="213"/>
        <v>0</v>
      </c>
      <c r="BE115" s="11">
        <f t="shared" si="213"/>
        <v>0</v>
      </c>
      <c r="BF115" s="11">
        <f t="shared" si="213"/>
        <v>0</v>
      </c>
      <c r="BG115" s="11">
        <f t="shared" si="213"/>
        <v>0</v>
      </c>
      <c r="BH115" s="11">
        <f t="shared" si="213"/>
        <v>0</v>
      </c>
      <c r="BI115" s="11">
        <f t="shared" ref="BE115:BJ119" si="214">BI116</f>
        <v>173</v>
      </c>
      <c r="BJ115" s="11">
        <f t="shared" si="214"/>
        <v>0</v>
      </c>
    </row>
    <row r="116" spans="1:62" ht="33" hidden="1" x14ac:dyDescent="0.25">
      <c r="A116" s="25" t="s">
        <v>444</v>
      </c>
      <c r="B116" s="26">
        <v>901</v>
      </c>
      <c r="C116" s="26" t="s">
        <v>21</v>
      </c>
      <c r="D116" s="26" t="s">
        <v>59</v>
      </c>
      <c r="E116" s="26" t="s">
        <v>436</v>
      </c>
      <c r="F116" s="26"/>
      <c r="G116" s="11">
        <f>G117+G121</f>
        <v>173</v>
      </c>
      <c r="H116" s="11">
        <f t="shared" ref="H116:N116" si="215">H117+H121</f>
        <v>0</v>
      </c>
      <c r="I116" s="11">
        <f t="shared" si="215"/>
        <v>0</v>
      </c>
      <c r="J116" s="11">
        <f t="shared" si="215"/>
        <v>0</v>
      </c>
      <c r="K116" s="11">
        <f t="shared" si="215"/>
        <v>0</v>
      </c>
      <c r="L116" s="11">
        <f t="shared" si="215"/>
        <v>0</v>
      </c>
      <c r="M116" s="11">
        <f t="shared" si="215"/>
        <v>173</v>
      </c>
      <c r="N116" s="11">
        <f t="shared" si="215"/>
        <v>0</v>
      </c>
      <c r="O116" s="11">
        <f t="shared" ref="O116:T116" si="216">O117+O121</f>
        <v>0</v>
      </c>
      <c r="P116" s="11">
        <f t="shared" si="216"/>
        <v>0</v>
      </c>
      <c r="Q116" s="11">
        <f t="shared" si="216"/>
        <v>0</v>
      </c>
      <c r="R116" s="11">
        <f t="shared" si="216"/>
        <v>0</v>
      </c>
      <c r="S116" s="11">
        <f t="shared" si="216"/>
        <v>173</v>
      </c>
      <c r="T116" s="11">
        <f t="shared" si="216"/>
        <v>0</v>
      </c>
      <c r="U116" s="11">
        <f t="shared" ref="U116:Z116" si="217">U117+U121</f>
        <v>0</v>
      </c>
      <c r="V116" s="11">
        <f t="shared" si="217"/>
        <v>0</v>
      </c>
      <c r="W116" s="11">
        <f t="shared" si="217"/>
        <v>0</v>
      </c>
      <c r="X116" s="11">
        <f t="shared" si="217"/>
        <v>0</v>
      </c>
      <c r="Y116" s="11">
        <f t="shared" si="217"/>
        <v>173</v>
      </c>
      <c r="Z116" s="11">
        <f t="shared" si="217"/>
        <v>0</v>
      </c>
      <c r="AA116" s="11">
        <f t="shared" ref="AA116:AF116" si="218">AA117+AA121</f>
        <v>0</v>
      </c>
      <c r="AB116" s="11">
        <f t="shared" si="218"/>
        <v>0</v>
      </c>
      <c r="AC116" s="11">
        <f t="shared" si="218"/>
        <v>0</v>
      </c>
      <c r="AD116" s="11">
        <f t="shared" si="218"/>
        <v>0</v>
      </c>
      <c r="AE116" s="11">
        <f t="shared" si="218"/>
        <v>173</v>
      </c>
      <c r="AF116" s="11">
        <f t="shared" si="218"/>
        <v>0</v>
      </c>
      <c r="AG116" s="11">
        <f t="shared" ref="AG116:AL116" si="219">AG117+AG121</f>
        <v>0</v>
      </c>
      <c r="AH116" s="11">
        <f t="shared" si="219"/>
        <v>0</v>
      </c>
      <c r="AI116" s="11">
        <f t="shared" si="219"/>
        <v>0</v>
      </c>
      <c r="AJ116" s="11">
        <f t="shared" si="219"/>
        <v>0</v>
      </c>
      <c r="AK116" s="11">
        <f t="shared" si="219"/>
        <v>173</v>
      </c>
      <c r="AL116" s="11">
        <f t="shared" si="219"/>
        <v>0</v>
      </c>
      <c r="AM116" s="11">
        <f t="shared" ref="AM116:AR116" si="220">AM117+AM121</f>
        <v>0</v>
      </c>
      <c r="AN116" s="11">
        <f t="shared" si="220"/>
        <v>0</v>
      </c>
      <c r="AO116" s="11">
        <f t="shared" si="220"/>
        <v>0</v>
      </c>
      <c r="AP116" s="11">
        <f t="shared" si="220"/>
        <v>0</v>
      </c>
      <c r="AQ116" s="11">
        <f t="shared" si="220"/>
        <v>173</v>
      </c>
      <c r="AR116" s="11">
        <f t="shared" si="220"/>
        <v>0</v>
      </c>
      <c r="AS116" s="11">
        <f t="shared" ref="AS116:AX116" si="221">AS117+AS121</f>
        <v>0</v>
      </c>
      <c r="AT116" s="11">
        <f t="shared" si="221"/>
        <v>0</v>
      </c>
      <c r="AU116" s="11">
        <f t="shared" si="221"/>
        <v>0</v>
      </c>
      <c r="AV116" s="11">
        <f t="shared" si="221"/>
        <v>0</v>
      </c>
      <c r="AW116" s="98">
        <f t="shared" si="221"/>
        <v>173</v>
      </c>
      <c r="AX116" s="98">
        <f t="shared" si="221"/>
        <v>0</v>
      </c>
      <c r="AY116" s="11">
        <f t="shared" ref="AY116:BD116" si="222">AY117+AY121</f>
        <v>0</v>
      </c>
      <c r="AZ116" s="11">
        <f t="shared" si="222"/>
        <v>0</v>
      </c>
      <c r="BA116" s="11">
        <f t="shared" si="222"/>
        <v>0</v>
      </c>
      <c r="BB116" s="11">
        <f t="shared" si="222"/>
        <v>0</v>
      </c>
      <c r="BC116" s="11">
        <f t="shared" si="222"/>
        <v>173</v>
      </c>
      <c r="BD116" s="11">
        <f t="shared" si="222"/>
        <v>0</v>
      </c>
      <c r="BE116" s="11">
        <f t="shared" ref="BE116:BJ116" si="223">BE117+BE121</f>
        <v>0</v>
      </c>
      <c r="BF116" s="11">
        <f t="shared" si="223"/>
        <v>0</v>
      </c>
      <c r="BG116" s="11">
        <f t="shared" si="223"/>
        <v>0</v>
      </c>
      <c r="BH116" s="11">
        <f t="shared" si="223"/>
        <v>0</v>
      </c>
      <c r="BI116" s="11">
        <f t="shared" si="223"/>
        <v>173</v>
      </c>
      <c r="BJ116" s="11">
        <f t="shared" si="223"/>
        <v>0</v>
      </c>
    </row>
    <row r="117" spans="1:62" ht="20.100000000000001" hidden="1" customHeight="1" x14ac:dyDescent="0.25">
      <c r="A117" s="25" t="s">
        <v>14</v>
      </c>
      <c r="B117" s="26">
        <v>901</v>
      </c>
      <c r="C117" s="26" t="s">
        <v>21</v>
      </c>
      <c r="D117" s="26" t="s">
        <v>59</v>
      </c>
      <c r="E117" s="26" t="s">
        <v>434</v>
      </c>
      <c r="F117" s="26"/>
      <c r="G117" s="9">
        <f t="shared" si="208"/>
        <v>173</v>
      </c>
      <c r="H117" s="9">
        <f t="shared" si="208"/>
        <v>0</v>
      </c>
      <c r="I117" s="9">
        <f t="shared" si="208"/>
        <v>0</v>
      </c>
      <c r="J117" s="9">
        <f t="shared" si="208"/>
        <v>0</v>
      </c>
      <c r="K117" s="9">
        <f t="shared" si="208"/>
        <v>0</v>
      </c>
      <c r="L117" s="9">
        <f t="shared" si="208"/>
        <v>0</v>
      </c>
      <c r="M117" s="9">
        <f t="shared" si="208"/>
        <v>173</v>
      </c>
      <c r="N117" s="9">
        <f t="shared" si="208"/>
        <v>0</v>
      </c>
      <c r="O117" s="9">
        <f t="shared" si="208"/>
        <v>0</v>
      </c>
      <c r="P117" s="9">
        <f t="shared" si="208"/>
        <v>0</v>
      </c>
      <c r="Q117" s="9">
        <f t="shared" si="208"/>
        <v>0</v>
      </c>
      <c r="R117" s="9">
        <f t="shared" si="208"/>
        <v>0</v>
      </c>
      <c r="S117" s="9">
        <f t="shared" si="208"/>
        <v>173</v>
      </c>
      <c r="T117" s="9">
        <f t="shared" si="208"/>
        <v>0</v>
      </c>
      <c r="U117" s="9">
        <f t="shared" si="211"/>
        <v>0</v>
      </c>
      <c r="V117" s="9">
        <f t="shared" si="211"/>
        <v>0</v>
      </c>
      <c r="W117" s="9">
        <f t="shared" si="211"/>
        <v>0</v>
      </c>
      <c r="X117" s="9">
        <f t="shared" si="211"/>
        <v>0</v>
      </c>
      <c r="Y117" s="9">
        <f t="shared" si="211"/>
        <v>173</v>
      </c>
      <c r="Z117" s="9">
        <f t="shared" si="211"/>
        <v>0</v>
      </c>
      <c r="AA117" s="9">
        <f t="shared" si="211"/>
        <v>0</v>
      </c>
      <c r="AB117" s="9">
        <f t="shared" si="211"/>
        <v>0</v>
      </c>
      <c r="AC117" s="9">
        <f t="shared" si="211"/>
        <v>0</v>
      </c>
      <c r="AD117" s="9">
        <f t="shared" si="211"/>
        <v>0</v>
      </c>
      <c r="AE117" s="9">
        <f t="shared" si="211"/>
        <v>173</v>
      </c>
      <c r="AF117" s="9">
        <f t="shared" si="211"/>
        <v>0</v>
      </c>
      <c r="AG117" s="9">
        <f t="shared" si="212"/>
        <v>0</v>
      </c>
      <c r="AH117" s="9">
        <f t="shared" si="212"/>
        <v>0</v>
      </c>
      <c r="AI117" s="9">
        <f t="shared" si="212"/>
        <v>0</v>
      </c>
      <c r="AJ117" s="9">
        <f t="shared" si="212"/>
        <v>0</v>
      </c>
      <c r="AK117" s="9">
        <f t="shared" si="212"/>
        <v>173</v>
      </c>
      <c r="AL117" s="9">
        <f t="shared" si="212"/>
        <v>0</v>
      </c>
      <c r="AM117" s="9">
        <f t="shared" si="212"/>
        <v>0</v>
      </c>
      <c r="AN117" s="9">
        <f t="shared" si="212"/>
        <v>0</v>
      </c>
      <c r="AO117" s="9">
        <f t="shared" si="212"/>
        <v>0</v>
      </c>
      <c r="AP117" s="9">
        <f t="shared" si="212"/>
        <v>0</v>
      </c>
      <c r="AQ117" s="9">
        <f t="shared" si="212"/>
        <v>173</v>
      </c>
      <c r="AR117" s="9">
        <f t="shared" si="212"/>
        <v>0</v>
      </c>
      <c r="AS117" s="9">
        <f t="shared" si="213"/>
        <v>0</v>
      </c>
      <c r="AT117" s="9">
        <f t="shared" si="213"/>
        <v>0</v>
      </c>
      <c r="AU117" s="9">
        <f t="shared" si="213"/>
        <v>0</v>
      </c>
      <c r="AV117" s="9">
        <f t="shared" si="213"/>
        <v>0</v>
      </c>
      <c r="AW117" s="96">
        <f t="shared" si="213"/>
        <v>173</v>
      </c>
      <c r="AX117" s="96">
        <f t="shared" si="213"/>
        <v>0</v>
      </c>
      <c r="AY117" s="9">
        <f t="shared" si="213"/>
        <v>0</v>
      </c>
      <c r="AZ117" s="9">
        <f t="shared" si="213"/>
        <v>0</v>
      </c>
      <c r="BA117" s="9">
        <f t="shared" si="213"/>
        <v>0</v>
      </c>
      <c r="BB117" s="9">
        <f t="shared" si="213"/>
        <v>0</v>
      </c>
      <c r="BC117" s="9">
        <f t="shared" si="213"/>
        <v>173</v>
      </c>
      <c r="BD117" s="9">
        <f t="shared" si="213"/>
        <v>0</v>
      </c>
      <c r="BE117" s="9">
        <f t="shared" si="214"/>
        <v>0</v>
      </c>
      <c r="BF117" s="9">
        <f t="shared" si="214"/>
        <v>0</v>
      </c>
      <c r="BG117" s="9">
        <f t="shared" si="214"/>
        <v>0</v>
      </c>
      <c r="BH117" s="9">
        <f t="shared" si="214"/>
        <v>0</v>
      </c>
      <c r="BI117" s="9">
        <f t="shared" si="214"/>
        <v>173</v>
      </c>
      <c r="BJ117" s="9">
        <f t="shared" si="214"/>
        <v>0</v>
      </c>
    </row>
    <row r="118" spans="1:62" ht="33" hidden="1" x14ac:dyDescent="0.25">
      <c r="A118" s="25" t="s">
        <v>93</v>
      </c>
      <c r="B118" s="26">
        <v>901</v>
      </c>
      <c r="C118" s="26" t="s">
        <v>21</v>
      </c>
      <c r="D118" s="26" t="s">
        <v>59</v>
      </c>
      <c r="E118" s="26" t="s">
        <v>435</v>
      </c>
      <c r="F118" s="26"/>
      <c r="G118" s="11">
        <f t="shared" si="208"/>
        <v>173</v>
      </c>
      <c r="H118" s="11">
        <f t="shared" si="208"/>
        <v>0</v>
      </c>
      <c r="I118" s="11">
        <f t="shared" si="208"/>
        <v>0</v>
      </c>
      <c r="J118" s="11">
        <f t="shared" si="208"/>
        <v>0</v>
      </c>
      <c r="K118" s="11">
        <f t="shared" si="208"/>
        <v>0</v>
      </c>
      <c r="L118" s="11">
        <f t="shared" si="208"/>
        <v>0</v>
      </c>
      <c r="M118" s="11">
        <f t="shared" si="208"/>
        <v>173</v>
      </c>
      <c r="N118" s="11">
        <f t="shared" si="208"/>
        <v>0</v>
      </c>
      <c r="O118" s="11">
        <f t="shared" si="208"/>
        <v>0</v>
      </c>
      <c r="P118" s="11">
        <f t="shared" si="208"/>
        <v>0</v>
      </c>
      <c r="Q118" s="11">
        <f t="shared" si="208"/>
        <v>0</v>
      </c>
      <c r="R118" s="11">
        <f t="shared" si="208"/>
        <v>0</v>
      </c>
      <c r="S118" s="11">
        <f t="shared" si="208"/>
        <v>173</v>
      </c>
      <c r="T118" s="11">
        <f t="shared" si="208"/>
        <v>0</v>
      </c>
      <c r="U118" s="11">
        <f t="shared" si="211"/>
        <v>0</v>
      </c>
      <c r="V118" s="11">
        <f t="shared" si="211"/>
        <v>0</v>
      </c>
      <c r="W118" s="11">
        <f t="shared" si="211"/>
        <v>0</v>
      </c>
      <c r="X118" s="11">
        <f t="shared" si="211"/>
        <v>0</v>
      </c>
      <c r="Y118" s="11">
        <f t="shared" si="211"/>
        <v>173</v>
      </c>
      <c r="Z118" s="11">
        <f t="shared" si="211"/>
        <v>0</v>
      </c>
      <c r="AA118" s="11">
        <f t="shared" si="211"/>
        <v>0</v>
      </c>
      <c r="AB118" s="11">
        <f t="shared" si="211"/>
        <v>0</v>
      </c>
      <c r="AC118" s="11">
        <f t="shared" si="211"/>
        <v>0</v>
      </c>
      <c r="AD118" s="11">
        <f t="shared" si="211"/>
        <v>0</v>
      </c>
      <c r="AE118" s="11">
        <f t="shared" si="211"/>
        <v>173</v>
      </c>
      <c r="AF118" s="11">
        <f t="shared" si="211"/>
        <v>0</v>
      </c>
      <c r="AG118" s="11">
        <f t="shared" si="212"/>
        <v>0</v>
      </c>
      <c r="AH118" s="11">
        <f t="shared" si="212"/>
        <v>0</v>
      </c>
      <c r="AI118" s="11">
        <f t="shared" si="212"/>
        <v>0</v>
      </c>
      <c r="AJ118" s="11">
        <f t="shared" si="212"/>
        <v>0</v>
      </c>
      <c r="AK118" s="11">
        <f t="shared" si="212"/>
        <v>173</v>
      </c>
      <c r="AL118" s="11">
        <f t="shared" si="212"/>
        <v>0</v>
      </c>
      <c r="AM118" s="11">
        <f t="shared" si="212"/>
        <v>0</v>
      </c>
      <c r="AN118" s="11">
        <f t="shared" si="212"/>
        <v>0</v>
      </c>
      <c r="AO118" s="11">
        <f t="shared" si="212"/>
        <v>0</v>
      </c>
      <c r="AP118" s="11">
        <f t="shared" si="212"/>
        <v>0</v>
      </c>
      <c r="AQ118" s="11">
        <f t="shared" si="212"/>
        <v>173</v>
      </c>
      <c r="AR118" s="11">
        <f t="shared" si="212"/>
        <v>0</v>
      </c>
      <c r="AS118" s="11">
        <f t="shared" si="213"/>
        <v>0</v>
      </c>
      <c r="AT118" s="11">
        <f t="shared" si="213"/>
        <v>0</v>
      </c>
      <c r="AU118" s="11">
        <f t="shared" si="213"/>
        <v>0</v>
      </c>
      <c r="AV118" s="11">
        <f t="shared" si="213"/>
        <v>0</v>
      </c>
      <c r="AW118" s="98">
        <f t="shared" si="213"/>
        <v>173</v>
      </c>
      <c r="AX118" s="98">
        <f t="shared" si="213"/>
        <v>0</v>
      </c>
      <c r="AY118" s="11">
        <f t="shared" si="213"/>
        <v>0</v>
      </c>
      <c r="AZ118" s="11">
        <f t="shared" si="213"/>
        <v>0</v>
      </c>
      <c r="BA118" s="11">
        <f t="shared" si="213"/>
        <v>0</v>
      </c>
      <c r="BB118" s="11">
        <f t="shared" si="213"/>
        <v>0</v>
      </c>
      <c r="BC118" s="11">
        <f t="shared" si="213"/>
        <v>173</v>
      </c>
      <c r="BD118" s="11">
        <f t="shared" si="213"/>
        <v>0</v>
      </c>
      <c r="BE118" s="11">
        <f t="shared" si="214"/>
        <v>0</v>
      </c>
      <c r="BF118" s="11">
        <f t="shared" si="214"/>
        <v>0</v>
      </c>
      <c r="BG118" s="11">
        <f t="shared" si="214"/>
        <v>0</v>
      </c>
      <c r="BH118" s="11">
        <f t="shared" si="214"/>
        <v>0</v>
      </c>
      <c r="BI118" s="11">
        <f t="shared" si="214"/>
        <v>173</v>
      </c>
      <c r="BJ118" s="11">
        <f t="shared" si="214"/>
        <v>0</v>
      </c>
    </row>
    <row r="119" spans="1:62" ht="66" hidden="1" x14ac:dyDescent="0.25">
      <c r="A119" s="25" t="s">
        <v>446</v>
      </c>
      <c r="B119" s="26">
        <v>901</v>
      </c>
      <c r="C119" s="26" t="s">
        <v>21</v>
      </c>
      <c r="D119" s="26" t="s">
        <v>59</v>
      </c>
      <c r="E119" s="26" t="s">
        <v>435</v>
      </c>
      <c r="F119" s="26" t="s">
        <v>84</v>
      </c>
      <c r="G119" s="9">
        <f t="shared" si="208"/>
        <v>173</v>
      </c>
      <c r="H119" s="9">
        <f t="shared" si="208"/>
        <v>0</v>
      </c>
      <c r="I119" s="9">
        <f t="shared" si="208"/>
        <v>0</v>
      </c>
      <c r="J119" s="9">
        <f t="shared" si="208"/>
        <v>0</v>
      </c>
      <c r="K119" s="9">
        <f t="shared" si="208"/>
        <v>0</v>
      </c>
      <c r="L119" s="9">
        <f t="shared" si="208"/>
        <v>0</v>
      </c>
      <c r="M119" s="9">
        <f t="shared" si="208"/>
        <v>173</v>
      </c>
      <c r="N119" s="9">
        <f t="shared" si="208"/>
        <v>0</v>
      </c>
      <c r="O119" s="9">
        <f t="shared" si="208"/>
        <v>0</v>
      </c>
      <c r="P119" s="9">
        <f t="shared" si="208"/>
        <v>0</v>
      </c>
      <c r="Q119" s="9">
        <f t="shared" si="208"/>
        <v>0</v>
      </c>
      <c r="R119" s="9">
        <f t="shared" si="208"/>
        <v>0</v>
      </c>
      <c r="S119" s="9">
        <f t="shared" si="208"/>
        <v>173</v>
      </c>
      <c r="T119" s="9">
        <f t="shared" si="208"/>
        <v>0</v>
      </c>
      <c r="U119" s="9">
        <f t="shared" si="211"/>
        <v>0</v>
      </c>
      <c r="V119" s="9">
        <f t="shared" si="211"/>
        <v>0</v>
      </c>
      <c r="W119" s="9">
        <f t="shared" si="211"/>
        <v>0</v>
      </c>
      <c r="X119" s="9">
        <f t="shared" si="211"/>
        <v>0</v>
      </c>
      <c r="Y119" s="9">
        <f t="shared" si="211"/>
        <v>173</v>
      </c>
      <c r="Z119" s="9">
        <f t="shared" si="211"/>
        <v>0</v>
      </c>
      <c r="AA119" s="9">
        <f t="shared" si="211"/>
        <v>0</v>
      </c>
      <c r="AB119" s="9">
        <f t="shared" si="211"/>
        <v>0</v>
      </c>
      <c r="AC119" s="9">
        <f t="shared" si="211"/>
        <v>0</v>
      </c>
      <c r="AD119" s="9">
        <f t="shared" si="211"/>
        <v>0</v>
      </c>
      <c r="AE119" s="9">
        <f t="shared" si="211"/>
        <v>173</v>
      </c>
      <c r="AF119" s="9">
        <f t="shared" si="211"/>
        <v>0</v>
      </c>
      <c r="AG119" s="9">
        <f t="shared" si="212"/>
        <v>0</v>
      </c>
      <c r="AH119" s="9">
        <f t="shared" si="212"/>
        <v>0</v>
      </c>
      <c r="AI119" s="9">
        <f t="shared" si="212"/>
        <v>0</v>
      </c>
      <c r="AJ119" s="9">
        <f t="shared" si="212"/>
        <v>0</v>
      </c>
      <c r="AK119" s="9">
        <f t="shared" si="212"/>
        <v>173</v>
      </c>
      <c r="AL119" s="9">
        <f t="shared" si="212"/>
        <v>0</v>
      </c>
      <c r="AM119" s="9">
        <f t="shared" si="212"/>
        <v>0</v>
      </c>
      <c r="AN119" s="9">
        <f t="shared" si="212"/>
        <v>0</v>
      </c>
      <c r="AO119" s="9">
        <f t="shared" si="212"/>
        <v>0</v>
      </c>
      <c r="AP119" s="9">
        <f t="shared" si="212"/>
        <v>0</v>
      </c>
      <c r="AQ119" s="9">
        <f t="shared" si="212"/>
        <v>173</v>
      </c>
      <c r="AR119" s="9">
        <f t="shared" si="212"/>
        <v>0</v>
      </c>
      <c r="AS119" s="9">
        <f t="shared" si="213"/>
        <v>0</v>
      </c>
      <c r="AT119" s="9">
        <f t="shared" si="213"/>
        <v>0</v>
      </c>
      <c r="AU119" s="9">
        <f t="shared" si="213"/>
        <v>0</v>
      </c>
      <c r="AV119" s="9">
        <f t="shared" si="213"/>
        <v>0</v>
      </c>
      <c r="AW119" s="96">
        <f t="shared" si="213"/>
        <v>173</v>
      </c>
      <c r="AX119" s="96">
        <f t="shared" si="213"/>
        <v>0</v>
      </c>
      <c r="AY119" s="9">
        <f t="shared" si="213"/>
        <v>0</v>
      </c>
      <c r="AZ119" s="9">
        <f t="shared" si="213"/>
        <v>0</v>
      </c>
      <c r="BA119" s="9">
        <f t="shared" si="213"/>
        <v>0</v>
      </c>
      <c r="BB119" s="9">
        <f t="shared" si="213"/>
        <v>0</v>
      </c>
      <c r="BC119" s="9">
        <f t="shared" si="213"/>
        <v>173</v>
      </c>
      <c r="BD119" s="9">
        <f t="shared" si="213"/>
        <v>0</v>
      </c>
      <c r="BE119" s="9">
        <f t="shared" si="214"/>
        <v>0</v>
      </c>
      <c r="BF119" s="9">
        <f t="shared" si="214"/>
        <v>0</v>
      </c>
      <c r="BG119" s="9">
        <f t="shared" si="214"/>
        <v>0</v>
      </c>
      <c r="BH119" s="9">
        <f t="shared" si="214"/>
        <v>0</v>
      </c>
      <c r="BI119" s="9">
        <f t="shared" si="214"/>
        <v>173</v>
      </c>
      <c r="BJ119" s="9">
        <f t="shared" si="214"/>
        <v>0</v>
      </c>
    </row>
    <row r="120" spans="1:62" ht="33" hidden="1" x14ac:dyDescent="0.25">
      <c r="A120" s="25" t="s">
        <v>85</v>
      </c>
      <c r="B120" s="26">
        <v>901</v>
      </c>
      <c r="C120" s="26" t="s">
        <v>21</v>
      </c>
      <c r="D120" s="26" t="s">
        <v>59</v>
      </c>
      <c r="E120" s="26" t="s">
        <v>435</v>
      </c>
      <c r="F120" s="26" t="s">
        <v>86</v>
      </c>
      <c r="G120" s="9">
        <v>173</v>
      </c>
      <c r="H120" s="10"/>
      <c r="I120" s="84"/>
      <c r="J120" s="84"/>
      <c r="K120" s="84"/>
      <c r="L120" s="84"/>
      <c r="M120" s="9">
        <f>G120+I120+J120+K120+L120</f>
        <v>173</v>
      </c>
      <c r="N120" s="9">
        <f>H120+L120</f>
        <v>0</v>
      </c>
      <c r="O120" s="85"/>
      <c r="P120" s="85"/>
      <c r="Q120" s="85"/>
      <c r="R120" s="85"/>
      <c r="S120" s="9">
        <f>M120+O120+P120+Q120+R120</f>
        <v>173</v>
      </c>
      <c r="T120" s="9">
        <f>N120+R120</f>
        <v>0</v>
      </c>
      <c r="U120" s="85"/>
      <c r="V120" s="85"/>
      <c r="W120" s="85"/>
      <c r="X120" s="85"/>
      <c r="Y120" s="9">
        <f>S120+U120+V120+W120+X120</f>
        <v>173</v>
      </c>
      <c r="Z120" s="9">
        <f>T120+X120</f>
        <v>0</v>
      </c>
      <c r="AA120" s="85"/>
      <c r="AB120" s="85"/>
      <c r="AC120" s="85"/>
      <c r="AD120" s="85"/>
      <c r="AE120" s="9">
        <f>Y120+AA120+AB120+AC120+AD120</f>
        <v>173</v>
      </c>
      <c r="AF120" s="9">
        <f>Z120+AD120</f>
        <v>0</v>
      </c>
      <c r="AG120" s="85"/>
      <c r="AH120" s="85"/>
      <c r="AI120" s="85"/>
      <c r="AJ120" s="85"/>
      <c r="AK120" s="9">
        <f>AE120+AG120+AH120+AI120+AJ120</f>
        <v>173</v>
      </c>
      <c r="AL120" s="9">
        <f>AF120+AJ120</f>
        <v>0</v>
      </c>
      <c r="AM120" s="85"/>
      <c r="AN120" s="85"/>
      <c r="AO120" s="85"/>
      <c r="AP120" s="85"/>
      <c r="AQ120" s="9">
        <f>AK120+AM120+AN120+AO120+AP120</f>
        <v>173</v>
      </c>
      <c r="AR120" s="9">
        <f>AL120+AP120</f>
        <v>0</v>
      </c>
      <c r="AS120" s="85"/>
      <c r="AT120" s="85"/>
      <c r="AU120" s="85"/>
      <c r="AV120" s="85"/>
      <c r="AW120" s="96">
        <f>AQ120+AS120+AT120+AU120+AV120</f>
        <v>173</v>
      </c>
      <c r="AX120" s="96">
        <f>AR120+AV120</f>
        <v>0</v>
      </c>
      <c r="AY120" s="85"/>
      <c r="AZ120" s="85"/>
      <c r="BA120" s="85"/>
      <c r="BB120" s="85"/>
      <c r="BC120" s="9">
        <f>AW120+AY120+AZ120+BA120+BB120</f>
        <v>173</v>
      </c>
      <c r="BD120" s="9">
        <f>AX120+BB120</f>
        <v>0</v>
      </c>
      <c r="BE120" s="85"/>
      <c r="BF120" s="85"/>
      <c r="BG120" s="85"/>
      <c r="BH120" s="85"/>
      <c r="BI120" s="9">
        <f>BC120+BE120+BF120+BG120+BH120</f>
        <v>173</v>
      </c>
      <c r="BJ120" s="9">
        <f>BD120+BH120</f>
        <v>0</v>
      </c>
    </row>
    <row r="121" spans="1:62" ht="20.100000000000001" hidden="1" customHeight="1" x14ac:dyDescent="0.25">
      <c r="A121" s="25" t="s">
        <v>569</v>
      </c>
      <c r="B121" s="26" t="s">
        <v>433</v>
      </c>
      <c r="C121" s="26" t="s">
        <v>21</v>
      </c>
      <c r="D121" s="26" t="s">
        <v>59</v>
      </c>
      <c r="E121" s="26" t="s">
        <v>697</v>
      </c>
      <c r="F121" s="26"/>
      <c r="G121" s="9">
        <f t="shared" ref="G121:H123" si="224">G122</f>
        <v>0</v>
      </c>
      <c r="H121" s="9">
        <f t="shared" si="224"/>
        <v>0</v>
      </c>
      <c r="I121" s="84"/>
      <c r="J121" s="84"/>
      <c r="K121" s="84"/>
      <c r="L121" s="84"/>
      <c r="M121" s="84"/>
      <c r="N121" s="84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97"/>
      <c r="AX121" s="97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</row>
    <row r="122" spans="1:62" ht="20.100000000000001" hidden="1" customHeight="1" x14ac:dyDescent="0.25">
      <c r="A122" s="25" t="s">
        <v>581</v>
      </c>
      <c r="B122" s="26">
        <f>B119</f>
        <v>901</v>
      </c>
      <c r="C122" s="26" t="s">
        <v>21</v>
      </c>
      <c r="D122" s="26" t="s">
        <v>59</v>
      </c>
      <c r="E122" s="26" t="s">
        <v>696</v>
      </c>
      <c r="F122" s="26"/>
      <c r="G122" s="9">
        <f>G123</f>
        <v>0</v>
      </c>
      <c r="H122" s="9">
        <f t="shared" si="224"/>
        <v>0</v>
      </c>
      <c r="I122" s="84"/>
      <c r="J122" s="84"/>
      <c r="K122" s="84"/>
      <c r="L122" s="84"/>
      <c r="M122" s="84"/>
      <c r="N122" s="84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97"/>
      <c r="AX122" s="97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</row>
    <row r="123" spans="1:62" ht="66" hidden="1" x14ac:dyDescent="0.25">
      <c r="A123" s="25" t="s">
        <v>446</v>
      </c>
      <c r="B123" s="26">
        <f>B120</f>
        <v>901</v>
      </c>
      <c r="C123" s="26" t="s">
        <v>21</v>
      </c>
      <c r="D123" s="26" t="s">
        <v>59</v>
      </c>
      <c r="E123" s="26" t="s">
        <v>696</v>
      </c>
      <c r="F123" s="26" t="s">
        <v>84</v>
      </c>
      <c r="G123" s="9">
        <f t="shared" si="224"/>
        <v>0</v>
      </c>
      <c r="H123" s="9">
        <f t="shared" si="224"/>
        <v>0</v>
      </c>
      <c r="I123" s="84"/>
      <c r="J123" s="84"/>
      <c r="K123" s="84"/>
      <c r="L123" s="84"/>
      <c r="M123" s="84"/>
      <c r="N123" s="84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97"/>
      <c r="AX123" s="97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</row>
    <row r="124" spans="1:62" ht="33" hidden="1" x14ac:dyDescent="0.25">
      <c r="A124" s="25" t="s">
        <v>85</v>
      </c>
      <c r="B124" s="26">
        <f>B122</f>
        <v>901</v>
      </c>
      <c r="C124" s="26" t="s">
        <v>21</v>
      </c>
      <c r="D124" s="26" t="s">
        <v>59</v>
      </c>
      <c r="E124" s="26" t="s">
        <v>696</v>
      </c>
      <c r="F124" s="26" t="s">
        <v>86</v>
      </c>
      <c r="G124" s="9"/>
      <c r="H124" s="9"/>
      <c r="I124" s="84"/>
      <c r="J124" s="84"/>
      <c r="K124" s="84"/>
      <c r="L124" s="84"/>
      <c r="M124" s="84"/>
      <c r="N124" s="84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97"/>
      <c r="AX124" s="97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</row>
    <row r="125" spans="1:62" hidden="1" x14ac:dyDescent="0.25">
      <c r="A125" s="25" t="s">
        <v>61</v>
      </c>
      <c r="B125" s="26">
        <v>901</v>
      </c>
      <c r="C125" s="30" t="s">
        <v>21</v>
      </c>
      <c r="D125" s="30" t="s">
        <v>59</v>
      </c>
      <c r="E125" s="30" t="s">
        <v>62</v>
      </c>
      <c r="F125" s="26"/>
      <c r="G125" s="9"/>
      <c r="H125" s="9"/>
      <c r="I125" s="84"/>
      <c r="J125" s="84"/>
      <c r="K125" s="84"/>
      <c r="L125" s="84"/>
      <c r="M125" s="84"/>
      <c r="N125" s="84"/>
      <c r="O125" s="85">
        <f>O126</f>
        <v>0</v>
      </c>
      <c r="P125" s="9">
        <f t="shared" ref="P125:AE128" si="225">P126</f>
        <v>340</v>
      </c>
      <c r="Q125" s="9">
        <f t="shared" si="225"/>
        <v>0</v>
      </c>
      <c r="R125" s="9">
        <f t="shared" si="225"/>
        <v>0</v>
      </c>
      <c r="S125" s="9">
        <f t="shared" si="225"/>
        <v>340</v>
      </c>
      <c r="T125" s="9">
        <f t="shared" si="225"/>
        <v>0</v>
      </c>
      <c r="U125" s="85">
        <f>U126</f>
        <v>0</v>
      </c>
      <c r="V125" s="9">
        <f t="shared" si="225"/>
        <v>0</v>
      </c>
      <c r="W125" s="9">
        <f t="shared" si="225"/>
        <v>0</v>
      </c>
      <c r="X125" s="9">
        <f t="shared" si="225"/>
        <v>0</v>
      </c>
      <c r="Y125" s="9">
        <f t="shared" si="225"/>
        <v>340</v>
      </c>
      <c r="Z125" s="9">
        <f t="shared" si="225"/>
        <v>0</v>
      </c>
      <c r="AA125" s="85">
        <f>AA126</f>
        <v>0</v>
      </c>
      <c r="AB125" s="9">
        <f t="shared" si="225"/>
        <v>1136</v>
      </c>
      <c r="AC125" s="9">
        <f t="shared" si="225"/>
        <v>0</v>
      </c>
      <c r="AD125" s="9">
        <f t="shared" si="225"/>
        <v>0</v>
      </c>
      <c r="AE125" s="9">
        <f t="shared" si="225"/>
        <v>1476</v>
      </c>
      <c r="AF125" s="9">
        <f t="shared" ref="AB125:AF128" si="226">AF126</f>
        <v>0</v>
      </c>
      <c r="AG125" s="85">
        <f>AG126</f>
        <v>0</v>
      </c>
      <c r="AH125" s="9">
        <f t="shared" ref="AH125:AW128" si="227">AH126</f>
        <v>0</v>
      </c>
      <c r="AI125" s="9">
        <f t="shared" si="227"/>
        <v>0</v>
      </c>
      <c r="AJ125" s="9">
        <f t="shared" si="227"/>
        <v>0</v>
      </c>
      <c r="AK125" s="9">
        <f t="shared" si="227"/>
        <v>1476</v>
      </c>
      <c r="AL125" s="9">
        <f t="shared" si="227"/>
        <v>0</v>
      </c>
      <c r="AM125" s="85">
        <f>AM126</f>
        <v>0</v>
      </c>
      <c r="AN125" s="9">
        <f t="shared" si="227"/>
        <v>0</v>
      </c>
      <c r="AO125" s="9">
        <f t="shared" si="227"/>
        <v>0</v>
      </c>
      <c r="AP125" s="9">
        <f t="shared" si="227"/>
        <v>0</v>
      </c>
      <c r="AQ125" s="9">
        <f t="shared" si="227"/>
        <v>1476</v>
      </c>
      <c r="AR125" s="9">
        <f t="shared" si="227"/>
        <v>0</v>
      </c>
      <c r="AS125" s="85">
        <f>AS126</f>
        <v>0</v>
      </c>
      <c r="AT125" s="9">
        <f t="shared" si="227"/>
        <v>330</v>
      </c>
      <c r="AU125" s="9">
        <f t="shared" si="227"/>
        <v>0</v>
      </c>
      <c r="AV125" s="9">
        <f t="shared" si="227"/>
        <v>0</v>
      </c>
      <c r="AW125" s="96">
        <f t="shared" si="227"/>
        <v>1806</v>
      </c>
      <c r="AX125" s="96">
        <f t="shared" ref="AT125:AX128" si="228">AX126</f>
        <v>0</v>
      </c>
      <c r="AY125" s="85">
        <f>AY126</f>
        <v>0</v>
      </c>
      <c r="AZ125" s="9">
        <f t="shared" ref="AZ125:BJ128" si="229">AZ126</f>
        <v>112</v>
      </c>
      <c r="BA125" s="9">
        <f t="shared" si="229"/>
        <v>0</v>
      </c>
      <c r="BB125" s="9">
        <f t="shared" si="229"/>
        <v>0</v>
      </c>
      <c r="BC125" s="9">
        <f t="shared" si="229"/>
        <v>1918</v>
      </c>
      <c r="BD125" s="9">
        <f t="shared" si="229"/>
        <v>0</v>
      </c>
      <c r="BE125" s="85">
        <f>BE126</f>
        <v>0</v>
      </c>
      <c r="BF125" s="9">
        <f t="shared" si="229"/>
        <v>0</v>
      </c>
      <c r="BG125" s="9">
        <f t="shared" si="229"/>
        <v>0</v>
      </c>
      <c r="BH125" s="9">
        <f t="shared" si="229"/>
        <v>0</v>
      </c>
      <c r="BI125" s="9">
        <f t="shared" si="229"/>
        <v>1918</v>
      </c>
      <c r="BJ125" s="9">
        <f t="shared" si="229"/>
        <v>0</v>
      </c>
    </row>
    <row r="126" spans="1:62" hidden="1" x14ac:dyDescent="0.25">
      <c r="A126" s="25" t="s">
        <v>14</v>
      </c>
      <c r="B126" s="26">
        <v>901</v>
      </c>
      <c r="C126" s="30" t="s">
        <v>21</v>
      </c>
      <c r="D126" s="30" t="s">
        <v>59</v>
      </c>
      <c r="E126" s="30" t="s">
        <v>63</v>
      </c>
      <c r="F126" s="26"/>
      <c r="G126" s="9"/>
      <c r="H126" s="9"/>
      <c r="I126" s="84"/>
      <c r="J126" s="84"/>
      <c r="K126" s="84"/>
      <c r="L126" s="84"/>
      <c r="M126" s="84"/>
      <c r="N126" s="84"/>
      <c r="O126" s="85">
        <f>O127</f>
        <v>0</v>
      </c>
      <c r="P126" s="9">
        <f t="shared" si="225"/>
        <v>340</v>
      </c>
      <c r="Q126" s="9">
        <f t="shared" si="225"/>
        <v>0</v>
      </c>
      <c r="R126" s="9">
        <f t="shared" si="225"/>
        <v>0</v>
      </c>
      <c r="S126" s="9">
        <f t="shared" si="225"/>
        <v>340</v>
      </c>
      <c r="T126" s="9">
        <f t="shared" si="225"/>
        <v>0</v>
      </c>
      <c r="U126" s="85">
        <f>U127</f>
        <v>0</v>
      </c>
      <c r="V126" s="9">
        <f t="shared" si="225"/>
        <v>0</v>
      </c>
      <c r="W126" s="9">
        <f t="shared" si="225"/>
        <v>0</v>
      </c>
      <c r="X126" s="9">
        <f t="shared" si="225"/>
        <v>0</v>
      </c>
      <c r="Y126" s="9">
        <f t="shared" si="225"/>
        <v>340</v>
      </c>
      <c r="Z126" s="9">
        <f t="shared" si="225"/>
        <v>0</v>
      </c>
      <c r="AA126" s="85">
        <f>AA127</f>
        <v>0</v>
      </c>
      <c r="AB126" s="9">
        <f t="shared" si="226"/>
        <v>1136</v>
      </c>
      <c r="AC126" s="9">
        <f t="shared" si="226"/>
        <v>0</v>
      </c>
      <c r="AD126" s="9">
        <f t="shared" si="226"/>
        <v>0</v>
      </c>
      <c r="AE126" s="9">
        <f t="shared" si="226"/>
        <v>1476</v>
      </c>
      <c r="AF126" s="9">
        <f t="shared" si="226"/>
        <v>0</v>
      </c>
      <c r="AG126" s="85">
        <f>AG127</f>
        <v>0</v>
      </c>
      <c r="AH126" s="9">
        <f t="shared" si="227"/>
        <v>0</v>
      </c>
      <c r="AI126" s="9">
        <f t="shared" si="227"/>
        <v>0</v>
      </c>
      <c r="AJ126" s="9">
        <f t="shared" si="227"/>
        <v>0</v>
      </c>
      <c r="AK126" s="9">
        <f t="shared" si="227"/>
        <v>1476</v>
      </c>
      <c r="AL126" s="9">
        <f t="shared" si="227"/>
        <v>0</v>
      </c>
      <c r="AM126" s="85">
        <f>AM127</f>
        <v>0</v>
      </c>
      <c r="AN126" s="9">
        <f t="shared" si="227"/>
        <v>0</v>
      </c>
      <c r="AO126" s="9">
        <f t="shared" si="227"/>
        <v>0</v>
      </c>
      <c r="AP126" s="9">
        <f t="shared" si="227"/>
        <v>0</v>
      </c>
      <c r="AQ126" s="9">
        <f t="shared" si="227"/>
        <v>1476</v>
      </c>
      <c r="AR126" s="9">
        <f t="shared" si="227"/>
        <v>0</v>
      </c>
      <c r="AS126" s="85">
        <f>AS127</f>
        <v>0</v>
      </c>
      <c r="AT126" s="9">
        <f t="shared" si="228"/>
        <v>330</v>
      </c>
      <c r="AU126" s="9">
        <f t="shared" si="228"/>
        <v>0</v>
      </c>
      <c r="AV126" s="9">
        <f t="shared" si="228"/>
        <v>0</v>
      </c>
      <c r="AW126" s="96">
        <f t="shared" si="228"/>
        <v>1806</v>
      </c>
      <c r="AX126" s="96">
        <f t="shared" si="228"/>
        <v>0</v>
      </c>
      <c r="AY126" s="85">
        <f>AY127</f>
        <v>0</v>
      </c>
      <c r="AZ126" s="9">
        <f t="shared" si="229"/>
        <v>112</v>
      </c>
      <c r="BA126" s="9">
        <f t="shared" si="229"/>
        <v>0</v>
      </c>
      <c r="BB126" s="9">
        <f t="shared" si="229"/>
        <v>0</v>
      </c>
      <c r="BC126" s="9">
        <f t="shared" si="229"/>
        <v>1918</v>
      </c>
      <c r="BD126" s="9">
        <f t="shared" si="229"/>
        <v>0</v>
      </c>
      <c r="BE126" s="85">
        <f>BE127</f>
        <v>0</v>
      </c>
      <c r="BF126" s="9">
        <f t="shared" si="229"/>
        <v>0</v>
      </c>
      <c r="BG126" s="9">
        <f t="shared" si="229"/>
        <v>0</v>
      </c>
      <c r="BH126" s="9">
        <f t="shared" si="229"/>
        <v>0</v>
      </c>
      <c r="BI126" s="9">
        <f t="shared" si="229"/>
        <v>1918</v>
      </c>
      <c r="BJ126" s="9">
        <f t="shared" si="229"/>
        <v>0</v>
      </c>
    </row>
    <row r="127" spans="1:62" hidden="1" x14ac:dyDescent="0.25">
      <c r="A127" s="25" t="s">
        <v>60</v>
      </c>
      <c r="B127" s="26">
        <v>901</v>
      </c>
      <c r="C127" s="30" t="s">
        <v>21</v>
      </c>
      <c r="D127" s="30" t="s">
        <v>59</v>
      </c>
      <c r="E127" s="30" t="s">
        <v>64</v>
      </c>
      <c r="F127" s="26"/>
      <c r="G127" s="9"/>
      <c r="H127" s="9"/>
      <c r="I127" s="84"/>
      <c r="J127" s="84"/>
      <c r="K127" s="84"/>
      <c r="L127" s="84"/>
      <c r="M127" s="84"/>
      <c r="N127" s="84"/>
      <c r="O127" s="85">
        <f>O128</f>
        <v>0</v>
      </c>
      <c r="P127" s="9">
        <f t="shared" si="225"/>
        <v>340</v>
      </c>
      <c r="Q127" s="9">
        <f t="shared" si="225"/>
        <v>0</v>
      </c>
      <c r="R127" s="9">
        <f t="shared" si="225"/>
        <v>0</v>
      </c>
      <c r="S127" s="9">
        <f t="shared" si="225"/>
        <v>340</v>
      </c>
      <c r="T127" s="9">
        <f t="shared" si="225"/>
        <v>0</v>
      </c>
      <c r="U127" s="85">
        <f>U128</f>
        <v>0</v>
      </c>
      <c r="V127" s="9">
        <f t="shared" si="225"/>
        <v>0</v>
      </c>
      <c r="W127" s="9">
        <f t="shared" si="225"/>
        <v>0</v>
      </c>
      <c r="X127" s="9">
        <f t="shared" si="225"/>
        <v>0</v>
      </c>
      <c r="Y127" s="9">
        <f t="shared" si="225"/>
        <v>340</v>
      </c>
      <c r="Z127" s="9">
        <f t="shared" si="225"/>
        <v>0</v>
      </c>
      <c r="AA127" s="85">
        <f>AA128</f>
        <v>0</v>
      </c>
      <c r="AB127" s="9">
        <f t="shared" si="226"/>
        <v>1136</v>
      </c>
      <c r="AC127" s="9">
        <f t="shared" si="226"/>
        <v>0</v>
      </c>
      <c r="AD127" s="9">
        <f t="shared" si="226"/>
        <v>0</v>
      </c>
      <c r="AE127" s="9">
        <f t="shared" si="226"/>
        <v>1476</v>
      </c>
      <c r="AF127" s="9">
        <f t="shared" si="226"/>
        <v>0</v>
      </c>
      <c r="AG127" s="85">
        <f>AG128</f>
        <v>0</v>
      </c>
      <c r="AH127" s="9">
        <f t="shared" si="227"/>
        <v>0</v>
      </c>
      <c r="AI127" s="9">
        <f t="shared" si="227"/>
        <v>0</v>
      </c>
      <c r="AJ127" s="9">
        <f t="shared" si="227"/>
        <v>0</v>
      </c>
      <c r="AK127" s="9">
        <f t="shared" si="227"/>
        <v>1476</v>
      </c>
      <c r="AL127" s="9">
        <f t="shared" si="227"/>
        <v>0</v>
      </c>
      <c r="AM127" s="85">
        <f>AM128</f>
        <v>0</v>
      </c>
      <c r="AN127" s="9">
        <f t="shared" si="227"/>
        <v>0</v>
      </c>
      <c r="AO127" s="9">
        <f t="shared" si="227"/>
        <v>0</v>
      </c>
      <c r="AP127" s="9">
        <f t="shared" si="227"/>
        <v>0</v>
      </c>
      <c r="AQ127" s="9">
        <f t="shared" si="227"/>
        <v>1476</v>
      </c>
      <c r="AR127" s="9">
        <f t="shared" si="227"/>
        <v>0</v>
      </c>
      <c r="AS127" s="85">
        <f>AS128</f>
        <v>0</v>
      </c>
      <c r="AT127" s="9">
        <f t="shared" si="228"/>
        <v>330</v>
      </c>
      <c r="AU127" s="9">
        <f t="shared" si="228"/>
        <v>0</v>
      </c>
      <c r="AV127" s="9">
        <f t="shared" si="228"/>
        <v>0</v>
      </c>
      <c r="AW127" s="96">
        <f t="shared" si="228"/>
        <v>1806</v>
      </c>
      <c r="AX127" s="96">
        <f t="shared" si="228"/>
        <v>0</v>
      </c>
      <c r="AY127" s="85">
        <f>AY128</f>
        <v>0</v>
      </c>
      <c r="AZ127" s="9">
        <f t="shared" si="229"/>
        <v>112</v>
      </c>
      <c r="BA127" s="9">
        <f t="shared" si="229"/>
        <v>0</v>
      </c>
      <c r="BB127" s="9">
        <f t="shared" si="229"/>
        <v>0</v>
      </c>
      <c r="BC127" s="9">
        <f t="shared" si="229"/>
        <v>1918</v>
      </c>
      <c r="BD127" s="9">
        <f t="shared" si="229"/>
        <v>0</v>
      </c>
      <c r="BE127" s="85">
        <f>BE128</f>
        <v>0</v>
      </c>
      <c r="BF127" s="9">
        <f t="shared" si="229"/>
        <v>0</v>
      </c>
      <c r="BG127" s="9">
        <f t="shared" si="229"/>
        <v>0</v>
      </c>
      <c r="BH127" s="9">
        <f t="shared" si="229"/>
        <v>0</v>
      </c>
      <c r="BI127" s="9">
        <f t="shared" si="229"/>
        <v>1918</v>
      </c>
      <c r="BJ127" s="9">
        <f t="shared" si="229"/>
        <v>0</v>
      </c>
    </row>
    <row r="128" spans="1:62" hidden="1" x14ac:dyDescent="0.25">
      <c r="A128" s="25" t="s">
        <v>65</v>
      </c>
      <c r="B128" s="26">
        <v>901</v>
      </c>
      <c r="C128" s="30" t="s">
        <v>21</v>
      </c>
      <c r="D128" s="30" t="s">
        <v>59</v>
      </c>
      <c r="E128" s="30" t="s">
        <v>64</v>
      </c>
      <c r="F128" s="26" t="s">
        <v>66</v>
      </c>
      <c r="G128" s="9"/>
      <c r="H128" s="9"/>
      <c r="I128" s="84"/>
      <c r="J128" s="84"/>
      <c r="K128" s="84"/>
      <c r="L128" s="84"/>
      <c r="M128" s="84"/>
      <c r="N128" s="84"/>
      <c r="O128" s="85">
        <f>O129</f>
        <v>0</v>
      </c>
      <c r="P128" s="9">
        <f t="shared" si="225"/>
        <v>340</v>
      </c>
      <c r="Q128" s="9">
        <f t="shared" si="225"/>
        <v>0</v>
      </c>
      <c r="R128" s="9">
        <f t="shared" si="225"/>
        <v>0</v>
      </c>
      <c r="S128" s="9">
        <f t="shared" si="225"/>
        <v>340</v>
      </c>
      <c r="T128" s="9">
        <f t="shared" si="225"/>
        <v>0</v>
      </c>
      <c r="U128" s="85">
        <f>U129</f>
        <v>0</v>
      </c>
      <c r="V128" s="9">
        <f t="shared" si="225"/>
        <v>0</v>
      </c>
      <c r="W128" s="9">
        <f t="shared" si="225"/>
        <v>0</v>
      </c>
      <c r="X128" s="9">
        <f t="shared" si="225"/>
        <v>0</v>
      </c>
      <c r="Y128" s="9">
        <f t="shared" si="225"/>
        <v>340</v>
      </c>
      <c r="Z128" s="9">
        <f t="shared" si="225"/>
        <v>0</v>
      </c>
      <c r="AA128" s="85">
        <f>AA129</f>
        <v>0</v>
      </c>
      <c r="AB128" s="9">
        <f t="shared" si="226"/>
        <v>1136</v>
      </c>
      <c r="AC128" s="9">
        <f t="shared" si="226"/>
        <v>0</v>
      </c>
      <c r="AD128" s="9">
        <f t="shared" si="226"/>
        <v>0</v>
      </c>
      <c r="AE128" s="9">
        <f t="shared" si="226"/>
        <v>1476</v>
      </c>
      <c r="AF128" s="9">
        <f t="shared" si="226"/>
        <v>0</v>
      </c>
      <c r="AG128" s="85">
        <f>AG129</f>
        <v>0</v>
      </c>
      <c r="AH128" s="9">
        <f t="shared" si="227"/>
        <v>0</v>
      </c>
      <c r="AI128" s="9">
        <f t="shared" si="227"/>
        <v>0</v>
      </c>
      <c r="AJ128" s="9">
        <f t="shared" si="227"/>
        <v>0</v>
      </c>
      <c r="AK128" s="9">
        <f t="shared" si="227"/>
        <v>1476</v>
      </c>
      <c r="AL128" s="9">
        <f t="shared" si="227"/>
        <v>0</v>
      </c>
      <c r="AM128" s="85">
        <f>AM129</f>
        <v>0</v>
      </c>
      <c r="AN128" s="9">
        <f t="shared" si="227"/>
        <v>0</v>
      </c>
      <c r="AO128" s="9">
        <f t="shared" si="227"/>
        <v>0</v>
      </c>
      <c r="AP128" s="9">
        <f t="shared" si="227"/>
        <v>0</v>
      </c>
      <c r="AQ128" s="9">
        <f t="shared" si="227"/>
        <v>1476</v>
      </c>
      <c r="AR128" s="9">
        <f t="shared" si="227"/>
        <v>0</v>
      </c>
      <c r="AS128" s="85">
        <f>AS129</f>
        <v>0</v>
      </c>
      <c r="AT128" s="9">
        <f t="shared" si="228"/>
        <v>330</v>
      </c>
      <c r="AU128" s="9">
        <f t="shared" si="228"/>
        <v>0</v>
      </c>
      <c r="AV128" s="9">
        <f t="shared" si="228"/>
        <v>0</v>
      </c>
      <c r="AW128" s="96">
        <f t="shared" si="228"/>
        <v>1806</v>
      </c>
      <c r="AX128" s="96">
        <f t="shared" si="228"/>
        <v>0</v>
      </c>
      <c r="AY128" s="85">
        <f>AY129</f>
        <v>0</v>
      </c>
      <c r="AZ128" s="9">
        <f t="shared" si="229"/>
        <v>112</v>
      </c>
      <c r="BA128" s="9">
        <f t="shared" si="229"/>
        <v>0</v>
      </c>
      <c r="BB128" s="9">
        <f t="shared" si="229"/>
        <v>0</v>
      </c>
      <c r="BC128" s="9">
        <f t="shared" si="229"/>
        <v>1918</v>
      </c>
      <c r="BD128" s="9">
        <f t="shared" si="229"/>
        <v>0</v>
      </c>
      <c r="BE128" s="85">
        <f>BE129</f>
        <v>0</v>
      </c>
      <c r="BF128" s="9">
        <f t="shared" si="229"/>
        <v>0</v>
      </c>
      <c r="BG128" s="9">
        <f t="shared" si="229"/>
        <v>0</v>
      </c>
      <c r="BH128" s="9">
        <f t="shared" si="229"/>
        <v>0</v>
      </c>
      <c r="BI128" s="9">
        <f t="shared" si="229"/>
        <v>1918</v>
      </c>
      <c r="BJ128" s="9">
        <f t="shared" si="229"/>
        <v>0</v>
      </c>
    </row>
    <row r="129" spans="1:62" hidden="1" x14ac:dyDescent="0.25">
      <c r="A129" s="25" t="s">
        <v>154</v>
      </c>
      <c r="B129" s="26">
        <v>901</v>
      </c>
      <c r="C129" s="30" t="s">
        <v>21</v>
      </c>
      <c r="D129" s="30" t="s">
        <v>59</v>
      </c>
      <c r="E129" s="30" t="s">
        <v>64</v>
      </c>
      <c r="F129" s="26" t="s">
        <v>613</v>
      </c>
      <c r="G129" s="9"/>
      <c r="H129" s="9"/>
      <c r="I129" s="84"/>
      <c r="J129" s="84"/>
      <c r="K129" s="84"/>
      <c r="L129" s="84"/>
      <c r="M129" s="84"/>
      <c r="N129" s="84"/>
      <c r="O129" s="85"/>
      <c r="P129" s="9">
        <v>340</v>
      </c>
      <c r="Q129" s="9"/>
      <c r="R129" s="9"/>
      <c r="S129" s="9">
        <f>M129+O129+P129+Q129+R129</f>
        <v>340</v>
      </c>
      <c r="T129" s="9">
        <f>N129+R129</f>
        <v>0</v>
      </c>
      <c r="U129" s="85"/>
      <c r="V129" s="9"/>
      <c r="W129" s="9"/>
      <c r="X129" s="9"/>
      <c r="Y129" s="9">
        <f>S129+U129+V129+W129+X129</f>
        <v>340</v>
      </c>
      <c r="Z129" s="9">
        <f>T129+X129</f>
        <v>0</v>
      </c>
      <c r="AA129" s="85"/>
      <c r="AB129" s="9">
        <v>1136</v>
      </c>
      <c r="AC129" s="9"/>
      <c r="AD129" s="9"/>
      <c r="AE129" s="9">
        <f>Y129+AA129+AB129+AC129+AD129</f>
        <v>1476</v>
      </c>
      <c r="AF129" s="9">
        <f>Z129+AD129</f>
        <v>0</v>
      </c>
      <c r="AG129" s="85"/>
      <c r="AH129" s="9"/>
      <c r="AI129" s="9"/>
      <c r="AJ129" s="9"/>
      <c r="AK129" s="9">
        <f>AE129+AG129+AH129+AI129+AJ129</f>
        <v>1476</v>
      </c>
      <c r="AL129" s="9">
        <f>AF129+AJ129</f>
        <v>0</v>
      </c>
      <c r="AM129" s="85"/>
      <c r="AN129" s="9"/>
      <c r="AO129" s="9"/>
      <c r="AP129" s="9"/>
      <c r="AQ129" s="9">
        <f>AK129+AM129+AN129+AO129+AP129</f>
        <v>1476</v>
      </c>
      <c r="AR129" s="9">
        <f>AL129+AP129</f>
        <v>0</v>
      </c>
      <c r="AS129" s="85"/>
      <c r="AT129" s="9">
        <f>240+90</f>
        <v>330</v>
      </c>
      <c r="AU129" s="9"/>
      <c r="AV129" s="9"/>
      <c r="AW129" s="96">
        <f>AQ129+AS129+AT129+AU129+AV129</f>
        <v>1806</v>
      </c>
      <c r="AX129" s="96">
        <f>AR129+AV129</f>
        <v>0</v>
      </c>
      <c r="AY129" s="85"/>
      <c r="AZ129" s="9">
        <v>112</v>
      </c>
      <c r="BA129" s="9"/>
      <c r="BB129" s="9"/>
      <c r="BC129" s="9">
        <f>AW129+AY129+AZ129+BA129+BB129</f>
        <v>1918</v>
      </c>
      <c r="BD129" s="9">
        <f>AX129+BB129</f>
        <v>0</v>
      </c>
      <c r="BE129" s="85"/>
      <c r="BF129" s="9"/>
      <c r="BG129" s="9"/>
      <c r="BH129" s="9"/>
      <c r="BI129" s="9">
        <f>BC129+BE129+BF129+BG129+BH129</f>
        <v>1918</v>
      </c>
      <c r="BJ129" s="9">
        <f>BD129+BH129</f>
        <v>0</v>
      </c>
    </row>
    <row r="130" spans="1:62" hidden="1" x14ac:dyDescent="0.25">
      <c r="A130" s="25"/>
      <c r="B130" s="26"/>
      <c r="C130" s="26"/>
      <c r="D130" s="26"/>
      <c r="E130" s="26"/>
      <c r="F130" s="26"/>
      <c r="G130" s="9"/>
      <c r="H130" s="10"/>
      <c r="I130" s="84"/>
      <c r="J130" s="84"/>
      <c r="K130" s="84"/>
      <c r="L130" s="84"/>
      <c r="M130" s="84"/>
      <c r="N130" s="84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97"/>
      <c r="AX130" s="97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</row>
    <row r="131" spans="1:62" ht="40.5" hidden="1" x14ac:dyDescent="0.3">
      <c r="A131" s="32" t="s">
        <v>488</v>
      </c>
      <c r="B131" s="21" t="s">
        <v>150</v>
      </c>
      <c r="C131" s="21"/>
      <c r="D131" s="21"/>
      <c r="E131" s="21"/>
      <c r="F131" s="21"/>
      <c r="G131" s="6">
        <f>G133+G151+G165+G144</f>
        <v>629638</v>
      </c>
      <c r="H131" s="6">
        <f t="shared" ref="H131:N131" si="230">H133+H151+H165+H144</f>
        <v>112913</v>
      </c>
      <c r="I131" s="6">
        <f t="shared" si="230"/>
        <v>-260</v>
      </c>
      <c r="J131" s="6">
        <f t="shared" si="230"/>
        <v>0</v>
      </c>
      <c r="K131" s="6">
        <f t="shared" si="230"/>
        <v>0</v>
      </c>
      <c r="L131" s="6">
        <f t="shared" si="230"/>
        <v>0</v>
      </c>
      <c r="M131" s="6">
        <f t="shared" si="230"/>
        <v>629378</v>
      </c>
      <c r="N131" s="6">
        <f t="shared" si="230"/>
        <v>112913</v>
      </c>
      <c r="O131" s="6">
        <f t="shared" ref="O131:T131" si="231">O133+O151+O165+O144</f>
        <v>-4202</v>
      </c>
      <c r="P131" s="6">
        <f t="shared" si="231"/>
        <v>0</v>
      </c>
      <c r="Q131" s="6">
        <f t="shared" si="231"/>
        <v>0</v>
      </c>
      <c r="R131" s="6">
        <f t="shared" si="231"/>
        <v>0</v>
      </c>
      <c r="S131" s="6">
        <f t="shared" si="231"/>
        <v>625176</v>
      </c>
      <c r="T131" s="6">
        <f t="shared" si="231"/>
        <v>112913</v>
      </c>
      <c r="U131" s="6">
        <f t="shared" ref="U131:Z131" si="232">U133+U151+U165+U144</f>
        <v>-1009</v>
      </c>
      <c r="V131" s="6">
        <f t="shared" si="232"/>
        <v>0</v>
      </c>
      <c r="W131" s="6">
        <f t="shared" si="232"/>
        <v>0</v>
      </c>
      <c r="X131" s="6">
        <f t="shared" si="232"/>
        <v>0</v>
      </c>
      <c r="Y131" s="6">
        <f t="shared" si="232"/>
        <v>624167</v>
      </c>
      <c r="Z131" s="6">
        <f t="shared" si="232"/>
        <v>112913</v>
      </c>
      <c r="AA131" s="6">
        <f t="shared" ref="AA131:AF131" si="233">AA133+AA151+AA165+AA144</f>
        <v>-33</v>
      </c>
      <c r="AB131" s="6">
        <f t="shared" si="233"/>
        <v>0</v>
      </c>
      <c r="AC131" s="6">
        <f t="shared" si="233"/>
        <v>0</v>
      </c>
      <c r="AD131" s="6">
        <f t="shared" si="233"/>
        <v>0</v>
      </c>
      <c r="AE131" s="6">
        <f t="shared" si="233"/>
        <v>624134</v>
      </c>
      <c r="AF131" s="6">
        <f t="shared" si="233"/>
        <v>112913</v>
      </c>
      <c r="AG131" s="6">
        <f t="shared" ref="AG131:AL131" si="234">AG133+AG151+AG165+AG144</f>
        <v>0</v>
      </c>
      <c r="AH131" s="6">
        <f t="shared" si="234"/>
        <v>0</v>
      </c>
      <c r="AI131" s="6">
        <f t="shared" si="234"/>
        <v>0</v>
      </c>
      <c r="AJ131" s="6">
        <f t="shared" si="234"/>
        <v>0</v>
      </c>
      <c r="AK131" s="6">
        <f t="shared" si="234"/>
        <v>624134</v>
      </c>
      <c r="AL131" s="6">
        <f t="shared" si="234"/>
        <v>112913</v>
      </c>
      <c r="AM131" s="6">
        <f t="shared" ref="AM131:AR131" si="235">AM133+AM151+AM165+AM144</f>
        <v>0</v>
      </c>
      <c r="AN131" s="6">
        <f t="shared" si="235"/>
        <v>0</v>
      </c>
      <c r="AO131" s="6">
        <f t="shared" si="235"/>
        <v>0</v>
      </c>
      <c r="AP131" s="6">
        <f t="shared" si="235"/>
        <v>0</v>
      </c>
      <c r="AQ131" s="6">
        <f t="shared" si="235"/>
        <v>624134</v>
      </c>
      <c r="AR131" s="6">
        <f t="shared" si="235"/>
        <v>112913</v>
      </c>
      <c r="AS131" s="6">
        <f t="shared" ref="AS131:AX131" si="236">AS133+AS151+AS165+AS144</f>
        <v>-29</v>
      </c>
      <c r="AT131" s="6">
        <f t="shared" si="236"/>
        <v>0</v>
      </c>
      <c r="AU131" s="6">
        <f t="shared" si="236"/>
        <v>-1324</v>
      </c>
      <c r="AV131" s="6">
        <f t="shared" si="236"/>
        <v>0</v>
      </c>
      <c r="AW131" s="92">
        <f t="shared" si="236"/>
        <v>622781</v>
      </c>
      <c r="AX131" s="92">
        <f t="shared" si="236"/>
        <v>112913</v>
      </c>
      <c r="AY131" s="6">
        <f t="shared" ref="AY131:BD131" si="237">AY133+AY151+AY165+AY144</f>
        <v>0</v>
      </c>
      <c r="AZ131" s="6">
        <f t="shared" si="237"/>
        <v>1183</v>
      </c>
      <c r="BA131" s="6">
        <f t="shared" si="237"/>
        <v>0</v>
      </c>
      <c r="BB131" s="6">
        <f t="shared" si="237"/>
        <v>0</v>
      </c>
      <c r="BC131" s="6">
        <f t="shared" si="237"/>
        <v>623964</v>
      </c>
      <c r="BD131" s="6">
        <f t="shared" si="237"/>
        <v>112913</v>
      </c>
      <c r="BE131" s="6">
        <f t="shared" ref="BE131:BJ131" si="238">BE133+BE151+BE165+BE144</f>
        <v>-4300</v>
      </c>
      <c r="BF131" s="6">
        <f t="shared" si="238"/>
        <v>0</v>
      </c>
      <c r="BG131" s="6">
        <f t="shared" si="238"/>
        <v>0</v>
      </c>
      <c r="BH131" s="6">
        <f t="shared" si="238"/>
        <v>0</v>
      </c>
      <c r="BI131" s="6">
        <f t="shared" si="238"/>
        <v>619664</v>
      </c>
      <c r="BJ131" s="6">
        <f t="shared" si="238"/>
        <v>112913</v>
      </c>
    </row>
    <row r="132" spans="1:62" s="72" customFormat="1" hidden="1" x14ac:dyDescent="0.25">
      <c r="A132" s="70"/>
      <c r="B132" s="27"/>
      <c r="C132" s="27"/>
      <c r="D132" s="27"/>
      <c r="E132" s="27"/>
      <c r="F132" s="27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93"/>
      <c r="AX132" s="93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</row>
    <row r="133" spans="1:62" ht="75" hidden="1" x14ac:dyDescent="0.3">
      <c r="A133" s="33" t="s">
        <v>96</v>
      </c>
      <c r="B133" s="24" t="s">
        <v>150</v>
      </c>
      <c r="C133" s="24" t="s">
        <v>21</v>
      </c>
      <c r="D133" s="24" t="s">
        <v>28</v>
      </c>
      <c r="E133" s="24"/>
      <c r="F133" s="24"/>
      <c r="G133" s="13">
        <f t="shared" ref="G133:BJ133" si="239">G134</f>
        <v>72724</v>
      </c>
      <c r="H133" s="13">
        <f t="shared" si="239"/>
        <v>0</v>
      </c>
      <c r="I133" s="13">
        <f t="shared" si="239"/>
        <v>0</v>
      </c>
      <c r="J133" s="13">
        <f t="shared" si="239"/>
        <v>0</v>
      </c>
      <c r="K133" s="13">
        <f t="shared" si="239"/>
        <v>0</v>
      </c>
      <c r="L133" s="13">
        <f t="shared" si="239"/>
        <v>0</v>
      </c>
      <c r="M133" s="13">
        <f t="shared" si="239"/>
        <v>72724</v>
      </c>
      <c r="N133" s="13">
        <f t="shared" si="239"/>
        <v>0</v>
      </c>
      <c r="O133" s="13">
        <f t="shared" si="239"/>
        <v>0</v>
      </c>
      <c r="P133" s="13">
        <f t="shared" si="239"/>
        <v>0</v>
      </c>
      <c r="Q133" s="13">
        <f t="shared" si="239"/>
        <v>0</v>
      </c>
      <c r="R133" s="13">
        <f t="shared" si="239"/>
        <v>0</v>
      </c>
      <c r="S133" s="13">
        <f t="shared" si="239"/>
        <v>72724</v>
      </c>
      <c r="T133" s="13">
        <f t="shared" si="239"/>
        <v>0</v>
      </c>
      <c r="U133" s="13">
        <f t="shared" si="239"/>
        <v>0</v>
      </c>
      <c r="V133" s="13">
        <f t="shared" si="239"/>
        <v>0</v>
      </c>
      <c r="W133" s="13">
        <f t="shared" si="239"/>
        <v>0</v>
      </c>
      <c r="X133" s="13">
        <f t="shared" si="239"/>
        <v>0</v>
      </c>
      <c r="Y133" s="13">
        <f t="shared" si="239"/>
        <v>72724</v>
      </c>
      <c r="Z133" s="13">
        <f t="shared" si="239"/>
        <v>0</v>
      </c>
      <c r="AA133" s="13">
        <f t="shared" si="239"/>
        <v>0</v>
      </c>
      <c r="AB133" s="13">
        <f t="shared" si="239"/>
        <v>0</v>
      </c>
      <c r="AC133" s="13">
        <f t="shared" si="239"/>
        <v>0</v>
      </c>
      <c r="AD133" s="13">
        <f t="shared" si="239"/>
        <v>0</v>
      </c>
      <c r="AE133" s="13">
        <f t="shared" si="239"/>
        <v>72724</v>
      </c>
      <c r="AF133" s="13">
        <f t="shared" si="239"/>
        <v>0</v>
      </c>
      <c r="AG133" s="13">
        <f t="shared" si="239"/>
        <v>0</v>
      </c>
      <c r="AH133" s="13">
        <f t="shared" si="239"/>
        <v>0</v>
      </c>
      <c r="AI133" s="13">
        <f t="shared" si="239"/>
        <v>0</v>
      </c>
      <c r="AJ133" s="13">
        <f t="shared" si="239"/>
        <v>0</v>
      </c>
      <c r="AK133" s="13">
        <f t="shared" si="239"/>
        <v>72724</v>
      </c>
      <c r="AL133" s="13">
        <f t="shared" si="239"/>
        <v>0</v>
      </c>
      <c r="AM133" s="13">
        <f t="shared" si="239"/>
        <v>0</v>
      </c>
      <c r="AN133" s="13">
        <f t="shared" si="239"/>
        <v>0</v>
      </c>
      <c r="AO133" s="13">
        <f t="shared" si="239"/>
        <v>0</v>
      </c>
      <c r="AP133" s="13">
        <f t="shared" si="239"/>
        <v>0</v>
      </c>
      <c r="AQ133" s="13">
        <f t="shared" si="239"/>
        <v>72724</v>
      </c>
      <c r="AR133" s="13">
        <f t="shared" si="239"/>
        <v>0</v>
      </c>
      <c r="AS133" s="13">
        <f t="shared" si="239"/>
        <v>0</v>
      </c>
      <c r="AT133" s="13">
        <f t="shared" si="239"/>
        <v>0</v>
      </c>
      <c r="AU133" s="13">
        <f t="shared" si="239"/>
        <v>-93</v>
      </c>
      <c r="AV133" s="13">
        <f t="shared" si="239"/>
        <v>0</v>
      </c>
      <c r="AW133" s="101">
        <f t="shared" si="239"/>
        <v>72631</v>
      </c>
      <c r="AX133" s="101">
        <f t="shared" si="239"/>
        <v>0</v>
      </c>
      <c r="AY133" s="13">
        <f t="shared" si="239"/>
        <v>0</v>
      </c>
      <c r="AZ133" s="13">
        <f t="shared" si="239"/>
        <v>0</v>
      </c>
      <c r="BA133" s="13">
        <f t="shared" si="239"/>
        <v>0</v>
      </c>
      <c r="BB133" s="13">
        <f t="shared" si="239"/>
        <v>0</v>
      </c>
      <c r="BC133" s="13">
        <f t="shared" si="239"/>
        <v>72631</v>
      </c>
      <c r="BD133" s="13">
        <f t="shared" si="239"/>
        <v>0</v>
      </c>
      <c r="BE133" s="13">
        <f t="shared" si="239"/>
        <v>0</v>
      </c>
      <c r="BF133" s="13">
        <f t="shared" si="239"/>
        <v>0</v>
      </c>
      <c r="BG133" s="13">
        <f t="shared" si="239"/>
        <v>0</v>
      </c>
      <c r="BH133" s="13">
        <f t="shared" si="239"/>
        <v>0</v>
      </c>
      <c r="BI133" s="13">
        <f t="shared" si="239"/>
        <v>72631</v>
      </c>
      <c r="BJ133" s="13">
        <f t="shared" si="239"/>
        <v>0</v>
      </c>
    </row>
    <row r="134" spans="1:62" ht="49.5" hidden="1" x14ac:dyDescent="0.25">
      <c r="A134" s="28" t="s">
        <v>425</v>
      </c>
      <c r="B134" s="30">
        <v>902</v>
      </c>
      <c r="C134" s="30" t="s">
        <v>21</v>
      </c>
      <c r="D134" s="30" t="s">
        <v>28</v>
      </c>
      <c r="E134" s="30" t="s">
        <v>73</v>
      </c>
      <c r="F134" s="31"/>
      <c r="G134" s="11">
        <f>G136</f>
        <v>72724</v>
      </c>
      <c r="H134" s="11">
        <f t="shared" ref="H134:N134" si="240">H136</f>
        <v>0</v>
      </c>
      <c r="I134" s="11">
        <f t="shared" si="240"/>
        <v>0</v>
      </c>
      <c r="J134" s="11">
        <f t="shared" si="240"/>
        <v>0</v>
      </c>
      <c r="K134" s="11">
        <f t="shared" si="240"/>
        <v>0</v>
      </c>
      <c r="L134" s="11">
        <f t="shared" si="240"/>
        <v>0</v>
      </c>
      <c r="M134" s="11">
        <f t="shared" si="240"/>
        <v>72724</v>
      </c>
      <c r="N134" s="11">
        <f t="shared" si="240"/>
        <v>0</v>
      </c>
      <c r="O134" s="11">
        <f t="shared" ref="O134:T134" si="241">O136</f>
        <v>0</v>
      </c>
      <c r="P134" s="11">
        <f t="shared" si="241"/>
        <v>0</v>
      </c>
      <c r="Q134" s="11">
        <f t="shared" si="241"/>
        <v>0</v>
      </c>
      <c r="R134" s="11">
        <f t="shared" si="241"/>
        <v>0</v>
      </c>
      <c r="S134" s="11">
        <f t="shared" si="241"/>
        <v>72724</v>
      </c>
      <c r="T134" s="11">
        <f t="shared" si="241"/>
        <v>0</v>
      </c>
      <c r="U134" s="11">
        <f t="shared" ref="U134:Z134" si="242">U136</f>
        <v>0</v>
      </c>
      <c r="V134" s="11">
        <f t="shared" si="242"/>
        <v>0</v>
      </c>
      <c r="W134" s="11">
        <f t="shared" si="242"/>
        <v>0</v>
      </c>
      <c r="X134" s="11">
        <f t="shared" si="242"/>
        <v>0</v>
      </c>
      <c r="Y134" s="11">
        <f t="shared" si="242"/>
        <v>72724</v>
      </c>
      <c r="Z134" s="11">
        <f t="shared" si="242"/>
        <v>0</v>
      </c>
      <c r="AA134" s="11">
        <f t="shared" ref="AA134:AF134" si="243">AA136</f>
        <v>0</v>
      </c>
      <c r="AB134" s="11">
        <f t="shared" si="243"/>
        <v>0</v>
      </c>
      <c r="AC134" s="11">
        <f t="shared" si="243"/>
        <v>0</v>
      </c>
      <c r="AD134" s="11">
        <f t="shared" si="243"/>
        <v>0</v>
      </c>
      <c r="AE134" s="11">
        <f t="shared" si="243"/>
        <v>72724</v>
      </c>
      <c r="AF134" s="11">
        <f t="shared" si="243"/>
        <v>0</v>
      </c>
      <c r="AG134" s="11">
        <f t="shared" ref="AG134:AL134" si="244">AG136</f>
        <v>0</v>
      </c>
      <c r="AH134" s="11">
        <f t="shared" si="244"/>
        <v>0</v>
      </c>
      <c r="AI134" s="11">
        <f t="shared" si="244"/>
        <v>0</v>
      </c>
      <c r="AJ134" s="11">
        <f t="shared" si="244"/>
        <v>0</v>
      </c>
      <c r="AK134" s="11">
        <f t="shared" si="244"/>
        <v>72724</v>
      </c>
      <c r="AL134" s="11">
        <f t="shared" si="244"/>
        <v>0</v>
      </c>
      <c r="AM134" s="11">
        <f t="shared" ref="AM134:AR134" si="245">AM136</f>
        <v>0</v>
      </c>
      <c r="AN134" s="11">
        <f t="shared" si="245"/>
        <v>0</v>
      </c>
      <c r="AO134" s="11">
        <f t="shared" si="245"/>
        <v>0</v>
      </c>
      <c r="AP134" s="11">
        <f t="shared" si="245"/>
        <v>0</v>
      </c>
      <c r="AQ134" s="11">
        <f t="shared" si="245"/>
        <v>72724</v>
      </c>
      <c r="AR134" s="11">
        <f t="shared" si="245"/>
        <v>0</v>
      </c>
      <c r="AS134" s="11">
        <f t="shared" ref="AS134:AX134" si="246">AS136</f>
        <v>0</v>
      </c>
      <c r="AT134" s="11">
        <f t="shared" si="246"/>
        <v>0</v>
      </c>
      <c r="AU134" s="11">
        <f t="shared" si="246"/>
        <v>-93</v>
      </c>
      <c r="AV134" s="11">
        <f t="shared" si="246"/>
        <v>0</v>
      </c>
      <c r="AW134" s="98">
        <f t="shared" si="246"/>
        <v>72631</v>
      </c>
      <c r="AX134" s="98">
        <f t="shared" si="246"/>
        <v>0</v>
      </c>
      <c r="AY134" s="11">
        <f t="shared" ref="AY134:BD134" si="247">AY136</f>
        <v>0</v>
      </c>
      <c r="AZ134" s="11">
        <f t="shared" si="247"/>
        <v>0</v>
      </c>
      <c r="BA134" s="11">
        <f t="shared" si="247"/>
        <v>0</v>
      </c>
      <c r="BB134" s="11">
        <f t="shared" si="247"/>
        <v>0</v>
      </c>
      <c r="BC134" s="11">
        <f t="shared" si="247"/>
        <v>72631</v>
      </c>
      <c r="BD134" s="11">
        <f t="shared" si="247"/>
        <v>0</v>
      </c>
      <c r="BE134" s="11">
        <f t="shared" ref="BE134:BJ134" si="248">BE136</f>
        <v>0</v>
      </c>
      <c r="BF134" s="11">
        <f t="shared" si="248"/>
        <v>0</v>
      </c>
      <c r="BG134" s="11">
        <f t="shared" si="248"/>
        <v>0</v>
      </c>
      <c r="BH134" s="11">
        <f t="shared" si="248"/>
        <v>0</v>
      </c>
      <c r="BI134" s="11">
        <f t="shared" si="248"/>
        <v>72631</v>
      </c>
      <c r="BJ134" s="11">
        <f t="shared" si="248"/>
        <v>0</v>
      </c>
    </row>
    <row r="135" spans="1:62" ht="33" hidden="1" x14ac:dyDescent="0.25">
      <c r="A135" s="25" t="s">
        <v>80</v>
      </c>
      <c r="B135" s="30">
        <v>902</v>
      </c>
      <c r="C135" s="30" t="s">
        <v>21</v>
      </c>
      <c r="D135" s="30" t="s">
        <v>28</v>
      </c>
      <c r="E135" s="30" t="s">
        <v>537</v>
      </c>
      <c r="F135" s="34"/>
      <c r="G135" s="11">
        <f t="shared" ref="G135:BJ135" si="249">G136</f>
        <v>72724</v>
      </c>
      <c r="H135" s="11">
        <f t="shared" si="249"/>
        <v>0</v>
      </c>
      <c r="I135" s="11">
        <f t="shared" si="249"/>
        <v>0</v>
      </c>
      <c r="J135" s="11">
        <f t="shared" si="249"/>
        <v>0</v>
      </c>
      <c r="K135" s="11">
        <f t="shared" si="249"/>
        <v>0</v>
      </c>
      <c r="L135" s="11">
        <f t="shared" si="249"/>
        <v>0</v>
      </c>
      <c r="M135" s="11">
        <f t="shared" si="249"/>
        <v>72724</v>
      </c>
      <c r="N135" s="11">
        <f t="shared" si="249"/>
        <v>0</v>
      </c>
      <c r="O135" s="11">
        <f t="shared" si="249"/>
        <v>0</v>
      </c>
      <c r="P135" s="11">
        <f t="shared" si="249"/>
        <v>0</v>
      </c>
      <c r="Q135" s="11">
        <f t="shared" si="249"/>
        <v>0</v>
      </c>
      <c r="R135" s="11">
        <f t="shared" si="249"/>
        <v>0</v>
      </c>
      <c r="S135" s="11">
        <f t="shared" si="249"/>
        <v>72724</v>
      </c>
      <c r="T135" s="11">
        <f t="shared" si="249"/>
        <v>0</v>
      </c>
      <c r="U135" s="11">
        <f t="shared" si="249"/>
        <v>0</v>
      </c>
      <c r="V135" s="11">
        <f t="shared" si="249"/>
        <v>0</v>
      </c>
      <c r="W135" s="11">
        <f t="shared" si="249"/>
        <v>0</v>
      </c>
      <c r="X135" s="11">
        <f t="shared" si="249"/>
        <v>0</v>
      </c>
      <c r="Y135" s="11">
        <f t="shared" si="249"/>
        <v>72724</v>
      </c>
      <c r="Z135" s="11">
        <f t="shared" si="249"/>
        <v>0</v>
      </c>
      <c r="AA135" s="11">
        <f t="shared" si="249"/>
        <v>0</v>
      </c>
      <c r="AB135" s="11">
        <f t="shared" si="249"/>
        <v>0</v>
      </c>
      <c r="AC135" s="11">
        <f t="shared" si="249"/>
        <v>0</v>
      </c>
      <c r="AD135" s="11">
        <f t="shared" si="249"/>
        <v>0</v>
      </c>
      <c r="AE135" s="11">
        <f t="shared" si="249"/>
        <v>72724</v>
      </c>
      <c r="AF135" s="11">
        <f t="shared" si="249"/>
        <v>0</v>
      </c>
      <c r="AG135" s="11">
        <f t="shared" si="249"/>
        <v>0</v>
      </c>
      <c r="AH135" s="11">
        <f t="shared" si="249"/>
        <v>0</v>
      </c>
      <c r="AI135" s="11">
        <f t="shared" si="249"/>
        <v>0</v>
      </c>
      <c r="AJ135" s="11">
        <f t="shared" si="249"/>
        <v>0</v>
      </c>
      <c r="AK135" s="11">
        <f t="shared" si="249"/>
        <v>72724</v>
      </c>
      <c r="AL135" s="11">
        <f t="shared" si="249"/>
        <v>0</v>
      </c>
      <c r="AM135" s="11">
        <f t="shared" si="249"/>
        <v>0</v>
      </c>
      <c r="AN135" s="11">
        <f t="shared" si="249"/>
        <v>0</v>
      </c>
      <c r="AO135" s="11">
        <f t="shared" si="249"/>
        <v>0</v>
      </c>
      <c r="AP135" s="11">
        <f t="shared" si="249"/>
        <v>0</v>
      </c>
      <c r="AQ135" s="11">
        <f t="shared" si="249"/>
        <v>72724</v>
      </c>
      <c r="AR135" s="11">
        <f t="shared" si="249"/>
        <v>0</v>
      </c>
      <c r="AS135" s="11">
        <f t="shared" si="249"/>
        <v>0</v>
      </c>
      <c r="AT135" s="11">
        <f t="shared" si="249"/>
        <v>0</v>
      </c>
      <c r="AU135" s="11">
        <f t="shared" si="249"/>
        <v>-93</v>
      </c>
      <c r="AV135" s="11">
        <f t="shared" si="249"/>
        <v>0</v>
      </c>
      <c r="AW135" s="98">
        <f t="shared" si="249"/>
        <v>72631</v>
      </c>
      <c r="AX135" s="98">
        <f t="shared" si="249"/>
        <v>0</v>
      </c>
      <c r="AY135" s="11">
        <f t="shared" si="249"/>
        <v>0</v>
      </c>
      <c r="AZ135" s="11">
        <f t="shared" si="249"/>
        <v>0</v>
      </c>
      <c r="BA135" s="11">
        <f t="shared" si="249"/>
        <v>0</v>
      </c>
      <c r="BB135" s="11">
        <f t="shared" si="249"/>
        <v>0</v>
      </c>
      <c r="BC135" s="11">
        <f t="shared" si="249"/>
        <v>72631</v>
      </c>
      <c r="BD135" s="11">
        <f t="shared" si="249"/>
        <v>0</v>
      </c>
      <c r="BE135" s="11">
        <f t="shared" si="249"/>
        <v>0</v>
      </c>
      <c r="BF135" s="11">
        <f t="shared" si="249"/>
        <v>0</v>
      </c>
      <c r="BG135" s="11">
        <f t="shared" si="249"/>
        <v>0</v>
      </c>
      <c r="BH135" s="11">
        <f t="shared" si="249"/>
        <v>0</v>
      </c>
      <c r="BI135" s="11">
        <f t="shared" si="249"/>
        <v>72631</v>
      </c>
      <c r="BJ135" s="11">
        <f t="shared" si="249"/>
        <v>0</v>
      </c>
    </row>
    <row r="136" spans="1:62" hidden="1" x14ac:dyDescent="0.25">
      <c r="A136" s="25" t="s">
        <v>89</v>
      </c>
      <c r="B136" s="30">
        <v>902</v>
      </c>
      <c r="C136" s="30" t="s">
        <v>21</v>
      </c>
      <c r="D136" s="30" t="s">
        <v>28</v>
      </c>
      <c r="E136" s="30" t="s">
        <v>539</v>
      </c>
      <c r="F136" s="34"/>
      <c r="G136" s="9">
        <f>G137+G139+G141</f>
        <v>72724</v>
      </c>
      <c r="H136" s="9">
        <f t="shared" ref="H136:N136" si="250">H137+H139+H141</f>
        <v>0</v>
      </c>
      <c r="I136" s="9">
        <f t="shared" si="250"/>
        <v>0</v>
      </c>
      <c r="J136" s="9">
        <f t="shared" si="250"/>
        <v>0</v>
      </c>
      <c r="K136" s="9">
        <f t="shared" si="250"/>
        <v>0</v>
      </c>
      <c r="L136" s="9">
        <f t="shared" si="250"/>
        <v>0</v>
      </c>
      <c r="M136" s="9">
        <f t="shared" si="250"/>
        <v>72724</v>
      </c>
      <c r="N136" s="9">
        <f t="shared" si="250"/>
        <v>0</v>
      </c>
      <c r="O136" s="9">
        <f t="shared" ref="O136:T136" si="251">O137+O139+O141</f>
        <v>0</v>
      </c>
      <c r="P136" s="9">
        <f t="shared" si="251"/>
        <v>0</v>
      </c>
      <c r="Q136" s="9">
        <f t="shared" si="251"/>
        <v>0</v>
      </c>
      <c r="R136" s="9">
        <f t="shared" si="251"/>
        <v>0</v>
      </c>
      <c r="S136" s="9">
        <f t="shared" si="251"/>
        <v>72724</v>
      </c>
      <c r="T136" s="9">
        <f t="shared" si="251"/>
        <v>0</v>
      </c>
      <c r="U136" s="9">
        <f t="shared" ref="U136:Z136" si="252">U137+U139+U141</f>
        <v>0</v>
      </c>
      <c r="V136" s="9">
        <f t="shared" si="252"/>
        <v>0</v>
      </c>
      <c r="W136" s="9">
        <f t="shared" si="252"/>
        <v>0</v>
      </c>
      <c r="X136" s="9">
        <f t="shared" si="252"/>
        <v>0</v>
      </c>
      <c r="Y136" s="9">
        <f t="shared" si="252"/>
        <v>72724</v>
      </c>
      <c r="Z136" s="9">
        <f t="shared" si="252"/>
        <v>0</v>
      </c>
      <c r="AA136" s="9">
        <f t="shared" ref="AA136:AF136" si="253">AA137+AA139+AA141</f>
        <v>0</v>
      </c>
      <c r="AB136" s="9">
        <f t="shared" si="253"/>
        <v>0</v>
      </c>
      <c r="AC136" s="9">
        <f t="shared" si="253"/>
        <v>0</v>
      </c>
      <c r="AD136" s="9">
        <f t="shared" si="253"/>
        <v>0</v>
      </c>
      <c r="AE136" s="9">
        <f t="shared" si="253"/>
        <v>72724</v>
      </c>
      <c r="AF136" s="9">
        <f t="shared" si="253"/>
        <v>0</v>
      </c>
      <c r="AG136" s="9">
        <f t="shared" ref="AG136:AL136" si="254">AG137+AG139+AG141</f>
        <v>0</v>
      </c>
      <c r="AH136" s="9">
        <f t="shared" si="254"/>
        <v>0</v>
      </c>
      <c r="AI136" s="9">
        <f t="shared" si="254"/>
        <v>0</v>
      </c>
      <c r="AJ136" s="9">
        <f t="shared" si="254"/>
        <v>0</v>
      </c>
      <c r="AK136" s="9">
        <f t="shared" si="254"/>
        <v>72724</v>
      </c>
      <c r="AL136" s="9">
        <f t="shared" si="254"/>
        <v>0</v>
      </c>
      <c r="AM136" s="9">
        <f t="shared" ref="AM136:AR136" si="255">AM137+AM139+AM141</f>
        <v>0</v>
      </c>
      <c r="AN136" s="9">
        <f t="shared" si="255"/>
        <v>0</v>
      </c>
      <c r="AO136" s="9">
        <f t="shared" si="255"/>
        <v>0</v>
      </c>
      <c r="AP136" s="9">
        <f t="shared" si="255"/>
        <v>0</v>
      </c>
      <c r="AQ136" s="9">
        <f t="shared" si="255"/>
        <v>72724</v>
      </c>
      <c r="AR136" s="9">
        <f t="shared" si="255"/>
        <v>0</v>
      </c>
      <c r="AS136" s="9">
        <f t="shared" ref="AS136:AX136" si="256">AS137+AS139+AS141</f>
        <v>0</v>
      </c>
      <c r="AT136" s="9">
        <f t="shared" si="256"/>
        <v>0</v>
      </c>
      <c r="AU136" s="9">
        <f t="shared" si="256"/>
        <v>-93</v>
      </c>
      <c r="AV136" s="9">
        <f t="shared" si="256"/>
        <v>0</v>
      </c>
      <c r="AW136" s="96">
        <f t="shared" si="256"/>
        <v>72631</v>
      </c>
      <c r="AX136" s="96">
        <f t="shared" si="256"/>
        <v>0</v>
      </c>
      <c r="AY136" s="9">
        <f t="shared" ref="AY136:BD136" si="257">AY137+AY139+AY141</f>
        <v>0</v>
      </c>
      <c r="AZ136" s="9">
        <f t="shared" si="257"/>
        <v>0</v>
      </c>
      <c r="BA136" s="9">
        <f t="shared" si="257"/>
        <v>0</v>
      </c>
      <c r="BB136" s="9">
        <f t="shared" si="257"/>
        <v>0</v>
      </c>
      <c r="BC136" s="9">
        <f t="shared" si="257"/>
        <v>72631</v>
      </c>
      <c r="BD136" s="9">
        <f t="shared" si="257"/>
        <v>0</v>
      </c>
      <c r="BE136" s="9">
        <f t="shared" ref="BE136:BJ136" si="258">BE137+BE139+BE141</f>
        <v>0</v>
      </c>
      <c r="BF136" s="9">
        <f t="shared" si="258"/>
        <v>0</v>
      </c>
      <c r="BG136" s="9">
        <f t="shared" si="258"/>
        <v>0</v>
      </c>
      <c r="BH136" s="9">
        <f t="shared" si="258"/>
        <v>0</v>
      </c>
      <c r="BI136" s="9">
        <f t="shared" si="258"/>
        <v>72631</v>
      </c>
      <c r="BJ136" s="9">
        <f t="shared" si="258"/>
        <v>0</v>
      </c>
    </row>
    <row r="137" spans="1:62" ht="66" hidden="1" x14ac:dyDescent="0.25">
      <c r="A137" s="25" t="s">
        <v>446</v>
      </c>
      <c r="B137" s="30">
        <v>902</v>
      </c>
      <c r="C137" s="30" t="s">
        <v>21</v>
      </c>
      <c r="D137" s="30" t="s">
        <v>28</v>
      </c>
      <c r="E137" s="30" t="s">
        <v>539</v>
      </c>
      <c r="F137" s="31">
        <v>100</v>
      </c>
      <c r="G137" s="11">
        <f t="shared" ref="G137:BJ137" si="259">G138</f>
        <v>66243</v>
      </c>
      <c r="H137" s="11">
        <f t="shared" si="259"/>
        <v>0</v>
      </c>
      <c r="I137" s="11">
        <f t="shared" si="259"/>
        <v>0</v>
      </c>
      <c r="J137" s="11">
        <f t="shared" si="259"/>
        <v>0</v>
      </c>
      <c r="K137" s="11">
        <f t="shared" si="259"/>
        <v>0</v>
      </c>
      <c r="L137" s="11">
        <f t="shared" si="259"/>
        <v>0</v>
      </c>
      <c r="M137" s="11">
        <f t="shared" si="259"/>
        <v>66243</v>
      </c>
      <c r="N137" s="11">
        <f t="shared" si="259"/>
        <v>0</v>
      </c>
      <c r="O137" s="11">
        <f t="shared" si="259"/>
        <v>0</v>
      </c>
      <c r="P137" s="11">
        <f t="shared" si="259"/>
        <v>0</v>
      </c>
      <c r="Q137" s="11">
        <f t="shared" si="259"/>
        <v>0</v>
      </c>
      <c r="R137" s="11">
        <f t="shared" si="259"/>
        <v>0</v>
      </c>
      <c r="S137" s="11">
        <f t="shared" si="259"/>
        <v>66243</v>
      </c>
      <c r="T137" s="11">
        <f t="shared" si="259"/>
        <v>0</v>
      </c>
      <c r="U137" s="11">
        <f t="shared" si="259"/>
        <v>0</v>
      </c>
      <c r="V137" s="11">
        <f t="shared" si="259"/>
        <v>0</v>
      </c>
      <c r="W137" s="11">
        <f t="shared" si="259"/>
        <v>0</v>
      </c>
      <c r="X137" s="11">
        <f t="shared" si="259"/>
        <v>0</v>
      </c>
      <c r="Y137" s="11">
        <f t="shared" si="259"/>
        <v>66243</v>
      </c>
      <c r="Z137" s="11">
        <f t="shared" si="259"/>
        <v>0</v>
      </c>
      <c r="AA137" s="11">
        <f t="shared" si="259"/>
        <v>0</v>
      </c>
      <c r="AB137" s="11">
        <f t="shared" si="259"/>
        <v>0</v>
      </c>
      <c r="AC137" s="11">
        <f t="shared" si="259"/>
        <v>0</v>
      </c>
      <c r="AD137" s="11">
        <f t="shared" si="259"/>
        <v>0</v>
      </c>
      <c r="AE137" s="11">
        <f t="shared" si="259"/>
        <v>66243</v>
      </c>
      <c r="AF137" s="11">
        <f t="shared" si="259"/>
        <v>0</v>
      </c>
      <c r="AG137" s="11">
        <f t="shared" si="259"/>
        <v>0</v>
      </c>
      <c r="AH137" s="11">
        <f t="shared" si="259"/>
        <v>0</v>
      </c>
      <c r="AI137" s="11">
        <f t="shared" si="259"/>
        <v>0</v>
      </c>
      <c r="AJ137" s="11">
        <f t="shared" si="259"/>
        <v>0</v>
      </c>
      <c r="AK137" s="11">
        <f t="shared" si="259"/>
        <v>66243</v>
      </c>
      <c r="AL137" s="11">
        <f t="shared" si="259"/>
        <v>0</v>
      </c>
      <c r="AM137" s="11">
        <f t="shared" si="259"/>
        <v>0</v>
      </c>
      <c r="AN137" s="11">
        <f t="shared" si="259"/>
        <v>0</v>
      </c>
      <c r="AO137" s="11">
        <f t="shared" si="259"/>
        <v>0</v>
      </c>
      <c r="AP137" s="11">
        <f t="shared" si="259"/>
        <v>0</v>
      </c>
      <c r="AQ137" s="11">
        <f t="shared" si="259"/>
        <v>66243</v>
      </c>
      <c r="AR137" s="11">
        <f t="shared" si="259"/>
        <v>0</v>
      </c>
      <c r="AS137" s="11">
        <f t="shared" si="259"/>
        <v>0</v>
      </c>
      <c r="AT137" s="11">
        <f t="shared" si="259"/>
        <v>0</v>
      </c>
      <c r="AU137" s="11">
        <f t="shared" si="259"/>
        <v>0</v>
      </c>
      <c r="AV137" s="11">
        <f t="shared" si="259"/>
        <v>0</v>
      </c>
      <c r="AW137" s="98">
        <f t="shared" si="259"/>
        <v>66243</v>
      </c>
      <c r="AX137" s="98">
        <f t="shared" si="259"/>
        <v>0</v>
      </c>
      <c r="AY137" s="11">
        <f t="shared" si="259"/>
        <v>0</v>
      </c>
      <c r="AZ137" s="11">
        <f t="shared" si="259"/>
        <v>0</v>
      </c>
      <c r="BA137" s="11">
        <f t="shared" si="259"/>
        <v>0</v>
      </c>
      <c r="BB137" s="11">
        <f t="shared" si="259"/>
        <v>0</v>
      </c>
      <c r="BC137" s="11">
        <f t="shared" si="259"/>
        <v>66243</v>
      </c>
      <c r="BD137" s="11">
        <f t="shared" si="259"/>
        <v>0</v>
      </c>
      <c r="BE137" s="11">
        <f t="shared" si="259"/>
        <v>0</v>
      </c>
      <c r="BF137" s="11">
        <f t="shared" si="259"/>
        <v>0</v>
      </c>
      <c r="BG137" s="11">
        <f t="shared" si="259"/>
        <v>0</v>
      </c>
      <c r="BH137" s="11">
        <f t="shared" si="259"/>
        <v>0</v>
      </c>
      <c r="BI137" s="11">
        <f t="shared" si="259"/>
        <v>66243</v>
      </c>
      <c r="BJ137" s="11">
        <f t="shared" si="259"/>
        <v>0</v>
      </c>
    </row>
    <row r="138" spans="1:62" ht="33" hidden="1" x14ac:dyDescent="0.25">
      <c r="A138" s="25" t="s">
        <v>85</v>
      </c>
      <c r="B138" s="30">
        <v>902</v>
      </c>
      <c r="C138" s="30" t="s">
        <v>21</v>
      </c>
      <c r="D138" s="30" t="s">
        <v>28</v>
      </c>
      <c r="E138" s="30" t="s">
        <v>539</v>
      </c>
      <c r="F138" s="31">
        <v>120</v>
      </c>
      <c r="G138" s="9">
        <f>63709+2534</f>
        <v>66243</v>
      </c>
      <c r="H138" s="10"/>
      <c r="I138" s="84"/>
      <c r="J138" s="84"/>
      <c r="K138" s="84"/>
      <c r="L138" s="84"/>
      <c r="M138" s="9">
        <f>G138+I138+J138+K138+L138</f>
        <v>66243</v>
      </c>
      <c r="N138" s="9">
        <f>H138+L138</f>
        <v>0</v>
      </c>
      <c r="O138" s="85"/>
      <c r="P138" s="85"/>
      <c r="Q138" s="85"/>
      <c r="R138" s="85"/>
      <c r="S138" s="9">
        <f>M138+O138+P138+Q138+R138</f>
        <v>66243</v>
      </c>
      <c r="T138" s="9">
        <f>N138+R138</f>
        <v>0</v>
      </c>
      <c r="U138" s="85"/>
      <c r="V138" s="85"/>
      <c r="W138" s="85"/>
      <c r="X138" s="85"/>
      <c r="Y138" s="9">
        <f>S138+U138+V138+W138+X138</f>
        <v>66243</v>
      </c>
      <c r="Z138" s="9">
        <f>T138+X138</f>
        <v>0</v>
      </c>
      <c r="AA138" s="85"/>
      <c r="AB138" s="85"/>
      <c r="AC138" s="85"/>
      <c r="AD138" s="85"/>
      <c r="AE138" s="9">
        <f>Y138+AA138+AB138+AC138+AD138</f>
        <v>66243</v>
      </c>
      <c r="AF138" s="9">
        <f>Z138+AD138</f>
        <v>0</v>
      </c>
      <c r="AG138" s="85"/>
      <c r="AH138" s="85"/>
      <c r="AI138" s="85"/>
      <c r="AJ138" s="85"/>
      <c r="AK138" s="9">
        <f>AE138+AG138+AH138+AI138+AJ138</f>
        <v>66243</v>
      </c>
      <c r="AL138" s="9">
        <f>AF138+AJ138</f>
        <v>0</v>
      </c>
      <c r="AM138" s="85"/>
      <c r="AN138" s="85"/>
      <c r="AO138" s="85"/>
      <c r="AP138" s="85"/>
      <c r="AQ138" s="9">
        <f>AK138+AM138+AN138+AO138+AP138</f>
        <v>66243</v>
      </c>
      <c r="AR138" s="9">
        <f>AL138+AP138</f>
        <v>0</v>
      </c>
      <c r="AS138" s="85"/>
      <c r="AT138" s="85"/>
      <c r="AU138" s="85"/>
      <c r="AV138" s="85"/>
      <c r="AW138" s="96">
        <f>AQ138+AS138+AT138+AU138+AV138</f>
        <v>66243</v>
      </c>
      <c r="AX138" s="96">
        <f>AR138+AV138</f>
        <v>0</v>
      </c>
      <c r="AY138" s="85"/>
      <c r="AZ138" s="85"/>
      <c r="BA138" s="85"/>
      <c r="BB138" s="85"/>
      <c r="BC138" s="9">
        <f>AW138+AY138+AZ138+BA138+BB138</f>
        <v>66243</v>
      </c>
      <c r="BD138" s="9">
        <f>AX138+BB138</f>
        <v>0</v>
      </c>
      <c r="BE138" s="85"/>
      <c r="BF138" s="85"/>
      <c r="BG138" s="85"/>
      <c r="BH138" s="85"/>
      <c r="BI138" s="9">
        <f>BC138+BE138+BF138+BG138+BH138</f>
        <v>66243</v>
      </c>
      <c r="BJ138" s="9">
        <f>BD138+BH138</f>
        <v>0</v>
      </c>
    </row>
    <row r="139" spans="1:62" ht="33" hidden="1" x14ac:dyDescent="0.25">
      <c r="A139" s="25" t="s">
        <v>242</v>
      </c>
      <c r="B139" s="30">
        <v>902</v>
      </c>
      <c r="C139" s="30" t="s">
        <v>21</v>
      </c>
      <c r="D139" s="30" t="s">
        <v>28</v>
      </c>
      <c r="E139" s="30" t="s">
        <v>539</v>
      </c>
      <c r="F139" s="31">
        <v>200</v>
      </c>
      <c r="G139" s="11">
        <f t="shared" ref="G139:BJ139" si="260">G140</f>
        <v>6480</v>
      </c>
      <c r="H139" s="11">
        <f t="shared" si="260"/>
        <v>0</v>
      </c>
      <c r="I139" s="11">
        <f t="shared" si="260"/>
        <v>0</v>
      </c>
      <c r="J139" s="11">
        <f t="shared" si="260"/>
        <v>0</v>
      </c>
      <c r="K139" s="11">
        <f t="shared" si="260"/>
        <v>0</v>
      </c>
      <c r="L139" s="11">
        <f t="shared" si="260"/>
        <v>0</v>
      </c>
      <c r="M139" s="11">
        <f t="shared" si="260"/>
        <v>6480</v>
      </c>
      <c r="N139" s="11">
        <f t="shared" si="260"/>
        <v>0</v>
      </c>
      <c r="O139" s="11">
        <f t="shared" si="260"/>
        <v>0</v>
      </c>
      <c r="P139" s="11">
        <f t="shared" si="260"/>
        <v>0</v>
      </c>
      <c r="Q139" s="11">
        <f t="shared" si="260"/>
        <v>0</v>
      </c>
      <c r="R139" s="11">
        <f t="shared" si="260"/>
        <v>0</v>
      </c>
      <c r="S139" s="11">
        <f t="shared" si="260"/>
        <v>6480</v>
      </c>
      <c r="T139" s="11">
        <f t="shared" si="260"/>
        <v>0</v>
      </c>
      <c r="U139" s="11">
        <f t="shared" si="260"/>
        <v>0</v>
      </c>
      <c r="V139" s="11">
        <f t="shared" si="260"/>
        <v>0</v>
      </c>
      <c r="W139" s="11">
        <f t="shared" si="260"/>
        <v>0</v>
      </c>
      <c r="X139" s="11">
        <f t="shared" si="260"/>
        <v>0</v>
      </c>
      <c r="Y139" s="11">
        <f t="shared" si="260"/>
        <v>6480</v>
      </c>
      <c r="Z139" s="11">
        <f t="shared" si="260"/>
        <v>0</v>
      </c>
      <c r="AA139" s="11">
        <f t="shared" si="260"/>
        <v>0</v>
      </c>
      <c r="AB139" s="11">
        <f t="shared" si="260"/>
        <v>0</v>
      </c>
      <c r="AC139" s="11">
        <f t="shared" si="260"/>
        <v>0</v>
      </c>
      <c r="AD139" s="11">
        <f t="shared" si="260"/>
        <v>0</v>
      </c>
      <c r="AE139" s="11">
        <f t="shared" si="260"/>
        <v>6480</v>
      </c>
      <c r="AF139" s="11">
        <f t="shared" si="260"/>
        <v>0</v>
      </c>
      <c r="AG139" s="11">
        <f t="shared" si="260"/>
        <v>0</v>
      </c>
      <c r="AH139" s="11">
        <f t="shared" si="260"/>
        <v>0</v>
      </c>
      <c r="AI139" s="11">
        <f t="shared" si="260"/>
        <v>0</v>
      </c>
      <c r="AJ139" s="11">
        <f t="shared" si="260"/>
        <v>0</v>
      </c>
      <c r="AK139" s="11">
        <f t="shared" si="260"/>
        <v>6480</v>
      </c>
      <c r="AL139" s="11">
        <f t="shared" si="260"/>
        <v>0</v>
      </c>
      <c r="AM139" s="11">
        <f t="shared" si="260"/>
        <v>0</v>
      </c>
      <c r="AN139" s="11">
        <f t="shared" si="260"/>
        <v>0</v>
      </c>
      <c r="AO139" s="11">
        <f t="shared" si="260"/>
        <v>0</v>
      </c>
      <c r="AP139" s="11">
        <f t="shared" si="260"/>
        <v>0</v>
      </c>
      <c r="AQ139" s="11">
        <f t="shared" si="260"/>
        <v>6480</v>
      </c>
      <c r="AR139" s="11">
        <f t="shared" si="260"/>
        <v>0</v>
      </c>
      <c r="AS139" s="11">
        <f t="shared" si="260"/>
        <v>0</v>
      </c>
      <c r="AT139" s="11">
        <f t="shared" si="260"/>
        <v>0</v>
      </c>
      <c r="AU139" s="11">
        <f t="shared" si="260"/>
        <v>-93</v>
      </c>
      <c r="AV139" s="11">
        <f t="shared" si="260"/>
        <v>0</v>
      </c>
      <c r="AW139" s="98">
        <f t="shared" si="260"/>
        <v>6387</v>
      </c>
      <c r="AX139" s="98">
        <f t="shared" si="260"/>
        <v>0</v>
      </c>
      <c r="AY139" s="11">
        <f t="shared" si="260"/>
        <v>0</v>
      </c>
      <c r="AZ139" s="11">
        <f t="shared" si="260"/>
        <v>0</v>
      </c>
      <c r="BA139" s="11">
        <f t="shared" si="260"/>
        <v>0</v>
      </c>
      <c r="BB139" s="11">
        <f t="shared" si="260"/>
        <v>0</v>
      </c>
      <c r="BC139" s="11">
        <f t="shared" si="260"/>
        <v>6387</v>
      </c>
      <c r="BD139" s="11">
        <f t="shared" si="260"/>
        <v>0</v>
      </c>
      <c r="BE139" s="11">
        <f t="shared" si="260"/>
        <v>0</v>
      </c>
      <c r="BF139" s="11">
        <f t="shared" si="260"/>
        <v>0</v>
      </c>
      <c r="BG139" s="11">
        <f t="shared" si="260"/>
        <v>0</v>
      </c>
      <c r="BH139" s="11">
        <f t="shared" si="260"/>
        <v>0</v>
      </c>
      <c r="BI139" s="11">
        <f t="shared" si="260"/>
        <v>6387</v>
      </c>
      <c r="BJ139" s="11">
        <f t="shared" si="260"/>
        <v>0</v>
      </c>
    </row>
    <row r="140" spans="1:62" ht="33" hidden="1" x14ac:dyDescent="0.25">
      <c r="A140" s="25" t="s">
        <v>36</v>
      </c>
      <c r="B140" s="30">
        <v>902</v>
      </c>
      <c r="C140" s="30" t="s">
        <v>21</v>
      </c>
      <c r="D140" s="30" t="s">
        <v>28</v>
      </c>
      <c r="E140" s="30" t="s">
        <v>539</v>
      </c>
      <c r="F140" s="31">
        <v>240</v>
      </c>
      <c r="G140" s="9">
        <v>6480</v>
      </c>
      <c r="H140" s="10"/>
      <c r="I140" s="84"/>
      <c r="J140" s="84"/>
      <c r="K140" s="84"/>
      <c r="L140" s="84"/>
      <c r="M140" s="9">
        <f>G140+I140+J140+K140+L140</f>
        <v>6480</v>
      </c>
      <c r="N140" s="9">
        <f>H140+L140</f>
        <v>0</v>
      </c>
      <c r="O140" s="85"/>
      <c r="P140" s="85"/>
      <c r="Q140" s="85"/>
      <c r="R140" s="85"/>
      <c r="S140" s="9">
        <f>M140+O140+P140+Q140+R140</f>
        <v>6480</v>
      </c>
      <c r="T140" s="9">
        <f>N140+R140</f>
        <v>0</v>
      </c>
      <c r="U140" s="85"/>
      <c r="V140" s="85"/>
      <c r="W140" s="85"/>
      <c r="X140" s="85"/>
      <c r="Y140" s="9">
        <f>S140+U140+V140+W140+X140</f>
        <v>6480</v>
      </c>
      <c r="Z140" s="9">
        <f>T140+X140</f>
        <v>0</v>
      </c>
      <c r="AA140" s="85"/>
      <c r="AB140" s="85"/>
      <c r="AC140" s="85"/>
      <c r="AD140" s="85"/>
      <c r="AE140" s="9">
        <f>Y140+AA140+AB140+AC140+AD140</f>
        <v>6480</v>
      </c>
      <c r="AF140" s="9">
        <f>Z140+AD140</f>
        <v>0</v>
      </c>
      <c r="AG140" s="85"/>
      <c r="AH140" s="85"/>
      <c r="AI140" s="85"/>
      <c r="AJ140" s="85"/>
      <c r="AK140" s="9">
        <f>AE140+AG140+AH140+AI140+AJ140</f>
        <v>6480</v>
      </c>
      <c r="AL140" s="9">
        <f>AF140+AJ140</f>
        <v>0</v>
      </c>
      <c r="AM140" s="85"/>
      <c r="AN140" s="85"/>
      <c r="AO140" s="85"/>
      <c r="AP140" s="85"/>
      <c r="AQ140" s="9">
        <f>AK140+AM140+AN140+AO140+AP140</f>
        <v>6480</v>
      </c>
      <c r="AR140" s="9">
        <f>AL140+AP140</f>
        <v>0</v>
      </c>
      <c r="AS140" s="85"/>
      <c r="AT140" s="85"/>
      <c r="AU140" s="11">
        <v>-93</v>
      </c>
      <c r="AV140" s="85"/>
      <c r="AW140" s="96">
        <f>AQ140+AS140+AT140+AU140+AV140</f>
        <v>6387</v>
      </c>
      <c r="AX140" s="96">
        <f>AR140+AV140</f>
        <v>0</v>
      </c>
      <c r="AY140" s="85"/>
      <c r="AZ140" s="85"/>
      <c r="BA140" s="11"/>
      <c r="BB140" s="85"/>
      <c r="BC140" s="9">
        <f>AW140+AY140+AZ140+BA140+BB140</f>
        <v>6387</v>
      </c>
      <c r="BD140" s="9">
        <f>AX140+BB140</f>
        <v>0</v>
      </c>
      <c r="BE140" s="85"/>
      <c r="BF140" s="85"/>
      <c r="BG140" s="11"/>
      <c r="BH140" s="85"/>
      <c r="BI140" s="9">
        <f>BC140+BE140+BF140+BG140+BH140</f>
        <v>6387</v>
      </c>
      <c r="BJ140" s="9">
        <f>BD140+BH140</f>
        <v>0</v>
      </c>
    </row>
    <row r="141" spans="1:62" hidden="1" x14ac:dyDescent="0.25">
      <c r="A141" s="25" t="s">
        <v>65</v>
      </c>
      <c r="B141" s="30">
        <v>902</v>
      </c>
      <c r="C141" s="30" t="s">
        <v>21</v>
      </c>
      <c r="D141" s="30" t="s">
        <v>28</v>
      </c>
      <c r="E141" s="30" t="s">
        <v>539</v>
      </c>
      <c r="F141" s="31">
        <v>800</v>
      </c>
      <c r="G141" s="9">
        <f t="shared" ref="G141:BJ141" si="261">G142</f>
        <v>1</v>
      </c>
      <c r="H141" s="9">
        <f t="shared" si="261"/>
        <v>0</v>
      </c>
      <c r="I141" s="9">
        <f t="shared" si="261"/>
        <v>0</v>
      </c>
      <c r="J141" s="9">
        <f t="shared" si="261"/>
        <v>0</v>
      </c>
      <c r="K141" s="9">
        <f t="shared" si="261"/>
        <v>0</v>
      </c>
      <c r="L141" s="9">
        <f t="shared" si="261"/>
        <v>0</v>
      </c>
      <c r="M141" s="9">
        <f t="shared" si="261"/>
        <v>1</v>
      </c>
      <c r="N141" s="9">
        <f t="shared" si="261"/>
        <v>0</v>
      </c>
      <c r="O141" s="9">
        <f t="shared" si="261"/>
        <v>0</v>
      </c>
      <c r="P141" s="9">
        <f t="shared" si="261"/>
        <v>0</v>
      </c>
      <c r="Q141" s="9">
        <f t="shared" si="261"/>
        <v>0</v>
      </c>
      <c r="R141" s="9">
        <f t="shared" si="261"/>
        <v>0</v>
      </c>
      <c r="S141" s="9">
        <f t="shared" si="261"/>
        <v>1</v>
      </c>
      <c r="T141" s="9">
        <f t="shared" si="261"/>
        <v>0</v>
      </c>
      <c r="U141" s="9">
        <f t="shared" si="261"/>
        <v>0</v>
      </c>
      <c r="V141" s="9">
        <f t="shared" si="261"/>
        <v>0</v>
      </c>
      <c r="W141" s="9">
        <f t="shared" si="261"/>
        <v>0</v>
      </c>
      <c r="X141" s="9">
        <f t="shared" si="261"/>
        <v>0</v>
      </c>
      <c r="Y141" s="9">
        <f t="shared" si="261"/>
        <v>1</v>
      </c>
      <c r="Z141" s="9">
        <f t="shared" si="261"/>
        <v>0</v>
      </c>
      <c r="AA141" s="9">
        <f t="shared" si="261"/>
        <v>0</v>
      </c>
      <c r="AB141" s="9">
        <f t="shared" si="261"/>
        <v>0</v>
      </c>
      <c r="AC141" s="9">
        <f t="shared" si="261"/>
        <v>0</v>
      </c>
      <c r="AD141" s="9">
        <f t="shared" si="261"/>
        <v>0</v>
      </c>
      <c r="AE141" s="9">
        <f t="shared" si="261"/>
        <v>1</v>
      </c>
      <c r="AF141" s="9">
        <f t="shared" si="261"/>
        <v>0</v>
      </c>
      <c r="AG141" s="9">
        <f t="shared" si="261"/>
        <v>0</v>
      </c>
      <c r="AH141" s="9">
        <f t="shared" si="261"/>
        <v>0</v>
      </c>
      <c r="AI141" s="9">
        <f t="shared" si="261"/>
        <v>0</v>
      </c>
      <c r="AJ141" s="9">
        <f t="shared" si="261"/>
        <v>0</v>
      </c>
      <c r="AK141" s="9">
        <f t="shared" si="261"/>
        <v>1</v>
      </c>
      <c r="AL141" s="9">
        <f t="shared" si="261"/>
        <v>0</v>
      </c>
      <c r="AM141" s="9">
        <f t="shared" si="261"/>
        <v>0</v>
      </c>
      <c r="AN141" s="9">
        <f t="shared" si="261"/>
        <v>0</v>
      </c>
      <c r="AO141" s="9">
        <f t="shared" si="261"/>
        <v>0</v>
      </c>
      <c r="AP141" s="9">
        <f t="shared" si="261"/>
        <v>0</v>
      </c>
      <c r="AQ141" s="9">
        <f t="shared" si="261"/>
        <v>1</v>
      </c>
      <c r="AR141" s="9">
        <f t="shared" si="261"/>
        <v>0</v>
      </c>
      <c r="AS141" s="9">
        <f t="shared" si="261"/>
        <v>0</v>
      </c>
      <c r="AT141" s="9">
        <f t="shared" si="261"/>
        <v>0</v>
      </c>
      <c r="AU141" s="9">
        <f t="shared" si="261"/>
        <v>0</v>
      </c>
      <c r="AV141" s="9">
        <f t="shared" si="261"/>
        <v>0</v>
      </c>
      <c r="AW141" s="96">
        <f t="shared" si="261"/>
        <v>1</v>
      </c>
      <c r="AX141" s="96">
        <f t="shared" si="261"/>
        <v>0</v>
      </c>
      <c r="AY141" s="9">
        <f t="shared" si="261"/>
        <v>0</v>
      </c>
      <c r="AZ141" s="9">
        <f t="shared" si="261"/>
        <v>0</v>
      </c>
      <c r="BA141" s="9">
        <f t="shared" si="261"/>
        <v>0</v>
      </c>
      <c r="BB141" s="9">
        <f t="shared" si="261"/>
        <v>0</v>
      </c>
      <c r="BC141" s="9">
        <f t="shared" si="261"/>
        <v>1</v>
      </c>
      <c r="BD141" s="9">
        <f t="shared" si="261"/>
        <v>0</v>
      </c>
      <c r="BE141" s="9">
        <f t="shared" si="261"/>
        <v>0</v>
      </c>
      <c r="BF141" s="9">
        <f t="shared" si="261"/>
        <v>0</v>
      </c>
      <c r="BG141" s="9">
        <f t="shared" si="261"/>
        <v>0</v>
      </c>
      <c r="BH141" s="9">
        <f t="shared" si="261"/>
        <v>0</v>
      </c>
      <c r="BI141" s="9">
        <f t="shared" si="261"/>
        <v>1</v>
      </c>
      <c r="BJ141" s="9">
        <f t="shared" si="261"/>
        <v>0</v>
      </c>
    </row>
    <row r="142" spans="1:62" hidden="1" x14ac:dyDescent="0.25">
      <c r="A142" s="25" t="s">
        <v>67</v>
      </c>
      <c r="B142" s="30">
        <v>902</v>
      </c>
      <c r="C142" s="30" t="s">
        <v>21</v>
      </c>
      <c r="D142" s="30" t="s">
        <v>28</v>
      </c>
      <c r="E142" s="30" t="s">
        <v>539</v>
      </c>
      <c r="F142" s="31">
        <v>850</v>
      </c>
      <c r="G142" s="9">
        <v>1</v>
      </c>
      <c r="H142" s="10"/>
      <c r="I142" s="84"/>
      <c r="J142" s="84"/>
      <c r="K142" s="84"/>
      <c r="L142" s="84"/>
      <c r="M142" s="9">
        <f>G142+I142+J142+K142+L142</f>
        <v>1</v>
      </c>
      <c r="N142" s="9">
        <f>H142+L142</f>
        <v>0</v>
      </c>
      <c r="O142" s="85"/>
      <c r="P142" s="85"/>
      <c r="Q142" s="85"/>
      <c r="R142" s="85"/>
      <c r="S142" s="9">
        <f>M142+O142+P142+Q142+R142</f>
        <v>1</v>
      </c>
      <c r="T142" s="9">
        <f>N142+R142</f>
        <v>0</v>
      </c>
      <c r="U142" s="85"/>
      <c r="V142" s="85"/>
      <c r="W142" s="85"/>
      <c r="X142" s="85"/>
      <c r="Y142" s="9">
        <f>S142+U142+V142+W142+X142</f>
        <v>1</v>
      </c>
      <c r="Z142" s="9">
        <f>T142+X142</f>
        <v>0</v>
      </c>
      <c r="AA142" s="85"/>
      <c r="AB142" s="85"/>
      <c r="AC142" s="85"/>
      <c r="AD142" s="85"/>
      <c r="AE142" s="9">
        <f>Y142+AA142+AB142+AC142+AD142</f>
        <v>1</v>
      </c>
      <c r="AF142" s="9">
        <f>Z142+AD142</f>
        <v>0</v>
      </c>
      <c r="AG142" s="85"/>
      <c r="AH142" s="85"/>
      <c r="AI142" s="85"/>
      <c r="AJ142" s="85"/>
      <c r="AK142" s="9">
        <f>AE142+AG142+AH142+AI142+AJ142</f>
        <v>1</v>
      </c>
      <c r="AL142" s="9">
        <f>AF142+AJ142</f>
        <v>0</v>
      </c>
      <c r="AM142" s="85"/>
      <c r="AN142" s="85"/>
      <c r="AO142" s="85"/>
      <c r="AP142" s="85"/>
      <c r="AQ142" s="9">
        <f>AK142+AM142+AN142+AO142+AP142</f>
        <v>1</v>
      </c>
      <c r="AR142" s="9">
        <f>AL142+AP142</f>
        <v>0</v>
      </c>
      <c r="AS142" s="85"/>
      <c r="AT142" s="85"/>
      <c r="AU142" s="85"/>
      <c r="AV142" s="85"/>
      <c r="AW142" s="96">
        <f>AQ142+AS142+AT142+AU142+AV142</f>
        <v>1</v>
      </c>
      <c r="AX142" s="96">
        <f>AR142+AV142</f>
        <v>0</v>
      </c>
      <c r="AY142" s="85"/>
      <c r="AZ142" s="85"/>
      <c r="BA142" s="85"/>
      <c r="BB142" s="85"/>
      <c r="BC142" s="9">
        <f>AW142+AY142+AZ142+BA142+BB142</f>
        <v>1</v>
      </c>
      <c r="BD142" s="9">
        <f>AX142+BB142</f>
        <v>0</v>
      </c>
      <c r="BE142" s="85"/>
      <c r="BF142" s="85"/>
      <c r="BG142" s="85"/>
      <c r="BH142" s="85"/>
      <c r="BI142" s="9">
        <f>BC142+BE142+BF142+BG142+BH142</f>
        <v>1</v>
      </c>
      <c r="BJ142" s="9">
        <f>BD142+BH142</f>
        <v>0</v>
      </c>
    </row>
    <row r="143" spans="1:62" hidden="1" x14ac:dyDescent="0.25">
      <c r="A143" s="25"/>
      <c r="B143" s="30"/>
      <c r="C143" s="30"/>
      <c r="D143" s="30"/>
      <c r="E143" s="30"/>
      <c r="F143" s="31"/>
      <c r="G143" s="9"/>
      <c r="H143" s="10"/>
      <c r="I143" s="84"/>
      <c r="J143" s="84"/>
      <c r="K143" s="84"/>
      <c r="L143" s="84"/>
      <c r="M143" s="84"/>
      <c r="N143" s="84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97"/>
      <c r="AX143" s="97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</row>
    <row r="144" spans="1:62" ht="18.75" hidden="1" x14ac:dyDescent="0.3">
      <c r="A144" s="23" t="s">
        <v>151</v>
      </c>
      <c r="B144" s="35">
        <v>902</v>
      </c>
      <c r="C144" s="35" t="s">
        <v>21</v>
      </c>
      <c r="D144" s="35" t="s">
        <v>152</v>
      </c>
      <c r="E144" s="35"/>
      <c r="F144" s="36"/>
      <c r="G144" s="13">
        <f>SUM(G149:G149)</f>
        <v>3000</v>
      </c>
      <c r="H144" s="13">
        <f t="shared" ref="H144:N144" si="262">SUM(H149:H149)</f>
        <v>0</v>
      </c>
      <c r="I144" s="13">
        <f t="shared" si="262"/>
        <v>0</v>
      </c>
      <c r="J144" s="13">
        <f t="shared" si="262"/>
        <v>0</v>
      </c>
      <c r="K144" s="13">
        <f t="shared" si="262"/>
        <v>0</v>
      </c>
      <c r="L144" s="13">
        <f t="shared" si="262"/>
        <v>0</v>
      </c>
      <c r="M144" s="13">
        <f t="shared" si="262"/>
        <v>3000</v>
      </c>
      <c r="N144" s="13">
        <f t="shared" si="262"/>
        <v>0</v>
      </c>
      <c r="O144" s="13">
        <f t="shared" ref="O144:T144" si="263">SUM(O149:O149)</f>
        <v>0</v>
      </c>
      <c r="P144" s="13">
        <f t="shared" si="263"/>
        <v>0</v>
      </c>
      <c r="Q144" s="13">
        <f t="shared" si="263"/>
        <v>0</v>
      </c>
      <c r="R144" s="13">
        <f t="shared" si="263"/>
        <v>0</v>
      </c>
      <c r="S144" s="13">
        <f t="shared" si="263"/>
        <v>3000</v>
      </c>
      <c r="T144" s="13">
        <f t="shared" si="263"/>
        <v>0</v>
      </c>
      <c r="U144" s="13">
        <f t="shared" ref="U144:Z144" si="264">SUM(U149:U149)</f>
        <v>0</v>
      </c>
      <c r="V144" s="13">
        <f t="shared" si="264"/>
        <v>0</v>
      </c>
      <c r="W144" s="13">
        <f t="shared" si="264"/>
        <v>0</v>
      </c>
      <c r="X144" s="13">
        <f t="shared" si="264"/>
        <v>0</v>
      </c>
      <c r="Y144" s="13">
        <f t="shared" si="264"/>
        <v>3000</v>
      </c>
      <c r="Z144" s="13">
        <f t="shared" si="264"/>
        <v>0</v>
      </c>
      <c r="AA144" s="13">
        <f t="shared" ref="AA144:AF144" si="265">SUM(AA149:AA149)</f>
        <v>-33</v>
      </c>
      <c r="AB144" s="13">
        <f t="shared" si="265"/>
        <v>0</v>
      </c>
      <c r="AC144" s="13">
        <f t="shared" si="265"/>
        <v>0</v>
      </c>
      <c r="AD144" s="13">
        <f t="shared" si="265"/>
        <v>0</v>
      </c>
      <c r="AE144" s="13">
        <f t="shared" si="265"/>
        <v>2967</v>
      </c>
      <c r="AF144" s="13">
        <f t="shared" si="265"/>
        <v>0</v>
      </c>
      <c r="AG144" s="13">
        <f t="shared" ref="AG144:AL144" si="266">SUM(AG149:AG149)</f>
        <v>0</v>
      </c>
      <c r="AH144" s="13">
        <f t="shared" si="266"/>
        <v>0</v>
      </c>
      <c r="AI144" s="13">
        <f t="shared" si="266"/>
        <v>0</v>
      </c>
      <c r="AJ144" s="13">
        <f t="shared" si="266"/>
        <v>0</v>
      </c>
      <c r="AK144" s="13">
        <f t="shared" si="266"/>
        <v>2967</v>
      </c>
      <c r="AL144" s="13">
        <f t="shared" si="266"/>
        <v>0</v>
      </c>
      <c r="AM144" s="13">
        <f t="shared" ref="AM144:AR144" si="267">SUM(AM149:AM149)</f>
        <v>0</v>
      </c>
      <c r="AN144" s="13">
        <f t="shared" si="267"/>
        <v>0</v>
      </c>
      <c r="AO144" s="13">
        <f t="shared" si="267"/>
        <v>0</v>
      </c>
      <c r="AP144" s="13">
        <f t="shared" si="267"/>
        <v>0</v>
      </c>
      <c r="AQ144" s="13">
        <f t="shared" si="267"/>
        <v>2967</v>
      </c>
      <c r="AR144" s="13">
        <f t="shared" si="267"/>
        <v>0</v>
      </c>
      <c r="AS144" s="13">
        <f t="shared" ref="AS144:AX144" si="268">SUM(AS149:AS149)</f>
        <v>-29</v>
      </c>
      <c r="AT144" s="13">
        <f t="shared" si="268"/>
        <v>0</v>
      </c>
      <c r="AU144" s="13">
        <f t="shared" si="268"/>
        <v>0</v>
      </c>
      <c r="AV144" s="13">
        <f t="shared" si="268"/>
        <v>0</v>
      </c>
      <c r="AW144" s="101">
        <f t="shared" si="268"/>
        <v>2938</v>
      </c>
      <c r="AX144" s="101">
        <f t="shared" si="268"/>
        <v>0</v>
      </c>
      <c r="AY144" s="13">
        <f t="shared" ref="AY144:BD144" si="269">SUM(AY149:AY149)</f>
        <v>0</v>
      </c>
      <c r="AZ144" s="13">
        <f t="shared" si="269"/>
        <v>0</v>
      </c>
      <c r="BA144" s="13">
        <f t="shared" si="269"/>
        <v>0</v>
      </c>
      <c r="BB144" s="13">
        <f t="shared" si="269"/>
        <v>0</v>
      </c>
      <c r="BC144" s="13">
        <f t="shared" si="269"/>
        <v>2938</v>
      </c>
      <c r="BD144" s="13">
        <f t="shared" si="269"/>
        <v>0</v>
      </c>
      <c r="BE144" s="13">
        <f t="shared" ref="BE144:BJ144" si="270">SUM(BE149:BE149)</f>
        <v>0</v>
      </c>
      <c r="BF144" s="13">
        <f t="shared" si="270"/>
        <v>0</v>
      </c>
      <c r="BG144" s="13">
        <f t="shared" si="270"/>
        <v>0</v>
      </c>
      <c r="BH144" s="13">
        <f t="shared" si="270"/>
        <v>0</v>
      </c>
      <c r="BI144" s="13">
        <f t="shared" si="270"/>
        <v>2938</v>
      </c>
      <c r="BJ144" s="13">
        <f t="shared" si="270"/>
        <v>0</v>
      </c>
    </row>
    <row r="145" spans="1:62" hidden="1" x14ac:dyDescent="0.25">
      <c r="A145" s="25" t="s">
        <v>61</v>
      </c>
      <c r="B145" s="30">
        <v>902</v>
      </c>
      <c r="C145" s="30" t="s">
        <v>21</v>
      </c>
      <c r="D145" s="30" t="s">
        <v>152</v>
      </c>
      <c r="E145" s="30" t="s">
        <v>62</v>
      </c>
      <c r="F145" s="31"/>
      <c r="G145" s="11">
        <f>G149</f>
        <v>3000</v>
      </c>
      <c r="H145" s="11">
        <f t="shared" ref="H145:N145" si="271">H149</f>
        <v>0</v>
      </c>
      <c r="I145" s="11">
        <f t="shared" si="271"/>
        <v>0</v>
      </c>
      <c r="J145" s="11">
        <f t="shared" si="271"/>
        <v>0</v>
      </c>
      <c r="K145" s="11">
        <f t="shared" si="271"/>
        <v>0</v>
      </c>
      <c r="L145" s="11">
        <f t="shared" si="271"/>
        <v>0</v>
      </c>
      <c r="M145" s="11">
        <f t="shared" si="271"/>
        <v>3000</v>
      </c>
      <c r="N145" s="11">
        <f t="shared" si="271"/>
        <v>0</v>
      </c>
      <c r="O145" s="11">
        <f t="shared" ref="O145:T145" si="272">O149</f>
        <v>0</v>
      </c>
      <c r="P145" s="11">
        <f t="shared" si="272"/>
        <v>0</v>
      </c>
      <c r="Q145" s="11">
        <f t="shared" si="272"/>
        <v>0</v>
      </c>
      <c r="R145" s="11">
        <f t="shared" si="272"/>
        <v>0</v>
      </c>
      <c r="S145" s="11">
        <f t="shared" si="272"/>
        <v>3000</v>
      </c>
      <c r="T145" s="11">
        <f t="shared" si="272"/>
        <v>0</v>
      </c>
      <c r="U145" s="11">
        <f t="shared" ref="U145:Z145" si="273">U149</f>
        <v>0</v>
      </c>
      <c r="V145" s="11">
        <f t="shared" si="273"/>
        <v>0</v>
      </c>
      <c r="W145" s="11">
        <f t="shared" si="273"/>
        <v>0</v>
      </c>
      <c r="X145" s="11">
        <f t="shared" si="273"/>
        <v>0</v>
      </c>
      <c r="Y145" s="11">
        <f t="shared" si="273"/>
        <v>3000</v>
      </c>
      <c r="Z145" s="11">
        <f t="shared" si="273"/>
        <v>0</v>
      </c>
      <c r="AA145" s="11">
        <f t="shared" ref="AA145:AF145" si="274">AA149</f>
        <v>-33</v>
      </c>
      <c r="AB145" s="11">
        <f t="shared" si="274"/>
        <v>0</v>
      </c>
      <c r="AC145" s="11">
        <f t="shared" si="274"/>
        <v>0</v>
      </c>
      <c r="AD145" s="11">
        <f t="shared" si="274"/>
        <v>0</v>
      </c>
      <c r="AE145" s="11">
        <f t="shared" si="274"/>
        <v>2967</v>
      </c>
      <c r="AF145" s="11">
        <f t="shared" si="274"/>
        <v>0</v>
      </c>
      <c r="AG145" s="11">
        <f t="shared" ref="AG145:AL145" si="275">AG149</f>
        <v>0</v>
      </c>
      <c r="AH145" s="11">
        <f t="shared" si="275"/>
        <v>0</v>
      </c>
      <c r="AI145" s="11">
        <f t="shared" si="275"/>
        <v>0</v>
      </c>
      <c r="AJ145" s="11">
        <f t="shared" si="275"/>
        <v>0</v>
      </c>
      <c r="AK145" s="11">
        <f t="shared" si="275"/>
        <v>2967</v>
      </c>
      <c r="AL145" s="11">
        <f t="shared" si="275"/>
        <v>0</v>
      </c>
      <c r="AM145" s="11">
        <f t="shared" ref="AM145:AR145" si="276">AM149</f>
        <v>0</v>
      </c>
      <c r="AN145" s="11">
        <f t="shared" si="276"/>
        <v>0</v>
      </c>
      <c r="AO145" s="11">
        <f t="shared" si="276"/>
        <v>0</v>
      </c>
      <c r="AP145" s="11">
        <f t="shared" si="276"/>
        <v>0</v>
      </c>
      <c r="AQ145" s="11">
        <f t="shared" si="276"/>
        <v>2967</v>
      </c>
      <c r="AR145" s="11">
        <f t="shared" si="276"/>
        <v>0</v>
      </c>
      <c r="AS145" s="11">
        <f t="shared" ref="AS145:AX145" si="277">AS149</f>
        <v>-29</v>
      </c>
      <c r="AT145" s="11">
        <f t="shared" si="277"/>
        <v>0</v>
      </c>
      <c r="AU145" s="11">
        <f t="shared" si="277"/>
        <v>0</v>
      </c>
      <c r="AV145" s="11">
        <f t="shared" si="277"/>
        <v>0</v>
      </c>
      <c r="AW145" s="98">
        <f t="shared" si="277"/>
        <v>2938</v>
      </c>
      <c r="AX145" s="98">
        <f t="shared" si="277"/>
        <v>0</v>
      </c>
      <c r="AY145" s="11">
        <f t="shared" ref="AY145:BD145" si="278">AY149</f>
        <v>0</v>
      </c>
      <c r="AZ145" s="11">
        <f t="shared" si="278"/>
        <v>0</v>
      </c>
      <c r="BA145" s="11">
        <f t="shared" si="278"/>
        <v>0</v>
      </c>
      <c r="BB145" s="11">
        <f t="shared" si="278"/>
        <v>0</v>
      </c>
      <c r="BC145" s="11">
        <f t="shared" si="278"/>
        <v>2938</v>
      </c>
      <c r="BD145" s="11">
        <f t="shared" si="278"/>
        <v>0</v>
      </c>
      <c r="BE145" s="11">
        <f t="shared" ref="BE145:BJ145" si="279">BE149</f>
        <v>0</v>
      </c>
      <c r="BF145" s="11">
        <f t="shared" si="279"/>
        <v>0</v>
      </c>
      <c r="BG145" s="11">
        <f t="shared" si="279"/>
        <v>0</v>
      </c>
      <c r="BH145" s="11">
        <f t="shared" si="279"/>
        <v>0</v>
      </c>
      <c r="BI145" s="11">
        <f t="shared" si="279"/>
        <v>2938</v>
      </c>
      <c r="BJ145" s="11">
        <f t="shared" si="279"/>
        <v>0</v>
      </c>
    </row>
    <row r="146" spans="1:62" hidden="1" x14ac:dyDescent="0.25">
      <c r="A146" s="25" t="s">
        <v>151</v>
      </c>
      <c r="B146" s="30">
        <v>902</v>
      </c>
      <c r="C146" s="30" t="s">
        <v>21</v>
      </c>
      <c r="D146" s="30" t="s">
        <v>152</v>
      </c>
      <c r="E146" s="30" t="s">
        <v>387</v>
      </c>
      <c r="F146" s="31"/>
      <c r="G146" s="11">
        <f>G149</f>
        <v>3000</v>
      </c>
      <c r="H146" s="11">
        <f t="shared" ref="H146:N146" si="280">H149</f>
        <v>0</v>
      </c>
      <c r="I146" s="11">
        <f t="shared" si="280"/>
        <v>0</v>
      </c>
      <c r="J146" s="11">
        <f t="shared" si="280"/>
        <v>0</v>
      </c>
      <c r="K146" s="11">
        <f t="shared" si="280"/>
        <v>0</v>
      </c>
      <c r="L146" s="11">
        <f t="shared" si="280"/>
        <v>0</v>
      </c>
      <c r="M146" s="11">
        <f t="shared" si="280"/>
        <v>3000</v>
      </c>
      <c r="N146" s="11">
        <f t="shared" si="280"/>
        <v>0</v>
      </c>
      <c r="O146" s="11">
        <f t="shared" ref="O146:T146" si="281">O149</f>
        <v>0</v>
      </c>
      <c r="P146" s="11">
        <f t="shared" si="281"/>
        <v>0</v>
      </c>
      <c r="Q146" s="11">
        <f t="shared" si="281"/>
        <v>0</v>
      </c>
      <c r="R146" s="11">
        <f t="shared" si="281"/>
        <v>0</v>
      </c>
      <c r="S146" s="11">
        <f t="shared" si="281"/>
        <v>3000</v>
      </c>
      <c r="T146" s="11">
        <f t="shared" si="281"/>
        <v>0</v>
      </c>
      <c r="U146" s="11">
        <f t="shared" ref="U146:Z146" si="282">U149</f>
        <v>0</v>
      </c>
      <c r="V146" s="11">
        <f t="shared" si="282"/>
        <v>0</v>
      </c>
      <c r="W146" s="11">
        <f t="shared" si="282"/>
        <v>0</v>
      </c>
      <c r="X146" s="11">
        <f t="shared" si="282"/>
        <v>0</v>
      </c>
      <c r="Y146" s="11">
        <f t="shared" si="282"/>
        <v>3000</v>
      </c>
      <c r="Z146" s="11">
        <f t="shared" si="282"/>
        <v>0</v>
      </c>
      <c r="AA146" s="11">
        <f t="shared" ref="AA146:AF146" si="283">AA149</f>
        <v>-33</v>
      </c>
      <c r="AB146" s="11">
        <f t="shared" si="283"/>
        <v>0</v>
      </c>
      <c r="AC146" s="11">
        <f t="shared" si="283"/>
        <v>0</v>
      </c>
      <c r="AD146" s="11">
        <f t="shared" si="283"/>
        <v>0</v>
      </c>
      <c r="AE146" s="11">
        <f t="shared" si="283"/>
        <v>2967</v>
      </c>
      <c r="AF146" s="11">
        <f t="shared" si="283"/>
        <v>0</v>
      </c>
      <c r="AG146" s="11">
        <f t="shared" ref="AG146:AL146" si="284">AG149</f>
        <v>0</v>
      </c>
      <c r="AH146" s="11">
        <f t="shared" si="284"/>
        <v>0</v>
      </c>
      <c r="AI146" s="11">
        <f t="shared" si="284"/>
        <v>0</v>
      </c>
      <c r="AJ146" s="11">
        <f t="shared" si="284"/>
        <v>0</v>
      </c>
      <c r="AK146" s="11">
        <f t="shared" si="284"/>
        <v>2967</v>
      </c>
      <c r="AL146" s="11">
        <f t="shared" si="284"/>
        <v>0</v>
      </c>
      <c r="AM146" s="11">
        <f t="shared" ref="AM146:AR146" si="285">AM149</f>
        <v>0</v>
      </c>
      <c r="AN146" s="11">
        <f t="shared" si="285"/>
        <v>0</v>
      </c>
      <c r="AO146" s="11">
        <f t="shared" si="285"/>
        <v>0</v>
      </c>
      <c r="AP146" s="11">
        <f t="shared" si="285"/>
        <v>0</v>
      </c>
      <c r="AQ146" s="11">
        <f t="shared" si="285"/>
        <v>2967</v>
      </c>
      <c r="AR146" s="11">
        <f t="shared" si="285"/>
        <v>0</v>
      </c>
      <c r="AS146" s="11">
        <f t="shared" ref="AS146:AX146" si="286">AS149</f>
        <v>-29</v>
      </c>
      <c r="AT146" s="11">
        <f t="shared" si="286"/>
        <v>0</v>
      </c>
      <c r="AU146" s="11">
        <f t="shared" si="286"/>
        <v>0</v>
      </c>
      <c r="AV146" s="11">
        <f t="shared" si="286"/>
        <v>0</v>
      </c>
      <c r="AW146" s="98">
        <f t="shared" si="286"/>
        <v>2938</v>
      </c>
      <c r="AX146" s="98">
        <f t="shared" si="286"/>
        <v>0</v>
      </c>
      <c r="AY146" s="11">
        <f t="shared" ref="AY146:BD146" si="287">AY149</f>
        <v>0</v>
      </c>
      <c r="AZ146" s="11">
        <f t="shared" si="287"/>
        <v>0</v>
      </c>
      <c r="BA146" s="11">
        <f t="shared" si="287"/>
        <v>0</v>
      </c>
      <c r="BB146" s="11">
        <f t="shared" si="287"/>
        <v>0</v>
      </c>
      <c r="BC146" s="11">
        <f t="shared" si="287"/>
        <v>2938</v>
      </c>
      <c r="BD146" s="11">
        <f t="shared" si="287"/>
        <v>0</v>
      </c>
      <c r="BE146" s="11">
        <f t="shared" ref="BE146:BJ146" si="288">BE149</f>
        <v>0</v>
      </c>
      <c r="BF146" s="11">
        <f t="shared" si="288"/>
        <v>0</v>
      </c>
      <c r="BG146" s="11">
        <f t="shared" si="288"/>
        <v>0</v>
      </c>
      <c r="BH146" s="11">
        <f t="shared" si="288"/>
        <v>0</v>
      </c>
      <c r="BI146" s="11">
        <f t="shared" si="288"/>
        <v>2938</v>
      </c>
      <c r="BJ146" s="11">
        <f t="shared" si="288"/>
        <v>0</v>
      </c>
    </row>
    <row r="147" spans="1:62" hidden="1" x14ac:dyDescent="0.25">
      <c r="A147" s="25" t="s">
        <v>536</v>
      </c>
      <c r="B147" s="30">
        <v>902</v>
      </c>
      <c r="C147" s="30" t="s">
        <v>21</v>
      </c>
      <c r="D147" s="30" t="s">
        <v>152</v>
      </c>
      <c r="E147" s="30" t="s">
        <v>388</v>
      </c>
      <c r="F147" s="31"/>
      <c r="G147" s="11">
        <f>G149</f>
        <v>3000</v>
      </c>
      <c r="H147" s="11">
        <f t="shared" ref="H147:N147" si="289">H149</f>
        <v>0</v>
      </c>
      <c r="I147" s="11">
        <f t="shared" si="289"/>
        <v>0</v>
      </c>
      <c r="J147" s="11">
        <f t="shared" si="289"/>
        <v>0</v>
      </c>
      <c r="K147" s="11">
        <f t="shared" si="289"/>
        <v>0</v>
      </c>
      <c r="L147" s="11">
        <f t="shared" si="289"/>
        <v>0</v>
      </c>
      <c r="M147" s="11">
        <f t="shared" si="289"/>
        <v>3000</v>
      </c>
      <c r="N147" s="11">
        <f t="shared" si="289"/>
        <v>0</v>
      </c>
      <c r="O147" s="11">
        <f t="shared" ref="O147:T147" si="290">O149</f>
        <v>0</v>
      </c>
      <c r="P147" s="11">
        <f t="shared" si="290"/>
        <v>0</v>
      </c>
      <c r="Q147" s="11">
        <f t="shared" si="290"/>
        <v>0</v>
      </c>
      <c r="R147" s="11">
        <f t="shared" si="290"/>
        <v>0</v>
      </c>
      <c r="S147" s="11">
        <f t="shared" si="290"/>
        <v>3000</v>
      </c>
      <c r="T147" s="11">
        <f t="shared" si="290"/>
        <v>0</v>
      </c>
      <c r="U147" s="11">
        <f t="shared" ref="U147:Z147" si="291">U149</f>
        <v>0</v>
      </c>
      <c r="V147" s="11">
        <f t="shared" si="291"/>
        <v>0</v>
      </c>
      <c r="W147" s="11">
        <f t="shared" si="291"/>
        <v>0</v>
      </c>
      <c r="X147" s="11">
        <f t="shared" si="291"/>
        <v>0</v>
      </c>
      <c r="Y147" s="11">
        <f t="shared" si="291"/>
        <v>3000</v>
      </c>
      <c r="Z147" s="11">
        <f t="shared" si="291"/>
        <v>0</v>
      </c>
      <c r="AA147" s="11">
        <f t="shared" ref="AA147:AF147" si="292">AA149</f>
        <v>-33</v>
      </c>
      <c r="AB147" s="11">
        <f t="shared" si="292"/>
        <v>0</v>
      </c>
      <c r="AC147" s="11">
        <f t="shared" si="292"/>
        <v>0</v>
      </c>
      <c r="AD147" s="11">
        <f t="shared" si="292"/>
        <v>0</v>
      </c>
      <c r="AE147" s="11">
        <f t="shared" si="292"/>
        <v>2967</v>
      </c>
      <c r="AF147" s="11">
        <f t="shared" si="292"/>
        <v>0</v>
      </c>
      <c r="AG147" s="11">
        <f t="shared" ref="AG147:AL147" si="293">AG149</f>
        <v>0</v>
      </c>
      <c r="AH147" s="11">
        <f t="shared" si="293"/>
        <v>0</v>
      </c>
      <c r="AI147" s="11">
        <f t="shared" si="293"/>
        <v>0</v>
      </c>
      <c r="AJ147" s="11">
        <f t="shared" si="293"/>
        <v>0</v>
      </c>
      <c r="AK147" s="11">
        <f t="shared" si="293"/>
        <v>2967</v>
      </c>
      <c r="AL147" s="11">
        <f t="shared" si="293"/>
        <v>0</v>
      </c>
      <c r="AM147" s="11">
        <f t="shared" ref="AM147:AR147" si="294">AM149</f>
        <v>0</v>
      </c>
      <c r="AN147" s="11">
        <f t="shared" si="294"/>
        <v>0</v>
      </c>
      <c r="AO147" s="11">
        <f t="shared" si="294"/>
        <v>0</v>
      </c>
      <c r="AP147" s="11">
        <f t="shared" si="294"/>
        <v>0</v>
      </c>
      <c r="AQ147" s="11">
        <f t="shared" si="294"/>
        <v>2967</v>
      </c>
      <c r="AR147" s="11">
        <f t="shared" si="294"/>
        <v>0</v>
      </c>
      <c r="AS147" s="11">
        <f t="shared" ref="AS147:AX147" si="295">AS149</f>
        <v>-29</v>
      </c>
      <c r="AT147" s="11">
        <f t="shared" si="295"/>
        <v>0</v>
      </c>
      <c r="AU147" s="11">
        <f t="shared" si="295"/>
        <v>0</v>
      </c>
      <c r="AV147" s="11">
        <f t="shared" si="295"/>
        <v>0</v>
      </c>
      <c r="AW147" s="98">
        <f t="shared" si="295"/>
        <v>2938</v>
      </c>
      <c r="AX147" s="98">
        <f t="shared" si="295"/>
        <v>0</v>
      </c>
      <c r="AY147" s="11">
        <f t="shared" ref="AY147:BD147" si="296">AY149</f>
        <v>0</v>
      </c>
      <c r="AZ147" s="11">
        <f t="shared" si="296"/>
        <v>0</v>
      </c>
      <c r="BA147" s="11">
        <f t="shared" si="296"/>
        <v>0</v>
      </c>
      <c r="BB147" s="11">
        <f t="shared" si="296"/>
        <v>0</v>
      </c>
      <c r="BC147" s="11">
        <f t="shared" si="296"/>
        <v>2938</v>
      </c>
      <c r="BD147" s="11">
        <f t="shared" si="296"/>
        <v>0</v>
      </c>
      <c r="BE147" s="11">
        <f t="shared" ref="BE147:BJ147" si="297">BE149</f>
        <v>0</v>
      </c>
      <c r="BF147" s="11">
        <f t="shared" si="297"/>
        <v>0</v>
      </c>
      <c r="BG147" s="11">
        <f t="shared" si="297"/>
        <v>0</v>
      </c>
      <c r="BH147" s="11">
        <f t="shared" si="297"/>
        <v>0</v>
      </c>
      <c r="BI147" s="11">
        <f t="shared" si="297"/>
        <v>2938</v>
      </c>
      <c r="BJ147" s="11">
        <f t="shared" si="297"/>
        <v>0</v>
      </c>
    </row>
    <row r="148" spans="1:62" hidden="1" x14ac:dyDescent="0.25">
      <c r="A148" s="25" t="s">
        <v>65</v>
      </c>
      <c r="B148" s="30">
        <v>902</v>
      </c>
      <c r="C148" s="30" t="s">
        <v>21</v>
      </c>
      <c r="D148" s="30" t="s">
        <v>152</v>
      </c>
      <c r="E148" s="30" t="s">
        <v>388</v>
      </c>
      <c r="F148" s="31">
        <v>800</v>
      </c>
      <c r="G148" s="11">
        <f t="shared" ref="G148:BJ148" si="298">G149</f>
        <v>3000</v>
      </c>
      <c r="H148" s="11">
        <f t="shared" si="298"/>
        <v>0</v>
      </c>
      <c r="I148" s="11">
        <f t="shared" si="298"/>
        <v>0</v>
      </c>
      <c r="J148" s="11">
        <f t="shared" si="298"/>
        <v>0</v>
      </c>
      <c r="K148" s="11">
        <f t="shared" si="298"/>
        <v>0</v>
      </c>
      <c r="L148" s="11">
        <f t="shared" si="298"/>
        <v>0</v>
      </c>
      <c r="M148" s="11">
        <f t="shared" si="298"/>
        <v>3000</v>
      </c>
      <c r="N148" s="11">
        <f t="shared" si="298"/>
        <v>0</v>
      </c>
      <c r="O148" s="11">
        <f t="shared" si="298"/>
        <v>0</v>
      </c>
      <c r="P148" s="11">
        <f t="shared" si="298"/>
        <v>0</v>
      </c>
      <c r="Q148" s="11">
        <f t="shared" si="298"/>
        <v>0</v>
      </c>
      <c r="R148" s="11">
        <f t="shared" si="298"/>
        <v>0</v>
      </c>
      <c r="S148" s="11">
        <f t="shared" si="298"/>
        <v>3000</v>
      </c>
      <c r="T148" s="11">
        <f t="shared" si="298"/>
        <v>0</v>
      </c>
      <c r="U148" s="11">
        <f t="shared" si="298"/>
        <v>0</v>
      </c>
      <c r="V148" s="11">
        <f t="shared" si="298"/>
        <v>0</v>
      </c>
      <c r="W148" s="11">
        <f t="shared" si="298"/>
        <v>0</v>
      </c>
      <c r="X148" s="11">
        <f t="shared" si="298"/>
        <v>0</v>
      </c>
      <c r="Y148" s="11">
        <f t="shared" si="298"/>
        <v>3000</v>
      </c>
      <c r="Z148" s="11">
        <f t="shared" si="298"/>
        <v>0</v>
      </c>
      <c r="AA148" s="11">
        <f t="shared" si="298"/>
        <v>-33</v>
      </c>
      <c r="AB148" s="11">
        <f t="shared" si="298"/>
        <v>0</v>
      </c>
      <c r="AC148" s="11">
        <f t="shared" si="298"/>
        <v>0</v>
      </c>
      <c r="AD148" s="11">
        <f t="shared" si="298"/>
        <v>0</v>
      </c>
      <c r="AE148" s="11">
        <f t="shared" si="298"/>
        <v>2967</v>
      </c>
      <c r="AF148" s="11">
        <f t="shared" si="298"/>
        <v>0</v>
      </c>
      <c r="AG148" s="11">
        <f t="shared" si="298"/>
        <v>0</v>
      </c>
      <c r="AH148" s="11">
        <f t="shared" si="298"/>
        <v>0</v>
      </c>
      <c r="AI148" s="11">
        <f t="shared" si="298"/>
        <v>0</v>
      </c>
      <c r="AJ148" s="11">
        <f t="shared" si="298"/>
        <v>0</v>
      </c>
      <c r="AK148" s="11">
        <f t="shared" si="298"/>
        <v>2967</v>
      </c>
      <c r="AL148" s="11">
        <f t="shared" si="298"/>
        <v>0</v>
      </c>
      <c r="AM148" s="11">
        <f t="shared" si="298"/>
        <v>0</v>
      </c>
      <c r="AN148" s="11">
        <f t="shared" si="298"/>
        <v>0</v>
      </c>
      <c r="AO148" s="11">
        <f t="shared" si="298"/>
        <v>0</v>
      </c>
      <c r="AP148" s="11">
        <f t="shared" si="298"/>
        <v>0</v>
      </c>
      <c r="AQ148" s="11">
        <f t="shared" si="298"/>
        <v>2967</v>
      </c>
      <c r="AR148" s="11">
        <f t="shared" si="298"/>
        <v>0</v>
      </c>
      <c r="AS148" s="11">
        <f t="shared" si="298"/>
        <v>-29</v>
      </c>
      <c r="AT148" s="11">
        <f t="shared" si="298"/>
        <v>0</v>
      </c>
      <c r="AU148" s="11">
        <f t="shared" si="298"/>
        <v>0</v>
      </c>
      <c r="AV148" s="11">
        <f t="shared" si="298"/>
        <v>0</v>
      </c>
      <c r="AW148" s="98">
        <f t="shared" si="298"/>
        <v>2938</v>
      </c>
      <c r="AX148" s="98">
        <f t="shared" si="298"/>
        <v>0</v>
      </c>
      <c r="AY148" s="11">
        <f t="shared" si="298"/>
        <v>0</v>
      </c>
      <c r="AZ148" s="11">
        <f t="shared" si="298"/>
        <v>0</v>
      </c>
      <c r="BA148" s="11">
        <f t="shared" si="298"/>
        <v>0</v>
      </c>
      <c r="BB148" s="11">
        <f t="shared" si="298"/>
        <v>0</v>
      </c>
      <c r="BC148" s="11">
        <f t="shared" si="298"/>
        <v>2938</v>
      </c>
      <c r="BD148" s="11">
        <f t="shared" si="298"/>
        <v>0</v>
      </c>
      <c r="BE148" s="11">
        <f t="shared" si="298"/>
        <v>0</v>
      </c>
      <c r="BF148" s="11">
        <f t="shared" si="298"/>
        <v>0</v>
      </c>
      <c r="BG148" s="11">
        <f t="shared" si="298"/>
        <v>0</v>
      </c>
      <c r="BH148" s="11">
        <f t="shared" si="298"/>
        <v>0</v>
      </c>
      <c r="BI148" s="11">
        <f t="shared" si="298"/>
        <v>2938</v>
      </c>
      <c r="BJ148" s="11">
        <f t="shared" si="298"/>
        <v>0</v>
      </c>
    </row>
    <row r="149" spans="1:62" hidden="1" x14ac:dyDescent="0.25">
      <c r="A149" s="25" t="s">
        <v>153</v>
      </c>
      <c r="B149" s="30">
        <v>902</v>
      </c>
      <c r="C149" s="30" t="s">
        <v>21</v>
      </c>
      <c r="D149" s="30" t="s">
        <v>152</v>
      </c>
      <c r="E149" s="30" t="s">
        <v>388</v>
      </c>
      <c r="F149" s="31">
        <v>870</v>
      </c>
      <c r="G149" s="9">
        <v>3000</v>
      </c>
      <c r="H149" s="10"/>
      <c r="I149" s="84"/>
      <c r="J149" s="84"/>
      <c r="K149" s="84"/>
      <c r="L149" s="84"/>
      <c r="M149" s="9">
        <f>G149+I149+J149+K149+L149</f>
        <v>3000</v>
      </c>
      <c r="N149" s="9">
        <f>H149+L149</f>
        <v>0</v>
      </c>
      <c r="O149" s="85"/>
      <c r="P149" s="85"/>
      <c r="Q149" s="85"/>
      <c r="R149" s="85"/>
      <c r="S149" s="9">
        <f>M149+O149+P149+Q149+R149</f>
        <v>3000</v>
      </c>
      <c r="T149" s="9">
        <f>N149+R149</f>
        <v>0</v>
      </c>
      <c r="U149" s="85"/>
      <c r="V149" s="85"/>
      <c r="W149" s="85"/>
      <c r="X149" s="85"/>
      <c r="Y149" s="9">
        <f>S149+U149+V149+W149+X149</f>
        <v>3000</v>
      </c>
      <c r="Z149" s="9">
        <f>T149+X149</f>
        <v>0</v>
      </c>
      <c r="AA149" s="11">
        <v>-33</v>
      </c>
      <c r="AB149" s="85"/>
      <c r="AC149" s="85"/>
      <c r="AD149" s="85"/>
      <c r="AE149" s="9">
        <f>Y149+AA149+AB149+AC149+AD149</f>
        <v>2967</v>
      </c>
      <c r="AF149" s="9">
        <f>Z149+AD149</f>
        <v>0</v>
      </c>
      <c r="AG149" s="11"/>
      <c r="AH149" s="85"/>
      <c r="AI149" s="85"/>
      <c r="AJ149" s="85"/>
      <c r="AK149" s="9">
        <f>AE149+AG149+AH149+AI149+AJ149</f>
        <v>2967</v>
      </c>
      <c r="AL149" s="9">
        <f>AF149+AJ149</f>
        <v>0</v>
      </c>
      <c r="AM149" s="11"/>
      <c r="AN149" s="85"/>
      <c r="AO149" s="85"/>
      <c r="AP149" s="85"/>
      <c r="AQ149" s="9">
        <f>AK149+AM149+AN149+AO149+AP149</f>
        <v>2967</v>
      </c>
      <c r="AR149" s="9">
        <f>AL149+AP149</f>
        <v>0</v>
      </c>
      <c r="AS149" s="11">
        <v>-29</v>
      </c>
      <c r="AT149" s="85"/>
      <c r="AU149" s="85"/>
      <c r="AV149" s="85"/>
      <c r="AW149" s="96">
        <f>AQ149+AS149+AT149+AU149+AV149</f>
        <v>2938</v>
      </c>
      <c r="AX149" s="96">
        <f>AR149+AV149</f>
        <v>0</v>
      </c>
      <c r="AY149" s="11"/>
      <c r="AZ149" s="85"/>
      <c r="BA149" s="85"/>
      <c r="BB149" s="85"/>
      <c r="BC149" s="9">
        <f>AW149+AY149+AZ149+BA149+BB149</f>
        <v>2938</v>
      </c>
      <c r="BD149" s="9">
        <f>AX149+BB149</f>
        <v>0</v>
      </c>
      <c r="BE149" s="11"/>
      <c r="BF149" s="85"/>
      <c r="BG149" s="85"/>
      <c r="BH149" s="85"/>
      <c r="BI149" s="9">
        <f>BC149+BE149+BF149+BG149+BH149</f>
        <v>2938</v>
      </c>
      <c r="BJ149" s="9">
        <f>BD149+BH149</f>
        <v>0</v>
      </c>
    </row>
    <row r="150" spans="1:62" hidden="1" x14ac:dyDescent="0.25">
      <c r="A150" s="25"/>
      <c r="B150" s="30"/>
      <c r="C150" s="30"/>
      <c r="D150" s="30"/>
      <c r="E150" s="30"/>
      <c r="F150" s="31"/>
      <c r="G150" s="9"/>
      <c r="H150" s="10"/>
      <c r="I150" s="84"/>
      <c r="J150" s="84"/>
      <c r="K150" s="84"/>
      <c r="L150" s="84"/>
      <c r="M150" s="84"/>
      <c r="N150" s="84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97"/>
      <c r="AX150" s="97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</row>
    <row r="151" spans="1:62" ht="18.75" hidden="1" x14ac:dyDescent="0.3">
      <c r="A151" s="23" t="s">
        <v>58</v>
      </c>
      <c r="B151" s="35">
        <v>902</v>
      </c>
      <c r="C151" s="35" t="s">
        <v>21</v>
      </c>
      <c r="D151" s="35" t="s">
        <v>59</v>
      </c>
      <c r="E151" s="35"/>
      <c r="F151" s="36"/>
      <c r="G151" s="13">
        <f t="shared" ref="G151:BJ151" si="299">G152</f>
        <v>43482</v>
      </c>
      <c r="H151" s="13">
        <f t="shared" si="299"/>
        <v>0</v>
      </c>
      <c r="I151" s="13">
        <f t="shared" si="299"/>
        <v>-260</v>
      </c>
      <c r="J151" s="13">
        <f t="shared" si="299"/>
        <v>0</v>
      </c>
      <c r="K151" s="13">
        <f t="shared" si="299"/>
        <v>0</v>
      </c>
      <c r="L151" s="13">
        <f t="shared" si="299"/>
        <v>0</v>
      </c>
      <c r="M151" s="13">
        <f t="shared" si="299"/>
        <v>43222</v>
      </c>
      <c r="N151" s="13">
        <f t="shared" si="299"/>
        <v>0</v>
      </c>
      <c r="O151" s="13">
        <f t="shared" si="299"/>
        <v>0</v>
      </c>
      <c r="P151" s="13">
        <f t="shared" si="299"/>
        <v>0</v>
      </c>
      <c r="Q151" s="13">
        <f t="shared" si="299"/>
        <v>0</v>
      </c>
      <c r="R151" s="13">
        <f t="shared" si="299"/>
        <v>0</v>
      </c>
      <c r="S151" s="13">
        <f t="shared" si="299"/>
        <v>43222</v>
      </c>
      <c r="T151" s="13">
        <f t="shared" si="299"/>
        <v>0</v>
      </c>
      <c r="U151" s="13">
        <f t="shared" si="299"/>
        <v>0</v>
      </c>
      <c r="V151" s="13">
        <f t="shared" si="299"/>
        <v>0</v>
      </c>
      <c r="W151" s="13">
        <f t="shared" si="299"/>
        <v>0</v>
      </c>
      <c r="X151" s="13">
        <f t="shared" si="299"/>
        <v>0</v>
      </c>
      <c r="Y151" s="13">
        <f t="shared" si="299"/>
        <v>43222</v>
      </c>
      <c r="Z151" s="13">
        <f t="shared" si="299"/>
        <v>0</v>
      </c>
      <c r="AA151" s="13">
        <f t="shared" si="299"/>
        <v>0</v>
      </c>
      <c r="AB151" s="13">
        <f t="shared" si="299"/>
        <v>0</v>
      </c>
      <c r="AC151" s="13">
        <f t="shared" si="299"/>
        <v>0</v>
      </c>
      <c r="AD151" s="13">
        <f t="shared" si="299"/>
        <v>0</v>
      </c>
      <c r="AE151" s="13">
        <f t="shared" si="299"/>
        <v>43222</v>
      </c>
      <c r="AF151" s="13">
        <f t="shared" si="299"/>
        <v>0</v>
      </c>
      <c r="AG151" s="13">
        <f t="shared" si="299"/>
        <v>0</v>
      </c>
      <c r="AH151" s="13">
        <f t="shared" si="299"/>
        <v>0</v>
      </c>
      <c r="AI151" s="13">
        <f t="shared" si="299"/>
        <v>0</v>
      </c>
      <c r="AJ151" s="13">
        <f t="shared" si="299"/>
        <v>0</v>
      </c>
      <c r="AK151" s="13">
        <f t="shared" si="299"/>
        <v>43222</v>
      </c>
      <c r="AL151" s="13">
        <f t="shared" si="299"/>
        <v>0</v>
      </c>
      <c r="AM151" s="13">
        <f t="shared" si="299"/>
        <v>0</v>
      </c>
      <c r="AN151" s="13">
        <f t="shared" si="299"/>
        <v>0</v>
      </c>
      <c r="AO151" s="13">
        <f t="shared" si="299"/>
        <v>0</v>
      </c>
      <c r="AP151" s="13">
        <f t="shared" si="299"/>
        <v>0</v>
      </c>
      <c r="AQ151" s="13">
        <f t="shared" si="299"/>
        <v>43222</v>
      </c>
      <c r="AR151" s="13">
        <f t="shared" si="299"/>
        <v>0</v>
      </c>
      <c r="AS151" s="13">
        <f t="shared" si="299"/>
        <v>0</v>
      </c>
      <c r="AT151" s="13">
        <f t="shared" si="299"/>
        <v>0</v>
      </c>
      <c r="AU151" s="13">
        <f t="shared" si="299"/>
        <v>0</v>
      </c>
      <c r="AV151" s="13">
        <f t="shared" si="299"/>
        <v>0</v>
      </c>
      <c r="AW151" s="101">
        <f t="shared" si="299"/>
        <v>43222</v>
      </c>
      <c r="AX151" s="101">
        <f t="shared" si="299"/>
        <v>0</v>
      </c>
      <c r="AY151" s="13">
        <f t="shared" si="299"/>
        <v>0</v>
      </c>
      <c r="AZ151" s="13">
        <f t="shared" si="299"/>
        <v>1183</v>
      </c>
      <c r="BA151" s="13">
        <f t="shared" si="299"/>
        <v>0</v>
      </c>
      <c r="BB151" s="13">
        <f t="shared" si="299"/>
        <v>0</v>
      </c>
      <c r="BC151" s="13">
        <f t="shared" si="299"/>
        <v>44405</v>
      </c>
      <c r="BD151" s="13">
        <f t="shared" si="299"/>
        <v>0</v>
      </c>
      <c r="BE151" s="13">
        <f t="shared" si="299"/>
        <v>-4300</v>
      </c>
      <c r="BF151" s="13">
        <f t="shared" si="299"/>
        <v>0</v>
      </c>
      <c r="BG151" s="13">
        <f t="shared" si="299"/>
        <v>0</v>
      </c>
      <c r="BH151" s="13">
        <f t="shared" si="299"/>
        <v>0</v>
      </c>
      <c r="BI151" s="13">
        <f t="shared" si="299"/>
        <v>40105</v>
      </c>
      <c r="BJ151" s="13">
        <f t="shared" si="299"/>
        <v>0</v>
      </c>
    </row>
    <row r="152" spans="1:62" hidden="1" x14ac:dyDescent="0.25">
      <c r="A152" s="25" t="s">
        <v>61</v>
      </c>
      <c r="B152" s="30">
        <v>902</v>
      </c>
      <c r="C152" s="30" t="s">
        <v>21</v>
      </c>
      <c r="D152" s="30" t="s">
        <v>59</v>
      </c>
      <c r="E152" s="30" t="s">
        <v>62</v>
      </c>
      <c r="F152" s="37"/>
      <c r="G152" s="9">
        <f>G153+G160</f>
        <v>43482</v>
      </c>
      <c r="H152" s="9">
        <f t="shared" ref="H152:N152" si="300">H153+H160</f>
        <v>0</v>
      </c>
      <c r="I152" s="9">
        <f t="shared" si="300"/>
        <v>-260</v>
      </c>
      <c r="J152" s="9">
        <f t="shared" si="300"/>
        <v>0</v>
      </c>
      <c r="K152" s="9">
        <f t="shared" si="300"/>
        <v>0</v>
      </c>
      <c r="L152" s="9">
        <f t="shared" si="300"/>
        <v>0</v>
      </c>
      <c r="M152" s="9">
        <f t="shared" si="300"/>
        <v>43222</v>
      </c>
      <c r="N152" s="9">
        <f t="shared" si="300"/>
        <v>0</v>
      </c>
      <c r="O152" s="9">
        <f t="shared" ref="O152:T152" si="301">O153+O160</f>
        <v>0</v>
      </c>
      <c r="P152" s="9">
        <f t="shared" si="301"/>
        <v>0</v>
      </c>
      <c r="Q152" s="9">
        <f t="shared" si="301"/>
        <v>0</v>
      </c>
      <c r="R152" s="9">
        <f t="shared" si="301"/>
        <v>0</v>
      </c>
      <c r="S152" s="9">
        <f t="shared" si="301"/>
        <v>43222</v>
      </c>
      <c r="T152" s="9">
        <f t="shared" si="301"/>
        <v>0</v>
      </c>
      <c r="U152" s="9">
        <f t="shared" ref="U152:Z152" si="302">U153+U160</f>
        <v>0</v>
      </c>
      <c r="V152" s="9">
        <f t="shared" si="302"/>
        <v>0</v>
      </c>
      <c r="W152" s="9">
        <f t="shared" si="302"/>
        <v>0</v>
      </c>
      <c r="X152" s="9">
        <f t="shared" si="302"/>
        <v>0</v>
      </c>
      <c r="Y152" s="9">
        <f t="shared" si="302"/>
        <v>43222</v>
      </c>
      <c r="Z152" s="9">
        <f t="shared" si="302"/>
        <v>0</v>
      </c>
      <c r="AA152" s="9">
        <f t="shared" ref="AA152:AF152" si="303">AA153+AA160</f>
        <v>0</v>
      </c>
      <c r="AB152" s="9">
        <f t="shared" si="303"/>
        <v>0</v>
      </c>
      <c r="AC152" s="9">
        <f t="shared" si="303"/>
        <v>0</v>
      </c>
      <c r="AD152" s="9">
        <f t="shared" si="303"/>
        <v>0</v>
      </c>
      <c r="AE152" s="9">
        <f t="shared" si="303"/>
        <v>43222</v>
      </c>
      <c r="AF152" s="9">
        <f t="shared" si="303"/>
        <v>0</v>
      </c>
      <c r="AG152" s="9">
        <f t="shared" ref="AG152:AL152" si="304">AG153+AG160</f>
        <v>0</v>
      </c>
      <c r="AH152" s="9">
        <f t="shared" si="304"/>
        <v>0</v>
      </c>
      <c r="AI152" s="9">
        <f t="shared" si="304"/>
        <v>0</v>
      </c>
      <c r="AJ152" s="9">
        <f t="shared" si="304"/>
        <v>0</v>
      </c>
      <c r="AK152" s="9">
        <f t="shared" si="304"/>
        <v>43222</v>
      </c>
      <c r="AL152" s="9">
        <f t="shared" si="304"/>
        <v>0</v>
      </c>
      <c r="AM152" s="9">
        <f t="shared" ref="AM152:AR152" si="305">AM153+AM160</f>
        <v>0</v>
      </c>
      <c r="AN152" s="9">
        <f t="shared" si="305"/>
        <v>0</v>
      </c>
      <c r="AO152" s="9">
        <f t="shared" si="305"/>
        <v>0</v>
      </c>
      <c r="AP152" s="9">
        <f t="shared" si="305"/>
        <v>0</v>
      </c>
      <c r="AQ152" s="9">
        <f t="shared" si="305"/>
        <v>43222</v>
      </c>
      <c r="AR152" s="9">
        <f t="shared" si="305"/>
        <v>0</v>
      </c>
      <c r="AS152" s="9">
        <f t="shared" ref="AS152:AX152" si="306">AS153+AS160</f>
        <v>0</v>
      </c>
      <c r="AT152" s="9">
        <f t="shared" si="306"/>
        <v>0</v>
      </c>
      <c r="AU152" s="9">
        <f t="shared" si="306"/>
        <v>0</v>
      </c>
      <c r="AV152" s="9">
        <f t="shared" si="306"/>
        <v>0</v>
      </c>
      <c r="AW152" s="96">
        <f t="shared" si="306"/>
        <v>43222</v>
      </c>
      <c r="AX152" s="96">
        <f t="shared" si="306"/>
        <v>0</v>
      </c>
      <c r="AY152" s="9">
        <f t="shared" ref="AY152:BD152" si="307">AY153+AY160</f>
        <v>0</v>
      </c>
      <c r="AZ152" s="9">
        <f t="shared" si="307"/>
        <v>1183</v>
      </c>
      <c r="BA152" s="9">
        <f t="shared" si="307"/>
        <v>0</v>
      </c>
      <c r="BB152" s="9">
        <f t="shared" si="307"/>
        <v>0</v>
      </c>
      <c r="BC152" s="9">
        <f t="shared" si="307"/>
        <v>44405</v>
      </c>
      <c r="BD152" s="9">
        <f t="shared" si="307"/>
        <v>0</v>
      </c>
      <c r="BE152" s="9">
        <f t="shared" ref="BE152:BJ152" si="308">BE153+BE160</f>
        <v>-4300</v>
      </c>
      <c r="BF152" s="9">
        <f t="shared" si="308"/>
        <v>0</v>
      </c>
      <c r="BG152" s="9">
        <f t="shared" si="308"/>
        <v>0</v>
      </c>
      <c r="BH152" s="9">
        <f t="shared" si="308"/>
        <v>0</v>
      </c>
      <c r="BI152" s="9">
        <f t="shared" si="308"/>
        <v>40105</v>
      </c>
      <c r="BJ152" s="9">
        <f t="shared" si="308"/>
        <v>0</v>
      </c>
    </row>
    <row r="153" spans="1:62" hidden="1" x14ac:dyDescent="0.25">
      <c r="A153" s="25" t="s">
        <v>14</v>
      </c>
      <c r="B153" s="30">
        <v>902</v>
      </c>
      <c r="C153" s="30" t="s">
        <v>21</v>
      </c>
      <c r="D153" s="30" t="s">
        <v>59</v>
      </c>
      <c r="E153" s="30" t="s">
        <v>63</v>
      </c>
      <c r="F153" s="31"/>
      <c r="G153" s="11">
        <f t="shared" ref="G153:BJ153" si="309">G154</f>
        <v>43482</v>
      </c>
      <c r="H153" s="11">
        <f t="shared" si="309"/>
        <v>0</v>
      </c>
      <c r="I153" s="11">
        <f t="shared" si="309"/>
        <v>-260</v>
      </c>
      <c r="J153" s="11">
        <f t="shared" si="309"/>
        <v>0</v>
      </c>
      <c r="K153" s="11">
        <f t="shared" si="309"/>
        <v>0</v>
      </c>
      <c r="L153" s="11">
        <f t="shared" si="309"/>
        <v>0</v>
      </c>
      <c r="M153" s="11">
        <f t="shared" si="309"/>
        <v>43222</v>
      </c>
      <c r="N153" s="11">
        <f t="shared" si="309"/>
        <v>0</v>
      </c>
      <c r="O153" s="11">
        <f t="shared" si="309"/>
        <v>0</v>
      </c>
      <c r="P153" s="11">
        <f t="shared" si="309"/>
        <v>0</v>
      </c>
      <c r="Q153" s="11">
        <f t="shared" si="309"/>
        <v>0</v>
      </c>
      <c r="R153" s="11">
        <f t="shared" si="309"/>
        <v>0</v>
      </c>
      <c r="S153" s="11">
        <f t="shared" si="309"/>
        <v>43222</v>
      </c>
      <c r="T153" s="11">
        <f t="shared" si="309"/>
        <v>0</v>
      </c>
      <c r="U153" s="11">
        <f t="shared" si="309"/>
        <v>0</v>
      </c>
      <c r="V153" s="11">
        <f t="shared" si="309"/>
        <v>0</v>
      </c>
      <c r="W153" s="11">
        <f t="shared" si="309"/>
        <v>0</v>
      </c>
      <c r="X153" s="11">
        <f t="shared" si="309"/>
        <v>0</v>
      </c>
      <c r="Y153" s="11">
        <f t="shared" si="309"/>
        <v>43222</v>
      </c>
      <c r="Z153" s="11">
        <f t="shared" si="309"/>
        <v>0</v>
      </c>
      <c r="AA153" s="11">
        <f t="shared" si="309"/>
        <v>0</v>
      </c>
      <c r="AB153" s="11">
        <f t="shared" si="309"/>
        <v>0</v>
      </c>
      <c r="AC153" s="11">
        <f t="shared" si="309"/>
        <v>0</v>
      </c>
      <c r="AD153" s="11">
        <f t="shared" si="309"/>
        <v>0</v>
      </c>
      <c r="AE153" s="11">
        <f t="shared" si="309"/>
        <v>43222</v>
      </c>
      <c r="AF153" s="11">
        <f t="shared" si="309"/>
        <v>0</v>
      </c>
      <c r="AG153" s="11">
        <f t="shared" si="309"/>
        <v>0</v>
      </c>
      <c r="AH153" s="11">
        <f t="shared" si="309"/>
        <v>0</v>
      </c>
      <c r="AI153" s="11">
        <f t="shared" si="309"/>
        <v>0</v>
      </c>
      <c r="AJ153" s="11">
        <f t="shared" si="309"/>
        <v>0</v>
      </c>
      <c r="AK153" s="11">
        <f t="shared" si="309"/>
        <v>43222</v>
      </c>
      <c r="AL153" s="11">
        <f t="shared" si="309"/>
        <v>0</v>
      </c>
      <c r="AM153" s="11">
        <f t="shared" si="309"/>
        <v>0</v>
      </c>
      <c r="AN153" s="11">
        <f t="shared" si="309"/>
        <v>0</v>
      </c>
      <c r="AO153" s="11">
        <f t="shared" si="309"/>
        <v>0</v>
      </c>
      <c r="AP153" s="11">
        <f t="shared" si="309"/>
        <v>0</v>
      </c>
      <c r="AQ153" s="11">
        <f t="shared" si="309"/>
        <v>43222</v>
      </c>
      <c r="AR153" s="11">
        <f t="shared" si="309"/>
        <v>0</v>
      </c>
      <c r="AS153" s="11">
        <f t="shared" si="309"/>
        <v>0</v>
      </c>
      <c r="AT153" s="11">
        <f t="shared" si="309"/>
        <v>0</v>
      </c>
      <c r="AU153" s="11">
        <f t="shared" si="309"/>
        <v>0</v>
      </c>
      <c r="AV153" s="11">
        <f t="shared" si="309"/>
        <v>0</v>
      </c>
      <c r="AW153" s="98">
        <f t="shared" si="309"/>
        <v>43222</v>
      </c>
      <c r="AX153" s="98">
        <f t="shared" si="309"/>
        <v>0</v>
      </c>
      <c r="AY153" s="11">
        <f t="shared" si="309"/>
        <v>0</v>
      </c>
      <c r="AZ153" s="11">
        <f t="shared" si="309"/>
        <v>1183</v>
      </c>
      <c r="BA153" s="11">
        <f t="shared" si="309"/>
        <v>0</v>
      </c>
      <c r="BB153" s="11">
        <f t="shared" si="309"/>
        <v>0</v>
      </c>
      <c r="BC153" s="11">
        <f t="shared" si="309"/>
        <v>44405</v>
      </c>
      <c r="BD153" s="11">
        <f t="shared" si="309"/>
        <v>0</v>
      </c>
      <c r="BE153" s="11">
        <f t="shared" si="309"/>
        <v>-4300</v>
      </c>
      <c r="BF153" s="11">
        <f t="shared" si="309"/>
        <v>0</v>
      </c>
      <c r="BG153" s="11">
        <f t="shared" si="309"/>
        <v>0</v>
      </c>
      <c r="BH153" s="11">
        <f t="shared" si="309"/>
        <v>0</v>
      </c>
      <c r="BI153" s="11">
        <f t="shared" si="309"/>
        <v>40105</v>
      </c>
      <c r="BJ153" s="11">
        <f t="shared" si="309"/>
        <v>0</v>
      </c>
    </row>
    <row r="154" spans="1:62" hidden="1" x14ac:dyDescent="0.25">
      <c r="A154" s="25" t="s">
        <v>60</v>
      </c>
      <c r="B154" s="30">
        <v>902</v>
      </c>
      <c r="C154" s="30" t="s">
        <v>21</v>
      </c>
      <c r="D154" s="30" t="s">
        <v>59</v>
      </c>
      <c r="E154" s="30" t="s">
        <v>64</v>
      </c>
      <c r="F154" s="31"/>
      <c r="G154" s="11">
        <f>G157+G155</f>
        <v>43482</v>
      </c>
      <c r="H154" s="11">
        <f t="shared" ref="H154:N154" si="310">H157+H155</f>
        <v>0</v>
      </c>
      <c r="I154" s="11">
        <f t="shared" si="310"/>
        <v>-260</v>
      </c>
      <c r="J154" s="11">
        <f t="shared" si="310"/>
        <v>0</v>
      </c>
      <c r="K154" s="11">
        <f t="shared" si="310"/>
        <v>0</v>
      </c>
      <c r="L154" s="11">
        <f t="shared" si="310"/>
        <v>0</v>
      </c>
      <c r="M154" s="11">
        <f t="shared" si="310"/>
        <v>43222</v>
      </c>
      <c r="N154" s="11">
        <f t="shared" si="310"/>
        <v>0</v>
      </c>
      <c r="O154" s="11">
        <f t="shared" ref="O154:T154" si="311">O157+O155</f>
        <v>0</v>
      </c>
      <c r="P154" s="11">
        <f t="shared" si="311"/>
        <v>0</v>
      </c>
      <c r="Q154" s="11">
        <f t="shared" si="311"/>
        <v>0</v>
      </c>
      <c r="R154" s="11">
        <f t="shared" si="311"/>
        <v>0</v>
      </c>
      <c r="S154" s="11">
        <f t="shared" si="311"/>
        <v>43222</v>
      </c>
      <c r="T154" s="11">
        <f t="shared" si="311"/>
        <v>0</v>
      </c>
      <c r="U154" s="11">
        <f t="shared" ref="U154:Z154" si="312">U157+U155</f>
        <v>0</v>
      </c>
      <c r="V154" s="11">
        <f t="shared" si="312"/>
        <v>0</v>
      </c>
      <c r="W154" s="11">
        <f t="shared" si="312"/>
        <v>0</v>
      </c>
      <c r="X154" s="11">
        <f t="shared" si="312"/>
        <v>0</v>
      </c>
      <c r="Y154" s="11">
        <f t="shared" si="312"/>
        <v>43222</v>
      </c>
      <c r="Z154" s="11">
        <f t="shared" si="312"/>
        <v>0</v>
      </c>
      <c r="AA154" s="11">
        <f t="shared" ref="AA154:AF154" si="313">AA157+AA155</f>
        <v>0</v>
      </c>
      <c r="AB154" s="11">
        <f t="shared" si="313"/>
        <v>0</v>
      </c>
      <c r="AC154" s="11">
        <f t="shared" si="313"/>
        <v>0</v>
      </c>
      <c r="AD154" s="11">
        <f t="shared" si="313"/>
        <v>0</v>
      </c>
      <c r="AE154" s="11">
        <f t="shared" si="313"/>
        <v>43222</v>
      </c>
      <c r="AF154" s="11">
        <f t="shared" si="313"/>
        <v>0</v>
      </c>
      <c r="AG154" s="11">
        <f t="shared" ref="AG154:AL154" si="314">AG157+AG155</f>
        <v>0</v>
      </c>
      <c r="AH154" s="11">
        <f t="shared" si="314"/>
        <v>0</v>
      </c>
      <c r="AI154" s="11">
        <f t="shared" si="314"/>
        <v>0</v>
      </c>
      <c r="AJ154" s="11">
        <f t="shared" si="314"/>
        <v>0</v>
      </c>
      <c r="AK154" s="11">
        <f t="shared" si="314"/>
        <v>43222</v>
      </c>
      <c r="AL154" s="11">
        <f t="shared" si="314"/>
        <v>0</v>
      </c>
      <c r="AM154" s="11">
        <f t="shared" ref="AM154:AR154" si="315">AM157+AM155</f>
        <v>0</v>
      </c>
      <c r="AN154" s="11">
        <f t="shared" si="315"/>
        <v>0</v>
      </c>
      <c r="AO154" s="11">
        <f t="shared" si="315"/>
        <v>0</v>
      </c>
      <c r="AP154" s="11">
        <f t="shared" si="315"/>
        <v>0</v>
      </c>
      <c r="AQ154" s="11">
        <f t="shared" si="315"/>
        <v>43222</v>
      </c>
      <c r="AR154" s="11">
        <f t="shared" si="315"/>
        <v>0</v>
      </c>
      <c r="AS154" s="11">
        <f t="shared" ref="AS154:AX154" si="316">AS157+AS155</f>
        <v>0</v>
      </c>
      <c r="AT154" s="11">
        <f t="shared" si="316"/>
        <v>0</v>
      </c>
      <c r="AU154" s="11">
        <f t="shared" si="316"/>
        <v>0</v>
      </c>
      <c r="AV154" s="11">
        <f t="shared" si="316"/>
        <v>0</v>
      </c>
      <c r="AW154" s="98">
        <f t="shared" si="316"/>
        <v>43222</v>
      </c>
      <c r="AX154" s="98">
        <f t="shared" si="316"/>
        <v>0</v>
      </c>
      <c r="AY154" s="11">
        <f t="shared" ref="AY154:BD154" si="317">AY157+AY155</f>
        <v>0</v>
      </c>
      <c r="AZ154" s="11">
        <f t="shared" si="317"/>
        <v>1183</v>
      </c>
      <c r="BA154" s="11">
        <f t="shared" si="317"/>
        <v>0</v>
      </c>
      <c r="BB154" s="11">
        <f t="shared" si="317"/>
        <v>0</v>
      </c>
      <c r="BC154" s="11">
        <f t="shared" si="317"/>
        <v>44405</v>
      </c>
      <c r="BD154" s="11">
        <f t="shared" si="317"/>
        <v>0</v>
      </c>
      <c r="BE154" s="11">
        <f t="shared" ref="BE154:BJ154" si="318">BE157+BE155</f>
        <v>-4300</v>
      </c>
      <c r="BF154" s="11">
        <f t="shared" si="318"/>
        <v>0</v>
      </c>
      <c r="BG154" s="11">
        <f t="shared" si="318"/>
        <v>0</v>
      </c>
      <c r="BH154" s="11">
        <f t="shared" si="318"/>
        <v>0</v>
      </c>
      <c r="BI154" s="11">
        <f t="shared" si="318"/>
        <v>40105</v>
      </c>
      <c r="BJ154" s="11">
        <f t="shared" si="318"/>
        <v>0</v>
      </c>
    </row>
    <row r="155" spans="1:62" ht="33" hidden="1" x14ac:dyDescent="0.25">
      <c r="A155" s="25" t="s">
        <v>242</v>
      </c>
      <c r="B155" s="30">
        <v>902</v>
      </c>
      <c r="C155" s="30" t="s">
        <v>21</v>
      </c>
      <c r="D155" s="30" t="s">
        <v>59</v>
      </c>
      <c r="E155" s="30" t="s">
        <v>64</v>
      </c>
      <c r="F155" s="31">
        <v>200</v>
      </c>
      <c r="G155" s="11">
        <f t="shared" ref="G155:BJ155" si="319">G156</f>
        <v>5682</v>
      </c>
      <c r="H155" s="11">
        <f t="shared" si="319"/>
        <v>0</v>
      </c>
      <c r="I155" s="11">
        <f t="shared" si="319"/>
        <v>0</v>
      </c>
      <c r="J155" s="11">
        <f t="shared" si="319"/>
        <v>0</v>
      </c>
      <c r="K155" s="11">
        <f t="shared" si="319"/>
        <v>0</v>
      </c>
      <c r="L155" s="11">
        <f t="shared" si="319"/>
        <v>0</v>
      </c>
      <c r="M155" s="11">
        <f t="shared" si="319"/>
        <v>5682</v>
      </c>
      <c r="N155" s="11">
        <f t="shared" si="319"/>
        <v>0</v>
      </c>
      <c r="O155" s="11">
        <f t="shared" si="319"/>
        <v>-5682</v>
      </c>
      <c r="P155" s="11">
        <f t="shared" si="319"/>
        <v>0</v>
      </c>
      <c r="Q155" s="11">
        <f t="shared" si="319"/>
        <v>0</v>
      </c>
      <c r="R155" s="11">
        <f t="shared" si="319"/>
        <v>0</v>
      </c>
      <c r="S155" s="11">
        <f t="shared" si="319"/>
        <v>0</v>
      </c>
      <c r="T155" s="11">
        <f t="shared" si="319"/>
        <v>0</v>
      </c>
      <c r="U155" s="11">
        <f t="shared" si="319"/>
        <v>0</v>
      </c>
      <c r="V155" s="11">
        <f t="shared" si="319"/>
        <v>0</v>
      </c>
      <c r="W155" s="11">
        <f t="shared" si="319"/>
        <v>0</v>
      </c>
      <c r="X155" s="11">
        <f t="shared" si="319"/>
        <v>0</v>
      </c>
      <c r="Y155" s="11">
        <f t="shared" si="319"/>
        <v>0</v>
      </c>
      <c r="Z155" s="11">
        <f t="shared" si="319"/>
        <v>0</v>
      </c>
      <c r="AA155" s="11">
        <f t="shared" si="319"/>
        <v>0</v>
      </c>
      <c r="AB155" s="11">
        <f t="shared" si="319"/>
        <v>0</v>
      </c>
      <c r="AC155" s="11">
        <f t="shared" si="319"/>
        <v>0</v>
      </c>
      <c r="AD155" s="11">
        <f t="shared" si="319"/>
        <v>0</v>
      </c>
      <c r="AE155" s="11">
        <f t="shared" si="319"/>
        <v>0</v>
      </c>
      <c r="AF155" s="11">
        <f t="shared" si="319"/>
        <v>0</v>
      </c>
      <c r="AG155" s="11">
        <f t="shared" si="319"/>
        <v>0</v>
      </c>
      <c r="AH155" s="11">
        <f t="shared" si="319"/>
        <v>0</v>
      </c>
      <c r="AI155" s="11">
        <f t="shared" si="319"/>
        <v>0</v>
      </c>
      <c r="AJ155" s="11">
        <f t="shared" si="319"/>
        <v>0</v>
      </c>
      <c r="AK155" s="11">
        <f t="shared" si="319"/>
        <v>0</v>
      </c>
      <c r="AL155" s="11">
        <f t="shared" si="319"/>
        <v>0</v>
      </c>
      <c r="AM155" s="11">
        <f t="shared" si="319"/>
        <v>0</v>
      </c>
      <c r="AN155" s="11">
        <f t="shared" si="319"/>
        <v>0</v>
      </c>
      <c r="AO155" s="11">
        <f t="shared" si="319"/>
        <v>0</v>
      </c>
      <c r="AP155" s="11">
        <f t="shared" si="319"/>
        <v>0</v>
      </c>
      <c r="AQ155" s="11">
        <f t="shared" si="319"/>
        <v>0</v>
      </c>
      <c r="AR155" s="11">
        <f t="shared" si="319"/>
        <v>0</v>
      </c>
      <c r="AS155" s="11">
        <f t="shared" si="319"/>
        <v>0</v>
      </c>
      <c r="AT155" s="11">
        <f t="shared" si="319"/>
        <v>0</v>
      </c>
      <c r="AU155" s="11">
        <f t="shared" si="319"/>
        <v>0</v>
      </c>
      <c r="AV155" s="11">
        <f t="shared" si="319"/>
        <v>0</v>
      </c>
      <c r="AW155" s="98">
        <f t="shared" si="319"/>
        <v>0</v>
      </c>
      <c r="AX155" s="98">
        <f t="shared" si="319"/>
        <v>0</v>
      </c>
      <c r="AY155" s="11">
        <f t="shared" si="319"/>
        <v>0</v>
      </c>
      <c r="AZ155" s="11">
        <f t="shared" si="319"/>
        <v>0</v>
      </c>
      <c r="BA155" s="11">
        <f t="shared" si="319"/>
        <v>0</v>
      </c>
      <c r="BB155" s="11">
        <f t="shared" si="319"/>
        <v>0</v>
      </c>
      <c r="BC155" s="11">
        <f t="shared" si="319"/>
        <v>0</v>
      </c>
      <c r="BD155" s="11">
        <f t="shared" si="319"/>
        <v>0</v>
      </c>
      <c r="BE155" s="11">
        <f t="shared" si="319"/>
        <v>0</v>
      </c>
      <c r="BF155" s="11">
        <f t="shared" si="319"/>
        <v>0</v>
      </c>
      <c r="BG155" s="11">
        <f t="shared" si="319"/>
        <v>0</v>
      </c>
      <c r="BH155" s="11">
        <f t="shared" si="319"/>
        <v>0</v>
      </c>
      <c r="BI155" s="11">
        <f t="shared" si="319"/>
        <v>0</v>
      </c>
      <c r="BJ155" s="11">
        <f t="shared" si="319"/>
        <v>0</v>
      </c>
    </row>
    <row r="156" spans="1:62" ht="33" hidden="1" x14ac:dyDescent="0.25">
      <c r="A156" s="25" t="s">
        <v>36</v>
      </c>
      <c r="B156" s="30">
        <v>902</v>
      </c>
      <c r="C156" s="30" t="s">
        <v>21</v>
      </c>
      <c r="D156" s="30" t="s">
        <v>59</v>
      </c>
      <c r="E156" s="30" t="s">
        <v>64</v>
      </c>
      <c r="F156" s="31">
        <v>240</v>
      </c>
      <c r="G156" s="9">
        <v>5682</v>
      </c>
      <c r="H156" s="10"/>
      <c r="I156" s="84"/>
      <c r="J156" s="84"/>
      <c r="K156" s="84"/>
      <c r="L156" s="84"/>
      <c r="M156" s="9">
        <f>G156+I156+J156+K156+L156</f>
        <v>5682</v>
      </c>
      <c r="N156" s="9">
        <f>H156+L156</f>
        <v>0</v>
      </c>
      <c r="O156" s="11">
        <v>-5682</v>
      </c>
      <c r="P156" s="85"/>
      <c r="Q156" s="85"/>
      <c r="R156" s="85"/>
      <c r="S156" s="9">
        <f>M156+O156+P156+Q156+R156</f>
        <v>0</v>
      </c>
      <c r="T156" s="9">
        <f>N156+R156</f>
        <v>0</v>
      </c>
      <c r="U156" s="11"/>
      <c r="V156" s="85"/>
      <c r="W156" s="85"/>
      <c r="X156" s="85"/>
      <c r="Y156" s="9">
        <f>S156+U156+V156+W156+X156</f>
        <v>0</v>
      </c>
      <c r="Z156" s="9">
        <f>T156+X156</f>
        <v>0</v>
      </c>
      <c r="AA156" s="11"/>
      <c r="AB156" s="85"/>
      <c r="AC156" s="85"/>
      <c r="AD156" s="85"/>
      <c r="AE156" s="9">
        <f>Y156+AA156+AB156+AC156+AD156</f>
        <v>0</v>
      </c>
      <c r="AF156" s="9">
        <f>Z156+AD156</f>
        <v>0</v>
      </c>
      <c r="AG156" s="11"/>
      <c r="AH156" s="85"/>
      <c r="AI156" s="85"/>
      <c r="AJ156" s="85"/>
      <c r="AK156" s="9">
        <f>AE156+AG156+AH156+AI156+AJ156</f>
        <v>0</v>
      </c>
      <c r="AL156" s="9">
        <f>AF156+AJ156</f>
        <v>0</v>
      </c>
      <c r="AM156" s="11"/>
      <c r="AN156" s="85"/>
      <c r="AO156" s="85"/>
      <c r="AP156" s="85"/>
      <c r="AQ156" s="9">
        <f>AK156+AM156+AN156+AO156+AP156</f>
        <v>0</v>
      </c>
      <c r="AR156" s="9">
        <f>AL156+AP156</f>
        <v>0</v>
      </c>
      <c r="AS156" s="11"/>
      <c r="AT156" s="85"/>
      <c r="AU156" s="85"/>
      <c r="AV156" s="85"/>
      <c r="AW156" s="96">
        <f>AQ156+AS156+AT156+AU156+AV156</f>
        <v>0</v>
      </c>
      <c r="AX156" s="96">
        <f>AR156+AV156</f>
        <v>0</v>
      </c>
      <c r="AY156" s="11"/>
      <c r="AZ156" s="85"/>
      <c r="BA156" s="85"/>
      <c r="BB156" s="85"/>
      <c r="BC156" s="9">
        <f>AW156+AY156+AZ156+BA156+BB156</f>
        <v>0</v>
      </c>
      <c r="BD156" s="9">
        <f>AX156+BB156</f>
        <v>0</v>
      </c>
      <c r="BE156" s="11"/>
      <c r="BF156" s="85"/>
      <c r="BG156" s="85"/>
      <c r="BH156" s="85"/>
      <c r="BI156" s="9">
        <f>BC156+BE156+BF156+BG156+BH156</f>
        <v>0</v>
      </c>
      <c r="BJ156" s="9">
        <f>BD156+BH156</f>
        <v>0</v>
      </c>
    </row>
    <row r="157" spans="1:62" hidden="1" x14ac:dyDescent="0.25">
      <c r="A157" s="25" t="s">
        <v>65</v>
      </c>
      <c r="B157" s="30">
        <v>902</v>
      </c>
      <c r="C157" s="30" t="s">
        <v>21</v>
      </c>
      <c r="D157" s="30" t="s">
        <v>59</v>
      </c>
      <c r="E157" s="30" t="s">
        <v>64</v>
      </c>
      <c r="F157" s="31">
        <v>800</v>
      </c>
      <c r="G157" s="11">
        <f t="shared" ref="G157:N157" si="320">G158+G159</f>
        <v>37800</v>
      </c>
      <c r="H157" s="11">
        <f t="shared" si="320"/>
        <v>0</v>
      </c>
      <c r="I157" s="11">
        <f t="shared" si="320"/>
        <v>-260</v>
      </c>
      <c r="J157" s="11">
        <f t="shared" si="320"/>
        <v>0</v>
      </c>
      <c r="K157" s="11">
        <f t="shared" si="320"/>
        <v>0</v>
      </c>
      <c r="L157" s="11">
        <f t="shared" si="320"/>
        <v>0</v>
      </c>
      <c r="M157" s="11">
        <f t="shared" si="320"/>
        <v>37540</v>
      </c>
      <c r="N157" s="11">
        <f t="shared" si="320"/>
        <v>0</v>
      </c>
      <c r="O157" s="11">
        <f t="shared" ref="O157:T157" si="321">O158+O159</f>
        <v>5682</v>
      </c>
      <c r="P157" s="11">
        <f t="shared" si="321"/>
        <v>0</v>
      </c>
      <c r="Q157" s="11">
        <f t="shared" si="321"/>
        <v>0</v>
      </c>
      <c r="R157" s="11">
        <f t="shared" si="321"/>
        <v>0</v>
      </c>
      <c r="S157" s="11">
        <f t="shared" si="321"/>
        <v>43222</v>
      </c>
      <c r="T157" s="11">
        <f t="shared" si="321"/>
        <v>0</v>
      </c>
      <c r="U157" s="11">
        <f t="shared" ref="U157:Z157" si="322">U158+U159</f>
        <v>0</v>
      </c>
      <c r="V157" s="11">
        <f t="shared" si="322"/>
        <v>0</v>
      </c>
      <c r="W157" s="11">
        <f t="shared" si="322"/>
        <v>0</v>
      </c>
      <c r="X157" s="11">
        <f t="shared" si="322"/>
        <v>0</v>
      </c>
      <c r="Y157" s="11">
        <f t="shared" si="322"/>
        <v>43222</v>
      </c>
      <c r="Z157" s="11">
        <f t="shared" si="322"/>
        <v>0</v>
      </c>
      <c r="AA157" s="11">
        <f t="shared" ref="AA157:AF157" si="323">AA158+AA159</f>
        <v>0</v>
      </c>
      <c r="AB157" s="11">
        <f t="shared" si="323"/>
        <v>0</v>
      </c>
      <c r="AC157" s="11">
        <f t="shared" si="323"/>
        <v>0</v>
      </c>
      <c r="AD157" s="11">
        <f t="shared" si="323"/>
        <v>0</v>
      </c>
      <c r="AE157" s="11">
        <f t="shared" si="323"/>
        <v>43222</v>
      </c>
      <c r="AF157" s="11">
        <f t="shared" si="323"/>
        <v>0</v>
      </c>
      <c r="AG157" s="11">
        <f t="shared" ref="AG157:AL157" si="324">AG158+AG159</f>
        <v>0</v>
      </c>
      <c r="AH157" s="11">
        <f t="shared" si="324"/>
        <v>0</v>
      </c>
      <c r="AI157" s="11">
        <f t="shared" si="324"/>
        <v>0</v>
      </c>
      <c r="AJ157" s="11">
        <f t="shared" si="324"/>
        <v>0</v>
      </c>
      <c r="AK157" s="11">
        <f t="shared" si="324"/>
        <v>43222</v>
      </c>
      <c r="AL157" s="11">
        <f t="shared" si="324"/>
        <v>0</v>
      </c>
      <c r="AM157" s="11">
        <f t="shared" ref="AM157:AR157" si="325">AM158+AM159</f>
        <v>0</v>
      </c>
      <c r="AN157" s="11">
        <f t="shared" si="325"/>
        <v>0</v>
      </c>
      <c r="AO157" s="11">
        <f t="shared" si="325"/>
        <v>0</v>
      </c>
      <c r="AP157" s="11">
        <f t="shared" si="325"/>
        <v>0</v>
      </c>
      <c r="AQ157" s="11">
        <f t="shared" si="325"/>
        <v>43222</v>
      </c>
      <c r="AR157" s="11">
        <f t="shared" si="325"/>
        <v>0</v>
      </c>
      <c r="AS157" s="11">
        <f t="shared" ref="AS157:AX157" si="326">AS158+AS159</f>
        <v>0</v>
      </c>
      <c r="AT157" s="11">
        <f t="shared" si="326"/>
        <v>0</v>
      </c>
      <c r="AU157" s="11">
        <f t="shared" si="326"/>
        <v>0</v>
      </c>
      <c r="AV157" s="11">
        <f t="shared" si="326"/>
        <v>0</v>
      </c>
      <c r="AW157" s="98">
        <f t="shared" si="326"/>
        <v>43222</v>
      </c>
      <c r="AX157" s="98">
        <f t="shared" si="326"/>
        <v>0</v>
      </c>
      <c r="AY157" s="11">
        <f t="shared" ref="AY157:BD157" si="327">AY158+AY159</f>
        <v>0</v>
      </c>
      <c r="AZ157" s="11">
        <f t="shared" si="327"/>
        <v>1183</v>
      </c>
      <c r="BA157" s="11">
        <f t="shared" si="327"/>
        <v>0</v>
      </c>
      <c r="BB157" s="11">
        <f t="shared" si="327"/>
        <v>0</v>
      </c>
      <c r="BC157" s="11">
        <f t="shared" si="327"/>
        <v>44405</v>
      </c>
      <c r="BD157" s="11">
        <f t="shared" si="327"/>
        <v>0</v>
      </c>
      <c r="BE157" s="11">
        <f t="shared" ref="BE157:BJ157" si="328">BE158+BE159</f>
        <v>-4300</v>
      </c>
      <c r="BF157" s="11">
        <f t="shared" si="328"/>
        <v>0</v>
      </c>
      <c r="BG157" s="11">
        <f t="shared" si="328"/>
        <v>0</v>
      </c>
      <c r="BH157" s="11">
        <f t="shared" si="328"/>
        <v>0</v>
      </c>
      <c r="BI157" s="11">
        <f t="shared" si="328"/>
        <v>40105</v>
      </c>
      <c r="BJ157" s="11">
        <f t="shared" si="328"/>
        <v>0</v>
      </c>
    </row>
    <row r="158" spans="1:62" hidden="1" x14ac:dyDescent="0.25">
      <c r="A158" s="25" t="s">
        <v>154</v>
      </c>
      <c r="B158" s="30">
        <v>902</v>
      </c>
      <c r="C158" s="30" t="s">
        <v>21</v>
      </c>
      <c r="D158" s="30" t="s">
        <v>59</v>
      </c>
      <c r="E158" s="30" t="s">
        <v>64</v>
      </c>
      <c r="F158" s="31">
        <v>830</v>
      </c>
      <c r="G158" s="9">
        <v>30000</v>
      </c>
      <c r="H158" s="10"/>
      <c r="I158" s="84"/>
      <c r="J158" s="84"/>
      <c r="K158" s="84"/>
      <c r="L158" s="84"/>
      <c r="M158" s="9">
        <f>G158+I158+J158+K158+L158</f>
        <v>30000</v>
      </c>
      <c r="N158" s="9">
        <f>H158+L158</f>
        <v>0</v>
      </c>
      <c r="O158" s="11">
        <v>5682</v>
      </c>
      <c r="P158" s="85"/>
      <c r="Q158" s="85"/>
      <c r="R158" s="85"/>
      <c r="S158" s="9">
        <f>M158+O158+P158+Q158+R158</f>
        <v>35682</v>
      </c>
      <c r="T158" s="9">
        <f>N158+R158</f>
        <v>0</v>
      </c>
      <c r="U158" s="11"/>
      <c r="V158" s="85"/>
      <c r="W158" s="85"/>
      <c r="X158" s="85"/>
      <c r="Y158" s="9">
        <f>S158+U158+V158+W158+X158</f>
        <v>35682</v>
      </c>
      <c r="Z158" s="9">
        <f>T158+X158</f>
        <v>0</v>
      </c>
      <c r="AA158" s="11"/>
      <c r="AB158" s="85"/>
      <c r="AC158" s="85"/>
      <c r="AD158" s="85"/>
      <c r="AE158" s="9">
        <f>Y158+AA158+AB158+AC158+AD158</f>
        <v>35682</v>
      </c>
      <c r="AF158" s="9">
        <f>Z158+AD158</f>
        <v>0</v>
      </c>
      <c r="AG158" s="11"/>
      <c r="AH158" s="85"/>
      <c r="AI158" s="85"/>
      <c r="AJ158" s="85"/>
      <c r="AK158" s="9">
        <f>AE158+AG158+AH158+AI158+AJ158</f>
        <v>35682</v>
      </c>
      <c r="AL158" s="9">
        <f>AF158+AJ158</f>
        <v>0</v>
      </c>
      <c r="AM158" s="11"/>
      <c r="AN158" s="85"/>
      <c r="AO158" s="85"/>
      <c r="AP158" s="85"/>
      <c r="AQ158" s="9">
        <f>AK158+AM158+AN158+AO158+AP158</f>
        <v>35682</v>
      </c>
      <c r="AR158" s="9">
        <f>AL158+AP158</f>
        <v>0</v>
      </c>
      <c r="AS158" s="11"/>
      <c r="AT158" s="11"/>
      <c r="AU158" s="85"/>
      <c r="AV158" s="85"/>
      <c r="AW158" s="96">
        <f>AQ158+AS158+AT158+AU158+AV158</f>
        <v>35682</v>
      </c>
      <c r="AX158" s="96">
        <f>AR158+AV158</f>
        <v>0</v>
      </c>
      <c r="AY158" s="11"/>
      <c r="AZ158" s="11">
        <v>1183</v>
      </c>
      <c r="BA158" s="85"/>
      <c r="BB158" s="85"/>
      <c r="BC158" s="9">
        <f>AW158+AY158+AZ158+BA158+BB158</f>
        <v>36865</v>
      </c>
      <c r="BD158" s="9">
        <f>AX158+BB158</f>
        <v>0</v>
      </c>
      <c r="BE158" s="11"/>
      <c r="BF158" s="11"/>
      <c r="BG158" s="85"/>
      <c r="BH158" s="85"/>
      <c r="BI158" s="9">
        <f>BC158+BE158+BF158+BG158+BH158</f>
        <v>36865</v>
      </c>
      <c r="BJ158" s="9">
        <f>BD158+BH158</f>
        <v>0</v>
      </c>
    </row>
    <row r="159" spans="1:62" ht="49.5" hidden="1" x14ac:dyDescent="0.25">
      <c r="A159" s="25" t="s">
        <v>155</v>
      </c>
      <c r="B159" s="30">
        <v>902</v>
      </c>
      <c r="C159" s="30" t="s">
        <v>21</v>
      </c>
      <c r="D159" s="30" t="s">
        <v>59</v>
      </c>
      <c r="E159" s="30" t="s">
        <v>64</v>
      </c>
      <c r="F159" s="31">
        <v>840</v>
      </c>
      <c r="G159" s="9">
        <v>7800</v>
      </c>
      <c r="H159" s="10"/>
      <c r="I159" s="11">
        <v>-260</v>
      </c>
      <c r="J159" s="84"/>
      <c r="K159" s="84"/>
      <c r="L159" s="84"/>
      <c r="M159" s="9">
        <f>G159+I159+J159+K159+L159</f>
        <v>7540</v>
      </c>
      <c r="N159" s="9">
        <f>H159+L159</f>
        <v>0</v>
      </c>
      <c r="O159" s="11"/>
      <c r="P159" s="85"/>
      <c r="Q159" s="85"/>
      <c r="R159" s="85"/>
      <c r="S159" s="9">
        <f>M159+O159+P159+Q159+R159</f>
        <v>7540</v>
      </c>
      <c r="T159" s="9">
        <f>N159+R159</f>
        <v>0</v>
      </c>
      <c r="U159" s="11"/>
      <c r="V159" s="85"/>
      <c r="W159" s="85"/>
      <c r="X159" s="85"/>
      <c r="Y159" s="9">
        <f>S159+U159+V159+W159+X159</f>
        <v>7540</v>
      </c>
      <c r="Z159" s="9">
        <f>T159+X159</f>
        <v>0</v>
      </c>
      <c r="AA159" s="11"/>
      <c r="AB159" s="85"/>
      <c r="AC159" s="85"/>
      <c r="AD159" s="85"/>
      <c r="AE159" s="9">
        <f>Y159+AA159+AB159+AC159+AD159</f>
        <v>7540</v>
      </c>
      <c r="AF159" s="9">
        <f>Z159+AD159</f>
        <v>0</v>
      </c>
      <c r="AG159" s="11"/>
      <c r="AH159" s="85"/>
      <c r="AI159" s="85"/>
      <c r="AJ159" s="85"/>
      <c r="AK159" s="9">
        <f>AE159+AG159+AH159+AI159+AJ159</f>
        <v>7540</v>
      </c>
      <c r="AL159" s="9">
        <f>AF159+AJ159</f>
        <v>0</v>
      </c>
      <c r="AM159" s="11"/>
      <c r="AN159" s="85"/>
      <c r="AO159" s="85"/>
      <c r="AP159" s="85"/>
      <c r="AQ159" s="9">
        <f>AK159+AM159+AN159+AO159+AP159</f>
        <v>7540</v>
      </c>
      <c r="AR159" s="9">
        <f>AL159+AP159</f>
        <v>0</v>
      </c>
      <c r="AS159" s="11"/>
      <c r="AT159" s="85"/>
      <c r="AU159" s="85"/>
      <c r="AV159" s="85"/>
      <c r="AW159" s="96">
        <f>AQ159+AS159+AT159+AU159+AV159</f>
        <v>7540</v>
      </c>
      <c r="AX159" s="96">
        <f>AR159+AV159</f>
        <v>0</v>
      </c>
      <c r="AY159" s="11"/>
      <c r="AZ159" s="85"/>
      <c r="BA159" s="85"/>
      <c r="BB159" s="85"/>
      <c r="BC159" s="9">
        <f>AW159+AY159+AZ159+BA159+BB159</f>
        <v>7540</v>
      </c>
      <c r="BD159" s="9">
        <f>AX159+BB159</f>
        <v>0</v>
      </c>
      <c r="BE159" s="11">
        <v>-4300</v>
      </c>
      <c r="BF159" s="85"/>
      <c r="BG159" s="85"/>
      <c r="BH159" s="85"/>
      <c r="BI159" s="9">
        <f>BC159+BE159+BF159+BG159+BH159</f>
        <v>3240</v>
      </c>
      <c r="BJ159" s="9">
        <f>BD159+BH159</f>
        <v>0</v>
      </c>
    </row>
    <row r="160" spans="1:62" ht="33" hidden="1" x14ac:dyDescent="0.25">
      <c r="A160" s="38" t="s">
        <v>397</v>
      </c>
      <c r="B160" s="30">
        <v>902</v>
      </c>
      <c r="C160" s="30" t="s">
        <v>21</v>
      </c>
      <c r="D160" s="30" t="s">
        <v>59</v>
      </c>
      <c r="E160" s="30" t="s">
        <v>615</v>
      </c>
      <c r="F160" s="31"/>
      <c r="G160" s="9">
        <f t="shared" ref="G160:H162" si="329">G161</f>
        <v>0</v>
      </c>
      <c r="H160" s="9">
        <f t="shared" si="329"/>
        <v>0</v>
      </c>
      <c r="I160" s="84"/>
      <c r="J160" s="84"/>
      <c r="K160" s="84"/>
      <c r="L160" s="84"/>
      <c r="M160" s="84"/>
      <c r="N160" s="84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97"/>
      <c r="AX160" s="97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</row>
    <row r="161" spans="1:62" ht="33" hidden="1" x14ac:dyDescent="0.25">
      <c r="A161" s="38" t="s">
        <v>398</v>
      </c>
      <c r="B161" s="30">
        <v>902</v>
      </c>
      <c r="C161" s="30" t="s">
        <v>21</v>
      </c>
      <c r="D161" s="30" t="s">
        <v>59</v>
      </c>
      <c r="E161" s="30" t="s">
        <v>614</v>
      </c>
      <c r="F161" s="31"/>
      <c r="G161" s="9">
        <f t="shared" si="329"/>
        <v>0</v>
      </c>
      <c r="H161" s="9">
        <f t="shared" si="329"/>
        <v>0</v>
      </c>
      <c r="I161" s="84"/>
      <c r="J161" s="84"/>
      <c r="K161" s="84"/>
      <c r="L161" s="84"/>
      <c r="M161" s="84"/>
      <c r="N161" s="84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97"/>
      <c r="AX161" s="97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</row>
    <row r="162" spans="1:62" hidden="1" x14ac:dyDescent="0.25">
      <c r="A162" s="25" t="s">
        <v>65</v>
      </c>
      <c r="B162" s="30" t="s">
        <v>150</v>
      </c>
      <c r="C162" s="30" t="s">
        <v>21</v>
      </c>
      <c r="D162" s="30" t="s">
        <v>59</v>
      </c>
      <c r="E162" s="30" t="s">
        <v>614</v>
      </c>
      <c r="F162" s="31">
        <v>800</v>
      </c>
      <c r="G162" s="9">
        <f t="shared" si="329"/>
        <v>0</v>
      </c>
      <c r="H162" s="9">
        <f t="shared" si="329"/>
        <v>0</v>
      </c>
      <c r="I162" s="84"/>
      <c r="J162" s="84"/>
      <c r="K162" s="84"/>
      <c r="L162" s="84"/>
      <c r="M162" s="84"/>
      <c r="N162" s="84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97"/>
      <c r="AX162" s="97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</row>
    <row r="163" spans="1:62" hidden="1" x14ac:dyDescent="0.25">
      <c r="A163" s="25" t="s">
        <v>154</v>
      </c>
      <c r="B163" s="30" t="s">
        <v>150</v>
      </c>
      <c r="C163" s="30" t="s">
        <v>21</v>
      </c>
      <c r="D163" s="30" t="s">
        <v>59</v>
      </c>
      <c r="E163" s="30" t="s">
        <v>614</v>
      </c>
      <c r="F163" s="31">
        <v>830</v>
      </c>
      <c r="G163" s="9"/>
      <c r="H163" s="9"/>
      <c r="I163" s="84"/>
      <c r="J163" s="84"/>
      <c r="K163" s="84"/>
      <c r="L163" s="84"/>
      <c r="M163" s="84"/>
      <c r="N163" s="84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97"/>
      <c r="AX163" s="97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</row>
    <row r="164" spans="1:62" hidden="1" x14ac:dyDescent="0.25">
      <c r="A164" s="25"/>
      <c r="B164" s="30"/>
      <c r="C164" s="30"/>
      <c r="D164" s="30"/>
      <c r="E164" s="30"/>
      <c r="F164" s="31"/>
      <c r="G164" s="9"/>
      <c r="H164" s="10"/>
      <c r="I164" s="84"/>
      <c r="J164" s="84"/>
      <c r="K164" s="84"/>
      <c r="L164" s="84"/>
      <c r="M164" s="84"/>
      <c r="N164" s="84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97"/>
      <c r="AX164" s="97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</row>
    <row r="165" spans="1:62" ht="37.5" hidden="1" x14ac:dyDescent="0.3">
      <c r="A165" s="23" t="s">
        <v>156</v>
      </c>
      <c r="B165" s="35">
        <v>902</v>
      </c>
      <c r="C165" s="35" t="s">
        <v>59</v>
      </c>
      <c r="D165" s="35" t="s">
        <v>21</v>
      </c>
      <c r="E165" s="35"/>
      <c r="F165" s="36"/>
      <c r="G165" s="13">
        <f t="shared" ref="G165:BJ165" si="330">G166</f>
        <v>510432</v>
      </c>
      <c r="H165" s="13">
        <f t="shared" si="330"/>
        <v>112913</v>
      </c>
      <c r="I165" s="13">
        <f t="shared" si="330"/>
        <v>0</v>
      </c>
      <c r="J165" s="13">
        <f t="shared" si="330"/>
        <v>0</v>
      </c>
      <c r="K165" s="13">
        <f t="shared" si="330"/>
        <v>0</v>
      </c>
      <c r="L165" s="13">
        <f t="shared" si="330"/>
        <v>0</v>
      </c>
      <c r="M165" s="13">
        <f t="shared" si="330"/>
        <v>510432</v>
      </c>
      <c r="N165" s="13">
        <f t="shared" si="330"/>
        <v>112913</v>
      </c>
      <c r="O165" s="13">
        <f t="shared" si="330"/>
        <v>-4202</v>
      </c>
      <c r="P165" s="13">
        <f t="shared" si="330"/>
        <v>0</v>
      </c>
      <c r="Q165" s="13">
        <f t="shared" si="330"/>
        <v>0</v>
      </c>
      <c r="R165" s="13">
        <f t="shared" si="330"/>
        <v>0</v>
      </c>
      <c r="S165" s="13">
        <f t="shared" si="330"/>
        <v>506230</v>
      </c>
      <c r="T165" s="13">
        <f t="shared" si="330"/>
        <v>112913</v>
      </c>
      <c r="U165" s="13">
        <f t="shared" si="330"/>
        <v>-1009</v>
      </c>
      <c r="V165" s="13">
        <f t="shared" si="330"/>
        <v>0</v>
      </c>
      <c r="W165" s="13">
        <f t="shared" si="330"/>
        <v>0</v>
      </c>
      <c r="X165" s="13">
        <f t="shared" si="330"/>
        <v>0</v>
      </c>
      <c r="Y165" s="13">
        <f t="shared" si="330"/>
        <v>505221</v>
      </c>
      <c r="Z165" s="13">
        <f t="shared" si="330"/>
        <v>112913</v>
      </c>
      <c r="AA165" s="13">
        <f t="shared" si="330"/>
        <v>0</v>
      </c>
      <c r="AB165" s="13">
        <f t="shared" si="330"/>
        <v>0</v>
      </c>
      <c r="AC165" s="13">
        <f t="shared" si="330"/>
        <v>0</v>
      </c>
      <c r="AD165" s="13">
        <f t="shared" si="330"/>
        <v>0</v>
      </c>
      <c r="AE165" s="13">
        <f t="shared" si="330"/>
        <v>505221</v>
      </c>
      <c r="AF165" s="13">
        <f t="shared" si="330"/>
        <v>112913</v>
      </c>
      <c r="AG165" s="13">
        <f t="shared" si="330"/>
        <v>0</v>
      </c>
      <c r="AH165" s="13">
        <f t="shared" si="330"/>
        <v>0</v>
      </c>
      <c r="AI165" s="13">
        <f t="shared" si="330"/>
        <v>0</v>
      </c>
      <c r="AJ165" s="13">
        <f t="shared" si="330"/>
        <v>0</v>
      </c>
      <c r="AK165" s="13">
        <f t="shared" si="330"/>
        <v>505221</v>
      </c>
      <c r="AL165" s="13">
        <f t="shared" si="330"/>
        <v>112913</v>
      </c>
      <c r="AM165" s="13">
        <f t="shared" si="330"/>
        <v>0</v>
      </c>
      <c r="AN165" s="13">
        <f t="shared" si="330"/>
        <v>0</v>
      </c>
      <c r="AO165" s="13">
        <f t="shared" si="330"/>
        <v>0</v>
      </c>
      <c r="AP165" s="13">
        <f t="shared" si="330"/>
        <v>0</v>
      </c>
      <c r="AQ165" s="13">
        <f t="shared" si="330"/>
        <v>505221</v>
      </c>
      <c r="AR165" s="13">
        <f t="shared" si="330"/>
        <v>112913</v>
      </c>
      <c r="AS165" s="13">
        <f t="shared" si="330"/>
        <v>0</v>
      </c>
      <c r="AT165" s="13">
        <f t="shared" si="330"/>
        <v>0</v>
      </c>
      <c r="AU165" s="13">
        <f t="shared" si="330"/>
        <v>-1231</v>
      </c>
      <c r="AV165" s="13">
        <f t="shared" si="330"/>
        <v>0</v>
      </c>
      <c r="AW165" s="101">
        <f t="shared" si="330"/>
        <v>503990</v>
      </c>
      <c r="AX165" s="101">
        <f t="shared" si="330"/>
        <v>112913</v>
      </c>
      <c r="AY165" s="13">
        <f t="shared" si="330"/>
        <v>0</v>
      </c>
      <c r="AZ165" s="13">
        <f t="shared" si="330"/>
        <v>0</v>
      </c>
      <c r="BA165" s="13">
        <f t="shared" si="330"/>
        <v>0</v>
      </c>
      <c r="BB165" s="13">
        <f t="shared" si="330"/>
        <v>0</v>
      </c>
      <c r="BC165" s="13">
        <f t="shared" si="330"/>
        <v>503990</v>
      </c>
      <c r="BD165" s="13">
        <f t="shared" si="330"/>
        <v>112913</v>
      </c>
      <c r="BE165" s="13">
        <f t="shared" si="330"/>
        <v>0</v>
      </c>
      <c r="BF165" s="13">
        <f t="shared" si="330"/>
        <v>0</v>
      </c>
      <c r="BG165" s="13">
        <f t="shared" si="330"/>
        <v>0</v>
      </c>
      <c r="BH165" s="13">
        <f t="shared" si="330"/>
        <v>0</v>
      </c>
      <c r="BI165" s="13">
        <f t="shared" si="330"/>
        <v>503990</v>
      </c>
      <c r="BJ165" s="13">
        <f t="shared" si="330"/>
        <v>112913</v>
      </c>
    </row>
    <row r="166" spans="1:62" hidden="1" x14ac:dyDescent="0.25">
      <c r="A166" s="25" t="s">
        <v>61</v>
      </c>
      <c r="B166" s="30">
        <v>902</v>
      </c>
      <c r="C166" s="30" t="s">
        <v>59</v>
      </c>
      <c r="D166" s="30" t="s">
        <v>21</v>
      </c>
      <c r="E166" s="30" t="s">
        <v>62</v>
      </c>
      <c r="F166" s="37"/>
      <c r="G166" s="11">
        <f>G167+G170</f>
        <v>510432</v>
      </c>
      <c r="H166" s="11">
        <f t="shared" ref="H166:N166" si="331">H167+H170</f>
        <v>112913</v>
      </c>
      <c r="I166" s="11">
        <f t="shared" si="331"/>
        <v>0</v>
      </c>
      <c r="J166" s="11">
        <f t="shared" si="331"/>
        <v>0</v>
      </c>
      <c r="K166" s="11">
        <f t="shared" si="331"/>
        <v>0</v>
      </c>
      <c r="L166" s="11">
        <f t="shared" si="331"/>
        <v>0</v>
      </c>
      <c r="M166" s="11">
        <f t="shared" si="331"/>
        <v>510432</v>
      </c>
      <c r="N166" s="11">
        <f t="shared" si="331"/>
        <v>112913</v>
      </c>
      <c r="O166" s="11">
        <f t="shared" ref="O166:T166" si="332">O167+O170</f>
        <v>-4202</v>
      </c>
      <c r="P166" s="11">
        <f t="shared" si="332"/>
        <v>0</v>
      </c>
      <c r="Q166" s="11">
        <f t="shared" si="332"/>
        <v>0</v>
      </c>
      <c r="R166" s="11">
        <f t="shared" si="332"/>
        <v>0</v>
      </c>
      <c r="S166" s="11">
        <f t="shared" si="332"/>
        <v>506230</v>
      </c>
      <c r="T166" s="11">
        <f t="shared" si="332"/>
        <v>112913</v>
      </c>
      <c r="U166" s="11">
        <f t="shared" ref="U166:Z166" si="333">U167+U170</f>
        <v>-1009</v>
      </c>
      <c r="V166" s="11">
        <f t="shared" si="333"/>
        <v>0</v>
      </c>
      <c r="W166" s="11">
        <f t="shared" si="333"/>
        <v>0</v>
      </c>
      <c r="X166" s="11">
        <f t="shared" si="333"/>
        <v>0</v>
      </c>
      <c r="Y166" s="11">
        <f t="shared" si="333"/>
        <v>505221</v>
      </c>
      <c r="Z166" s="11">
        <f t="shared" si="333"/>
        <v>112913</v>
      </c>
      <c r="AA166" s="11">
        <f t="shared" ref="AA166:AF166" si="334">AA167+AA170</f>
        <v>0</v>
      </c>
      <c r="AB166" s="11">
        <f t="shared" si="334"/>
        <v>0</v>
      </c>
      <c r="AC166" s="11">
        <f t="shared" si="334"/>
        <v>0</v>
      </c>
      <c r="AD166" s="11">
        <f t="shared" si="334"/>
        <v>0</v>
      </c>
      <c r="AE166" s="11">
        <f t="shared" si="334"/>
        <v>505221</v>
      </c>
      <c r="AF166" s="11">
        <f t="shared" si="334"/>
        <v>112913</v>
      </c>
      <c r="AG166" s="11">
        <f t="shared" ref="AG166:AL166" si="335">AG167+AG170</f>
        <v>0</v>
      </c>
      <c r="AH166" s="11">
        <f t="shared" si="335"/>
        <v>0</v>
      </c>
      <c r="AI166" s="11">
        <f t="shared" si="335"/>
        <v>0</v>
      </c>
      <c r="AJ166" s="11">
        <f t="shared" si="335"/>
        <v>0</v>
      </c>
      <c r="AK166" s="11">
        <f t="shared" si="335"/>
        <v>505221</v>
      </c>
      <c r="AL166" s="11">
        <f t="shared" si="335"/>
        <v>112913</v>
      </c>
      <c r="AM166" s="11">
        <f t="shared" ref="AM166:AR166" si="336">AM167+AM170</f>
        <v>0</v>
      </c>
      <c r="AN166" s="11">
        <f t="shared" si="336"/>
        <v>0</v>
      </c>
      <c r="AO166" s="11">
        <f t="shared" si="336"/>
        <v>0</v>
      </c>
      <c r="AP166" s="11">
        <f t="shared" si="336"/>
        <v>0</v>
      </c>
      <c r="AQ166" s="11">
        <f t="shared" si="336"/>
        <v>505221</v>
      </c>
      <c r="AR166" s="11">
        <f t="shared" si="336"/>
        <v>112913</v>
      </c>
      <c r="AS166" s="11">
        <f t="shared" ref="AS166:AX166" si="337">AS167+AS170</f>
        <v>0</v>
      </c>
      <c r="AT166" s="11">
        <f t="shared" si="337"/>
        <v>0</v>
      </c>
      <c r="AU166" s="11">
        <f t="shared" si="337"/>
        <v>-1231</v>
      </c>
      <c r="AV166" s="11">
        <f t="shared" si="337"/>
        <v>0</v>
      </c>
      <c r="AW166" s="98">
        <f t="shared" si="337"/>
        <v>503990</v>
      </c>
      <c r="AX166" s="98">
        <f t="shared" si="337"/>
        <v>112913</v>
      </c>
      <c r="AY166" s="11">
        <f t="shared" ref="AY166:BD166" si="338">AY167+AY170</f>
        <v>0</v>
      </c>
      <c r="AZ166" s="11">
        <f t="shared" si="338"/>
        <v>0</v>
      </c>
      <c r="BA166" s="11">
        <f t="shared" si="338"/>
        <v>0</v>
      </c>
      <c r="BB166" s="11">
        <f t="shared" si="338"/>
        <v>0</v>
      </c>
      <c r="BC166" s="11">
        <f t="shared" si="338"/>
        <v>503990</v>
      </c>
      <c r="BD166" s="11">
        <f t="shared" si="338"/>
        <v>112913</v>
      </c>
      <c r="BE166" s="11">
        <f t="shared" ref="BE166:BJ166" si="339">BE167+BE170</f>
        <v>0</v>
      </c>
      <c r="BF166" s="11">
        <f t="shared" si="339"/>
        <v>0</v>
      </c>
      <c r="BG166" s="11">
        <f t="shared" si="339"/>
        <v>0</v>
      </c>
      <c r="BH166" s="11">
        <f t="shared" si="339"/>
        <v>0</v>
      </c>
      <c r="BI166" s="11">
        <f t="shared" si="339"/>
        <v>503990</v>
      </c>
      <c r="BJ166" s="11">
        <f t="shared" si="339"/>
        <v>112913</v>
      </c>
    </row>
    <row r="167" spans="1:62" ht="33" hidden="1" x14ac:dyDescent="0.25">
      <c r="A167" s="25" t="s">
        <v>157</v>
      </c>
      <c r="B167" s="30">
        <v>902</v>
      </c>
      <c r="C167" s="30" t="s">
        <v>59</v>
      </c>
      <c r="D167" s="30" t="s">
        <v>21</v>
      </c>
      <c r="E167" s="30" t="s">
        <v>158</v>
      </c>
      <c r="F167" s="31"/>
      <c r="G167" s="11">
        <f>G169</f>
        <v>397519</v>
      </c>
      <c r="H167" s="11">
        <f t="shared" ref="H167:N167" si="340">H169</f>
        <v>0</v>
      </c>
      <c r="I167" s="11">
        <f t="shared" si="340"/>
        <v>0</v>
      </c>
      <c r="J167" s="11">
        <f t="shared" si="340"/>
        <v>0</v>
      </c>
      <c r="K167" s="11">
        <f t="shared" si="340"/>
        <v>0</v>
      </c>
      <c r="L167" s="11">
        <f t="shared" si="340"/>
        <v>0</v>
      </c>
      <c r="M167" s="11">
        <f t="shared" si="340"/>
        <v>397519</v>
      </c>
      <c r="N167" s="11">
        <f t="shared" si="340"/>
        <v>0</v>
      </c>
      <c r="O167" s="11">
        <f t="shared" ref="O167:T167" si="341">O169</f>
        <v>-4202</v>
      </c>
      <c r="P167" s="11">
        <f t="shared" si="341"/>
        <v>0</v>
      </c>
      <c r="Q167" s="11">
        <f t="shared" si="341"/>
        <v>0</v>
      </c>
      <c r="R167" s="11">
        <f t="shared" si="341"/>
        <v>0</v>
      </c>
      <c r="S167" s="11">
        <f t="shared" si="341"/>
        <v>393317</v>
      </c>
      <c r="T167" s="11">
        <f t="shared" si="341"/>
        <v>0</v>
      </c>
      <c r="U167" s="11">
        <f t="shared" ref="U167:Z167" si="342">U169</f>
        <v>-1009</v>
      </c>
      <c r="V167" s="11">
        <f t="shared" si="342"/>
        <v>0</v>
      </c>
      <c r="W167" s="11">
        <f t="shared" si="342"/>
        <v>0</v>
      </c>
      <c r="X167" s="11">
        <f t="shared" si="342"/>
        <v>0</v>
      </c>
      <c r="Y167" s="11">
        <f t="shared" si="342"/>
        <v>392308</v>
      </c>
      <c r="Z167" s="11">
        <f t="shared" si="342"/>
        <v>0</v>
      </c>
      <c r="AA167" s="11">
        <f t="shared" ref="AA167:AF167" si="343">AA169</f>
        <v>0</v>
      </c>
      <c r="AB167" s="11">
        <f t="shared" si="343"/>
        <v>0</v>
      </c>
      <c r="AC167" s="11">
        <f t="shared" si="343"/>
        <v>0</v>
      </c>
      <c r="AD167" s="11">
        <f t="shared" si="343"/>
        <v>0</v>
      </c>
      <c r="AE167" s="11">
        <f t="shared" si="343"/>
        <v>392308</v>
      </c>
      <c r="AF167" s="11">
        <f t="shared" si="343"/>
        <v>0</v>
      </c>
      <c r="AG167" s="11">
        <f t="shared" ref="AG167:AL167" si="344">AG169</f>
        <v>0</v>
      </c>
      <c r="AH167" s="11">
        <f t="shared" si="344"/>
        <v>0</v>
      </c>
      <c r="AI167" s="11">
        <f t="shared" si="344"/>
        <v>0</v>
      </c>
      <c r="AJ167" s="11">
        <f t="shared" si="344"/>
        <v>0</v>
      </c>
      <c r="AK167" s="11">
        <f t="shared" si="344"/>
        <v>392308</v>
      </c>
      <c r="AL167" s="11">
        <f t="shared" si="344"/>
        <v>0</v>
      </c>
      <c r="AM167" s="11">
        <f t="shared" ref="AM167:AR167" si="345">AM169</f>
        <v>0</v>
      </c>
      <c r="AN167" s="11">
        <f t="shared" si="345"/>
        <v>0</v>
      </c>
      <c r="AO167" s="11">
        <f t="shared" si="345"/>
        <v>0</v>
      </c>
      <c r="AP167" s="11">
        <f t="shared" si="345"/>
        <v>0</v>
      </c>
      <c r="AQ167" s="11">
        <f t="shared" si="345"/>
        <v>392308</v>
      </c>
      <c r="AR167" s="11">
        <f t="shared" si="345"/>
        <v>0</v>
      </c>
      <c r="AS167" s="11">
        <f t="shared" ref="AS167:AX167" si="346">AS169</f>
        <v>0</v>
      </c>
      <c r="AT167" s="11">
        <f t="shared" si="346"/>
        <v>0</v>
      </c>
      <c r="AU167" s="11">
        <f t="shared" si="346"/>
        <v>-1231</v>
      </c>
      <c r="AV167" s="11">
        <f t="shared" si="346"/>
        <v>0</v>
      </c>
      <c r="AW167" s="98">
        <f t="shared" si="346"/>
        <v>391077</v>
      </c>
      <c r="AX167" s="98">
        <f t="shared" si="346"/>
        <v>0</v>
      </c>
      <c r="AY167" s="11">
        <f t="shared" ref="AY167:BD167" si="347">AY169</f>
        <v>0</v>
      </c>
      <c r="AZ167" s="11">
        <f t="shared" si="347"/>
        <v>0</v>
      </c>
      <c r="BA167" s="11">
        <f t="shared" si="347"/>
        <v>0</v>
      </c>
      <c r="BB167" s="11">
        <f t="shared" si="347"/>
        <v>0</v>
      </c>
      <c r="BC167" s="11">
        <f t="shared" si="347"/>
        <v>391077</v>
      </c>
      <c r="BD167" s="11">
        <f t="shared" si="347"/>
        <v>0</v>
      </c>
      <c r="BE167" s="11">
        <f t="shared" ref="BE167:BJ167" si="348">BE169</f>
        <v>0</v>
      </c>
      <c r="BF167" s="11">
        <f t="shared" si="348"/>
        <v>0</v>
      </c>
      <c r="BG167" s="11">
        <f t="shared" si="348"/>
        <v>0</v>
      </c>
      <c r="BH167" s="11">
        <f t="shared" si="348"/>
        <v>0</v>
      </c>
      <c r="BI167" s="11">
        <f t="shared" si="348"/>
        <v>391077</v>
      </c>
      <c r="BJ167" s="11">
        <f t="shared" si="348"/>
        <v>0</v>
      </c>
    </row>
    <row r="168" spans="1:62" hidden="1" x14ac:dyDescent="0.25">
      <c r="A168" s="25" t="s">
        <v>159</v>
      </c>
      <c r="B168" s="30">
        <v>902</v>
      </c>
      <c r="C168" s="30" t="s">
        <v>59</v>
      </c>
      <c r="D168" s="30" t="s">
        <v>21</v>
      </c>
      <c r="E168" s="30" t="s">
        <v>158</v>
      </c>
      <c r="F168" s="31">
        <v>700</v>
      </c>
      <c r="G168" s="11">
        <f t="shared" ref="G168:BJ168" si="349">G169</f>
        <v>397519</v>
      </c>
      <c r="H168" s="11">
        <f t="shared" si="349"/>
        <v>0</v>
      </c>
      <c r="I168" s="11">
        <f t="shared" si="349"/>
        <v>0</v>
      </c>
      <c r="J168" s="11">
        <f t="shared" si="349"/>
        <v>0</v>
      </c>
      <c r="K168" s="11">
        <f t="shared" si="349"/>
        <v>0</v>
      </c>
      <c r="L168" s="11">
        <f t="shared" si="349"/>
        <v>0</v>
      </c>
      <c r="M168" s="11">
        <f t="shared" si="349"/>
        <v>397519</v>
      </c>
      <c r="N168" s="11">
        <f t="shared" si="349"/>
        <v>0</v>
      </c>
      <c r="O168" s="11">
        <f t="shared" si="349"/>
        <v>-4202</v>
      </c>
      <c r="P168" s="11">
        <f t="shared" si="349"/>
        <v>0</v>
      </c>
      <c r="Q168" s="11">
        <f t="shared" si="349"/>
        <v>0</v>
      </c>
      <c r="R168" s="11">
        <f t="shared" si="349"/>
        <v>0</v>
      </c>
      <c r="S168" s="11">
        <f t="shared" si="349"/>
        <v>393317</v>
      </c>
      <c r="T168" s="11">
        <f t="shared" si="349"/>
        <v>0</v>
      </c>
      <c r="U168" s="11">
        <f t="shared" si="349"/>
        <v>-1009</v>
      </c>
      <c r="V168" s="11">
        <f t="shared" si="349"/>
        <v>0</v>
      </c>
      <c r="W168" s="11">
        <f t="shared" si="349"/>
        <v>0</v>
      </c>
      <c r="X168" s="11">
        <f t="shared" si="349"/>
        <v>0</v>
      </c>
      <c r="Y168" s="11">
        <f t="shared" si="349"/>
        <v>392308</v>
      </c>
      <c r="Z168" s="11">
        <f t="shared" si="349"/>
        <v>0</v>
      </c>
      <c r="AA168" s="11">
        <f t="shared" si="349"/>
        <v>0</v>
      </c>
      <c r="AB168" s="11">
        <f t="shared" si="349"/>
        <v>0</v>
      </c>
      <c r="AC168" s="11">
        <f t="shared" si="349"/>
        <v>0</v>
      </c>
      <c r="AD168" s="11">
        <f t="shared" si="349"/>
        <v>0</v>
      </c>
      <c r="AE168" s="11">
        <f t="shared" si="349"/>
        <v>392308</v>
      </c>
      <c r="AF168" s="11">
        <f t="shared" si="349"/>
        <v>0</v>
      </c>
      <c r="AG168" s="11">
        <f t="shared" si="349"/>
        <v>0</v>
      </c>
      <c r="AH168" s="11">
        <f t="shared" si="349"/>
        <v>0</v>
      </c>
      <c r="AI168" s="11">
        <f t="shared" si="349"/>
        <v>0</v>
      </c>
      <c r="AJ168" s="11">
        <f t="shared" si="349"/>
        <v>0</v>
      </c>
      <c r="AK168" s="11">
        <f t="shared" si="349"/>
        <v>392308</v>
      </c>
      <c r="AL168" s="11">
        <f t="shared" si="349"/>
        <v>0</v>
      </c>
      <c r="AM168" s="11">
        <f t="shared" si="349"/>
        <v>0</v>
      </c>
      <c r="AN168" s="11">
        <f t="shared" si="349"/>
        <v>0</v>
      </c>
      <c r="AO168" s="11">
        <f t="shared" si="349"/>
        <v>0</v>
      </c>
      <c r="AP168" s="11">
        <f t="shared" si="349"/>
        <v>0</v>
      </c>
      <c r="AQ168" s="11">
        <f t="shared" si="349"/>
        <v>392308</v>
      </c>
      <c r="AR168" s="11">
        <f t="shared" si="349"/>
        <v>0</v>
      </c>
      <c r="AS168" s="11">
        <f t="shared" si="349"/>
        <v>0</v>
      </c>
      <c r="AT168" s="11">
        <f t="shared" si="349"/>
        <v>0</v>
      </c>
      <c r="AU168" s="11">
        <f t="shared" si="349"/>
        <v>-1231</v>
      </c>
      <c r="AV168" s="11">
        <f t="shared" si="349"/>
        <v>0</v>
      </c>
      <c r="AW168" s="98">
        <f t="shared" si="349"/>
        <v>391077</v>
      </c>
      <c r="AX168" s="98">
        <f t="shared" si="349"/>
        <v>0</v>
      </c>
      <c r="AY168" s="11">
        <f t="shared" si="349"/>
        <v>0</v>
      </c>
      <c r="AZ168" s="11">
        <f t="shared" si="349"/>
        <v>0</v>
      </c>
      <c r="BA168" s="11">
        <f t="shared" si="349"/>
        <v>0</v>
      </c>
      <c r="BB168" s="11">
        <f t="shared" si="349"/>
        <v>0</v>
      </c>
      <c r="BC168" s="11">
        <f t="shared" si="349"/>
        <v>391077</v>
      </c>
      <c r="BD168" s="11">
        <f t="shared" si="349"/>
        <v>0</v>
      </c>
      <c r="BE168" s="11">
        <f t="shared" si="349"/>
        <v>0</v>
      </c>
      <c r="BF168" s="11">
        <f t="shared" si="349"/>
        <v>0</v>
      </c>
      <c r="BG168" s="11">
        <f t="shared" si="349"/>
        <v>0</v>
      </c>
      <c r="BH168" s="11">
        <f t="shared" si="349"/>
        <v>0</v>
      </c>
      <c r="BI168" s="11">
        <f t="shared" si="349"/>
        <v>391077</v>
      </c>
      <c r="BJ168" s="11">
        <f t="shared" si="349"/>
        <v>0</v>
      </c>
    </row>
    <row r="169" spans="1:62" ht="18.75" hidden="1" customHeight="1" x14ac:dyDescent="0.25">
      <c r="A169" s="25" t="s">
        <v>160</v>
      </c>
      <c r="B169" s="30">
        <v>902</v>
      </c>
      <c r="C169" s="30" t="s">
        <v>59</v>
      </c>
      <c r="D169" s="30" t="s">
        <v>21</v>
      </c>
      <c r="E169" s="30" t="s">
        <v>158</v>
      </c>
      <c r="F169" s="31">
        <v>730</v>
      </c>
      <c r="G169" s="9">
        <f>510432-112913</f>
        <v>397519</v>
      </c>
      <c r="H169" s="10"/>
      <c r="I169" s="84"/>
      <c r="J169" s="84"/>
      <c r="K169" s="84"/>
      <c r="L169" s="84"/>
      <c r="M169" s="9">
        <f>G169+I169+J169+K169+L169</f>
        <v>397519</v>
      </c>
      <c r="N169" s="9">
        <f>H169+L169</f>
        <v>0</v>
      </c>
      <c r="O169" s="11">
        <v>-4202</v>
      </c>
      <c r="P169" s="85"/>
      <c r="Q169" s="85"/>
      <c r="R169" s="85"/>
      <c r="S169" s="9">
        <f>M169+O169+P169+Q169+R169</f>
        <v>393317</v>
      </c>
      <c r="T169" s="9">
        <f>N169+R169</f>
        <v>0</v>
      </c>
      <c r="U169" s="11">
        <f>-979-30</f>
        <v>-1009</v>
      </c>
      <c r="V169" s="85"/>
      <c r="W169" s="85"/>
      <c r="X169" s="85"/>
      <c r="Y169" s="9">
        <f>S169+U169+V169+W169+X169</f>
        <v>392308</v>
      </c>
      <c r="Z169" s="9">
        <f>T169+X169</f>
        <v>0</v>
      </c>
      <c r="AA169" s="11"/>
      <c r="AB169" s="85"/>
      <c r="AC169" s="85"/>
      <c r="AD169" s="85"/>
      <c r="AE169" s="9">
        <f>Y169+AA169+AB169+AC169+AD169</f>
        <v>392308</v>
      </c>
      <c r="AF169" s="9">
        <f>Z169+AD169</f>
        <v>0</v>
      </c>
      <c r="AG169" s="11"/>
      <c r="AH169" s="85"/>
      <c r="AI169" s="85"/>
      <c r="AJ169" s="85"/>
      <c r="AK169" s="9">
        <f>AE169+AG169+AH169+AI169+AJ169</f>
        <v>392308</v>
      </c>
      <c r="AL169" s="9">
        <f>AF169+AJ169</f>
        <v>0</v>
      </c>
      <c r="AM169" s="11"/>
      <c r="AN169" s="85"/>
      <c r="AO169" s="85"/>
      <c r="AP169" s="85"/>
      <c r="AQ169" s="9">
        <f>AK169+AM169+AN169+AO169+AP169</f>
        <v>392308</v>
      </c>
      <c r="AR169" s="9">
        <f>AL169+AP169</f>
        <v>0</v>
      </c>
      <c r="AS169" s="11"/>
      <c r="AT169" s="85"/>
      <c r="AU169" s="11">
        <v>-1231</v>
      </c>
      <c r="AV169" s="85"/>
      <c r="AW169" s="96">
        <f>AQ169+AS169+AT169+AU169+AV169</f>
        <v>391077</v>
      </c>
      <c r="AX169" s="96">
        <f>AR169+AV169</f>
        <v>0</v>
      </c>
      <c r="AY169" s="11"/>
      <c r="AZ169" s="85"/>
      <c r="BA169" s="11"/>
      <c r="BB169" s="85"/>
      <c r="BC169" s="9">
        <f>AW169+AY169+AZ169+BA169+BB169</f>
        <v>391077</v>
      </c>
      <c r="BD169" s="9">
        <f>AX169+BB169</f>
        <v>0</v>
      </c>
      <c r="BE169" s="11"/>
      <c r="BF169" s="85"/>
      <c r="BG169" s="11"/>
      <c r="BH169" s="85"/>
      <c r="BI169" s="9">
        <f>BC169+BE169+BF169+BG169+BH169</f>
        <v>391077</v>
      </c>
      <c r="BJ169" s="9">
        <f>BD169+BH169</f>
        <v>0</v>
      </c>
    </row>
    <row r="170" spans="1:62" ht="33" hidden="1" x14ac:dyDescent="0.25">
      <c r="A170" s="38" t="s">
        <v>397</v>
      </c>
      <c r="B170" s="30">
        <v>902</v>
      </c>
      <c r="C170" s="30" t="s">
        <v>59</v>
      </c>
      <c r="D170" s="30" t="s">
        <v>21</v>
      </c>
      <c r="E170" s="30" t="s">
        <v>615</v>
      </c>
      <c r="F170" s="31"/>
      <c r="G170" s="9">
        <f t="shared" ref="G170:BJ170" si="350">G171</f>
        <v>112913</v>
      </c>
      <c r="H170" s="9">
        <f t="shared" si="350"/>
        <v>112913</v>
      </c>
      <c r="I170" s="9">
        <f t="shared" si="350"/>
        <v>0</v>
      </c>
      <c r="J170" s="9">
        <f t="shared" si="350"/>
        <v>0</v>
      </c>
      <c r="K170" s="9">
        <f t="shared" si="350"/>
        <v>0</v>
      </c>
      <c r="L170" s="9">
        <f t="shared" si="350"/>
        <v>0</v>
      </c>
      <c r="M170" s="9">
        <f t="shared" si="350"/>
        <v>112913</v>
      </c>
      <c r="N170" s="9">
        <f t="shared" si="350"/>
        <v>112913</v>
      </c>
      <c r="O170" s="9">
        <f t="shared" si="350"/>
        <v>0</v>
      </c>
      <c r="P170" s="9">
        <f t="shared" si="350"/>
        <v>0</v>
      </c>
      <c r="Q170" s="9">
        <f t="shared" si="350"/>
        <v>0</v>
      </c>
      <c r="R170" s="9">
        <f t="shared" si="350"/>
        <v>0</v>
      </c>
      <c r="S170" s="9">
        <f t="shared" si="350"/>
        <v>112913</v>
      </c>
      <c r="T170" s="9">
        <f t="shared" si="350"/>
        <v>112913</v>
      </c>
      <c r="U170" s="9">
        <f t="shared" si="350"/>
        <v>0</v>
      </c>
      <c r="V170" s="9">
        <f t="shared" si="350"/>
        <v>0</v>
      </c>
      <c r="W170" s="9">
        <f t="shared" si="350"/>
        <v>0</v>
      </c>
      <c r="X170" s="9">
        <f t="shared" si="350"/>
        <v>0</v>
      </c>
      <c r="Y170" s="9">
        <f t="shared" si="350"/>
        <v>112913</v>
      </c>
      <c r="Z170" s="9">
        <f t="shared" si="350"/>
        <v>112913</v>
      </c>
      <c r="AA170" s="9">
        <f t="shared" si="350"/>
        <v>0</v>
      </c>
      <c r="AB170" s="9">
        <f t="shared" si="350"/>
        <v>0</v>
      </c>
      <c r="AC170" s="9">
        <f t="shared" si="350"/>
        <v>0</v>
      </c>
      <c r="AD170" s="9">
        <f t="shared" si="350"/>
        <v>0</v>
      </c>
      <c r="AE170" s="9">
        <f t="shared" si="350"/>
        <v>112913</v>
      </c>
      <c r="AF170" s="9">
        <f t="shared" si="350"/>
        <v>112913</v>
      </c>
      <c r="AG170" s="9">
        <f t="shared" si="350"/>
        <v>0</v>
      </c>
      <c r="AH170" s="9">
        <f t="shared" si="350"/>
        <v>0</v>
      </c>
      <c r="AI170" s="9">
        <f t="shared" si="350"/>
        <v>0</v>
      </c>
      <c r="AJ170" s="9">
        <f t="shared" si="350"/>
        <v>0</v>
      </c>
      <c r="AK170" s="9">
        <f t="shared" si="350"/>
        <v>112913</v>
      </c>
      <c r="AL170" s="9">
        <f t="shared" si="350"/>
        <v>112913</v>
      </c>
      <c r="AM170" s="9">
        <f t="shared" si="350"/>
        <v>0</v>
      </c>
      <c r="AN170" s="9">
        <f t="shared" si="350"/>
        <v>0</v>
      </c>
      <c r="AO170" s="9">
        <f t="shared" si="350"/>
        <v>0</v>
      </c>
      <c r="AP170" s="9">
        <f t="shared" si="350"/>
        <v>0</v>
      </c>
      <c r="AQ170" s="9">
        <f t="shared" si="350"/>
        <v>112913</v>
      </c>
      <c r="AR170" s="9">
        <f t="shared" si="350"/>
        <v>112913</v>
      </c>
      <c r="AS170" s="9">
        <f t="shared" si="350"/>
        <v>0</v>
      </c>
      <c r="AT170" s="9">
        <f t="shared" si="350"/>
        <v>0</v>
      </c>
      <c r="AU170" s="9">
        <f t="shared" si="350"/>
        <v>0</v>
      </c>
      <c r="AV170" s="9">
        <f t="shared" si="350"/>
        <v>0</v>
      </c>
      <c r="AW170" s="96">
        <f t="shared" si="350"/>
        <v>112913</v>
      </c>
      <c r="AX170" s="96">
        <f t="shared" si="350"/>
        <v>112913</v>
      </c>
      <c r="AY170" s="9">
        <f t="shared" si="350"/>
        <v>0</v>
      </c>
      <c r="AZ170" s="9">
        <f t="shared" si="350"/>
        <v>0</v>
      </c>
      <c r="BA170" s="9">
        <f t="shared" si="350"/>
        <v>0</v>
      </c>
      <c r="BB170" s="9">
        <f t="shared" si="350"/>
        <v>0</v>
      </c>
      <c r="BC170" s="9">
        <f t="shared" si="350"/>
        <v>112913</v>
      </c>
      <c r="BD170" s="9">
        <f t="shared" si="350"/>
        <v>112913</v>
      </c>
      <c r="BE170" s="9">
        <f t="shared" si="350"/>
        <v>0</v>
      </c>
      <c r="BF170" s="9">
        <f t="shared" si="350"/>
        <v>0</v>
      </c>
      <c r="BG170" s="9">
        <f t="shared" si="350"/>
        <v>0</v>
      </c>
      <c r="BH170" s="9">
        <f t="shared" si="350"/>
        <v>0</v>
      </c>
      <c r="BI170" s="9">
        <f t="shared" si="350"/>
        <v>112913</v>
      </c>
      <c r="BJ170" s="9">
        <f t="shared" si="350"/>
        <v>112913</v>
      </c>
    </row>
    <row r="171" spans="1:62" ht="33" hidden="1" x14ac:dyDescent="0.25">
      <c r="A171" s="38" t="s">
        <v>398</v>
      </c>
      <c r="B171" s="30">
        <v>902</v>
      </c>
      <c r="C171" s="30" t="s">
        <v>59</v>
      </c>
      <c r="D171" s="30" t="s">
        <v>21</v>
      </c>
      <c r="E171" s="30" t="s">
        <v>614</v>
      </c>
      <c r="F171" s="31"/>
      <c r="G171" s="9">
        <f t="shared" ref="G171:BJ171" si="351">G172</f>
        <v>112913</v>
      </c>
      <c r="H171" s="9">
        <f t="shared" si="351"/>
        <v>112913</v>
      </c>
      <c r="I171" s="9">
        <f t="shared" si="351"/>
        <v>0</v>
      </c>
      <c r="J171" s="9">
        <f t="shared" si="351"/>
        <v>0</v>
      </c>
      <c r="K171" s="9">
        <f t="shared" si="351"/>
        <v>0</v>
      </c>
      <c r="L171" s="9">
        <f t="shared" si="351"/>
        <v>0</v>
      </c>
      <c r="M171" s="9">
        <f t="shared" si="351"/>
        <v>112913</v>
      </c>
      <c r="N171" s="9">
        <f t="shared" si="351"/>
        <v>112913</v>
      </c>
      <c r="O171" s="9">
        <f t="shared" si="351"/>
        <v>0</v>
      </c>
      <c r="P171" s="9">
        <f t="shared" si="351"/>
        <v>0</v>
      </c>
      <c r="Q171" s="9">
        <f t="shared" si="351"/>
        <v>0</v>
      </c>
      <c r="R171" s="9">
        <f t="shared" si="351"/>
        <v>0</v>
      </c>
      <c r="S171" s="9">
        <f t="shared" si="351"/>
        <v>112913</v>
      </c>
      <c r="T171" s="9">
        <f t="shared" si="351"/>
        <v>112913</v>
      </c>
      <c r="U171" s="9">
        <f t="shared" si="351"/>
        <v>0</v>
      </c>
      <c r="V171" s="9">
        <f t="shared" si="351"/>
        <v>0</v>
      </c>
      <c r="W171" s="9">
        <f t="shared" si="351"/>
        <v>0</v>
      </c>
      <c r="X171" s="9">
        <f t="shared" si="351"/>
        <v>0</v>
      </c>
      <c r="Y171" s="9">
        <f t="shared" si="351"/>
        <v>112913</v>
      </c>
      <c r="Z171" s="9">
        <f t="shared" si="351"/>
        <v>112913</v>
      </c>
      <c r="AA171" s="9">
        <f t="shared" si="351"/>
        <v>0</v>
      </c>
      <c r="AB171" s="9">
        <f t="shared" si="351"/>
        <v>0</v>
      </c>
      <c r="AC171" s="9">
        <f t="shared" si="351"/>
        <v>0</v>
      </c>
      <c r="AD171" s="9">
        <f t="shared" si="351"/>
        <v>0</v>
      </c>
      <c r="AE171" s="9">
        <f t="shared" si="351"/>
        <v>112913</v>
      </c>
      <c r="AF171" s="9">
        <f t="shared" si="351"/>
        <v>112913</v>
      </c>
      <c r="AG171" s="9">
        <f t="shared" si="351"/>
        <v>0</v>
      </c>
      <c r="AH171" s="9">
        <f t="shared" si="351"/>
        <v>0</v>
      </c>
      <c r="AI171" s="9">
        <f t="shared" si="351"/>
        <v>0</v>
      </c>
      <c r="AJ171" s="9">
        <f t="shared" si="351"/>
        <v>0</v>
      </c>
      <c r="AK171" s="9">
        <f t="shared" si="351"/>
        <v>112913</v>
      </c>
      <c r="AL171" s="9">
        <f t="shared" si="351"/>
        <v>112913</v>
      </c>
      <c r="AM171" s="9">
        <f t="shared" si="351"/>
        <v>0</v>
      </c>
      <c r="AN171" s="9">
        <f t="shared" si="351"/>
        <v>0</v>
      </c>
      <c r="AO171" s="9">
        <f t="shared" si="351"/>
        <v>0</v>
      </c>
      <c r="AP171" s="9">
        <f t="shared" si="351"/>
        <v>0</v>
      </c>
      <c r="AQ171" s="9">
        <f t="shared" si="351"/>
        <v>112913</v>
      </c>
      <c r="AR171" s="9">
        <f t="shared" si="351"/>
        <v>112913</v>
      </c>
      <c r="AS171" s="9">
        <f t="shared" si="351"/>
        <v>0</v>
      </c>
      <c r="AT171" s="9">
        <f t="shared" si="351"/>
        <v>0</v>
      </c>
      <c r="AU171" s="9">
        <f t="shared" si="351"/>
        <v>0</v>
      </c>
      <c r="AV171" s="9">
        <f t="shared" si="351"/>
        <v>0</v>
      </c>
      <c r="AW171" s="96">
        <f t="shared" si="351"/>
        <v>112913</v>
      </c>
      <c r="AX171" s="96">
        <f t="shared" si="351"/>
        <v>112913</v>
      </c>
      <c r="AY171" s="9">
        <f t="shared" si="351"/>
        <v>0</v>
      </c>
      <c r="AZ171" s="9">
        <f t="shared" si="351"/>
        <v>0</v>
      </c>
      <c r="BA171" s="9">
        <f t="shared" si="351"/>
        <v>0</v>
      </c>
      <c r="BB171" s="9">
        <f t="shared" si="351"/>
        <v>0</v>
      </c>
      <c r="BC171" s="9">
        <f t="shared" si="351"/>
        <v>112913</v>
      </c>
      <c r="BD171" s="9">
        <f t="shared" si="351"/>
        <v>112913</v>
      </c>
      <c r="BE171" s="9">
        <f t="shared" si="351"/>
        <v>0</v>
      </c>
      <c r="BF171" s="9">
        <f t="shared" si="351"/>
        <v>0</v>
      </c>
      <c r="BG171" s="9">
        <f t="shared" si="351"/>
        <v>0</v>
      </c>
      <c r="BH171" s="9">
        <f t="shared" si="351"/>
        <v>0</v>
      </c>
      <c r="BI171" s="9">
        <f t="shared" si="351"/>
        <v>112913</v>
      </c>
      <c r="BJ171" s="9">
        <f t="shared" si="351"/>
        <v>112913</v>
      </c>
    </row>
    <row r="172" spans="1:62" hidden="1" x14ac:dyDescent="0.25">
      <c r="A172" s="25" t="s">
        <v>159</v>
      </c>
      <c r="B172" s="30">
        <v>902</v>
      </c>
      <c r="C172" s="30" t="s">
        <v>59</v>
      </c>
      <c r="D172" s="30" t="s">
        <v>21</v>
      </c>
      <c r="E172" s="30" t="s">
        <v>614</v>
      </c>
      <c r="F172" s="31">
        <v>700</v>
      </c>
      <c r="G172" s="9">
        <f t="shared" ref="G172:BJ172" si="352">G173</f>
        <v>112913</v>
      </c>
      <c r="H172" s="9">
        <f t="shared" si="352"/>
        <v>112913</v>
      </c>
      <c r="I172" s="9">
        <f t="shared" si="352"/>
        <v>0</v>
      </c>
      <c r="J172" s="9">
        <f t="shared" si="352"/>
        <v>0</v>
      </c>
      <c r="K172" s="9">
        <f t="shared" si="352"/>
        <v>0</v>
      </c>
      <c r="L172" s="9">
        <f t="shared" si="352"/>
        <v>0</v>
      </c>
      <c r="M172" s="9">
        <f t="shared" si="352"/>
        <v>112913</v>
      </c>
      <c r="N172" s="9">
        <f t="shared" si="352"/>
        <v>112913</v>
      </c>
      <c r="O172" s="9">
        <f t="shared" si="352"/>
        <v>0</v>
      </c>
      <c r="P172" s="9">
        <f t="shared" si="352"/>
        <v>0</v>
      </c>
      <c r="Q172" s="9">
        <f t="shared" si="352"/>
        <v>0</v>
      </c>
      <c r="R172" s="9">
        <f t="shared" si="352"/>
        <v>0</v>
      </c>
      <c r="S172" s="9">
        <f t="shared" si="352"/>
        <v>112913</v>
      </c>
      <c r="T172" s="9">
        <f t="shared" si="352"/>
        <v>112913</v>
      </c>
      <c r="U172" s="9">
        <f t="shared" si="352"/>
        <v>0</v>
      </c>
      <c r="V172" s="9">
        <f t="shared" si="352"/>
        <v>0</v>
      </c>
      <c r="W172" s="9">
        <f t="shared" si="352"/>
        <v>0</v>
      </c>
      <c r="X172" s="9">
        <f t="shared" si="352"/>
        <v>0</v>
      </c>
      <c r="Y172" s="9">
        <f t="shared" si="352"/>
        <v>112913</v>
      </c>
      <c r="Z172" s="9">
        <f t="shared" si="352"/>
        <v>112913</v>
      </c>
      <c r="AA172" s="9">
        <f t="shared" si="352"/>
        <v>0</v>
      </c>
      <c r="AB172" s="9">
        <f t="shared" si="352"/>
        <v>0</v>
      </c>
      <c r="AC172" s="9">
        <f t="shared" si="352"/>
        <v>0</v>
      </c>
      <c r="AD172" s="9">
        <f t="shared" si="352"/>
        <v>0</v>
      </c>
      <c r="AE172" s="9">
        <f t="shared" si="352"/>
        <v>112913</v>
      </c>
      <c r="AF172" s="9">
        <f t="shared" si="352"/>
        <v>112913</v>
      </c>
      <c r="AG172" s="9">
        <f t="shared" si="352"/>
        <v>0</v>
      </c>
      <c r="AH172" s="9">
        <f t="shared" si="352"/>
        <v>0</v>
      </c>
      <c r="AI172" s="9">
        <f t="shared" si="352"/>
        <v>0</v>
      </c>
      <c r="AJ172" s="9">
        <f t="shared" si="352"/>
        <v>0</v>
      </c>
      <c r="AK172" s="9">
        <f t="shared" si="352"/>
        <v>112913</v>
      </c>
      <c r="AL172" s="9">
        <f t="shared" si="352"/>
        <v>112913</v>
      </c>
      <c r="AM172" s="9">
        <f t="shared" si="352"/>
        <v>0</v>
      </c>
      <c r="AN172" s="9">
        <f t="shared" si="352"/>
        <v>0</v>
      </c>
      <c r="AO172" s="9">
        <f t="shared" si="352"/>
        <v>0</v>
      </c>
      <c r="AP172" s="9">
        <f t="shared" si="352"/>
        <v>0</v>
      </c>
      <c r="AQ172" s="9">
        <f t="shared" si="352"/>
        <v>112913</v>
      </c>
      <c r="AR172" s="9">
        <f t="shared" si="352"/>
        <v>112913</v>
      </c>
      <c r="AS172" s="9">
        <f t="shared" si="352"/>
        <v>0</v>
      </c>
      <c r="AT172" s="9">
        <f t="shared" si="352"/>
        <v>0</v>
      </c>
      <c r="AU172" s="9">
        <f t="shared" si="352"/>
        <v>0</v>
      </c>
      <c r="AV172" s="9">
        <f t="shared" si="352"/>
        <v>0</v>
      </c>
      <c r="AW172" s="96">
        <f t="shared" si="352"/>
        <v>112913</v>
      </c>
      <c r="AX172" s="96">
        <f t="shared" si="352"/>
        <v>112913</v>
      </c>
      <c r="AY172" s="9">
        <f t="shared" si="352"/>
        <v>0</v>
      </c>
      <c r="AZ172" s="9">
        <f t="shared" si="352"/>
        <v>0</v>
      </c>
      <c r="BA172" s="9">
        <f t="shared" si="352"/>
        <v>0</v>
      </c>
      <c r="BB172" s="9">
        <f t="shared" si="352"/>
        <v>0</v>
      </c>
      <c r="BC172" s="9">
        <f t="shared" si="352"/>
        <v>112913</v>
      </c>
      <c r="BD172" s="9">
        <f t="shared" si="352"/>
        <v>112913</v>
      </c>
      <c r="BE172" s="9">
        <f t="shared" si="352"/>
        <v>0</v>
      </c>
      <c r="BF172" s="9">
        <f t="shared" si="352"/>
        <v>0</v>
      </c>
      <c r="BG172" s="9">
        <f t="shared" si="352"/>
        <v>0</v>
      </c>
      <c r="BH172" s="9">
        <f t="shared" si="352"/>
        <v>0</v>
      </c>
      <c r="BI172" s="9">
        <f t="shared" si="352"/>
        <v>112913</v>
      </c>
      <c r="BJ172" s="9">
        <f t="shared" si="352"/>
        <v>112913</v>
      </c>
    </row>
    <row r="173" spans="1:62" hidden="1" x14ac:dyDescent="0.25">
      <c r="A173" s="25" t="s">
        <v>160</v>
      </c>
      <c r="B173" s="30">
        <v>902</v>
      </c>
      <c r="C173" s="30" t="s">
        <v>59</v>
      </c>
      <c r="D173" s="30" t="s">
        <v>21</v>
      </c>
      <c r="E173" s="30" t="s">
        <v>614</v>
      </c>
      <c r="F173" s="31">
        <v>730</v>
      </c>
      <c r="G173" s="9">
        <v>112913</v>
      </c>
      <c r="H173" s="9">
        <v>112913</v>
      </c>
      <c r="I173" s="84"/>
      <c r="J173" s="84"/>
      <c r="K173" s="84"/>
      <c r="L173" s="84"/>
      <c r="M173" s="9">
        <f>G173+I173+J173+K173+L173</f>
        <v>112913</v>
      </c>
      <c r="N173" s="9">
        <f>H173+L173</f>
        <v>112913</v>
      </c>
      <c r="O173" s="85"/>
      <c r="P173" s="85"/>
      <c r="Q173" s="85"/>
      <c r="R173" s="85"/>
      <c r="S173" s="9">
        <f>M173+O173+P173+Q173+R173</f>
        <v>112913</v>
      </c>
      <c r="T173" s="9">
        <f>N173+R173</f>
        <v>112913</v>
      </c>
      <c r="U173" s="85"/>
      <c r="V173" s="85"/>
      <c r="W173" s="85"/>
      <c r="X173" s="85"/>
      <c r="Y173" s="9">
        <f>S173+U173+V173+W173+X173</f>
        <v>112913</v>
      </c>
      <c r="Z173" s="9">
        <f>T173+X173</f>
        <v>112913</v>
      </c>
      <c r="AA173" s="85"/>
      <c r="AB173" s="85"/>
      <c r="AC173" s="85"/>
      <c r="AD173" s="85"/>
      <c r="AE173" s="9">
        <f>Y173+AA173+AB173+AC173+AD173</f>
        <v>112913</v>
      </c>
      <c r="AF173" s="9">
        <f>Z173+AD173</f>
        <v>112913</v>
      </c>
      <c r="AG173" s="85"/>
      <c r="AH173" s="85"/>
      <c r="AI173" s="85"/>
      <c r="AJ173" s="85"/>
      <c r="AK173" s="9">
        <f>AE173+AG173+AH173+AI173+AJ173</f>
        <v>112913</v>
      </c>
      <c r="AL173" s="9">
        <f>AF173+AJ173</f>
        <v>112913</v>
      </c>
      <c r="AM173" s="85"/>
      <c r="AN173" s="85"/>
      <c r="AO173" s="85"/>
      <c r="AP173" s="85"/>
      <c r="AQ173" s="9">
        <f>AK173+AM173+AN173+AO173+AP173</f>
        <v>112913</v>
      </c>
      <c r="AR173" s="9">
        <f>AL173+AP173</f>
        <v>112913</v>
      </c>
      <c r="AS173" s="85"/>
      <c r="AT173" s="85"/>
      <c r="AU173" s="85"/>
      <c r="AV173" s="85"/>
      <c r="AW173" s="96">
        <f>AQ173+AS173+AT173+AU173+AV173</f>
        <v>112913</v>
      </c>
      <c r="AX173" s="96">
        <f>AR173+AV173</f>
        <v>112913</v>
      </c>
      <c r="AY173" s="85"/>
      <c r="AZ173" s="85"/>
      <c r="BA173" s="85"/>
      <c r="BB173" s="85"/>
      <c r="BC173" s="9">
        <f>AW173+AY173+AZ173+BA173+BB173</f>
        <v>112913</v>
      </c>
      <c r="BD173" s="9">
        <f>AX173+BB173</f>
        <v>112913</v>
      </c>
      <c r="BE173" s="85"/>
      <c r="BF173" s="85"/>
      <c r="BG173" s="85"/>
      <c r="BH173" s="85"/>
      <c r="BI173" s="9">
        <f>BC173+BE173+BF173+BG173+BH173</f>
        <v>112913</v>
      </c>
      <c r="BJ173" s="9">
        <f>BD173+BH173</f>
        <v>112913</v>
      </c>
    </row>
    <row r="174" spans="1:62" hidden="1" x14ac:dyDescent="0.25">
      <c r="A174" s="25"/>
      <c r="B174" s="30"/>
      <c r="C174" s="30"/>
      <c r="D174" s="30"/>
      <c r="E174" s="30"/>
      <c r="F174" s="31"/>
      <c r="G174" s="9"/>
      <c r="H174" s="9"/>
      <c r="I174" s="84"/>
      <c r="J174" s="84"/>
      <c r="K174" s="84"/>
      <c r="L174" s="84"/>
      <c r="M174" s="84"/>
      <c r="N174" s="84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97"/>
      <c r="AX174" s="97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</row>
    <row r="175" spans="1:62" ht="60.75" hidden="1" x14ac:dyDescent="0.3">
      <c r="A175" s="39" t="s">
        <v>473</v>
      </c>
      <c r="B175" s="21">
        <v>903</v>
      </c>
      <c r="C175" s="21"/>
      <c r="D175" s="21"/>
      <c r="E175" s="21"/>
      <c r="F175" s="21"/>
      <c r="G175" s="14" t="e">
        <f t="shared" ref="G175:AF175" si="353">G177+G213+G220+G199+G234+G267+G206+G227</f>
        <v>#REF!</v>
      </c>
      <c r="H175" s="14" t="e">
        <f t="shared" si="353"/>
        <v>#REF!</v>
      </c>
      <c r="I175" s="14">
        <f t="shared" si="353"/>
        <v>0</v>
      </c>
      <c r="J175" s="14">
        <f t="shared" si="353"/>
        <v>0</v>
      </c>
      <c r="K175" s="14">
        <f t="shared" si="353"/>
        <v>0</v>
      </c>
      <c r="L175" s="14">
        <f t="shared" si="353"/>
        <v>0</v>
      </c>
      <c r="M175" s="14">
        <f t="shared" si="353"/>
        <v>53609</v>
      </c>
      <c r="N175" s="14">
        <f t="shared" si="353"/>
        <v>0</v>
      </c>
      <c r="O175" s="14">
        <f t="shared" si="353"/>
        <v>0</v>
      </c>
      <c r="P175" s="14">
        <f t="shared" si="353"/>
        <v>702</v>
      </c>
      <c r="Q175" s="14">
        <f t="shared" si="353"/>
        <v>0</v>
      </c>
      <c r="R175" s="14">
        <f t="shared" si="353"/>
        <v>0</v>
      </c>
      <c r="S175" s="14">
        <f t="shared" si="353"/>
        <v>54311</v>
      </c>
      <c r="T175" s="14">
        <f t="shared" si="353"/>
        <v>0</v>
      </c>
      <c r="U175" s="14">
        <f t="shared" si="353"/>
        <v>0</v>
      </c>
      <c r="V175" s="14">
        <f t="shared" si="353"/>
        <v>0</v>
      </c>
      <c r="W175" s="14">
        <f t="shared" si="353"/>
        <v>0</v>
      </c>
      <c r="X175" s="14">
        <f t="shared" si="353"/>
        <v>0</v>
      </c>
      <c r="Y175" s="14">
        <f t="shared" si="353"/>
        <v>54311</v>
      </c>
      <c r="Z175" s="14">
        <f t="shared" si="353"/>
        <v>0</v>
      </c>
      <c r="AA175" s="14">
        <f t="shared" si="353"/>
        <v>0</v>
      </c>
      <c r="AB175" s="14">
        <f t="shared" si="353"/>
        <v>86187</v>
      </c>
      <c r="AC175" s="14">
        <f t="shared" si="353"/>
        <v>0</v>
      </c>
      <c r="AD175" s="14">
        <f t="shared" si="353"/>
        <v>198669</v>
      </c>
      <c r="AE175" s="14">
        <f t="shared" si="353"/>
        <v>339167</v>
      </c>
      <c r="AF175" s="14">
        <f t="shared" si="353"/>
        <v>198669</v>
      </c>
      <c r="AG175" s="14">
        <f t="shared" ref="AG175:AL175" si="354">AG177+AG213+AG220+AG199+AG234+AG267+AG206+AG227</f>
        <v>0</v>
      </c>
      <c r="AH175" s="14">
        <f t="shared" si="354"/>
        <v>0</v>
      </c>
      <c r="AI175" s="14">
        <f t="shared" si="354"/>
        <v>0</v>
      </c>
      <c r="AJ175" s="14">
        <f t="shared" si="354"/>
        <v>0</v>
      </c>
      <c r="AK175" s="14">
        <f t="shared" si="354"/>
        <v>339167</v>
      </c>
      <c r="AL175" s="14">
        <f t="shared" si="354"/>
        <v>198669</v>
      </c>
      <c r="AM175" s="14">
        <f t="shared" ref="AM175:AR175" si="355">AM177+AM213+AM220+AM199+AM234+AM267+AM206+AM227</f>
        <v>0</v>
      </c>
      <c r="AN175" s="14">
        <f t="shared" si="355"/>
        <v>0</v>
      </c>
      <c r="AO175" s="14">
        <f t="shared" si="355"/>
        <v>0</v>
      </c>
      <c r="AP175" s="14">
        <f t="shared" si="355"/>
        <v>0</v>
      </c>
      <c r="AQ175" s="14">
        <f t="shared" si="355"/>
        <v>339167</v>
      </c>
      <c r="AR175" s="14">
        <f t="shared" si="355"/>
        <v>198669</v>
      </c>
      <c r="AS175" s="14">
        <f t="shared" ref="AS175:AX175" si="356">AS177+AS213+AS220+AS199+AS234+AS267+AS206+AS227</f>
        <v>29</v>
      </c>
      <c r="AT175" s="14">
        <f t="shared" si="356"/>
        <v>123</v>
      </c>
      <c r="AU175" s="14">
        <f t="shared" si="356"/>
        <v>-323</v>
      </c>
      <c r="AV175" s="14">
        <f t="shared" si="356"/>
        <v>2892</v>
      </c>
      <c r="AW175" s="102">
        <f t="shared" si="356"/>
        <v>341888</v>
      </c>
      <c r="AX175" s="102">
        <f t="shared" si="356"/>
        <v>201561</v>
      </c>
      <c r="AY175" s="14">
        <f t="shared" ref="AY175:BD175" si="357">AY177+AY213+AY220+AY199+AY234+AY267+AY206+AY227</f>
        <v>52900</v>
      </c>
      <c r="AZ175" s="14">
        <f t="shared" si="357"/>
        <v>8752</v>
      </c>
      <c r="BA175" s="14">
        <f t="shared" si="357"/>
        <v>0</v>
      </c>
      <c r="BB175" s="14">
        <f t="shared" si="357"/>
        <v>90469</v>
      </c>
      <c r="BC175" s="14">
        <f t="shared" si="357"/>
        <v>494009</v>
      </c>
      <c r="BD175" s="14">
        <f t="shared" si="357"/>
        <v>292030</v>
      </c>
      <c r="BE175" s="14">
        <f t="shared" ref="BE175:BJ175" si="358">BE177+BE213+BE220+BE199+BE234+BE267+BE206+BE227</f>
        <v>0</v>
      </c>
      <c r="BF175" s="14">
        <f t="shared" si="358"/>
        <v>0</v>
      </c>
      <c r="BG175" s="14">
        <f t="shared" si="358"/>
        <v>0</v>
      </c>
      <c r="BH175" s="14">
        <f t="shared" si="358"/>
        <v>0</v>
      </c>
      <c r="BI175" s="14">
        <f t="shared" si="358"/>
        <v>494009</v>
      </c>
      <c r="BJ175" s="14">
        <f t="shared" si="358"/>
        <v>292030</v>
      </c>
    </row>
    <row r="176" spans="1:62" s="72" customFormat="1" hidden="1" x14ac:dyDescent="0.25">
      <c r="A176" s="75"/>
      <c r="B176" s="27"/>
      <c r="C176" s="27"/>
      <c r="D176" s="27"/>
      <c r="E176" s="27"/>
      <c r="F176" s="27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103"/>
      <c r="AX176" s="103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</row>
    <row r="177" spans="1:62" ht="18.75" hidden="1" x14ac:dyDescent="0.3">
      <c r="A177" s="40" t="s">
        <v>58</v>
      </c>
      <c r="B177" s="24">
        <v>903</v>
      </c>
      <c r="C177" s="24" t="s">
        <v>21</v>
      </c>
      <c r="D177" s="24" t="s">
        <v>59</v>
      </c>
      <c r="E177" s="35"/>
      <c r="F177" s="13"/>
      <c r="G177" s="13">
        <f t="shared" ref="G177:V178" si="359">G178</f>
        <v>7453</v>
      </c>
      <c r="H177" s="13">
        <f t="shared" si="359"/>
        <v>0</v>
      </c>
      <c r="I177" s="13">
        <f t="shared" si="359"/>
        <v>0</v>
      </c>
      <c r="J177" s="13">
        <f t="shared" si="359"/>
        <v>0</v>
      </c>
      <c r="K177" s="13">
        <f t="shared" si="359"/>
        <v>0</v>
      </c>
      <c r="L177" s="13">
        <f t="shared" si="359"/>
        <v>0</v>
      </c>
      <c r="M177" s="13">
        <f t="shared" si="359"/>
        <v>7453</v>
      </c>
      <c r="N177" s="13">
        <f t="shared" si="359"/>
        <v>0</v>
      </c>
      <c r="O177" s="13">
        <f t="shared" si="359"/>
        <v>0</v>
      </c>
      <c r="P177" s="13">
        <f t="shared" si="359"/>
        <v>0</v>
      </c>
      <c r="Q177" s="13">
        <f t="shared" si="359"/>
        <v>0</v>
      </c>
      <c r="R177" s="13">
        <f t="shared" si="359"/>
        <v>0</v>
      </c>
      <c r="S177" s="13">
        <f t="shared" si="359"/>
        <v>7453</v>
      </c>
      <c r="T177" s="13">
        <f t="shared" si="359"/>
        <v>0</v>
      </c>
      <c r="U177" s="13">
        <f t="shared" si="359"/>
        <v>0</v>
      </c>
      <c r="V177" s="13">
        <f t="shared" si="359"/>
        <v>0</v>
      </c>
      <c r="W177" s="13">
        <f t="shared" ref="U177:AJ178" si="360">W178</f>
        <v>0</v>
      </c>
      <c r="X177" s="13">
        <f t="shared" si="360"/>
        <v>0</v>
      </c>
      <c r="Y177" s="13">
        <f t="shared" si="360"/>
        <v>7453</v>
      </c>
      <c r="Z177" s="13">
        <f t="shared" si="360"/>
        <v>0</v>
      </c>
      <c r="AA177" s="13">
        <f t="shared" ref="AA177:BD177" si="361">AA178+AA188</f>
        <v>0</v>
      </c>
      <c r="AB177" s="13">
        <f t="shared" si="361"/>
        <v>85949</v>
      </c>
      <c r="AC177" s="13">
        <f t="shared" si="361"/>
        <v>0</v>
      </c>
      <c r="AD177" s="13">
        <f t="shared" si="361"/>
        <v>0</v>
      </c>
      <c r="AE177" s="13">
        <f t="shared" si="361"/>
        <v>93402</v>
      </c>
      <c r="AF177" s="13">
        <f t="shared" si="361"/>
        <v>0</v>
      </c>
      <c r="AG177" s="13">
        <f t="shared" si="361"/>
        <v>0</v>
      </c>
      <c r="AH177" s="13">
        <f t="shared" si="361"/>
        <v>0</v>
      </c>
      <c r="AI177" s="13">
        <f t="shared" si="361"/>
        <v>0</v>
      </c>
      <c r="AJ177" s="13">
        <f t="shared" si="361"/>
        <v>0</v>
      </c>
      <c r="AK177" s="13">
        <f t="shared" si="361"/>
        <v>93402</v>
      </c>
      <c r="AL177" s="13">
        <f t="shared" si="361"/>
        <v>0</v>
      </c>
      <c r="AM177" s="13">
        <f t="shared" si="361"/>
        <v>0</v>
      </c>
      <c r="AN177" s="13">
        <f t="shared" si="361"/>
        <v>0</v>
      </c>
      <c r="AO177" s="13">
        <f t="shared" si="361"/>
        <v>0</v>
      </c>
      <c r="AP177" s="13">
        <f t="shared" si="361"/>
        <v>0</v>
      </c>
      <c r="AQ177" s="13">
        <f t="shared" si="361"/>
        <v>93402</v>
      </c>
      <c r="AR177" s="13">
        <f t="shared" si="361"/>
        <v>0</v>
      </c>
      <c r="AS177" s="13">
        <f t="shared" si="361"/>
        <v>0</v>
      </c>
      <c r="AT177" s="13">
        <f t="shared" si="361"/>
        <v>123</v>
      </c>
      <c r="AU177" s="13">
        <f t="shared" si="361"/>
        <v>-239</v>
      </c>
      <c r="AV177" s="13">
        <f t="shared" si="361"/>
        <v>0</v>
      </c>
      <c r="AW177" s="101">
        <f t="shared" si="361"/>
        <v>93286</v>
      </c>
      <c r="AX177" s="101">
        <f t="shared" si="361"/>
        <v>0</v>
      </c>
      <c r="AY177" s="13">
        <f t="shared" si="361"/>
        <v>52900</v>
      </c>
      <c r="AZ177" s="13">
        <f t="shared" si="361"/>
        <v>1059</v>
      </c>
      <c r="BA177" s="13">
        <f t="shared" si="361"/>
        <v>0</v>
      </c>
      <c r="BB177" s="13">
        <f t="shared" si="361"/>
        <v>0</v>
      </c>
      <c r="BC177" s="13">
        <f t="shared" si="361"/>
        <v>147245</v>
      </c>
      <c r="BD177" s="13">
        <f t="shared" si="361"/>
        <v>0</v>
      </c>
      <c r="BE177" s="13">
        <f t="shared" ref="BE177:BJ177" si="362">BE178+BE188</f>
        <v>0</v>
      </c>
      <c r="BF177" s="13">
        <f t="shared" si="362"/>
        <v>0</v>
      </c>
      <c r="BG177" s="13">
        <f t="shared" si="362"/>
        <v>0</v>
      </c>
      <c r="BH177" s="13">
        <f t="shared" si="362"/>
        <v>0</v>
      </c>
      <c r="BI177" s="13">
        <f t="shared" si="362"/>
        <v>147245</v>
      </c>
      <c r="BJ177" s="13">
        <f t="shared" si="362"/>
        <v>0</v>
      </c>
    </row>
    <row r="178" spans="1:62" ht="49.5" hidden="1" x14ac:dyDescent="0.25">
      <c r="A178" s="28" t="s">
        <v>425</v>
      </c>
      <c r="B178" s="26">
        <v>903</v>
      </c>
      <c r="C178" s="26" t="s">
        <v>21</v>
      </c>
      <c r="D178" s="26" t="s">
        <v>59</v>
      </c>
      <c r="E178" s="26" t="s">
        <v>73</v>
      </c>
      <c r="F178" s="26"/>
      <c r="G178" s="9">
        <f t="shared" si="359"/>
        <v>7453</v>
      </c>
      <c r="H178" s="9">
        <f t="shared" si="359"/>
        <v>0</v>
      </c>
      <c r="I178" s="9">
        <f t="shared" si="359"/>
        <v>0</v>
      </c>
      <c r="J178" s="9">
        <f t="shared" si="359"/>
        <v>0</v>
      </c>
      <c r="K178" s="9">
        <f t="shared" si="359"/>
        <v>0</v>
      </c>
      <c r="L178" s="9">
        <f t="shared" si="359"/>
        <v>0</v>
      </c>
      <c r="M178" s="9">
        <f t="shared" si="359"/>
        <v>7453</v>
      </c>
      <c r="N178" s="9">
        <f t="shared" si="359"/>
        <v>0</v>
      </c>
      <c r="O178" s="9">
        <f t="shared" si="359"/>
        <v>0</v>
      </c>
      <c r="P178" s="9">
        <f t="shared" si="359"/>
        <v>0</v>
      </c>
      <c r="Q178" s="9">
        <f t="shared" si="359"/>
        <v>0</v>
      </c>
      <c r="R178" s="9">
        <f t="shared" si="359"/>
        <v>0</v>
      </c>
      <c r="S178" s="9">
        <f t="shared" si="359"/>
        <v>7453</v>
      </c>
      <c r="T178" s="9">
        <f t="shared" si="359"/>
        <v>0</v>
      </c>
      <c r="U178" s="9">
        <f t="shared" si="360"/>
        <v>0</v>
      </c>
      <c r="V178" s="9">
        <f t="shared" si="360"/>
        <v>0</v>
      </c>
      <c r="W178" s="9">
        <f t="shared" si="360"/>
        <v>0</v>
      </c>
      <c r="X178" s="9">
        <f t="shared" si="360"/>
        <v>0</v>
      </c>
      <c r="Y178" s="9">
        <f t="shared" si="360"/>
        <v>7453</v>
      </c>
      <c r="Z178" s="9">
        <f t="shared" si="360"/>
        <v>0</v>
      </c>
      <c r="AA178" s="9">
        <f t="shared" si="360"/>
        <v>0</v>
      </c>
      <c r="AB178" s="9">
        <f t="shared" si="360"/>
        <v>0</v>
      </c>
      <c r="AC178" s="9">
        <f t="shared" si="360"/>
        <v>0</v>
      </c>
      <c r="AD178" s="9">
        <f t="shared" si="360"/>
        <v>0</v>
      </c>
      <c r="AE178" s="9">
        <f t="shared" si="360"/>
        <v>7453</v>
      </c>
      <c r="AF178" s="9">
        <f t="shared" si="360"/>
        <v>0</v>
      </c>
      <c r="AG178" s="9">
        <f t="shared" si="360"/>
        <v>0</v>
      </c>
      <c r="AH178" s="9">
        <f t="shared" si="360"/>
        <v>0</v>
      </c>
      <c r="AI178" s="9">
        <f t="shared" si="360"/>
        <v>0</v>
      </c>
      <c r="AJ178" s="9">
        <f t="shared" si="360"/>
        <v>0</v>
      </c>
      <c r="AK178" s="9">
        <f t="shared" ref="AK178:BJ178" si="363">AK179</f>
        <v>7453</v>
      </c>
      <c r="AL178" s="9">
        <f t="shared" si="363"/>
        <v>0</v>
      </c>
      <c r="AM178" s="9">
        <f t="shared" si="363"/>
        <v>0</v>
      </c>
      <c r="AN178" s="9">
        <f t="shared" si="363"/>
        <v>0</v>
      </c>
      <c r="AO178" s="9">
        <f t="shared" si="363"/>
        <v>0</v>
      </c>
      <c r="AP178" s="9">
        <f t="shared" si="363"/>
        <v>0</v>
      </c>
      <c r="AQ178" s="9">
        <f t="shared" si="363"/>
        <v>7453</v>
      </c>
      <c r="AR178" s="9">
        <f t="shared" si="363"/>
        <v>0</v>
      </c>
      <c r="AS178" s="9">
        <f t="shared" si="363"/>
        <v>0</v>
      </c>
      <c r="AT178" s="9">
        <f t="shared" si="363"/>
        <v>94</v>
      </c>
      <c r="AU178" s="9">
        <f t="shared" si="363"/>
        <v>-239</v>
      </c>
      <c r="AV178" s="9">
        <f t="shared" si="363"/>
        <v>0</v>
      </c>
      <c r="AW178" s="96">
        <f t="shared" si="363"/>
        <v>7308</v>
      </c>
      <c r="AX178" s="96">
        <f t="shared" si="363"/>
        <v>0</v>
      </c>
      <c r="AY178" s="9">
        <f t="shared" si="363"/>
        <v>0</v>
      </c>
      <c r="AZ178" s="9">
        <f t="shared" si="363"/>
        <v>0</v>
      </c>
      <c r="BA178" s="9">
        <f t="shared" si="363"/>
        <v>0</v>
      </c>
      <c r="BB178" s="9">
        <f t="shared" si="363"/>
        <v>0</v>
      </c>
      <c r="BC178" s="9">
        <f t="shared" si="363"/>
        <v>7308</v>
      </c>
      <c r="BD178" s="9">
        <f t="shared" si="363"/>
        <v>0</v>
      </c>
      <c r="BE178" s="9">
        <f t="shared" si="363"/>
        <v>0</v>
      </c>
      <c r="BF178" s="9">
        <f t="shared" si="363"/>
        <v>0</v>
      </c>
      <c r="BG178" s="9">
        <f t="shared" si="363"/>
        <v>0</v>
      </c>
      <c r="BH178" s="9">
        <f t="shared" si="363"/>
        <v>0</v>
      </c>
      <c r="BI178" s="9">
        <f t="shared" si="363"/>
        <v>7308</v>
      </c>
      <c r="BJ178" s="9">
        <f t="shared" si="363"/>
        <v>0</v>
      </c>
    </row>
    <row r="179" spans="1:62" ht="20.100000000000001" hidden="1" customHeight="1" x14ac:dyDescent="0.25">
      <c r="A179" s="28" t="s">
        <v>14</v>
      </c>
      <c r="B179" s="26">
        <v>903</v>
      </c>
      <c r="C179" s="26" t="s">
        <v>21</v>
      </c>
      <c r="D179" s="26" t="s">
        <v>59</v>
      </c>
      <c r="E179" s="26" t="s">
        <v>540</v>
      </c>
      <c r="F179" s="26"/>
      <c r="G179" s="9">
        <f>G180+G185</f>
        <v>7453</v>
      </c>
      <c r="H179" s="9">
        <f t="shared" ref="H179:N179" si="364">H180+H185</f>
        <v>0</v>
      </c>
      <c r="I179" s="9">
        <f t="shared" si="364"/>
        <v>0</v>
      </c>
      <c r="J179" s="9">
        <f t="shared" si="364"/>
        <v>0</v>
      </c>
      <c r="K179" s="9">
        <f t="shared" si="364"/>
        <v>0</v>
      </c>
      <c r="L179" s="9">
        <f t="shared" si="364"/>
        <v>0</v>
      </c>
      <c r="M179" s="9">
        <f t="shared" si="364"/>
        <v>7453</v>
      </c>
      <c r="N179" s="9">
        <f t="shared" si="364"/>
        <v>0</v>
      </c>
      <c r="O179" s="9">
        <f t="shared" ref="O179:T179" si="365">O180+O185</f>
        <v>0</v>
      </c>
      <c r="P179" s="9">
        <f t="shared" si="365"/>
        <v>0</v>
      </c>
      <c r="Q179" s="9">
        <f t="shared" si="365"/>
        <v>0</v>
      </c>
      <c r="R179" s="9">
        <f t="shared" si="365"/>
        <v>0</v>
      </c>
      <c r="S179" s="9">
        <f t="shared" si="365"/>
        <v>7453</v>
      </c>
      <c r="T179" s="9">
        <f t="shared" si="365"/>
        <v>0</v>
      </c>
      <c r="U179" s="9">
        <f t="shared" ref="U179:Z179" si="366">U180+U185</f>
        <v>0</v>
      </c>
      <c r="V179" s="9">
        <f t="shared" si="366"/>
        <v>0</v>
      </c>
      <c r="W179" s="9">
        <f t="shared" si="366"/>
        <v>0</v>
      </c>
      <c r="X179" s="9">
        <f t="shared" si="366"/>
        <v>0</v>
      </c>
      <c r="Y179" s="9">
        <f t="shared" si="366"/>
        <v>7453</v>
      </c>
      <c r="Z179" s="9">
        <f t="shared" si="366"/>
        <v>0</v>
      </c>
      <c r="AA179" s="9">
        <f t="shared" ref="AA179:AF179" si="367">AA180+AA185</f>
        <v>0</v>
      </c>
      <c r="AB179" s="9">
        <f t="shared" si="367"/>
        <v>0</v>
      </c>
      <c r="AC179" s="9">
        <f t="shared" si="367"/>
        <v>0</v>
      </c>
      <c r="AD179" s="9">
        <f t="shared" si="367"/>
        <v>0</v>
      </c>
      <c r="AE179" s="9">
        <f t="shared" si="367"/>
        <v>7453</v>
      </c>
      <c r="AF179" s="9">
        <f t="shared" si="367"/>
        <v>0</v>
      </c>
      <c r="AG179" s="9">
        <f t="shared" ref="AG179:AL179" si="368">AG180+AG185</f>
        <v>0</v>
      </c>
      <c r="AH179" s="9">
        <f t="shared" si="368"/>
        <v>0</v>
      </c>
      <c r="AI179" s="9">
        <f t="shared" si="368"/>
        <v>0</v>
      </c>
      <c r="AJ179" s="9">
        <f t="shared" si="368"/>
        <v>0</v>
      </c>
      <c r="AK179" s="9">
        <f t="shared" si="368"/>
        <v>7453</v>
      </c>
      <c r="AL179" s="9">
        <f t="shared" si="368"/>
        <v>0</v>
      </c>
      <c r="AM179" s="9">
        <f t="shared" ref="AM179:AR179" si="369">AM180+AM185</f>
        <v>0</v>
      </c>
      <c r="AN179" s="9">
        <f t="shared" si="369"/>
        <v>0</v>
      </c>
      <c r="AO179" s="9">
        <f t="shared" si="369"/>
        <v>0</v>
      </c>
      <c r="AP179" s="9">
        <f t="shared" si="369"/>
        <v>0</v>
      </c>
      <c r="AQ179" s="9">
        <f t="shared" si="369"/>
        <v>7453</v>
      </c>
      <c r="AR179" s="9">
        <f t="shared" si="369"/>
        <v>0</v>
      </c>
      <c r="AS179" s="9">
        <f t="shared" ref="AS179:AX179" si="370">AS180+AS185</f>
        <v>0</v>
      </c>
      <c r="AT179" s="9">
        <f t="shared" si="370"/>
        <v>94</v>
      </c>
      <c r="AU179" s="9">
        <f t="shared" si="370"/>
        <v>-239</v>
      </c>
      <c r="AV179" s="9">
        <f t="shared" si="370"/>
        <v>0</v>
      </c>
      <c r="AW179" s="96">
        <f t="shared" si="370"/>
        <v>7308</v>
      </c>
      <c r="AX179" s="96">
        <f t="shared" si="370"/>
        <v>0</v>
      </c>
      <c r="AY179" s="9">
        <f t="shared" ref="AY179:BD179" si="371">AY180+AY185</f>
        <v>0</v>
      </c>
      <c r="AZ179" s="9">
        <f t="shared" si="371"/>
        <v>0</v>
      </c>
      <c r="BA179" s="9">
        <f t="shared" si="371"/>
        <v>0</v>
      </c>
      <c r="BB179" s="9">
        <f t="shared" si="371"/>
        <v>0</v>
      </c>
      <c r="BC179" s="9">
        <f t="shared" si="371"/>
        <v>7308</v>
      </c>
      <c r="BD179" s="9">
        <f t="shared" si="371"/>
        <v>0</v>
      </c>
      <c r="BE179" s="9">
        <f t="shared" ref="BE179:BJ179" si="372">BE180+BE185</f>
        <v>0</v>
      </c>
      <c r="BF179" s="9">
        <f t="shared" si="372"/>
        <v>0</v>
      </c>
      <c r="BG179" s="9">
        <f t="shared" si="372"/>
        <v>0</v>
      </c>
      <c r="BH179" s="9">
        <f t="shared" si="372"/>
        <v>0</v>
      </c>
      <c r="BI179" s="9">
        <f t="shared" si="372"/>
        <v>7308</v>
      </c>
      <c r="BJ179" s="9">
        <f t="shared" si="372"/>
        <v>0</v>
      </c>
    </row>
    <row r="180" spans="1:62" ht="20.100000000000001" hidden="1" customHeight="1" x14ac:dyDescent="0.25">
      <c r="A180" s="28" t="s">
        <v>60</v>
      </c>
      <c r="B180" s="26">
        <v>903</v>
      </c>
      <c r="C180" s="26" t="s">
        <v>21</v>
      </c>
      <c r="D180" s="26" t="s">
        <v>59</v>
      </c>
      <c r="E180" s="26" t="s">
        <v>541</v>
      </c>
      <c r="F180" s="26"/>
      <c r="G180" s="9">
        <f>G181+G183</f>
        <v>4394</v>
      </c>
      <c r="H180" s="9">
        <f t="shared" ref="H180:N180" si="373">H181+H183</f>
        <v>0</v>
      </c>
      <c r="I180" s="9">
        <f t="shared" si="373"/>
        <v>0</v>
      </c>
      <c r="J180" s="9">
        <f t="shared" si="373"/>
        <v>0</v>
      </c>
      <c r="K180" s="9">
        <f t="shared" si="373"/>
        <v>0</v>
      </c>
      <c r="L180" s="9">
        <f t="shared" si="373"/>
        <v>0</v>
      </c>
      <c r="M180" s="9">
        <f t="shared" si="373"/>
        <v>4394</v>
      </c>
      <c r="N180" s="9">
        <f t="shared" si="373"/>
        <v>0</v>
      </c>
      <c r="O180" s="9">
        <f t="shared" ref="O180:T180" si="374">O181+O183</f>
        <v>0</v>
      </c>
      <c r="P180" s="9">
        <f t="shared" si="374"/>
        <v>0</v>
      </c>
      <c r="Q180" s="9">
        <f t="shared" si="374"/>
        <v>0</v>
      </c>
      <c r="R180" s="9">
        <f t="shared" si="374"/>
        <v>0</v>
      </c>
      <c r="S180" s="9">
        <f t="shared" si="374"/>
        <v>4394</v>
      </c>
      <c r="T180" s="9">
        <f t="shared" si="374"/>
        <v>0</v>
      </c>
      <c r="U180" s="9">
        <f t="shared" ref="U180:Z180" si="375">U181+U183</f>
        <v>0</v>
      </c>
      <c r="V180" s="9">
        <f t="shared" si="375"/>
        <v>0</v>
      </c>
      <c r="W180" s="9">
        <f t="shared" si="375"/>
        <v>0</v>
      </c>
      <c r="X180" s="9">
        <f t="shared" si="375"/>
        <v>0</v>
      </c>
      <c r="Y180" s="9">
        <f t="shared" si="375"/>
        <v>4394</v>
      </c>
      <c r="Z180" s="9">
        <f t="shared" si="375"/>
        <v>0</v>
      </c>
      <c r="AA180" s="9">
        <f t="shared" ref="AA180:AF180" si="376">AA181+AA183</f>
        <v>0</v>
      </c>
      <c r="AB180" s="9">
        <f t="shared" si="376"/>
        <v>0</v>
      </c>
      <c r="AC180" s="9">
        <f t="shared" si="376"/>
        <v>0</v>
      </c>
      <c r="AD180" s="9">
        <f t="shared" si="376"/>
        <v>0</v>
      </c>
      <c r="AE180" s="9">
        <f t="shared" si="376"/>
        <v>4394</v>
      </c>
      <c r="AF180" s="9">
        <f t="shared" si="376"/>
        <v>0</v>
      </c>
      <c r="AG180" s="9">
        <f t="shared" ref="AG180:AL180" si="377">AG181+AG183</f>
        <v>0</v>
      </c>
      <c r="AH180" s="9">
        <f t="shared" si="377"/>
        <v>0</v>
      </c>
      <c r="AI180" s="9">
        <f t="shared" si="377"/>
        <v>0</v>
      </c>
      <c r="AJ180" s="9">
        <f t="shared" si="377"/>
        <v>0</v>
      </c>
      <c r="AK180" s="9">
        <f t="shared" si="377"/>
        <v>4394</v>
      </c>
      <c r="AL180" s="9">
        <f t="shared" si="377"/>
        <v>0</v>
      </c>
      <c r="AM180" s="9">
        <f t="shared" ref="AM180:AR180" si="378">AM181+AM183</f>
        <v>0</v>
      </c>
      <c r="AN180" s="9">
        <f t="shared" si="378"/>
        <v>0</v>
      </c>
      <c r="AO180" s="9">
        <f t="shared" si="378"/>
        <v>0</v>
      </c>
      <c r="AP180" s="9">
        <f t="shared" si="378"/>
        <v>0</v>
      </c>
      <c r="AQ180" s="9">
        <f t="shared" si="378"/>
        <v>4394</v>
      </c>
      <c r="AR180" s="9">
        <f t="shared" si="378"/>
        <v>0</v>
      </c>
      <c r="AS180" s="9">
        <f t="shared" ref="AS180:AX180" si="379">AS181+AS183</f>
        <v>0</v>
      </c>
      <c r="AT180" s="9">
        <f t="shared" si="379"/>
        <v>0</v>
      </c>
      <c r="AU180" s="9">
        <f t="shared" si="379"/>
        <v>0</v>
      </c>
      <c r="AV180" s="9">
        <f t="shared" si="379"/>
        <v>0</v>
      </c>
      <c r="AW180" s="96">
        <f t="shared" si="379"/>
        <v>4394</v>
      </c>
      <c r="AX180" s="96">
        <f t="shared" si="379"/>
        <v>0</v>
      </c>
      <c r="AY180" s="9">
        <f t="shared" ref="AY180:BD180" si="380">AY181+AY183</f>
        <v>0</v>
      </c>
      <c r="AZ180" s="9">
        <f t="shared" si="380"/>
        <v>0</v>
      </c>
      <c r="BA180" s="9">
        <f t="shared" si="380"/>
        <v>0</v>
      </c>
      <c r="BB180" s="9">
        <f t="shared" si="380"/>
        <v>0</v>
      </c>
      <c r="BC180" s="9">
        <f t="shared" si="380"/>
        <v>4394</v>
      </c>
      <c r="BD180" s="9">
        <f t="shared" si="380"/>
        <v>0</v>
      </c>
      <c r="BE180" s="9">
        <f t="shared" ref="BE180:BJ180" si="381">BE181+BE183</f>
        <v>0</v>
      </c>
      <c r="BF180" s="9">
        <f t="shared" si="381"/>
        <v>0</v>
      </c>
      <c r="BG180" s="9">
        <f t="shared" si="381"/>
        <v>0</v>
      </c>
      <c r="BH180" s="9">
        <f t="shared" si="381"/>
        <v>0</v>
      </c>
      <c r="BI180" s="9">
        <f t="shared" si="381"/>
        <v>4394</v>
      </c>
      <c r="BJ180" s="9">
        <f t="shared" si="381"/>
        <v>0</v>
      </c>
    </row>
    <row r="181" spans="1:62" ht="33" hidden="1" x14ac:dyDescent="0.25">
      <c r="A181" s="25" t="s">
        <v>242</v>
      </c>
      <c r="B181" s="26">
        <v>903</v>
      </c>
      <c r="C181" s="26" t="s">
        <v>21</v>
      </c>
      <c r="D181" s="26" t="s">
        <v>59</v>
      </c>
      <c r="E181" s="26" t="s">
        <v>541</v>
      </c>
      <c r="F181" s="26" t="s">
        <v>30</v>
      </c>
      <c r="G181" s="9">
        <f t="shared" ref="G181:BJ181" si="382">G182</f>
        <v>203</v>
      </c>
      <c r="H181" s="9">
        <f t="shared" si="382"/>
        <v>0</v>
      </c>
      <c r="I181" s="9">
        <f t="shared" si="382"/>
        <v>0</v>
      </c>
      <c r="J181" s="9">
        <f t="shared" si="382"/>
        <v>0</v>
      </c>
      <c r="K181" s="9">
        <f t="shared" si="382"/>
        <v>0</v>
      </c>
      <c r="L181" s="9">
        <f t="shared" si="382"/>
        <v>0</v>
      </c>
      <c r="M181" s="9">
        <f t="shared" si="382"/>
        <v>203</v>
      </c>
      <c r="N181" s="9">
        <f t="shared" si="382"/>
        <v>0</v>
      </c>
      <c r="O181" s="9">
        <f t="shared" si="382"/>
        <v>0</v>
      </c>
      <c r="P181" s="9">
        <f t="shared" si="382"/>
        <v>0</v>
      </c>
      <c r="Q181" s="9">
        <f t="shared" si="382"/>
        <v>0</v>
      </c>
      <c r="R181" s="9">
        <f t="shared" si="382"/>
        <v>0</v>
      </c>
      <c r="S181" s="9">
        <f t="shared" si="382"/>
        <v>203</v>
      </c>
      <c r="T181" s="9">
        <f t="shared" si="382"/>
        <v>0</v>
      </c>
      <c r="U181" s="9">
        <f t="shared" si="382"/>
        <v>0</v>
      </c>
      <c r="V181" s="9">
        <f t="shared" si="382"/>
        <v>0</v>
      </c>
      <c r="W181" s="9">
        <f t="shared" si="382"/>
        <v>0</v>
      </c>
      <c r="X181" s="9">
        <f t="shared" si="382"/>
        <v>0</v>
      </c>
      <c r="Y181" s="9">
        <f t="shared" si="382"/>
        <v>203</v>
      </c>
      <c r="Z181" s="9">
        <f t="shared" si="382"/>
        <v>0</v>
      </c>
      <c r="AA181" s="9">
        <f t="shared" si="382"/>
        <v>0</v>
      </c>
      <c r="AB181" s="9">
        <f t="shared" si="382"/>
        <v>0</v>
      </c>
      <c r="AC181" s="9">
        <f t="shared" si="382"/>
        <v>0</v>
      </c>
      <c r="AD181" s="9">
        <f t="shared" si="382"/>
        <v>0</v>
      </c>
      <c r="AE181" s="9">
        <f t="shared" si="382"/>
        <v>203</v>
      </c>
      <c r="AF181" s="9">
        <f t="shared" si="382"/>
        <v>0</v>
      </c>
      <c r="AG181" s="9">
        <f t="shared" si="382"/>
        <v>0</v>
      </c>
      <c r="AH181" s="9">
        <f t="shared" si="382"/>
        <v>0</v>
      </c>
      <c r="AI181" s="9">
        <f t="shared" si="382"/>
        <v>0</v>
      </c>
      <c r="AJ181" s="9">
        <f t="shared" si="382"/>
        <v>0</v>
      </c>
      <c r="AK181" s="9">
        <f t="shared" si="382"/>
        <v>203</v>
      </c>
      <c r="AL181" s="9">
        <f t="shared" si="382"/>
        <v>0</v>
      </c>
      <c r="AM181" s="9">
        <f t="shared" si="382"/>
        <v>0</v>
      </c>
      <c r="AN181" s="9">
        <f t="shared" si="382"/>
        <v>0</v>
      </c>
      <c r="AO181" s="9">
        <f t="shared" si="382"/>
        <v>0</v>
      </c>
      <c r="AP181" s="9">
        <f t="shared" si="382"/>
        <v>0</v>
      </c>
      <c r="AQ181" s="9">
        <f t="shared" si="382"/>
        <v>203</v>
      </c>
      <c r="AR181" s="9">
        <f t="shared" si="382"/>
        <v>0</v>
      </c>
      <c r="AS181" s="9">
        <f t="shared" si="382"/>
        <v>0</v>
      </c>
      <c r="AT181" s="9">
        <f t="shared" si="382"/>
        <v>0</v>
      </c>
      <c r="AU181" s="9">
        <f t="shared" si="382"/>
        <v>0</v>
      </c>
      <c r="AV181" s="9">
        <f t="shared" si="382"/>
        <v>0</v>
      </c>
      <c r="AW181" s="96">
        <f t="shared" si="382"/>
        <v>203</v>
      </c>
      <c r="AX181" s="96">
        <f t="shared" si="382"/>
        <v>0</v>
      </c>
      <c r="AY181" s="9">
        <f t="shared" si="382"/>
        <v>0</v>
      </c>
      <c r="AZ181" s="9">
        <f t="shared" si="382"/>
        <v>0</v>
      </c>
      <c r="BA181" s="9">
        <f t="shared" si="382"/>
        <v>0</v>
      </c>
      <c r="BB181" s="9">
        <f t="shared" si="382"/>
        <v>0</v>
      </c>
      <c r="BC181" s="9">
        <f t="shared" si="382"/>
        <v>203</v>
      </c>
      <c r="BD181" s="9">
        <f t="shared" si="382"/>
        <v>0</v>
      </c>
      <c r="BE181" s="9">
        <f t="shared" si="382"/>
        <v>0</v>
      </c>
      <c r="BF181" s="9">
        <f t="shared" si="382"/>
        <v>0</v>
      </c>
      <c r="BG181" s="9">
        <f t="shared" si="382"/>
        <v>0</v>
      </c>
      <c r="BH181" s="9">
        <f t="shared" si="382"/>
        <v>0</v>
      </c>
      <c r="BI181" s="9">
        <f t="shared" si="382"/>
        <v>203</v>
      </c>
      <c r="BJ181" s="9">
        <f t="shared" si="382"/>
        <v>0</v>
      </c>
    </row>
    <row r="182" spans="1:62" ht="33" hidden="1" x14ac:dyDescent="0.25">
      <c r="A182" s="28" t="s">
        <v>36</v>
      </c>
      <c r="B182" s="26">
        <v>903</v>
      </c>
      <c r="C182" s="26" t="s">
        <v>21</v>
      </c>
      <c r="D182" s="26" t="s">
        <v>59</v>
      </c>
      <c r="E182" s="26" t="s">
        <v>541</v>
      </c>
      <c r="F182" s="26" t="s">
        <v>37</v>
      </c>
      <c r="G182" s="9">
        <v>203</v>
      </c>
      <c r="H182" s="10"/>
      <c r="I182" s="84"/>
      <c r="J182" s="84"/>
      <c r="K182" s="84"/>
      <c r="L182" s="84"/>
      <c r="M182" s="9">
        <f>G182+I182+J182+K182+L182</f>
        <v>203</v>
      </c>
      <c r="N182" s="9">
        <f>H182+L182</f>
        <v>0</v>
      </c>
      <c r="O182" s="85"/>
      <c r="P182" s="85"/>
      <c r="Q182" s="85"/>
      <c r="R182" s="85"/>
      <c r="S182" s="9">
        <f>M182+O182+P182+Q182+R182</f>
        <v>203</v>
      </c>
      <c r="T182" s="9">
        <f>N182+R182</f>
        <v>0</v>
      </c>
      <c r="U182" s="85"/>
      <c r="V182" s="85"/>
      <c r="W182" s="85"/>
      <c r="X182" s="85"/>
      <c r="Y182" s="9">
        <f>S182+U182+V182+W182+X182</f>
        <v>203</v>
      </c>
      <c r="Z182" s="9">
        <f>T182+X182</f>
        <v>0</v>
      </c>
      <c r="AA182" s="85"/>
      <c r="AB182" s="85"/>
      <c r="AC182" s="85"/>
      <c r="AD182" s="85"/>
      <c r="AE182" s="9">
        <f>Y182+AA182+AB182+AC182+AD182</f>
        <v>203</v>
      </c>
      <c r="AF182" s="9">
        <f>Z182+AD182</f>
        <v>0</v>
      </c>
      <c r="AG182" s="85"/>
      <c r="AH182" s="85"/>
      <c r="AI182" s="85"/>
      <c r="AJ182" s="85"/>
      <c r="AK182" s="9">
        <f>AE182+AG182+AH182+AI182+AJ182</f>
        <v>203</v>
      </c>
      <c r="AL182" s="9">
        <f>AF182+AJ182</f>
        <v>0</v>
      </c>
      <c r="AM182" s="85"/>
      <c r="AN182" s="85"/>
      <c r="AO182" s="85"/>
      <c r="AP182" s="85"/>
      <c r="AQ182" s="9">
        <f>AK182+AM182+AN182+AO182+AP182</f>
        <v>203</v>
      </c>
      <c r="AR182" s="9">
        <f>AL182+AP182</f>
        <v>0</v>
      </c>
      <c r="AS182" s="85"/>
      <c r="AT182" s="9"/>
      <c r="AU182" s="9"/>
      <c r="AV182" s="85"/>
      <c r="AW182" s="96">
        <f>AQ182+AS182+AT182+AU182+AV182</f>
        <v>203</v>
      </c>
      <c r="AX182" s="96">
        <f>AR182+AV182</f>
        <v>0</v>
      </c>
      <c r="AY182" s="85"/>
      <c r="AZ182" s="9"/>
      <c r="BA182" s="9"/>
      <c r="BB182" s="85"/>
      <c r="BC182" s="9">
        <f>AW182+AY182+AZ182+BA182+BB182</f>
        <v>203</v>
      </c>
      <c r="BD182" s="9">
        <f>AX182+BB182</f>
        <v>0</v>
      </c>
      <c r="BE182" s="85"/>
      <c r="BF182" s="9"/>
      <c r="BG182" s="9"/>
      <c r="BH182" s="85"/>
      <c r="BI182" s="9">
        <f>BC182+BE182+BF182+BG182+BH182</f>
        <v>203</v>
      </c>
      <c r="BJ182" s="9">
        <f>BD182+BH182</f>
        <v>0</v>
      </c>
    </row>
    <row r="183" spans="1:62" ht="20.100000000000001" hidden="1" customHeight="1" x14ac:dyDescent="0.25">
      <c r="A183" s="28" t="s">
        <v>65</v>
      </c>
      <c r="B183" s="26">
        <v>903</v>
      </c>
      <c r="C183" s="26" t="s">
        <v>21</v>
      </c>
      <c r="D183" s="26" t="s">
        <v>59</v>
      </c>
      <c r="E183" s="26" t="s">
        <v>541</v>
      </c>
      <c r="F183" s="26" t="s">
        <v>66</v>
      </c>
      <c r="G183" s="9">
        <f t="shared" ref="G183:BJ183" si="383">G184</f>
        <v>4191</v>
      </c>
      <c r="H183" s="9">
        <f t="shared" si="383"/>
        <v>0</v>
      </c>
      <c r="I183" s="9">
        <f t="shared" si="383"/>
        <v>0</v>
      </c>
      <c r="J183" s="9">
        <f t="shared" si="383"/>
        <v>0</v>
      </c>
      <c r="K183" s="9">
        <f t="shared" si="383"/>
        <v>0</v>
      </c>
      <c r="L183" s="9">
        <f t="shared" si="383"/>
        <v>0</v>
      </c>
      <c r="M183" s="9">
        <f t="shared" si="383"/>
        <v>4191</v>
      </c>
      <c r="N183" s="9">
        <f t="shared" si="383"/>
        <v>0</v>
      </c>
      <c r="O183" s="9">
        <f t="shared" si="383"/>
        <v>0</v>
      </c>
      <c r="P183" s="9">
        <f t="shared" si="383"/>
        <v>0</v>
      </c>
      <c r="Q183" s="9">
        <f t="shared" si="383"/>
        <v>0</v>
      </c>
      <c r="R183" s="9">
        <f t="shared" si="383"/>
        <v>0</v>
      </c>
      <c r="S183" s="9">
        <f t="shared" si="383"/>
        <v>4191</v>
      </c>
      <c r="T183" s="9">
        <f t="shared" si="383"/>
        <v>0</v>
      </c>
      <c r="U183" s="9">
        <f t="shared" si="383"/>
        <v>0</v>
      </c>
      <c r="V183" s="9">
        <f t="shared" si="383"/>
        <v>0</v>
      </c>
      <c r="W183" s="9">
        <f t="shared" si="383"/>
        <v>0</v>
      </c>
      <c r="X183" s="9">
        <f t="shared" si="383"/>
        <v>0</v>
      </c>
      <c r="Y183" s="9">
        <f t="shared" si="383"/>
        <v>4191</v>
      </c>
      <c r="Z183" s="9">
        <f t="shared" si="383"/>
        <v>0</v>
      </c>
      <c r="AA183" s="9">
        <f t="shared" si="383"/>
        <v>0</v>
      </c>
      <c r="AB183" s="9">
        <f t="shared" si="383"/>
        <v>0</v>
      </c>
      <c r="AC183" s="9">
        <f t="shared" si="383"/>
        <v>0</v>
      </c>
      <c r="AD183" s="9">
        <f t="shared" si="383"/>
        <v>0</v>
      </c>
      <c r="AE183" s="9">
        <f t="shared" si="383"/>
        <v>4191</v>
      </c>
      <c r="AF183" s="9">
        <f t="shared" si="383"/>
        <v>0</v>
      </c>
      <c r="AG183" s="9">
        <f t="shared" si="383"/>
        <v>0</v>
      </c>
      <c r="AH183" s="9">
        <f t="shared" si="383"/>
        <v>0</v>
      </c>
      <c r="AI183" s="9">
        <f t="shared" si="383"/>
        <v>0</v>
      </c>
      <c r="AJ183" s="9">
        <f t="shared" si="383"/>
        <v>0</v>
      </c>
      <c r="AK183" s="9">
        <f t="shared" si="383"/>
        <v>4191</v>
      </c>
      <c r="AL183" s="9">
        <f t="shared" si="383"/>
        <v>0</v>
      </c>
      <c r="AM183" s="9">
        <f t="shared" si="383"/>
        <v>0</v>
      </c>
      <c r="AN183" s="9">
        <f t="shared" si="383"/>
        <v>0</v>
      </c>
      <c r="AO183" s="9">
        <f t="shared" si="383"/>
        <v>0</v>
      </c>
      <c r="AP183" s="9">
        <f t="shared" si="383"/>
        <v>0</v>
      </c>
      <c r="AQ183" s="9">
        <f t="shared" si="383"/>
        <v>4191</v>
      </c>
      <c r="AR183" s="9">
        <f t="shared" si="383"/>
        <v>0</v>
      </c>
      <c r="AS183" s="9">
        <f t="shared" si="383"/>
        <v>0</v>
      </c>
      <c r="AT183" s="9">
        <f t="shared" si="383"/>
        <v>0</v>
      </c>
      <c r="AU183" s="9">
        <f t="shared" si="383"/>
        <v>0</v>
      </c>
      <c r="AV183" s="9">
        <f t="shared" si="383"/>
        <v>0</v>
      </c>
      <c r="AW183" s="96">
        <f t="shared" si="383"/>
        <v>4191</v>
      </c>
      <c r="AX183" s="96">
        <f t="shared" si="383"/>
        <v>0</v>
      </c>
      <c r="AY183" s="9">
        <f t="shared" si="383"/>
        <v>0</v>
      </c>
      <c r="AZ183" s="9">
        <f t="shared" si="383"/>
        <v>0</v>
      </c>
      <c r="BA183" s="9">
        <f t="shared" si="383"/>
        <v>0</v>
      </c>
      <c r="BB183" s="9">
        <f t="shared" si="383"/>
        <v>0</v>
      </c>
      <c r="BC183" s="9">
        <f t="shared" si="383"/>
        <v>4191</v>
      </c>
      <c r="BD183" s="9">
        <f t="shared" si="383"/>
        <v>0</v>
      </c>
      <c r="BE183" s="9">
        <f t="shared" si="383"/>
        <v>0</v>
      </c>
      <c r="BF183" s="9">
        <f t="shared" si="383"/>
        <v>0</v>
      </c>
      <c r="BG183" s="9">
        <f t="shared" si="383"/>
        <v>0</v>
      </c>
      <c r="BH183" s="9">
        <f t="shared" si="383"/>
        <v>0</v>
      </c>
      <c r="BI183" s="9">
        <f t="shared" si="383"/>
        <v>4191</v>
      </c>
      <c r="BJ183" s="9">
        <f t="shared" si="383"/>
        <v>0</v>
      </c>
    </row>
    <row r="184" spans="1:62" ht="20.100000000000001" hidden="1" customHeight="1" x14ac:dyDescent="0.25">
      <c r="A184" s="28" t="s">
        <v>67</v>
      </c>
      <c r="B184" s="26">
        <v>903</v>
      </c>
      <c r="C184" s="26" t="s">
        <v>21</v>
      </c>
      <c r="D184" s="26" t="s">
        <v>59</v>
      </c>
      <c r="E184" s="26" t="s">
        <v>541</v>
      </c>
      <c r="F184" s="26" t="s">
        <v>68</v>
      </c>
      <c r="G184" s="9">
        <v>4191</v>
      </c>
      <c r="H184" s="9"/>
      <c r="I184" s="84"/>
      <c r="J184" s="84"/>
      <c r="K184" s="84"/>
      <c r="L184" s="84"/>
      <c r="M184" s="9">
        <f>G184+I184+J184+K184+L184</f>
        <v>4191</v>
      </c>
      <c r="N184" s="9">
        <f>H184+L184</f>
        <v>0</v>
      </c>
      <c r="O184" s="85"/>
      <c r="P184" s="85"/>
      <c r="Q184" s="85"/>
      <c r="R184" s="85"/>
      <c r="S184" s="9">
        <f>M184+O184+P184+Q184+R184</f>
        <v>4191</v>
      </c>
      <c r="T184" s="9">
        <f>N184+R184</f>
        <v>0</v>
      </c>
      <c r="U184" s="85"/>
      <c r="V184" s="85"/>
      <c r="W184" s="85"/>
      <c r="X184" s="85"/>
      <c r="Y184" s="9">
        <f>S184+U184+V184+W184+X184</f>
        <v>4191</v>
      </c>
      <c r="Z184" s="9">
        <f>T184+X184</f>
        <v>0</v>
      </c>
      <c r="AA184" s="85"/>
      <c r="AB184" s="85"/>
      <c r="AC184" s="85"/>
      <c r="AD184" s="85"/>
      <c r="AE184" s="9">
        <f>Y184+AA184+AB184+AC184+AD184</f>
        <v>4191</v>
      </c>
      <c r="AF184" s="9">
        <f>Z184+AD184</f>
        <v>0</v>
      </c>
      <c r="AG184" s="85"/>
      <c r="AH184" s="85"/>
      <c r="AI184" s="85"/>
      <c r="AJ184" s="85"/>
      <c r="AK184" s="9">
        <f>AE184+AG184+AH184+AI184+AJ184</f>
        <v>4191</v>
      </c>
      <c r="AL184" s="9">
        <f>AF184+AJ184</f>
        <v>0</v>
      </c>
      <c r="AM184" s="85"/>
      <c r="AN184" s="85"/>
      <c r="AO184" s="85"/>
      <c r="AP184" s="85"/>
      <c r="AQ184" s="9">
        <f>AK184+AM184+AN184+AO184+AP184</f>
        <v>4191</v>
      </c>
      <c r="AR184" s="9">
        <f>AL184+AP184</f>
        <v>0</v>
      </c>
      <c r="AS184" s="85"/>
      <c r="AT184" s="85"/>
      <c r="AU184" s="85"/>
      <c r="AV184" s="85"/>
      <c r="AW184" s="96">
        <f>AQ184+AS184+AT184+AU184+AV184</f>
        <v>4191</v>
      </c>
      <c r="AX184" s="96">
        <f>AR184+AV184</f>
        <v>0</v>
      </c>
      <c r="AY184" s="85"/>
      <c r="AZ184" s="85"/>
      <c r="BA184" s="85"/>
      <c r="BB184" s="85"/>
      <c r="BC184" s="9">
        <f>AW184+AY184+AZ184+BA184+BB184</f>
        <v>4191</v>
      </c>
      <c r="BD184" s="9">
        <f>AX184+BB184</f>
        <v>0</v>
      </c>
      <c r="BE184" s="85"/>
      <c r="BF184" s="85"/>
      <c r="BG184" s="85"/>
      <c r="BH184" s="85"/>
      <c r="BI184" s="9">
        <f>BC184+BE184+BF184+BG184+BH184</f>
        <v>4191</v>
      </c>
      <c r="BJ184" s="9">
        <f>BD184+BH184</f>
        <v>0</v>
      </c>
    </row>
    <row r="185" spans="1:62" ht="49.5" hidden="1" x14ac:dyDescent="0.25">
      <c r="A185" s="28" t="s">
        <v>161</v>
      </c>
      <c r="B185" s="26">
        <v>903</v>
      </c>
      <c r="C185" s="26" t="s">
        <v>21</v>
      </c>
      <c r="D185" s="26" t="s">
        <v>59</v>
      </c>
      <c r="E185" s="26" t="s">
        <v>542</v>
      </c>
      <c r="F185" s="26"/>
      <c r="G185" s="9">
        <f t="shared" ref="G185:V186" si="384">G186</f>
        <v>3059</v>
      </c>
      <c r="H185" s="9">
        <f t="shared" si="384"/>
        <v>0</v>
      </c>
      <c r="I185" s="9">
        <f t="shared" si="384"/>
        <v>0</v>
      </c>
      <c r="J185" s="9">
        <f t="shared" si="384"/>
        <v>0</v>
      </c>
      <c r="K185" s="9">
        <f t="shared" si="384"/>
        <v>0</v>
      </c>
      <c r="L185" s="9">
        <f t="shared" si="384"/>
        <v>0</v>
      </c>
      <c r="M185" s="9">
        <f t="shared" si="384"/>
        <v>3059</v>
      </c>
      <c r="N185" s="9">
        <f t="shared" si="384"/>
        <v>0</v>
      </c>
      <c r="O185" s="9">
        <f t="shared" si="384"/>
        <v>0</v>
      </c>
      <c r="P185" s="9">
        <f t="shared" si="384"/>
        <v>0</v>
      </c>
      <c r="Q185" s="9">
        <f t="shared" si="384"/>
        <v>0</v>
      </c>
      <c r="R185" s="9">
        <f t="shared" si="384"/>
        <v>0</v>
      </c>
      <c r="S185" s="9">
        <f t="shared" si="384"/>
        <v>3059</v>
      </c>
      <c r="T185" s="9">
        <f t="shared" si="384"/>
        <v>0</v>
      </c>
      <c r="U185" s="9">
        <f t="shared" si="384"/>
        <v>0</v>
      </c>
      <c r="V185" s="9">
        <f t="shared" si="384"/>
        <v>0</v>
      </c>
      <c r="W185" s="9">
        <f t="shared" ref="U185:AJ186" si="385">W186</f>
        <v>0</v>
      </c>
      <c r="X185" s="9">
        <f t="shared" si="385"/>
        <v>0</v>
      </c>
      <c r="Y185" s="9">
        <f t="shared" si="385"/>
        <v>3059</v>
      </c>
      <c r="Z185" s="9">
        <f t="shared" si="385"/>
        <v>0</v>
      </c>
      <c r="AA185" s="9">
        <f t="shared" si="385"/>
        <v>0</v>
      </c>
      <c r="AB185" s="9">
        <f t="shared" si="385"/>
        <v>0</v>
      </c>
      <c r="AC185" s="9">
        <f t="shared" si="385"/>
        <v>0</v>
      </c>
      <c r="AD185" s="9">
        <f t="shared" si="385"/>
        <v>0</v>
      </c>
      <c r="AE185" s="9">
        <f t="shared" si="385"/>
        <v>3059</v>
      </c>
      <c r="AF185" s="9">
        <f t="shared" si="385"/>
        <v>0</v>
      </c>
      <c r="AG185" s="9">
        <f t="shared" si="385"/>
        <v>0</v>
      </c>
      <c r="AH185" s="9">
        <f t="shared" si="385"/>
        <v>0</v>
      </c>
      <c r="AI185" s="9">
        <f t="shared" si="385"/>
        <v>0</v>
      </c>
      <c r="AJ185" s="9">
        <f t="shared" si="385"/>
        <v>0</v>
      </c>
      <c r="AK185" s="9">
        <f t="shared" ref="AG185:AV186" si="386">AK186</f>
        <v>3059</v>
      </c>
      <c r="AL185" s="9">
        <f t="shared" si="386"/>
        <v>0</v>
      </c>
      <c r="AM185" s="9">
        <f t="shared" si="386"/>
        <v>0</v>
      </c>
      <c r="AN185" s="9">
        <f t="shared" si="386"/>
        <v>0</v>
      </c>
      <c r="AO185" s="9">
        <f t="shared" si="386"/>
        <v>0</v>
      </c>
      <c r="AP185" s="9">
        <f t="shared" si="386"/>
        <v>0</v>
      </c>
      <c r="AQ185" s="9">
        <f t="shared" si="386"/>
        <v>3059</v>
      </c>
      <c r="AR185" s="9">
        <f t="shared" si="386"/>
        <v>0</v>
      </c>
      <c r="AS185" s="9">
        <f t="shared" si="386"/>
        <v>0</v>
      </c>
      <c r="AT185" s="9">
        <f t="shared" si="386"/>
        <v>94</v>
      </c>
      <c r="AU185" s="9">
        <f t="shared" si="386"/>
        <v>-239</v>
      </c>
      <c r="AV185" s="9">
        <f t="shared" si="386"/>
        <v>0</v>
      </c>
      <c r="AW185" s="96">
        <f t="shared" ref="AS185:BH186" si="387">AW186</f>
        <v>2914</v>
      </c>
      <c r="AX185" s="96">
        <f t="shared" si="387"/>
        <v>0</v>
      </c>
      <c r="AY185" s="9">
        <f t="shared" si="387"/>
        <v>0</v>
      </c>
      <c r="AZ185" s="9">
        <f t="shared" si="387"/>
        <v>0</v>
      </c>
      <c r="BA185" s="9">
        <f t="shared" si="387"/>
        <v>0</v>
      </c>
      <c r="BB185" s="9">
        <f t="shared" si="387"/>
        <v>0</v>
      </c>
      <c r="BC185" s="9">
        <f t="shared" si="387"/>
        <v>2914</v>
      </c>
      <c r="BD185" s="9">
        <f t="shared" si="387"/>
        <v>0</v>
      </c>
      <c r="BE185" s="9">
        <f t="shared" si="387"/>
        <v>0</v>
      </c>
      <c r="BF185" s="9">
        <f t="shared" si="387"/>
        <v>0</v>
      </c>
      <c r="BG185" s="9">
        <f t="shared" si="387"/>
        <v>0</v>
      </c>
      <c r="BH185" s="9">
        <f t="shared" si="387"/>
        <v>0</v>
      </c>
      <c r="BI185" s="9">
        <f t="shared" ref="BE185:BJ186" si="388">BI186</f>
        <v>2914</v>
      </c>
      <c r="BJ185" s="9">
        <f t="shared" si="388"/>
        <v>0</v>
      </c>
    </row>
    <row r="186" spans="1:62" ht="33" hidden="1" x14ac:dyDescent="0.25">
      <c r="A186" s="25" t="s">
        <v>242</v>
      </c>
      <c r="B186" s="26">
        <v>903</v>
      </c>
      <c r="C186" s="26" t="s">
        <v>21</v>
      </c>
      <c r="D186" s="26" t="s">
        <v>59</v>
      </c>
      <c r="E186" s="26" t="s">
        <v>543</v>
      </c>
      <c r="F186" s="26" t="s">
        <v>30</v>
      </c>
      <c r="G186" s="9">
        <f t="shared" si="384"/>
        <v>3059</v>
      </c>
      <c r="H186" s="9">
        <f t="shared" si="384"/>
        <v>0</v>
      </c>
      <c r="I186" s="9">
        <f t="shared" si="384"/>
        <v>0</v>
      </c>
      <c r="J186" s="9">
        <f t="shared" si="384"/>
        <v>0</v>
      </c>
      <c r="K186" s="9">
        <f t="shared" si="384"/>
        <v>0</v>
      </c>
      <c r="L186" s="9">
        <f t="shared" si="384"/>
        <v>0</v>
      </c>
      <c r="M186" s="9">
        <f t="shared" si="384"/>
        <v>3059</v>
      </c>
      <c r="N186" s="9">
        <f t="shared" si="384"/>
        <v>0</v>
      </c>
      <c r="O186" s="9">
        <f t="shared" si="384"/>
        <v>0</v>
      </c>
      <c r="P186" s="9">
        <f t="shared" si="384"/>
        <v>0</v>
      </c>
      <c r="Q186" s="9">
        <f t="shared" si="384"/>
        <v>0</v>
      </c>
      <c r="R186" s="9">
        <f t="shared" si="384"/>
        <v>0</v>
      </c>
      <c r="S186" s="9">
        <f t="shared" si="384"/>
        <v>3059</v>
      </c>
      <c r="T186" s="9">
        <f t="shared" si="384"/>
        <v>0</v>
      </c>
      <c r="U186" s="9">
        <f t="shared" si="385"/>
        <v>0</v>
      </c>
      <c r="V186" s="9">
        <f t="shared" si="385"/>
        <v>0</v>
      </c>
      <c r="W186" s="9">
        <f t="shared" si="385"/>
        <v>0</v>
      </c>
      <c r="X186" s="9">
        <f t="shared" si="385"/>
        <v>0</v>
      </c>
      <c r="Y186" s="9">
        <f t="shared" si="385"/>
        <v>3059</v>
      </c>
      <c r="Z186" s="9">
        <f t="shared" si="385"/>
        <v>0</v>
      </c>
      <c r="AA186" s="9">
        <f t="shared" si="385"/>
        <v>0</v>
      </c>
      <c r="AB186" s="9">
        <f t="shared" si="385"/>
        <v>0</v>
      </c>
      <c r="AC186" s="9">
        <f t="shared" si="385"/>
        <v>0</v>
      </c>
      <c r="AD186" s="9">
        <f t="shared" si="385"/>
        <v>0</v>
      </c>
      <c r="AE186" s="9">
        <f t="shared" si="385"/>
        <v>3059</v>
      </c>
      <c r="AF186" s="9">
        <f t="shared" si="385"/>
        <v>0</v>
      </c>
      <c r="AG186" s="9">
        <f t="shared" si="386"/>
        <v>0</v>
      </c>
      <c r="AH186" s="9">
        <f t="shared" si="386"/>
        <v>0</v>
      </c>
      <c r="AI186" s="9">
        <f t="shared" si="386"/>
        <v>0</v>
      </c>
      <c r="AJ186" s="9">
        <f t="shared" si="386"/>
        <v>0</v>
      </c>
      <c r="AK186" s="9">
        <f t="shared" si="386"/>
        <v>3059</v>
      </c>
      <c r="AL186" s="9">
        <f t="shared" si="386"/>
        <v>0</v>
      </c>
      <c r="AM186" s="9">
        <f t="shared" si="386"/>
        <v>0</v>
      </c>
      <c r="AN186" s="9">
        <f t="shared" si="386"/>
        <v>0</v>
      </c>
      <c r="AO186" s="9">
        <f t="shared" si="386"/>
        <v>0</v>
      </c>
      <c r="AP186" s="9">
        <f t="shared" si="386"/>
        <v>0</v>
      </c>
      <c r="AQ186" s="9">
        <f t="shared" si="386"/>
        <v>3059</v>
      </c>
      <c r="AR186" s="9">
        <f t="shared" si="386"/>
        <v>0</v>
      </c>
      <c r="AS186" s="9">
        <f t="shared" si="387"/>
        <v>0</v>
      </c>
      <c r="AT186" s="9">
        <f t="shared" si="387"/>
        <v>94</v>
      </c>
      <c r="AU186" s="9">
        <f t="shared" si="387"/>
        <v>-239</v>
      </c>
      <c r="AV186" s="9">
        <f t="shared" si="387"/>
        <v>0</v>
      </c>
      <c r="AW186" s="96">
        <f t="shared" si="387"/>
        <v>2914</v>
      </c>
      <c r="AX186" s="96">
        <f t="shared" si="387"/>
        <v>0</v>
      </c>
      <c r="AY186" s="9">
        <f t="shared" si="387"/>
        <v>0</v>
      </c>
      <c r="AZ186" s="9">
        <f t="shared" si="387"/>
        <v>0</v>
      </c>
      <c r="BA186" s="9">
        <f t="shared" si="387"/>
        <v>0</v>
      </c>
      <c r="BB186" s="9">
        <f t="shared" si="387"/>
        <v>0</v>
      </c>
      <c r="BC186" s="9">
        <f t="shared" si="387"/>
        <v>2914</v>
      </c>
      <c r="BD186" s="9">
        <f t="shared" si="387"/>
        <v>0</v>
      </c>
      <c r="BE186" s="9">
        <f t="shared" si="388"/>
        <v>0</v>
      </c>
      <c r="BF186" s="9">
        <f t="shared" si="388"/>
        <v>0</v>
      </c>
      <c r="BG186" s="9">
        <f t="shared" si="388"/>
        <v>0</v>
      </c>
      <c r="BH186" s="9">
        <f t="shared" si="388"/>
        <v>0</v>
      </c>
      <c r="BI186" s="9">
        <f t="shared" si="388"/>
        <v>2914</v>
      </c>
      <c r="BJ186" s="9">
        <f t="shared" si="388"/>
        <v>0</v>
      </c>
    </row>
    <row r="187" spans="1:62" ht="33" hidden="1" x14ac:dyDescent="0.25">
      <c r="A187" s="28" t="s">
        <v>36</v>
      </c>
      <c r="B187" s="26">
        <v>903</v>
      </c>
      <c r="C187" s="26" t="s">
        <v>21</v>
      </c>
      <c r="D187" s="26" t="s">
        <v>59</v>
      </c>
      <c r="E187" s="26" t="s">
        <v>543</v>
      </c>
      <c r="F187" s="26" t="s">
        <v>37</v>
      </c>
      <c r="G187" s="9">
        <v>3059</v>
      </c>
      <c r="H187" s="10"/>
      <c r="I187" s="84"/>
      <c r="J187" s="84"/>
      <c r="K187" s="84"/>
      <c r="L187" s="84"/>
      <c r="M187" s="9">
        <f>G187+I187+J187+K187+L187</f>
        <v>3059</v>
      </c>
      <c r="N187" s="9">
        <f>H187+L187</f>
        <v>0</v>
      </c>
      <c r="O187" s="85"/>
      <c r="P187" s="85"/>
      <c r="Q187" s="85"/>
      <c r="R187" s="85"/>
      <c r="S187" s="9">
        <f>M187+O187+P187+Q187+R187</f>
        <v>3059</v>
      </c>
      <c r="T187" s="9">
        <f>N187+R187</f>
        <v>0</v>
      </c>
      <c r="U187" s="85"/>
      <c r="V187" s="85"/>
      <c r="W187" s="85"/>
      <c r="X187" s="85"/>
      <c r="Y187" s="9">
        <f>S187+U187+V187+W187+X187</f>
        <v>3059</v>
      </c>
      <c r="Z187" s="9">
        <f>T187+X187</f>
        <v>0</v>
      </c>
      <c r="AA187" s="85"/>
      <c r="AB187" s="85"/>
      <c r="AC187" s="85"/>
      <c r="AD187" s="85"/>
      <c r="AE187" s="9">
        <f>Y187+AA187+AB187+AC187+AD187</f>
        <v>3059</v>
      </c>
      <c r="AF187" s="9">
        <f>Z187+AD187</f>
        <v>0</v>
      </c>
      <c r="AG187" s="85"/>
      <c r="AH187" s="85"/>
      <c r="AI187" s="85"/>
      <c r="AJ187" s="85"/>
      <c r="AK187" s="9">
        <f>AE187+AG187+AH187+AI187+AJ187</f>
        <v>3059</v>
      </c>
      <c r="AL187" s="9">
        <f>AF187+AJ187</f>
        <v>0</v>
      </c>
      <c r="AM187" s="85"/>
      <c r="AN187" s="85"/>
      <c r="AO187" s="85"/>
      <c r="AP187" s="85"/>
      <c r="AQ187" s="9">
        <f>AK187+AM187+AN187+AO187+AP187</f>
        <v>3059</v>
      </c>
      <c r="AR187" s="9">
        <f>AL187+AP187</f>
        <v>0</v>
      </c>
      <c r="AS187" s="85"/>
      <c r="AT187" s="9">
        <v>94</v>
      </c>
      <c r="AU187" s="9">
        <v>-239</v>
      </c>
      <c r="AV187" s="85"/>
      <c r="AW187" s="96">
        <f>AQ187+AS187+AT187+AU187+AV187</f>
        <v>2914</v>
      </c>
      <c r="AX187" s="96">
        <f>AR187+AV187</f>
        <v>0</v>
      </c>
      <c r="AY187" s="85"/>
      <c r="AZ187" s="9"/>
      <c r="BA187" s="9"/>
      <c r="BB187" s="85"/>
      <c r="BC187" s="9">
        <f>AW187+AY187+AZ187+BA187+BB187</f>
        <v>2914</v>
      </c>
      <c r="BD187" s="9">
        <f>AX187+BB187</f>
        <v>0</v>
      </c>
      <c r="BE187" s="85"/>
      <c r="BF187" s="9"/>
      <c r="BG187" s="9"/>
      <c r="BH187" s="85"/>
      <c r="BI187" s="9">
        <f>BC187+BE187+BF187+BG187+BH187</f>
        <v>2914</v>
      </c>
      <c r="BJ187" s="9">
        <f>BD187+BH187</f>
        <v>0</v>
      </c>
    </row>
    <row r="188" spans="1:62" hidden="1" x14ac:dyDescent="0.25">
      <c r="A188" s="25" t="s">
        <v>61</v>
      </c>
      <c r="B188" s="26">
        <v>903</v>
      </c>
      <c r="C188" s="30" t="s">
        <v>21</v>
      </c>
      <c r="D188" s="30" t="s">
        <v>59</v>
      </c>
      <c r="E188" s="30" t="s">
        <v>62</v>
      </c>
      <c r="F188" s="37"/>
      <c r="G188" s="9"/>
      <c r="H188" s="10"/>
      <c r="I188" s="84"/>
      <c r="J188" s="84"/>
      <c r="K188" s="84"/>
      <c r="L188" s="84"/>
      <c r="M188" s="9"/>
      <c r="N188" s="9"/>
      <c r="O188" s="85"/>
      <c r="P188" s="85"/>
      <c r="Q188" s="85"/>
      <c r="R188" s="85"/>
      <c r="S188" s="9"/>
      <c r="T188" s="9"/>
      <c r="U188" s="85"/>
      <c r="V188" s="85"/>
      <c r="W188" s="85"/>
      <c r="X188" s="85"/>
      <c r="Y188" s="9"/>
      <c r="Z188" s="9"/>
      <c r="AA188" s="85">
        <f>AA189</f>
        <v>0</v>
      </c>
      <c r="AB188" s="9">
        <f t="shared" ref="AB188:AQ190" si="389">AB189</f>
        <v>85949</v>
      </c>
      <c r="AC188" s="9">
        <f t="shared" si="389"/>
        <v>0</v>
      </c>
      <c r="AD188" s="9">
        <f t="shared" si="389"/>
        <v>0</v>
      </c>
      <c r="AE188" s="9">
        <f t="shared" si="389"/>
        <v>85949</v>
      </c>
      <c r="AF188" s="9">
        <f t="shared" si="389"/>
        <v>0</v>
      </c>
      <c r="AG188" s="85">
        <f>AG189</f>
        <v>0</v>
      </c>
      <c r="AH188" s="9">
        <f t="shared" si="389"/>
        <v>0</v>
      </c>
      <c r="AI188" s="9">
        <f t="shared" si="389"/>
        <v>0</v>
      </c>
      <c r="AJ188" s="9">
        <f t="shared" si="389"/>
        <v>0</v>
      </c>
      <c r="AK188" s="9">
        <f t="shared" si="389"/>
        <v>85949</v>
      </c>
      <c r="AL188" s="9">
        <f t="shared" si="389"/>
        <v>0</v>
      </c>
      <c r="AM188" s="85">
        <f>AM189</f>
        <v>0</v>
      </c>
      <c r="AN188" s="9">
        <f t="shared" si="389"/>
        <v>0</v>
      </c>
      <c r="AO188" s="9">
        <f t="shared" si="389"/>
        <v>0</v>
      </c>
      <c r="AP188" s="9">
        <f t="shared" si="389"/>
        <v>0</v>
      </c>
      <c r="AQ188" s="9">
        <f t="shared" si="389"/>
        <v>85949</v>
      </c>
      <c r="AR188" s="9">
        <f t="shared" ref="AN188:AR190" si="390">AR189</f>
        <v>0</v>
      </c>
      <c r="AS188" s="85">
        <f>AS189</f>
        <v>0</v>
      </c>
      <c r="AT188" s="9">
        <f t="shared" ref="AT188:BI190" si="391">AT189</f>
        <v>29</v>
      </c>
      <c r="AU188" s="9">
        <f t="shared" si="391"/>
        <v>0</v>
      </c>
      <c r="AV188" s="9">
        <f t="shared" si="391"/>
        <v>0</v>
      </c>
      <c r="AW188" s="96">
        <f t="shared" si="391"/>
        <v>85978</v>
      </c>
      <c r="AX188" s="96">
        <f t="shared" si="391"/>
        <v>0</v>
      </c>
      <c r="AY188" s="9">
        <f t="shared" ref="AY188:BD188" si="392">AY189+AY194</f>
        <v>52900</v>
      </c>
      <c r="AZ188" s="9">
        <f t="shared" si="392"/>
        <v>1059</v>
      </c>
      <c r="BA188" s="9">
        <f t="shared" si="392"/>
        <v>0</v>
      </c>
      <c r="BB188" s="9">
        <f t="shared" si="392"/>
        <v>0</v>
      </c>
      <c r="BC188" s="9">
        <f t="shared" si="392"/>
        <v>139937</v>
      </c>
      <c r="BD188" s="9">
        <f t="shared" si="392"/>
        <v>0</v>
      </c>
      <c r="BE188" s="9">
        <f t="shared" ref="BE188:BJ188" si="393">BE189+BE194</f>
        <v>0</v>
      </c>
      <c r="BF188" s="9">
        <f t="shared" si="393"/>
        <v>0</v>
      </c>
      <c r="BG188" s="9">
        <f t="shared" si="393"/>
        <v>0</v>
      </c>
      <c r="BH188" s="9">
        <f t="shared" si="393"/>
        <v>0</v>
      </c>
      <c r="BI188" s="9">
        <f t="shared" si="393"/>
        <v>139937</v>
      </c>
      <c r="BJ188" s="9">
        <f t="shared" si="393"/>
        <v>0</v>
      </c>
    </row>
    <row r="189" spans="1:62" hidden="1" x14ac:dyDescent="0.25">
      <c r="A189" s="25" t="s">
        <v>14</v>
      </c>
      <c r="B189" s="26">
        <v>903</v>
      </c>
      <c r="C189" s="30" t="s">
        <v>21</v>
      </c>
      <c r="D189" s="30" t="s">
        <v>59</v>
      </c>
      <c r="E189" s="30" t="s">
        <v>63</v>
      </c>
      <c r="F189" s="31"/>
      <c r="G189" s="9"/>
      <c r="H189" s="10"/>
      <c r="I189" s="84"/>
      <c r="J189" s="84"/>
      <c r="K189" s="84"/>
      <c r="L189" s="84"/>
      <c r="M189" s="9"/>
      <c r="N189" s="9"/>
      <c r="O189" s="85"/>
      <c r="P189" s="85"/>
      <c r="Q189" s="85"/>
      <c r="R189" s="85"/>
      <c r="S189" s="9"/>
      <c r="T189" s="9"/>
      <c r="U189" s="85"/>
      <c r="V189" s="85"/>
      <c r="W189" s="85"/>
      <c r="X189" s="85"/>
      <c r="Y189" s="9"/>
      <c r="Z189" s="9"/>
      <c r="AA189" s="85">
        <f>AA190</f>
        <v>0</v>
      </c>
      <c r="AB189" s="9">
        <f t="shared" si="389"/>
        <v>85949</v>
      </c>
      <c r="AC189" s="9">
        <f t="shared" si="389"/>
        <v>0</v>
      </c>
      <c r="AD189" s="9">
        <f t="shared" si="389"/>
        <v>0</v>
      </c>
      <c r="AE189" s="9">
        <f t="shared" si="389"/>
        <v>85949</v>
      </c>
      <c r="AF189" s="9">
        <f t="shared" si="389"/>
        <v>0</v>
      </c>
      <c r="AG189" s="85">
        <f>AG190</f>
        <v>0</v>
      </c>
      <c r="AH189" s="9">
        <f t="shared" si="389"/>
        <v>0</v>
      </c>
      <c r="AI189" s="9">
        <f t="shared" si="389"/>
        <v>0</v>
      </c>
      <c r="AJ189" s="9">
        <f t="shared" si="389"/>
        <v>0</v>
      </c>
      <c r="AK189" s="9">
        <f t="shared" si="389"/>
        <v>85949</v>
      </c>
      <c r="AL189" s="9">
        <f t="shared" si="389"/>
        <v>0</v>
      </c>
      <c r="AM189" s="85">
        <f>AM190</f>
        <v>0</v>
      </c>
      <c r="AN189" s="9">
        <f t="shared" si="390"/>
        <v>0</v>
      </c>
      <c r="AO189" s="9">
        <f t="shared" si="390"/>
        <v>0</v>
      </c>
      <c r="AP189" s="9">
        <f t="shared" si="390"/>
        <v>0</v>
      </c>
      <c r="AQ189" s="9">
        <f t="shared" si="390"/>
        <v>85949</v>
      </c>
      <c r="AR189" s="9">
        <f t="shared" si="390"/>
        <v>0</v>
      </c>
      <c r="AS189" s="85">
        <f>AS190</f>
        <v>0</v>
      </c>
      <c r="AT189" s="9">
        <f t="shared" si="391"/>
        <v>29</v>
      </c>
      <c r="AU189" s="9">
        <f t="shared" si="391"/>
        <v>0</v>
      </c>
      <c r="AV189" s="9">
        <f t="shared" si="391"/>
        <v>0</v>
      </c>
      <c r="AW189" s="96">
        <f t="shared" si="391"/>
        <v>85978</v>
      </c>
      <c r="AX189" s="96">
        <f t="shared" si="391"/>
        <v>0</v>
      </c>
      <c r="AY189" s="85">
        <f>AY190</f>
        <v>0</v>
      </c>
      <c r="AZ189" s="9">
        <f t="shared" si="391"/>
        <v>1059</v>
      </c>
      <c r="BA189" s="9">
        <f t="shared" si="391"/>
        <v>0</v>
      </c>
      <c r="BB189" s="9">
        <f t="shared" si="391"/>
        <v>0</v>
      </c>
      <c r="BC189" s="9">
        <f t="shared" si="391"/>
        <v>87037</v>
      </c>
      <c r="BD189" s="9">
        <f t="shared" si="391"/>
        <v>0</v>
      </c>
      <c r="BE189" s="85">
        <f>BE190</f>
        <v>0</v>
      </c>
      <c r="BF189" s="9">
        <f t="shared" si="391"/>
        <v>0</v>
      </c>
      <c r="BG189" s="9">
        <f t="shared" si="391"/>
        <v>0</v>
      </c>
      <c r="BH189" s="9">
        <f t="shared" si="391"/>
        <v>0</v>
      </c>
      <c r="BI189" s="9">
        <f t="shared" si="391"/>
        <v>87037</v>
      </c>
      <c r="BJ189" s="9">
        <f t="shared" ref="BF189:BJ190" si="394">BJ190</f>
        <v>0</v>
      </c>
    </row>
    <row r="190" spans="1:62" hidden="1" x14ac:dyDescent="0.25">
      <c r="A190" s="25" t="s">
        <v>60</v>
      </c>
      <c r="B190" s="26">
        <v>903</v>
      </c>
      <c r="C190" s="30" t="s">
        <v>21</v>
      </c>
      <c r="D190" s="30" t="s">
        <v>59</v>
      </c>
      <c r="E190" s="30" t="s">
        <v>64</v>
      </c>
      <c r="F190" s="31"/>
      <c r="G190" s="9"/>
      <c r="H190" s="10"/>
      <c r="I190" s="84"/>
      <c r="J190" s="84"/>
      <c r="K190" s="84"/>
      <c r="L190" s="84"/>
      <c r="M190" s="9"/>
      <c r="N190" s="9"/>
      <c r="O190" s="85"/>
      <c r="P190" s="85"/>
      <c r="Q190" s="85"/>
      <c r="R190" s="85"/>
      <c r="S190" s="9"/>
      <c r="T190" s="9"/>
      <c r="U190" s="85"/>
      <c r="V190" s="85"/>
      <c r="W190" s="85"/>
      <c r="X190" s="85"/>
      <c r="Y190" s="9"/>
      <c r="Z190" s="9"/>
      <c r="AA190" s="85">
        <f>AA191</f>
        <v>0</v>
      </c>
      <c r="AB190" s="9">
        <f t="shared" si="389"/>
        <v>85949</v>
      </c>
      <c r="AC190" s="9">
        <f t="shared" si="389"/>
        <v>0</v>
      </c>
      <c r="AD190" s="9">
        <f t="shared" si="389"/>
        <v>0</v>
      </c>
      <c r="AE190" s="9">
        <f t="shared" si="389"/>
        <v>85949</v>
      </c>
      <c r="AF190" s="9">
        <f t="shared" si="389"/>
        <v>0</v>
      </c>
      <c r="AG190" s="85">
        <f>AG191</f>
        <v>0</v>
      </c>
      <c r="AH190" s="9">
        <f t="shared" si="389"/>
        <v>0</v>
      </c>
      <c r="AI190" s="9">
        <f t="shared" si="389"/>
        <v>0</v>
      </c>
      <c r="AJ190" s="9">
        <f t="shared" si="389"/>
        <v>0</v>
      </c>
      <c r="AK190" s="9">
        <f t="shared" si="389"/>
        <v>85949</v>
      </c>
      <c r="AL190" s="9">
        <f t="shared" si="389"/>
        <v>0</v>
      </c>
      <c r="AM190" s="85">
        <f>AM191</f>
        <v>0</v>
      </c>
      <c r="AN190" s="9">
        <f t="shared" si="390"/>
        <v>0</v>
      </c>
      <c r="AO190" s="9">
        <f t="shared" si="390"/>
        <v>0</v>
      </c>
      <c r="AP190" s="9">
        <f t="shared" si="390"/>
        <v>0</v>
      </c>
      <c r="AQ190" s="9">
        <f t="shared" si="390"/>
        <v>85949</v>
      </c>
      <c r="AR190" s="9">
        <f t="shared" si="390"/>
        <v>0</v>
      </c>
      <c r="AS190" s="85">
        <f>AS191</f>
        <v>0</v>
      </c>
      <c r="AT190" s="9">
        <f t="shared" si="391"/>
        <v>29</v>
      </c>
      <c r="AU190" s="9">
        <f t="shared" si="391"/>
        <v>0</v>
      </c>
      <c r="AV190" s="9">
        <f t="shared" si="391"/>
        <v>0</v>
      </c>
      <c r="AW190" s="96">
        <f t="shared" si="391"/>
        <v>85978</v>
      </c>
      <c r="AX190" s="96">
        <f t="shared" si="391"/>
        <v>0</v>
      </c>
      <c r="AY190" s="85">
        <f>AY191</f>
        <v>0</v>
      </c>
      <c r="AZ190" s="9">
        <f t="shared" si="391"/>
        <v>1059</v>
      </c>
      <c r="BA190" s="9">
        <f t="shared" si="391"/>
        <v>0</v>
      </c>
      <c r="BB190" s="9">
        <f t="shared" si="391"/>
        <v>0</v>
      </c>
      <c r="BC190" s="9">
        <f t="shared" si="391"/>
        <v>87037</v>
      </c>
      <c r="BD190" s="9">
        <f t="shared" si="391"/>
        <v>0</v>
      </c>
      <c r="BE190" s="85">
        <f>BE191</f>
        <v>0</v>
      </c>
      <c r="BF190" s="9">
        <f t="shared" si="394"/>
        <v>0</v>
      </c>
      <c r="BG190" s="9">
        <f t="shared" si="394"/>
        <v>0</v>
      </c>
      <c r="BH190" s="9">
        <f t="shared" si="394"/>
        <v>0</v>
      </c>
      <c r="BI190" s="9">
        <f t="shared" si="394"/>
        <v>87037</v>
      </c>
      <c r="BJ190" s="9">
        <f t="shared" si="394"/>
        <v>0</v>
      </c>
    </row>
    <row r="191" spans="1:62" hidden="1" x14ac:dyDescent="0.25">
      <c r="A191" s="25" t="s">
        <v>65</v>
      </c>
      <c r="B191" s="26">
        <v>903</v>
      </c>
      <c r="C191" s="30" t="s">
        <v>21</v>
      </c>
      <c r="D191" s="30" t="s">
        <v>59</v>
      </c>
      <c r="E191" s="30" t="s">
        <v>64</v>
      </c>
      <c r="F191" s="31">
        <v>800</v>
      </c>
      <c r="G191" s="9"/>
      <c r="H191" s="10"/>
      <c r="I191" s="84"/>
      <c r="J191" s="84"/>
      <c r="K191" s="84"/>
      <c r="L191" s="84"/>
      <c r="M191" s="9"/>
      <c r="N191" s="9"/>
      <c r="O191" s="85"/>
      <c r="P191" s="85"/>
      <c r="Q191" s="85"/>
      <c r="R191" s="85"/>
      <c r="S191" s="9"/>
      <c r="T191" s="9"/>
      <c r="U191" s="85"/>
      <c r="V191" s="85"/>
      <c r="W191" s="85"/>
      <c r="X191" s="85"/>
      <c r="Y191" s="9"/>
      <c r="Z191" s="9"/>
      <c r="AA191" s="9">
        <f t="shared" ref="AA191:BD191" si="395">AA192+AA193</f>
        <v>0</v>
      </c>
      <c r="AB191" s="9">
        <f t="shared" si="395"/>
        <v>85949</v>
      </c>
      <c r="AC191" s="9">
        <f t="shared" si="395"/>
        <v>0</v>
      </c>
      <c r="AD191" s="9">
        <f t="shared" si="395"/>
        <v>0</v>
      </c>
      <c r="AE191" s="9">
        <f t="shared" si="395"/>
        <v>85949</v>
      </c>
      <c r="AF191" s="9">
        <f t="shared" si="395"/>
        <v>0</v>
      </c>
      <c r="AG191" s="9">
        <f t="shared" si="395"/>
        <v>0</v>
      </c>
      <c r="AH191" s="9">
        <f t="shared" si="395"/>
        <v>0</v>
      </c>
      <c r="AI191" s="9">
        <f t="shared" si="395"/>
        <v>0</v>
      </c>
      <c r="AJ191" s="9">
        <f t="shared" si="395"/>
        <v>0</v>
      </c>
      <c r="AK191" s="9">
        <f t="shared" si="395"/>
        <v>85949</v>
      </c>
      <c r="AL191" s="9">
        <f t="shared" si="395"/>
        <v>0</v>
      </c>
      <c r="AM191" s="9">
        <f t="shared" si="395"/>
        <v>0</v>
      </c>
      <c r="AN191" s="9">
        <f t="shared" si="395"/>
        <v>0</v>
      </c>
      <c r="AO191" s="9">
        <f t="shared" si="395"/>
        <v>0</v>
      </c>
      <c r="AP191" s="9">
        <f t="shared" si="395"/>
        <v>0</v>
      </c>
      <c r="AQ191" s="9">
        <f t="shared" si="395"/>
        <v>85949</v>
      </c>
      <c r="AR191" s="9">
        <f t="shared" si="395"/>
        <v>0</v>
      </c>
      <c r="AS191" s="9">
        <f t="shared" si="395"/>
        <v>0</v>
      </c>
      <c r="AT191" s="9">
        <f t="shared" si="395"/>
        <v>29</v>
      </c>
      <c r="AU191" s="9">
        <f t="shared" si="395"/>
        <v>0</v>
      </c>
      <c r="AV191" s="9">
        <f t="shared" si="395"/>
        <v>0</v>
      </c>
      <c r="AW191" s="96">
        <f t="shared" si="395"/>
        <v>85978</v>
      </c>
      <c r="AX191" s="96">
        <f t="shared" si="395"/>
        <v>0</v>
      </c>
      <c r="AY191" s="9">
        <f t="shared" si="395"/>
        <v>0</v>
      </c>
      <c r="AZ191" s="9">
        <f t="shared" si="395"/>
        <v>1059</v>
      </c>
      <c r="BA191" s="9">
        <f t="shared" si="395"/>
        <v>0</v>
      </c>
      <c r="BB191" s="9">
        <f t="shared" si="395"/>
        <v>0</v>
      </c>
      <c r="BC191" s="9">
        <f t="shared" si="395"/>
        <v>87037</v>
      </c>
      <c r="BD191" s="9">
        <f t="shared" si="395"/>
        <v>0</v>
      </c>
      <c r="BE191" s="9">
        <f t="shared" ref="BE191:BJ191" si="396">BE192+BE193</f>
        <v>0</v>
      </c>
      <c r="BF191" s="9">
        <f t="shared" si="396"/>
        <v>0</v>
      </c>
      <c r="BG191" s="9">
        <f t="shared" si="396"/>
        <v>0</v>
      </c>
      <c r="BH191" s="9">
        <f t="shared" si="396"/>
        <v>0</v>
      </c>
      <c r="BI191" s="9">
        <f t="shared" si="396"/>
        <v>87037</v>
      </c>
      <c r="BJ191" s="9">
        <f t="shared" si="396"/>
        <v>0</v>
      </c>
    </row>
    <row r="192" spans="1:62" hidden="1" x14ac:dyDescent="0.25">
      <c r="A192" s="25" t="s">
        <v>154</v>
      </c>
      <c r="B192" s="26">
        <v>903</v>
      </c>
      <c r="C192" s="30" t="s">
        <v>21</v>
      </c>
      <c r="D192" s="30" t="s">
        <v>59</v>
      </c>
      <c r="E192" s="30" t="s">
        <v>64</v>
      </c>
      <c r="F192" s="31">
        <v>830</v>
      </c>
      <c r="G192" s="9"/>
      <c r="H192" s="10"/>
      <c r="I192" s="84"/>
      <c r="J192" s="84"/>
      <c r="K192" s="84"/>
      <c r="L192" s="84"/>
      <c r="M192" s="84"/>
      <c r="N192" s="84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">
        <v>85186</v>
      </c>
      <c r="AC192" s="9"/>
      <c r="AD192" s="9"/>
      <c r="AE192" s="9">
        <f>Y192+AA192+AB192+AC192+AD192</f>
        <v>85186</v>
      </c>
      <c r="AF192" s="9">
        <f>Z192+AD192</f>
        <v>0</v>
      </c>
      <c r="AG192" s="85"/>
      <c r="AH192" s="9"/>
      <c r="AI192" s="9"/>
      <c r="AJ192" s="9"/>
      <c r="AK192" s="9">
        <f>AE192+AG192+AH192+AI192+AJ192</f>
        <v>85186</v>
      </c>
      <c r="AL192" s="9">
        <f>AF192+AJ192</f>
        <v>0</v>
      </c>
      <c r="AM192" s="85"/>
      <c r="AN192" s="9"/>
      <c r="AO192" s="9"/>
      <c r="AP192" s="9"/>
      <c r="AQ192" s="9">
        <f>AK192+AM192+AN192+AO192+AP192</f>
        <v>85186</v>
      </c>
      <c r="AR192" s="9">
        <f>AL192+AP192</f>
        <v>0</v>
      </c>
      <c r="AS192" s="85"/>
      <c r="AT192" s="9">
        <v>29</v>
      </c>
      <c r="AU192" s="9"/>
      <c r="AV192" s="9"/>
      <c r="AW192" s="96">
        <f>AQ192+AS192+AT192+AU192+AV192</f>
        <v>85215</v>
      </c>
      <c r="AX192" s="96">
        <f>AR192+AV192</f>
        <v>0</v>
      </c>
      <c r="AY192" s="85"/>
      <c r="AZ192" s="9">
        <v>1059</v>
      </c>
      <c r="BA192" s="9"/>
      <c r="BB192" s="9"/>
      <c r="BC192" s="9">
        <f>AW192+AY192+AZ192+BA192+BB192</f>
        <v>86274</v>
      </c>
      <c r="BD192" s="9">
        <f>AX192+BB192</f>
        <v>0</v>
      </c>
      <c r="BE192" s="85"/>
      <c r="BF192" s="9"/>
      <c r="BG192" s="9"/>
      <c r="BH192" s="9"/>
      <c r="BI192" s="9">
        <f>BC192+BE192+BF192+BG192+BH192</f>
        <v>86274</v>
      </c>
      <c r="BJ192" s="9">
        <f>BD192+BH192</f>
        <v>0</v>
      </c>
    </row>
    <row r="193" spans="1:62" hidden="1" x14ac:dyDescent="0.25">
      <c r="A193" s="28" t="s">
        <v>67</v>
      </c>
      <c r="B193" s="26">
        <v>903</v>
      </c>
      <c r="C193" s="30" t="s">
        <v>21</v>
      </c>
      <c r="D193" s="30" t="s">
        <v>59</v>
      </c>
      <c r="E193" s="30" t="s">
        <v>64</v>
      </c>
      <c r="F193" s="31">
        <v>850</v>
      </c>
      <c r="G193" s="9"/>
      <c r="H193" s="10"/>
      <c r="I193" s="84"/>
      <c r="J193" s="84"/>
      <c r="K193" s="84"/>
      <c r="L193" s="84"/>
      <c r="M193" s="84"/>
      <c r="N193" s="84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">
        <v>763</v>
      </c>
      <c r="AC193" s="9"/>
      <c r="AD193" s="9"/>
      <c r="AE193" s="9">
        <f>Y193+AA193+AB193+AC193+AD193</f>
        <v>763</v>
      </c>
      <c r="AF193" s="9"/>
      <c r="AG193" s="85"/>
      <c r="AH193" s="9"/>
      <c r="AI193" s="9"/>
      <c r="AJ193" s="9"/>
      <c r="AK193" s="9">
        <f>AE193+AG193+AH193+AI193+AJ193</f>
        <v>763</v>
      </c>
      <c r="AL193" s="9"/>
      <c r="AM193" s="85"/>
      <c r="AN193" s="9"/>
      <c r="AO193" s="9"/>
      <c r="AP193" s="9"/>
      <c r="AQ193" s="9">
        <f>AK193+AM193+AN193+AO193+AP193</f>
        <v>763</v>
      </c>
      <c r="AR193" s="9"/>
      <c r="AS193" s="85"/>
      <c r="AT193" s="9"/>
      <c r="AU193" s="9"/>
      <c r="AV193" s="9"/>
      <c r="AW193" s="96">
        <f>AQ193+AS193+AT193+AU193+AV193</f>
        <v>763</v>
      </c>
      <c r="AX193" s="96"/>
      <c r="AY193" s="85"/>
      <c r="AZ193" s="9"/>
      <c r="BA193" s="9"/>
      <c r="BB193" s="9"/>
      <c r="BC193" s="9">
        <f>AW193+AY193+AZ193+BA193+BB193</f>
        <v>763</v>
      </c>
      <c r="BD193" s="9"/>
      <c r="BE193" s="85"/>
      <c r="BF193" s="9"/>
      <c r="BG193" s="9"/>
      <c r="BH193" s="9"/>
      <c r="BI193" s="9">
        <f>BC193+BE193+BF193+BG193+BH193</f>
        <v>763</v>
      </c>
      <c r="BJ193" s="9"/>
    </row>
    <row r="194" spans="1:62" ht="49.5" hidden="1" x14ac:dyDescent="0.25">
      <c r="A194" s="25" t="s">
        <v>210</v>
      </c>
      <c r="B194" s="26">
        <v>903</v>
      </c>
      <c r="C194" s="30" t="s">
        <v>21</v>
      </c>
      <c r="D194" s="30" t="s">
        <v>59</v>
      </c>
      <c r="E194" s="30" t="s">
        <v>819</v>
      </c>
      <c r="F194" s="31"/>
      <c r="G194" s="9"/>
      <c r="H194" s="10"/>
      <c r="I194" s="84"/>
      <c r="J194" s="84"/>
      <c r="K194" s="84"/>
      <c r="L194" s="84"/>
      <c r="M194" s="84"/>
      <c r="N194" s="84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"/>
      <c r="AC194" s="9"/>
      <c r="AD194" s="9"/>
      <c r="AE194" s="9"/>
      <c r="AF194" s="9"/>
      <c r="AG194" s="85"/>
      <c r="AH194" s="9"/>
      <c r="AI194" s="9"/>
      <c r="AJ194" s="9"/>
      <c r="AK194" s="9"/>
      <c r="AL194" s="9"/>
      <c r="AM194" s="85"/>
      <c r="AN194" s="9"/>
      <c r="AO194" s="9"/>
      <c r="AP194" s="9"/>
      <c r="AQ194" s="9"/>
      <c r="AR194" s="9"/>
      <c r="AS194" s="85"/>
      <c r="AT194" s="9"/>
      <c r="AU194" s="9"/>
      <c r="AV194" s="9"/>
      <c r="AW194" s="96"/>
      <c r="AX194" s="96"/>
      <c r="AY194" s="11">
        <f>AY195</f>
        <v>52900</v>
      </c>
      <c r="AZ194" s="11">
        <f t="shared" ref="AZ194:BJ196" si="397">AZ195</f>
        <v>0</v>
      </c>
      <c r="BA194" s="11">
        <f t="shared" si="397"/>
        <v>0</v>
      </c>
      <c r="BB194" s="11">
        <f t="shared" si="397"/>
        <v>0</v>
      </c>
      <c r="BC194" s="11">
        <f t="shared" si="397"/>
        <v>52900</v>
      </c>
      <c r="BD194" s="11">
        <f t="shared" si="397"/>
        <v>0</v>
      </c>
      <c r="BE194" s="11">
        <f>BE195</f>
        <v>0</v>
      </c>
      <c r="BF194" s="11">
        <f t="shared" si="397"/>
        <v>0</v>
      </c>
      <c r="BG194" s="11">
        <f t="shared" si="397"/>
        <v>0</v>
      </c>
      <c r="BH194" s="11">
        <f t="shared" si="397"/>
        <v>0</v>
      </c>
      <c r="BI194" s="11">
        <f t="shared" si="397"/>
        <v>52900</v>
      </c>
      <c r="BJ194" s="11">
        <f t="shared" si="397"/>
        <v>0</v>
      </c>
    </row>
    <row r="195" spans="1:62" ht="49.5" hidden="1" x14ac:dyDescent="0.25">
      <c r="A195" s="25" t="s">
        <v>818</v>
      </c>
      <c r="B195" s="26">
        <v>903</v>
      </c>
      <c r="C195" s="30" t="s">
        <v>21</v>
      </c>
      <c r="D195" s="30" t="s">
        <v>59</v>
      </c>
      <c r="E195" s="30" t="s">
        <v>820</v>
      </c>
      <c r="F195" s="31"/>
      <c r="G195" s="9"/>
      <c r="H195" s="10"/>
      <c r="I195" s="84"/>
      <c r="J195" s="84"/>
      <c r="K195" s="84"/>
      <c r="L195" s="84"/>
      <c r="M195" s="84"/>
      <c r="N195" s="84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"/>
      <c r="AC195" s="9"/>
      <c r="AD195" s="9"/>
      <c r="AE195" s="9"/>
      <c r="AF195" s="9"/>
      <c r="AG195" s="85"/>
      <c r="AH195" s="9"/>
      <c r="AI195" s="9"/>
      <c r="AJ195" s="9"/>
      <c r="AK195" s="9"/>
      <c r="AL195" s="9"/>
      <c r="AM195" s="85"/>
      <c r="AN195" s="9"/>
      <c r="AO195" s="9"/>
      <c r="AP195" s="9"/>
      <c r="AQ195" s="9"/>
      <c r="AR195" s="9"/>
      <c r="AS195" s="85"/>
      <c r="AT195" s="9"/>
      <c r="AU195" s="9"/>
      <c r="AV195" s="9"/>
      <c r="AW195" s="96"/>
      <c r="AX195" s="96"/>
      <c r="AY195" s="11">
        <f>AY196</f>
        <v>52900</v>
      </c>
      <c r="AZ195" s="11">
        <f t="shared" si="397"/>
        <v>0</v>
      </c>
      <c r="BA195" s="11">
        <f t="shared" si="397"/>
        <v>0</v>
      </c>
      <c r="BB195" s="11">
        <f t="shared" si="397"/>
        <v>0</v>
      </c>
      <c r="BC195" s="11">
        <f t="shared" si="397"/>
        <v>52900</v>
      </c>
      <c r="BD195" s="11">
        <f t="shared" si="397"/>
        <v>0</v>
      </c>
      <c r="BE195" s="11">
        <f>BE196</f>
        <v>0</v>
      </c>
      <c r="BF195" s="11">
        <f t="shared" si="397"/>
        <v>0</v>
      </c>
      <c r="BG195" s="11">
        <f t="shared" si="397"/>
        <v>0</v>
      </c>
      <c r="BH195" s="11">
        <f t="shared" si="397"/>
        <v>0</v>
      </c>
      <c r="BI195" s="11">
        <f t="shared" si="397"/>
        <v>52900</v>
      </c>
      <c r="BJ195" s="11">
        <f t="shared" si="397"/>
        <v>0</v>
      </c>
    </row>
    <row r="196" spans="1:62" hidden="1" x14ac:dyDescent="0.25">
      <c r="A196" s="25" t="s">
        <v>65</v>
      </c>
      <c r="B196" s="26">
        <v>903</v>
      </c>
      <c r="C196" s="30" t="s">
        <v>21</v>
      </c>
      <c r="D196" s="30" t="s">
        <v>59</v>
      </c>
      <c r="E196" s="30" t="s">
        <v>820</v>
      </c>
      <c r="F196" s="31">
        <v>800</v>
      </c>
      <c r="G196" s="9"/>
      <c r="H196" s="10"/>
      <c r="I196" s="84"/>
      <c r="J196" s="84"/>
      <c r="K196" s="84"/>
      <c r="L196" s="84"/>
      <c r="M196" s="84"/>
      <c r="N196" s="84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"/>
      <c r="AC196" s="9"/>
      <c r="AD196" s="9"/>
      <c r="AE196" s="9"/>
      <c r="AF196" s="9"/>
      <c r="AG196" s="85"/>
      <c r="AH196" s="9"/>
      <c r="AI196" s="9"/>
      <c r="AJ196" s="9"/>
      <c r="AK196" s="9"/>
      <c r="AL196" s="9"/>
      <c r="AM196" s="85"/>
      <c r="AN196" s="9"/>
      <c r="AO196" s="9"/>
      <c r="AP196" s="9"/>
      <c r="AQ196" s="9"/>
      <c r="AR196" s="9"/>
      <c r="AS196" s="85"/>
      <c r="AT196" s="9"/>
      <c r="AU196" s="9"/>
      <c r="AV196" s="9"/>
      <c r="AW196" s="96"/>
      <c r="AX196" s="96"/>
      <c r="AY196" s="11">
        <f>AY197</f>
        <v>52900</v>
      </c>
      <c r="AZ196" s="11">
        <f t="shared" si="397"/>
        <v>0</v>
      </c>
      <c r="BA196" s="11">
        <f t="shared" si="397"/>
        <v>0</v>
      </c>
      <c r="BB196" s="11">
        <f t="shared" si="397"/>
        <v>0</v>
      </c>
      <c r="BC196" s="11">
        <f t="shared" si="397"/>
        <v>52900</v>
      </c>
      <c r="BD196" s="11">
        <f t="shared" si="397"/>
        <v>0</v>
      </c>
      <c r="BE196" s="11">
        <f>BE197</f>
        <v>0</v>
      </c>
      <c r="BF196" s="11">
        <f t="shared" si="397"/>
        <v>0</v>
      </c>
      <c r="BG196" s="11">
        <f t="shared" si="397"/>
        <v>0</v>
      </c>
      <c r="BH196" s="11">
        <f t="shared" si="397"/>
        <v>0</v>
      </c>
      <c r="BI196" s="11">
        <f t="shared" si="397"/>
        <v>52900</v>
      </c>
      <c r="BJ196" s="11">
        <f t="shared" si="397"/>
        <v>0</v>
      </c>
    </row>
    <row r="197" spans="1:62" ht="49.5" hidden="1" x14ac:dyDescent="0.25">
      <c r="A197" s="25" t="s">
        <v>406</v>
      </c>
      <c r="B197" s="26">
        <v>903</v>
      </c>
      <c r="C197" s="30" t="s">
        <v>21</v>
      </c>
      <c r="D197" s="30" t="s">
        <v>59</v>
      </c>
      <c r="E197" s="30" t="s">
        <v>820</v>
      </c>
      <c r="F197" s="31">
        <v>810</v>
      </c>
      <c r="G197" s="9"/>
      <c r="H197" s="10"/>
      <c r="I197" s="84"/>
      <c r="J197" s="84"/>
      <c r="K197" s="84"/>
      <c r="L197" s="84"/>
      <c r="M197" s="84"/>
      <c r="N197" s="84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"/>
      <c r="AC197" s="9"/>
      <c r="AD197" s="9"/>
      <c r="AE197" s="9"/>
      <c r="AF197" s="9"/>
      <c r="AG197" s="85"/>
      <c r="AH197" s="9"/>
      <c r="AI197" s="9"/>
      <c r="AJ197" s="9"/>
      <c r="AK197" s="9"/>
      <c r="AL197" s="9"/>
      <c r="AM197" s="85"/>
      <c r="AN197" s="9"/>
      <c r="AO197" s="9"/>
      <c r="AP197" s="9"/>
      <c r="AQ197" s="9"/>
      <c r="AR197" s="9"/>
      <c r="AS197" s="85"/>
      <c r="AT197" s="9"/>
      <c r="AU197" s="9"/>
      <c r="AV197" s="9"/>
      <c r="AW197" s="96"/>
      <c r="AX197" s="96"/>
      <c r="AY197" s="11">
        <v>52900</v>
      </c>
      <c r="AZ197" s="9"/>
      <c r="BA197" s="9"/>
      <c r="BB197" s="9"/>
      <c r="BC197" s="9">
        <f>AW197+AY197+AZ197+BA197+BB197</f>
        <v>52900</v>
      </c>
      <c r="BD197" s="9">
        <f>AX197+BB197</f>
        <v>0</v>
      </c>
      <c r="BE197" s="11"/>
      <c r="BF197" s="9"/>
      <c r="BG197" s="9"/>
      <c r="BH197" s="9"/>
      <c r="BI197" s="9">
        <f>BC197+BE197+BF197+BG197+BH197</f>
        <v>52900</v>
      </c>
      <c r="BJ197" s="9">
        <f>BD197+BH197</f>
        <v>0</v>
      </c>
    </row>
    <row r="198" spans="1:62" hidden="1" x14ac:dyDescent="0.25">
      <c r="A198" s="25"/>
      <c r="B198" s="26"/>
      <c r="C198" s="30"/>
      <c r="D198" s="30"/>
      <c r="E198" s="30"/>
      <c r="F198" s="31"/>
      <c r="G198" s="9"/>
      <c r="H198" s="10"/>
      <c r="I198" s="84"/>
      <c r="J198" s="84"/>
      <c r="K198" s="84"/>
      <c r="L198" s="84"/>
      <c r="M198" s="84"/>
      <c r="N198" s="84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97"/>
      <c r="AX198" s="97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</row>
    <row r="199" spans="1:62" ht="18.75" hidden="1" x14ac:dyDescent="0.3">
      <c r="A199" s="40" t="s">
        <v>320</v>
      </c>
      <c r="B199" s="41">
        <v>903</v>
      </c>
      <c r="C199" s="24" t="s">
        <v>28</v>
      </c>
      <c r="D199" s="24" t="s">
        <v>117</v>
      </c>
      <c r="E199" s="26"/>
      <c r="F199" s="26"/>
      <c r="G199" s="15">
        <f t="shared" ref="G199:H203" si="398">G200</f>
        <v>0</v>
      </c>
      <c r="H199" s="15">
        <f t="shared" si="398"/>
        <v>0</v>
      </c>
      <c r="I199" s="84"/>
      <c r="J199" s="84"/>
      <c r="K199" s="84"/>
      <c r="L199" s="84"/>
      <c r="M199" s="84"/>
      <c r="N199" s="84"/>
      <c r="O199" s="13">
        <f t="shared" ref="O199:AH199" si="399">O200</f>
        <v>0</v>
      </c>
      <c r="P199" s="13">
        <f t="shared" si="399"/>
        <v>277</v>
      </c>
      <c r="Q199" s="13">
        <f t="shared" si="399"/>
        <v>0</v>
      </c>
      <c r="R199" s="13">
        <f t="shared" si="399"/>
        <v>0</v>
      </c>
      <c r="S199" s="13">
        <f t="shared" si="399"/>
        <v>277</v>
      </c>
      <c r="T199" s="13">
        <f t="shared" si="399"/>
        <v>0</v>
      </c>
      <c r="U199" s="13">
        <f t="shared" si="399"/>
        <v>0</v>
      </c>
      <c r="V199" s="13">
        <f t="shared" si="399"/>
        <v>0</v>
      </c>
      <c r="W199" s="13">
        <f t="shared" si="399"/>
        <v>0</v>
      </c>
      <c r="X199" s="13">
        <f t="shared" si="399"/>
        <v>0</v>
      </c>
      <c r="Y199" s="13">
        <f t="shared" si="399"/>
        <v>277</v>
      </c>
      <c r="Z199" s="13">
        <f t="shared" si="399"/>
        <v>0</v>
      </c>
      <c r="AA199" s="13">
        <f t="shared" si="399"/>
        <v>0</v>
      </c>
      <c r="AB199" s="13">
        <f t="shared" si="399"/>
        <v>0</v>
      </c>
      <c r="AC199" s="13">
        <f t="shared" si="399"/>
        <v>0</v>
      </c>
      <c r="AD199" s="13">
        <f t="shared" si="399"/>
        <v>0</v>
      </c>
      <c r="AE199" s="13">
        <f t="shared" si="399"/>
        <v>277</v>
      </c>
      <c r="AF199" s="13">
        <f t="shared" si="399"/>
        <v>0</v>
      </c>
      <c r="AG199" s="13">
        <f t="shared" si="399"/>
        <v>0</v>
      </c>
      <c r="AH199" s="13">
        <f t="shared" si="399"/>
        <v>0</v>
      </c>
      <c r="AI199" s="13">
        <f t="shared" ref="AH199:AL203" si="400">AI200</f>
        <v>0</v>
      </c>
      <c r="AJ199" s="13">
        <f t="shared" si="400"/>
        <v>0</v>
      </c>
      <c r="AK199" s="13">
        <f t="shared" si="400"/>
        <v>277</v>
      </c>
      <c r="AL199" s="13">
        <f t="shared" si="400"/>
        <v>0</v>
      </c>
      <c r="AM199" s="13">
        <f>AM200</f>
        <v>0</v>
      </c>
      <c r="AN199" s="13">
        <f t="shared" ref="AN199:BC203" si="401">AN200</f>
        <v>0</v>
      </c>
      <c r="AO199" s="13">
        <f t="shared" si="401"/>
        <v>0</v>
      </c>
      <c r="AP199" s="13">
        <f t="shared" si="401"/>
        <v>0</v>
      </c>
      <c r="AQ199" s="13">
        <f t="shared" si="401"/>
        <v>277</v>
      </c>
      <c r="AR199" s="13">
        <f t="shared" si="401"/>
        <v>0</v>
      </c>
      <c r="AS199" s="13">
        <f>AS200</f>
        <v>0</v>
      </c>
      <c r="AT199" s="13">
        <f t="shared" si="401"/>
        <v>0</v>
      </c>
      <c r="AU199" s="13">
        <f t="shared" si="401"/>
        <v>0</v>
      </c>
      <c r="AV199" s="13">
        <f t="shared" si="401"/>
        <v>0</v>
      </c>
      <c r="AW199" s="101">
        <f t="shared" si="401"/>
        <v>277</v>
      </c>
      <c r="AX199" s="101">
        <f t="shared" si="401"/>
        <v>0</v>
      </c>
      <c r="AY199" s="13">
        <f>AY200</f>
        <v>0</v>
      </c>
      <c r="AZ199" s="13">
        <f t="shared" si="401"/>
        <v>0</v>
      </c>
      <c r="BA199" s="13">
        <f t="shared" si="401"/>
        <v>0</v>
      </c>
      <c r="BB199" s="13">
        <f t="shared" si="401"/>
        <v>0</v>
      </c>
      <c r="BC199" s="13">
        <f t="shared" si="401"/>
        <v>277</v>
      </c>
      <c r="BD199" s="13">
        <f t="shared" ref="AZ199:BD203" si="402">BD200</f>
        <v>0</v>
      </c>
      <c r="BE199" s="13">
        <f>BE200</f>
        <v>0</v>
      </c>
      <c r="BF199" s="13">
        <f t="shared" ref="BF199:BJ203" si="403">BF200</f>
        <v>0</v>
      </c>
      <c r="BG199" s="13">
        <f t="shared" si="403"/>
        <v>0</v>
      </c>
      <c r="BH199" s="13">
        <f t="shared" si="403"/>
        <v>0</v>
      </c>
      <c r="BI199" s="13">
        <f t="shared" si="403"/>
        <v>277</v>
      </c>
      <c r="BJ199" s="13">
        <f t="shared" si="403"/>
        <v>0</v>
      </c>
    </row>
    <row r="200" spans="1:62" ht="24" hidden="1" customHeight="1" x14ac:dyDescent="0.25">
      <c r="A200" s="28" t="s">
        <v>61</v>
      </c>
      <c r="B200" s="26">
        <v>903</v>
      </c>
      <c r="C200" s="26" t="s">
        <v>28</v>
      </c>
      <c r="D200" s="26" t="s">
        <v>117</v>
      </c>
      <c r="E200" s="26" t="s">
        <v>62</v>
      </c>
      <c r="F200" s="26"/>
      <c r="G200" s="9">
        <f>G202</f>
        <v>0</v>
      </c>
      <c r="H200" s="9">
        <f>H202</f>
        <v>0</v>
      </c>
      <c r="I200" s="84"/>
      <c r="J200" s="84"/>
      <c r="K200" s="84"/>
      <c r="L200" s="84"/>
      <c r="M200" s="84"/>
      <c r="N200" s="84"/>
      <c r="O200" s="11">
        <f>O201</f>
        <v>0</v>
      </c>
      <c r="P200" s="11">
        <f t="shared" ref="P200:AE203" si="404">P201</f>
        <v>277</v>
      </c>
      <c r="Q200" s="11">
        <f t="shared" si="404"/>
        <v>0</v>
      </c>
      <c r="R200" s="11">
        <f t="shared" si="404"/>
        <v>0</v>
      </c>
      <c r="S200" s="11">
        <f t="shared" si="404"/>
        <v>277</v>
      </c>
      <c r="T200" s="11">
        <f t="shared" si="404"/>
        <v>0</v>
      </c>
      <c r="U200" s="11">
        <f>U201</f>
        <v>0</v>
      </c>
      <c r="V200" s="11">
        <f t="shared" si="404"/>
        <v>0</v>
      </c>
      <c r="W200" s="11">
        <f t="shared" si="404"/>
        <v>0</v>
      </c>
      <c r="X200" s="11">
        <f t="shared" si="404"/>
        <v>0</v>
      </c>
      <c r="Y200" s="11">
        <f t="shared" si="404"/>
        <v>277</v>
      </c>
      <c r="Z200" s="11">
        <f t="shared" si="404"/>
        <v>0</v>
      </c>
      <c r="AA200" s="11">
        <f>AA201</f>
        <v>0</v>
      </c>
      <c r="AB200" s="11">
        <f t="shared" si="404"/>
        <v>0</v>
      </c>
      <c r="AC200" s="11">
        <f t="shared" si="404"/>
        <v>0</v>
      </c>
      <c r="AD200" s="11">
        <f t="shared" si="404"/>
        <v>0</v>
      </c>
      <c r="AE200" s="11">
        <f t="shared" si="404"/>
        <v>277</v>
      </c>
      <c r="AF200" s="11">
        <f>AF201</f>
        <v>0</v>
      </c>
      <c r="AG200" s="11">
        <f>AG201</f>
        <v>0</v>
      </c>
      <c r="AH200" s="11">
        <f>AH201</f>
        <v>0</v>
      </c>
      <c r="AI200" s="11">
        <f t="shared" si="400"/>
        <v>0</v>
      </c>
      <c r="AJ200" s="11">
        <f t="shared" si="400"/>
        <v>0</v>
      </c>
      <c r="AK200" s="11">
        <f t="shared" si="400"/>
        <v>277</v>
      </c>
      <c r="AL200" s="11">
        <f t="shared" si="400"/>
        <v>0</v>
      </c>
      <c r="AM200" s="11">
        <f>AM201</f>
        <v>0</v>
      </c>
      <c r="AN200" s="11">
        <f t="shared" si="401"/>
        <v>0</v>
      </c>
      <c r="AO200" s="11">
        <f t="shared" si="401"/>
        <v>0</v>
      </c>
      <c r="AP200" s="11">
        <f t="shared" si="401"/>
        <v>0</v>
      </c>
      <c r="AQ200" s="11">
        <f t="shared" si="401"/>
        <v>277</v>
      </c>
      <c r="AR200" s="11">
        <f t="shared" si="401"/>
        <v>0</v>
      </c>
      <c r="AS200" s="11">
        <f>AS201</f>
        <v>0</v>
      </c>
      <c r="AT200" s="11">
        <f t="shared" si="401"/>
        <v>0</v>
      </c>
      <c r="AU200" s="11">
        <f t="shared" si="401"/>
        <v>0</v>
      </c>
      <c r="AV200" s="11">
        <f t="shared" si="401"/>
        <v>0</v>
      </c>
      <c r="AW200" s="98">
        <f t="shared" si="401"/>
        <v>277</v>
      </c>
      <c r="AX200" s="98">
        <f t="shared" si="401"/>
        <v>0</v>
      </c>
      <c r="AY200" s="11">
        <f>AY201</f>
        <v>0</v>
      </c>
      <c r="AZ200" s="11">
        <f t="shared" si="402"/>
        <v>0</v>
      </c>
      <c r="BA200" s="11">
        <f t="shared" si="402"/>
        <v>0</v>
      </c>
      <c r="BB200" s="11">
        <f t="shared" si="402"/>
        <v>0</v>
      </c>
      <c r="BC200" s="11">
        <f t="shared" si="402"/>
        <v>277</v>
      </c>
      <c r="BD200" s="11">
        <f t="shared" si="402"/>
        <v>0</v>
      </c>
      <c r="BE200" s="11">
        <f>BE201</f>
        <v>0</v>
      </c>
      <c r="BF200" s="11">
        <f t="shared" si="403"/>
        <v>0</v>
      </c>
      <c r="BG200" s="11">
        <f t="shared" si="403"/>
        <v>0</v>
      </c>
      <c r="BH200" s="11">
        <f t="shared" si="403"/>
        <v>0</v>
      </c>
      <c r="BI200" s="11">
        <f t="shared" si="403"/>
        <v>277</v>
      </c>
      <c r="BJ200" s="11">
        <f t="shared" si="403"/>
        <v>0</v>
      </c>
    </row>
    <row r="201" spans="1:62" ht="20.100000000000001" hidden="1" customHeight="1" x14ac:dyDescent="0.25">
      <c r="A201" s="28" t="s">
        <v>14</v>
      </c>
      <c r="B201" s="26">
        <v>903</v>
      </c>
      <c r="C201" s="26" t="s">
        <v>28</v>
      </c>
      <c r="D201" s="26" t="s">
        <v>117</v>
      </c>
      <c r="E201" s="26" t="s">
        <v>63</v>
      </c>
      <c r="F201" s="26"/>
      <c r="G201" s="9"/>
      <c r="H201" s="9"/>
      <c r="I201" s="84"/>
      <c r="J201" s="84"/>
      <c r="K201" s="84"/>
      <c r="L201" s="84"/>
      <c r="M201" s="84"/>
      <c r="N201" s="84"/>
      <c r="O201" s="11">
        <f>O202</f>
        <v>0</v>
      </c>
      <c r="P201" s="11">
        <f t="shared" si="404"/>
        <v>277</v>
      </c>
      <c r="Q201" s="11">
        <f t="shared" si="404"/>
        <v>0</v>
      </c>
      <c r="R201" s="11">
        <f t="shared" si="404"/>
        <v>0</v>
      </c>
      <c r="S201" s="11">
        <f t="shared" si="404"/>
        <v>277</v>
      </c>
      <c r="T201" s="11">
        <f t="shared" si="404"/>
        <v>0</v>
      </c>
      <c r="U201" s="11">
        <f>U202</f>
        <v>0</v>
      </c>
      <c r="V201" s="11">
        <f t="shared" si="404"/>
        <v>0</v>
      </c>
      <c r="W201" s="11">
        <f t="shared" si="404"/>
        <v>0</v>
      </c>
      <c r="X201" s="11">
        <f t="shared" si="404"/>
        <v>0</v>
      </c>
      <c r="Y201" s="11">
        <f t="shared" si="404"/>
        <v>277</v>
      </c>
      <c r="Z201" s="11">
        <f t="shared" si="404"/>
        <v>0</v>
      </c>
      <c r="AA201" s="11">
        <f>AA202</f>
        <v>0</v>
      </c>
      <c r="AB201" s="11">
        <f t="shared" ref="AB201:AG203" si="405">AB202</f>
        <v>0</v>
      </c>
      <c r="AC201" s="11">
        <f t="shared" si="405"/>
        <v>0</v>
      </c>
      <c r="AD201" s="11">
        <f t="shared" si="405"/>
        <v>0</v>
      </c>
      <c r="AE201" s="11">
        <f t="shared" si="405"/>
        <v>277</v>
      </c>
      <c r="AF201" s="11">
        <f t="shared" si="405"/>
        <v>0</v>
      </c>
      <c r="AG201" s="11">
        <f t="shared" si="405"/>
        <v>0</v>
      </c>
      <c r="AH201" s="11">
        <f t="shared" si="400"/>
        <v>0</v>
      </c>
      <c r="AI201" s="11">
        <f t="shared" si="400"/>
        <v>0</v>
      </c>
      <c r="AJ201" s="11">
        <f t="shared" si="400"/>
        <v>0</v>
      </c>
      <c r="AK201" s="11">
        <f t="shared" si="400"/>
        <v>277</v>
      </c>
      <c r="AL201" s="11">
        <f t="shared" si="400"/>
        <v>0</v>
      </c>
      <c r="AM201" s="11">
        <f>AM202</f>
        <v>0</v>
      </c>
      <c r="AN201" s="11">
        <f t="shared" si="401"/>
        <v>0</v>
      </c>
      <c r="AO201" s="11">
        <f t="shared" si="401"/>
        <v>0</v>
      </c>
      <c r="AP201" s="11">
        <f t="shared" si="401"/>
        <v>0</v>
      </c>
      <c r="AQ201" s="11">
        <f t="shared" si="401"/>
        <v>277</v>
      </c>
      <c r="AR201" s="11">
        <f t="shared" si="401"/>
        <v>0</v>
      </c>
      <c r="AS201" s="11">
        <f>AS202</f>
        <v>0</v>
      </c>
      <c r="AT201" s="11">
        <f t="shared" si="401"/>
        <v>0</v>
      </c>
      <c r="AU201" s="11">
        <f t="shared" si="401"/>
        <v>0</v>
      </c>
      <c r="AV201" s="11">
        <f t="shared" si="401"/>
        <v>0</v>
      </c>
      <c r="AW201" s="98">
        <f t="shared" si="401"/>
        <v>277</v>
      </c>
      <c r="AX201" s="98">
        <f t="shared" si="401"/>
        <v>0</v>
      </c>
      <c r="AY201" s="11">
        <f>AY202</f>
        <v>0</v>
      </c>
      <c r="AZ201" s="11">
        <f t="shared" si="402"/>
        <v>0</v>
      </c>
      <c r="BA201" s="11">
        <f t="shared" si="402"/>
        <v>0</v>
      </c>
      <c r="BB201" s="11">
        <f t="shared" si="402"/>
        <v>0</v>
      </c>
      <c r="BC201" s="11">
        <f t="shared" si="402"/>
        <v>277</v>
      </c>
      <c r="BD201" s="11">
        <f t="shared" si="402"/>
        <v>0</v>
      </c>
      <c r="BE201" s="11">
        <f>BE202</f>
        <v>0</v>
      </c>
      <c r="BF201" s="11">
        <f t="shared" si="403"/>
        <v>0</v>
      </c>
      <c r="BG201" s="11">
        <f t="shared" si="403"/>
        <v>0</v>
      </c>
      <c r="BH201" s="11">
        <f t="shared" si="403"/>
        <v>0</v>
      </c>
      <c r="BI201" s="11">
        <f t="shared" si="403"/>
        <v>277</v>
      </c>
      <c r="BJ201" s="11">
        <f t="shared" si="403"/>
        <v>0</v>
      </c>
    </row>
    <row r="202" spans="1:62" ht="27.75" hidden="1" customHeight="1" x14ac:dyDescent="0.25">
      <c r="A202" s="28" t="s">
        <v>417</v>
      </c>
      <c r="B202" s="26" t="s">
        <v>601</v>
      </c>
      <c r="C202" s="26" t="s">
        <v>28</v>
      </c>
      <c r="D202" s="26" t="s">
        <v>117</v>
      </c>
      <c r="E202" s="26" t="s">
        <v>416</v>
      </c>
      <c r="F202" s="26"/>
      <c r="G202" s="9">
        <f t="shared" si="398"/>
        <v>0</v>
      </c>
      <c r="H202" s="9">
        <f t="shared" si="398"/>
        <v>0</v>
      </c>
      <c r="I202" s="84"/>
      <c r="J202" s="84"/>
      <c r="K202" s="84"/>
      <c r="L202" s="84"/>
      <c r="M202" s="84"/>
      <c r="N202" s="84"/>
      <c r="O202" s="11">
        <f>O203</f>
        <v>0</v>
      </c>
      <c r="P202" s="11">
        <f t="shared" si="404"/>
        <v>277</v>
      </c>
      <c r="Q202" s="11">
        <f t="shared" si="404"/>
        <v>0</v>
      </c>
      <c r="R202" s="11">
        <f t="shared" si="404"/>
        <v>0</v>
      </c>
      <c r="S202" s="11">
        <f t="shared" si="404"/>
        <v>277</v>
      </c>
      <c r="T202" s="11">
        <f t="shared" si="404"/>
        <v>0</v>
      </c>
      <c r="U202" s="11">
        <f>U203</f>
        <v>0</v>
      </c>
      <c r="V202" s="11">
        <f t="shared" si="404"/>
        <v>0</v>
      </c>
      <c r="W202" s="11">
        <f t="shared" si="404"/>
        <v>0</v>
      </c>
      <c r="X202" s="11">
        <f t="shared" si="404"/>
        <v>0</v>
      </c>
      <c r="Y202" s="11">
        <f t="shared" si="404"/>
        <v>277</v>
      </c>
      <c r="Z202" s="11">
        <f t="shared" si="404"/>
        <v>0</v>
      </c>
      <c r="AA202" s="11">
        <f>AA203</f>
        <v>0</v>
      </c>
      <c r="AB202" s="11">
        <f t="shared" si="405"/>
        <v>0</v>
      </c>
      <c r="AC202" s="11">
        <f t="shared" si="405"/>
        <v>0</v>
      </c>
      <c r="AD202" s="11">
        <f t="shared" si="405"/>
        <v>0</v>
      </c>
      <c r="AE202" s="11">
        <f t="shared" si="405"/>
        <v>277</v>
      </c>
      <c r="AF202" s="11">
        <f t="shared" si="405"/>
        <v>0</v>
      </c>
      <c r="AG202" s="11">
        <f t="shared" si="405"/>
        <v>0</v>
      </c>
      <c r="AH202" s="11">
        <f t="shared" si="400"/>
        <v>0</v>
      </c>
      <c r="AI202" s="11">
        <f t="shared" si="400"/>
        <v>0</v>
      </c>
      <c r="AJ202" s="11">
        <f t="shared" si="400"/>
        <v>0</v>
      </c>
      <c r="AK202" s="11">
        <f t="shared" si="400"/>
        <v>277</v>
      </c>
      <c r="AL202" s="11">
        <f t="shared" si="400"/>
        <v>0</v>
      </c>
      <c r="AM202" s="11">
        <f>AM203</f>
        <v>0</v>
      </c>
      <c r="AN202" s="11">
        <f t="shared" si="401"/>
        <v>0</v>
      </c>
      <c r="AO202" s="11">
        <f t="shared" si="401"/>
        <v>0</v>
      </c>
      <c r="AP202" s="11">
        <f t="shared" si="401"/>
        <v>0</v>
      </c>
      <c r="AQ202" s="11">
        <f t="shared" si="401"/>
        <v>277</v>
      </c>
      <c r="AR202" s="11">
        <f t="shared" si="401"/>
        <v>0</v>
      </c>
      <c r="AS202" s="11">
        <f>AS203</f>
        <v>0</v>
      </c>
      <c r="AT202" s="11">
        <f t="shared" si="401"/>
        <v>0</v>
      </c>
      <c r="AU202" s="11">
        <f t="shared" si="401"/>
        <v>0</v>
      </c>
      <c r="AV202" s="11">
        <f t="shared" si="401"/>
        <v>0</v>
      </c>
      <c r="AW202" s="98">
        <f t="shared" si="401"/>
        <v>277</v>
      </c>
      <c r="AX202" s="98">
        <f t="shared" si="401"/>
        <v>0</v>
      </c>
      <c r="AY202" s="11">
        <f>AY203</f>
        <v>0</v>
      </c>
      <c r="AZ202" s="11">
        <f t="shared" si="402"/>
        <v>0</v>
      </c>
      <c r="BA202" s="11">
        <f t="shared" si="402"/>
        <v>0</v>
      </c>
      <c r="BB202" s="11">
        <f t="shared" si="402"/>
        <v>0</v>
      </c>
      <c r="BC202" s="11">
        <f t="shared" si="402"/>
        <v>277</v>
      </c>
      <c r="BD202" s="11">
        <f t="shared" si="402"/>
        <v>0</v>
      </c>
      <c r="BE202" s="11">
        <f>BE203</f>
        <v>0</v>
      </c>
      <c r="BF202" s="11">
        <f t="shared" si="403"/>
        <v>0</v>
      </c>
      <c r="BG202" s="11">
        <f t="shared" si="403"/>
        <v>0</v>
      </c>
      <c r="BH202" s="11">
        <f t="shared" si="403"/>
        <v>0</v>
      </c>
      <c r="BI202" s="11">
        <f t="shared" si="403"/>
        <v>277</v>
      </c>
      <c r="BJ202" s="11">
        <f t="shared" si="403"/>
        <v>0</v>
      </c>
    </row>
    <row r="203" spans="1:62" ht="21.75" hidden="1" customHeight="1" x14ac:dyDescent="0.25">
      <c r="A203" s="28" t="s">
        <v>65</v>
      </c>
      <c r="B203" s="26" t="s">
        <v>601</v>
      </c>
      <c r="C203" s="26" t="s">
        <v>28</v>
      </c>
      <c r="D203" s="26" t="s">
        <v>117</v>
      </c>
      <c r="E203" s="26" t="s">
        <v>416</v>
      </c>
      <c r="F203" s="26" t="s">
        <v>66</v>
      </c>
      <c r="G203" s="9">
        <f t="shared" si="398"/>
        <v>0</v>
      </c>
      <c r="H203" s="9">
        <f t="shared" si="398"/>
        <v>0</v>
      </c>
      <c r="I203" s="84"/>
      <c r="J203" s="84"/>
      <c r="K203" s="84"/>
      <c r="L203" s="84"/>
      <c r="M203" s="84"/>
      <c r="N203" s="84"/>
      <c r="O203" s="11">
        <f>O204</f>
        <v>0</v>
      </c>
      <c r="P203" s="11">
        <f t="shared" si="404"/>
        <v>277</v>
      </c>
      <c r="Q203" s="11">
        <f t="shared" si="404"/>
        <v>0</v>
      </c>
      <c r="R203" s="11">
        <f t="shared" si="404"/>
        <v>0</v>
      </c>
      <c r="S203" s="11">
        <f t="shared" si="404"/>
        <v>277</v>
      </c>
      <c r="T203" s="11">
        <f t="shared" si="404"/>
        <v>0</v>
      </c>
      <c r="U203" s="11">
        <f>U204</f>
        <v>0</v>
      </c>
      <c r="V203" s="11">
        <f t="shared" si="404"/>
        <v>0</v>
      </c>
      <c r="W203" s="11">
        <f t="shared" si="404"/>
        <v>0</v>
      </c>
      <c r="X203" s="11">
        <f t="shared" si="404"/>
        <v>0</v>
      </c>
      <c r="Y203" s="11">
        <f t="shared" si="404"/>
        <v>277</v>
      </c>
      <c r="Z203" s="11">
        <f t="shared" si="404"/>
        <v>0</v>
      </c>
      <c r="AA203" s="11">
        <f>AA204</f>
        <v>0</v>
      </c>
      <c r="AB203" s="11">
        <f t="shared" si="405"/>
        <v>0</v>
      </c>
      <c r="AC203" s="11">
        <f t="shared" si="405"/>
        <v>0</v>
      </c>
      <c r="AD203" s="11">
        <f t="shared" si="405"/>
        <v>0</v>
      </c>
      <c r="AE203" s="11">
        <f t="shared" si="405"/>
        <v>277</v>
      </c>
      <c r="AF203" s="11">
        <f t="shared" si="405"/>
        <v>0</v>
      </c>
      <c r="AG203" s="11">
        <f t="shared" si="405"/>
        <v>0</v>
      </c>
      <c r="AH203" s="11">
        <f t="shared" si="400"/>
        <v>0</v>
      </c>
      <c r="AI203" s="11">
        <f t="shared" si="400"/>
        <v>0</v>
      </c>
      <c r="AJ203" s="11">
        <f t="shared" si="400"/>
        <v>0</v>
      </c>
      <c r="AK203" s="11">
        <f t="shared" si="400"/>
        <v>277</v>
      </c>
      <c r="AL203" s="11">
        <f t="shared" si="400"/>
        <v>0</v>
      </c>
      <c r="AM203" s="11">
        <f>AM204</f>
        <v>0</v>
      </c>
      <c r="AN203" s="11">
        <f t="shared" si="401"/>
        <v>0</v>
      </c>
      <c r="AO203" s="11">
        <f t="shared" si="401"/>
        <v>0</v>
      </c>
      <c r="AP203" s="11">
        <f t="shared" si="401"/>
        <v>0</v>
      </c>
      <c r="AQ203" s="11">
        <f t="shared" si="401"/>
        <v>277</v>
      </c>
      <c r="AR203" s="11">
        <f t="shared" si="401"/>
        <v>0</v>
      </c>
      <c r="AS203" s="11">
        <f>AS204</f>
        <v>0</v>
      </c>
      <c r="AT203" s="11">
        <f t="shared" si="401"/>
        <v>0</v>
      </c>
      <c r="AU203" s="11">
        <f t="shared" si="401"/>
        <v>0</v>
      </c>
      <c r="AV203" s="11">
        <f t="shared" si="401"/>
        <v>0</v>
      </c>
      <c r="AW203" s="98">
        <f t="shared" si="401"/>
        <v>277</v>
      </c>
      <c r="AX203" s="98">
        <f t="shared" si="401"/>
        <v>0</v>
      </c>
      <c r="AY203" s="11">
        <f>AY204</f>
        <v>0</v>
      </c>
      <c r="AZ203" s="11">
        <f t="shared" si="402"/>
        <v>0</v>
      </c>
      <c r="BA203" s="11">
        <f t="shared" si="402"/>
        <v>0</v>
      </c>
      <c r="BB203" s="11">
        <f t="shared" si="402"/>
        <v>0</v>
      </c>
      <c r="BC203" s="11">
        <f t="shared" si="402"/>
        <v>277</v>
      </c>
      <c r="BD203" s="11">
        <f t="shared" si="402"/>
        <v>0</v>
      </c>
      <c r="BE203" s="11">
        <f>BE204</f>
        <v>0</v>
      </c>
      <c r="BF203" s="11">
        <f t="shared" si="403"/>
        <v>0</v>
      </c>
      <c r="BG203" s="11">
        <f t="shared" si="403"/>
        <v>0</v>
      </c>
      <c r="BH203" s="11">
        <f t="shared" si="403"/>
        <v>0</v>
      </c>
      <c r="BI203" s="11">
        <f t="shared" si="403"/>
        <v>277</v>
      </c>
      <c r="BJ203" s="11">
        <f t="shared" si="403"/>
        <v>0</v>
      </c>
    </row>
    <row r="204" spans="1:62" ht="22.5" hidden="1" customHeight="1" x14ac:dyDescent="0.25">
      <c r="A204" s="28" t="s">
        <v>67</v>
      </c>
      <c r="B204" s="26" t="s">
        <v>601</v>
      </c>
      <c r="C204" s="26" t="s">
        <v>28</v>
      </c>
      <c r="D204" s="26" t="s">
        <v>117</v>
      </c>
      <c r="E204" s="26" t="s">
        <v>416</v>
      </c>
      <c r="F204" s="26" t="s">
        <v>68</v>
      </c>
      <c r="G204" s="9"/>
      <c r="H204" s="10"/>
      <c r="I204" s="84"/>
      <c r="J204" s="84"/>
      <c r="K204" s="84"/>
      <c r="L204" s="84"/>
      <c r="M204" s="84"/>
      <c r="N204" s="84"/>
      <c r="O204" s="11"/>
      <c r="P204" s="11">
        <v>277</v>
      </c>
      <c r="Q204" s="11"/>
      <c r="R204" s="11"/>
      <c r="S204" s="9">
        <f>M204+O204+P204+Q204+R204</f>
        <v>277</v>
      </c>
      <c r="T204" s="9">
        <f>N204+R204</f>
        <v>0</v>
      </c>
      <c r="U204" s="11"/>
      <c r="V204" s="11"/>
      <c r="W204" s="11"/>
      <c r="X204" s="11"/>
      <c r="Y204" s="9">
        <f>S204+U204+V204+W204+X204</f>
        <v>277</v>
      </c>
      <c r="Z204" s="9">
        <f>T204+X204</f>
        <v>0</v>
      </c>
      <c r="AA204" s="11"/>
      <c r="AB204" s="11"/>
      <c r="AC204" s="11"/>
      <c r="AD204" s="11"/>
      <c r="AE204" s="9">
        <f>Y204+AA204+AB204+AC204+AD204</f>
        <v>277</v>
      </c>
      <c r="AF204" s="9">
        <f>Z204+AD204</f>
        <v>0</v>
      </c>
      <c r="AG204" s="11"/>
      <c r="AH204" s="11"/>
      <c r="AI204" s="11"/>
      <c r="AJ204" s="11"/>
      <c r="AK204" s="9">
        <f>AE204+AG204+AH204+AI204+AJ204</f>
        <v>277</v>
      </c>
      <c r="AL204" s="9">
        <f>AF204+AJ204</f>
        <v>0</v>
      </c>
      <c r="AM204" s="11"/>
      <c r="AN204" s="11"/>
      <c r="AO204" s="11"/>
      <c r="AP204" s="11"/>
      <c r="AQ204" s="9">
        <f>AK204+AM204+AN204+AO204+AP204</f>
        <v>277</v>
      </c>
      <c r="AR204" s="9">
        <f>AL204+AP204</f>
        <v>0</v>
      </c>
      <c r="AS204" s="11"/>
      <c r="AT204" s="11"/>
      <c r="AU204" s="11"/>
      <c r="AV204" s="11"/>
      <c r="AW204" s="96">
        <f>AQ204+AS204+AT204+AU204+AV204</f>
        <v>277</v>
      </c>
      <c r="AX204" s="96">
        <f>AR204+AV204</f>
        <v>0</v>
      </c>
      <c r="AY204" s="11"/>
      <c r="AZ204" s="11"/>
      <c r="BA204" s="11"/>
      <c r="BB204" s="11"/>
      <c r="BC204" s="9">
        <f>AW204+AY204+AZ204+BA204+BB204</f>
        <v>277</v>
      </c>
      <c r="BD204" s="9">
        <f>AX204+BB204</f>
        <v>0</v>
      </c>
      <c r="BE204" s="11"/>
      <c r="BF204" s="11"/>
      <c r="BG204" s="11"/>
      <c r="BH204" s="11"/>
      <c r="BI204" s="9">
        <f>BC204+BE204+BF204+BG204+BH204</f>
        <v>277</v>
      </c>
      <c r="BJ204" s="9">
        <f>BD204+BH204</f>
        <v>0</v>
      </c>
    </row>
    <row r="205" spans="1:62" hidden="1" x14ac:dyDescent="0.25">
      <c r="A205" s="25"/>
      <c r="B205" s="26"/>
      <c r="C205" s="26"/>
      <c r="D205" s="26"/>
      <c r="E205" s="26"/>
      <c r="F205" s="26"/>
      <c r="G205" s="9"/>
      <c r="H205" s="10"/>
      <c r="I205" s="84"/>
      <c r="J205" s="84"/>
      <c r="K205" s="84"/>
      <c r="L205" s="84"/>
      <c r="M205" s="84"/>
      <c r="N205" s="84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97"/>
      <c r="AX205" s="97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</row>
    <row r="206" spans="1:62" ht="21" hidden="1" customHeight="1" x14ac:dyDescent="0.3">
      <c r="A206" s="40" t="s">
        <v>74</v>
      </c>
      <c r="B206" s="41">
        <v>903</v>
      </c>
      <c r="C206" s="24" t="s">
        <v>28</v>
      </c>
      <c r="D206" s="24" t="s">
        <v>75</v>
      </c>
      <c r="E206" s="26"/>
      <c r="F206" s="26"/>
      <c r="G206" s="15" t="e">
        <f>G207</f>
        <v>#REF!</v>
      </c>
      <c r="H206" s="15" t="e">
        <f>H207</f>
        <v>#REF!</v>
      </c>
      <c r="I206" s="84"/>
      <c r="J206" s="84"/>
      <c r="K206" s="84"/>
      <c r="L206" s="84"/>
      <c r="M206" s="84"/>
      <c r="N206" s="84"/>
      <c r="O206" s="13">
        <f t="shared" ref="O206:AH206" si="406">O207</f>
        <v>0</v>
      </c>
      <c r="P206" s="13">
        <f t="shared" si="406"/>
        <v>425</v>
      </c>
      <c r="Q206" s="13">
        <f t="shared" si="406"/>
        <v>0</v>
      </c>
      <c r="R206" s="13">
        <f t="shared" si="406"/>
        <v>0</v>
      </c>
      <c r="S206" s="13">
        <f t="shared" si="406"/>
        <v>425</v>
      </c>
      <c r="T206" s="13">
        <f t="shared" si="406"/>
        <v>0</v>
      </c>
      <c r="U206" s="13">
        <f t="shared" si="406"/>
        <v>0</v>
      </c>
      <c r="V206" s="13">
        <f t="shared" si="406"/>
        <v>0</v>
      </c>
      <c r="W206" s="13">
        <f t="shared" si="406"/>
        <v>0</v>
      </c>
      <c r="X206" s="13">
        <f t="shared" si="406"/>
        <v>0</v>
      </c>
      <c r="Y206" s="13">
        <f t="shared" si="406"/>
        <v>425</v>
      </c>
      <c r="Z206" s="13">
        <f t="shared" si="406"/>
        <v>0</v>
      </c>
      <c r="AA206" s="13">
        <f t="shared" si="406"/>
        <v>0</v>
      </c>
      <c r="AB206" s="13">
        <f t="shared" si="406"/>
        <v>205</v>
      </c>
      <c r="AC206" s="13">
        <f t="shared" si="406"/>
        <v>0</v>
      </c>
      <c r="AD206" s="13">
        <f t="shared" si="406"/>
        <v>0</v>
      </c>
      <c r="AE206" s="13">
        <f t="shared" si="406"/>
        <v>630</v>
      </c>
      <c r="AF206" s="13">
        <f t="shared" si="406"/>
        <v>0</v>
      </c>
      <c r="AG206" s="13">
        <f t="shared" si="406"/>
        <v>0</v>
      </c>
      <c r="AH206" s="13">
        <f t="shared" si="406"/>
        <v>0</v>
      </c>
      <c r="AI206" s="13">
        <f t="shared" ref="AH206:AL210" si="407">AI207</f>
        <v>0</v>
      </c>
      <c r="AJ206" s="13">
        <f t="shared" si="407"/>
        <v>0</v>
      </c>
      <c r="AK206" s="13">
        <f t="shared" si="407"/>
        <v>630</v>
      </c>
      <c r="AL206" s="13">
        <f t="shared" si="407"/>
        <v>0</v>
      </c>
      <c r="AM206" s="13">
        <f>AM207</f>
        <v>0</v>
      </c>
      <c r="AN206" s="13">
        <f t="shared" ref="AN206:BC210" si="408">AN207</f>
        <v>0</v>
      </c>
      <c r="AO206" s="13">
        <f t="shared" si="408"/>
        <v>0</v>
      </c>
      <c r="AP206" s="13">
        <f t="shared" si="408"/>
        <v>0</v>
      </c>
      <c r="AQ206" s="13">
        <f t="shared" si="408"/>
        <v>630</v>
      </c>
      <c r="AR206" s="13">
        <f t="shared" si="408"/>
        <v>0</v>
      </c>
      <c r="AS206" s="13">
        <f>AS207</f>
        <v>0</v>
      </c>
      <c r="AT206" s="13">
        <f t="shared" si="408"/>
        <v>0</v>
      </c>
      <c r="AU206" s="13">
        <f t="shared" si="408"/>
        <v>-84</v>
      </c>
      <c r="AV206" s="13">
        <f t="shared" si="408"/>
        <v>0</v>
      </c>
      <c r="AW206" s="101">
        <f t="shared" si="408"/>
        <v>546</v>
      </c>
      <c r="AX206" s="101">
        <f t="shared" si="408"/>
        <v>0</v>
      </c>
      <c r="AY206" s="13">
        <f>AY207</f>
        <v>0</v>
      </c>
      <c r="AZ206" s="13">
        <f t="shared" si="408"/>
        <v>0</v>
      </c>
      <c r="BA206" s="13">
        <f t="shared" si="408"/>
        <v>0</v>
      </c>
      <c r="BB206" s="13">
        <f t="shared" si="408"/>
        <v>0</v>
      </c>
      <c r="BC206" s="13">
        <f t="shared" si="408"/>
        <v>546</v>
      </c>
      <c r="BD206" s="13">
        <f t="shared" ref="AZ206:BD210" si="409">BD207</f>
        <v>0</v>
      </c>
      <c r="BE206" s="13">
        <f>BE207</f>
        <v>0</v>
      </c>
      <c r="BF206" s="13">
        <f t="shared" ref="BF206:BJ210" si="410">BF207</f>
        <v>0</v>
      </c>
      <c r="BG206" s="13">
        <f t="shared" si="410"/>
        <v>0</v>
      </c>
      <c r="BH206" s="13">
        <f t="shared" si="410"/>
        <v>0</v>
      </c>
      <c r="BI206" s="13">
        <f t="shared" si="410"/>
        <v>546</v>
      </c>
      <c r="BJ206" s="13">
        <f t="shared" si="410"/>
        <v>0</v>
      </c>
    </row>
    <row r="207" spans="1:62" ht="20.100000000000001" hidden="1" customHeight="1" x14ac:dyDescent="0.25">
      <c r="A207" s="28" t="s">
        <v>61</v>
      </c>
      <c r="B207" s="26">
        <v>903</v>
      </c>
      <c r="C207" s="26" t="s">
        <v>28</v>
      </c>
      <c r="D207" s="26" t="s">
        <v>75</v>
      </c>
      <c r="E207" s="26" t="s">
        <v>62</v>
      </c>
      <c r="F207" s="26"/>
      <c r="G207" s="9" t="e">
        <f>G208</f>
        <v>#REF!</v>
      </c>
      <c r="H207" s="9" t="e">
        <f>H208</f>
        <v>#REF!</v>
      </c>
      <c r="I207" s="84"/>
      <c r="J207" s="84"/>
      <c r="K207" s="84"/>
      <c r="L207" s="84"/>
      <c r="M207" s="84"/>
      <c r="N207" s="84"/>
      <c r="O207" s="85">
        <f>O208</f>
        <v>0</v>
      </c>
      <c r="P207" s="11">
        <f t="shared" ref="P207:AE208" si="411">P208</f>
        <v>425</v>
      </c>
      <c r="Q207" s="11">
        <f t="shared" si="411"/>
        <v>0</v>
      </c>
      <c r="R207" s="11">
        <f t="shared" si="411"/>
        <v>0</v>
      </c>
      <c r="S207" s="11">
        <f t="shared" si="411"/>
        <v>425</v>
      </c>
      <c r="T207" s="11">
        <f t="shared" si="411"/>
        <v>0</v>
      </c>
      <c r="U207" s="85">
        <f>U208</f>
        <v>0</v>
      </c>
      <c r="V207" s="11">
        <f t="shared" si="411"/>
        <v>0</v>
      </c>
      <c r="W207" s="11">
        <f t="shared" si="411"/>
        <v>0</v>
      </c>
      <c r="X207" s="11">
        <f t="shared" si="411"/>
        <v>0</v>
      </c>
      <c r="Y207" s="11">
        <f t="shared" si="411"/>
        <v>425</v>
      </c>
      <c r="Z207" s="11">
        <f t="shared" si="411"/>
        <v>0</v>
      </c>
      <c r="AA207" s="85">
        <f>AA208</f>
        <v>0</v>
      </c>
      <c r="AB207" s="11">
        <f t="shared" si="411"/>
        <v>205</v>
      </c>
      <c r="AC207" s="11">
        <f t="shared" si="411"/>
        <v>0</v>
      </c>
      <c r="AD207" s="11">
        <f t="shared" si="411"/>
        <v>0</v>
      </c>
      <c r="AE207" s="11">
        <f t="shared" si="411"/>
        <v>630</v>
      </c>
      <c r="AF207" s="11">
        <f>AF208</f>
        <v>0</v>
      </c>
      <c r="AG207" s="85">
        <f>AG208</f>
        <v>0</v>
      </c>
      <c r="AH207" s="11">
        <f>AH208</f>
        <v>0</v>
      </c>
      <c r="AI207" s="11">
        <f t="shared" si="407"/>
        <v>0</v>
      </c>
      <c r="AJ207" s="11">
        <f t="shared" si="407"/>
        <v>0</v>
      </c>
      <c r="AK207" s="11">
        <f t="shared" si="407"/>
        <v>630</v>
      </c>
      <c r="AL207" s="11">
        <f t="shared" si="407"/>
        <v>0</v>
      </c>
      <c r="AM207" s="85">
        <f>AM208</f>
        <v>0</v>
      </c>
      <c r="AN207" s="11">
        <f t="shared" si="408"/>
        <v>0</v>
      </c>
      <c r="AO207" s="11">
        <f t="shared" si="408"/>
        <v>0</v>
      </c>
      <c r="AP207" s="11">
        <f t="shared" si="408"/>
        <v>0</v>
      </c>
      <c r="AQ207" s="11">
        <f t="shared" si="408"/>
        <v>630</v>
      </c>
      <c r="AR207" s="11">
        <f t="shared" si="408"/>
        <v>0</v>
      </c>
      <c r="AS207" s="85">
        <f>AS208</f>
        <v>0</v>
      </c>
      <c r="AT207" s="11">
        <f t="shared" si="408"/>
        <v>0</v>
      </c>
      <c r="AU207" s="11">
        <f t="shared" si="408"/>
        <v>-84</v>
      </c>
      <c r="AV207" s="11">
        <f t="shared" si="408"/>
        <v>0</v>
      </c>
      <c r="AW207" s="98">
        <f t="shared" si="408"/>
        <v>546</v>
      </c>
      <c r="AX207" s="98">
        <f t="shared" si="408"/>
        <v>0</v>
      </c>
      <c r="AY207" s="85">
        <f>AY208</f>
        <v>0</v>
      </c>
      <c r="AZ207" s="11">
        <f t="shared" si="409"/>
        <v>0</v>
      </c>
      <c r="BA207" s="11">
        <f t="shared" si="409"/>
        <v>0</v>
      </c>
      <c r="BB207" s="11">
        <f t="shared" si="409"/>
        <v>0</v>
      </c>
      <c r="BC207" s="11">
        <f t="shared" si="409"/>
        <v>546</v>
      </c>
      <c r="BD207" s="11">
        <f t="shared" si="409"/>
        <v>0</v>
      </c>
      <c r="BE207" s="85">
        <f>BE208</f>
        <v>0</v>
      </c>
      <c r="BF207" s="11">
        <f t="shared" si="410"/>
        <v>0</v>
      </c>
      <c r="BG207" s="11">
        <f t="shared" si="410"/>
        <v>0</v>
      </c>
      <c r="BH207" s="11">
        <f t="shared" si="410"/>
        <v>0</v>
      </c>
      <c r="BI207" s="11">
        <f t="shared" si="410"/>
        <v>546</v>
      </c>
      <c r="BJ207" s="11">
        <f t="shared" si="410"/>
        <v>0</v>
      </c>
    </row>
    <row r="208" spans="1:62" ht="20.100000000000001" hidden="1" customHeight="1" x14ac:dyDescent="0.25">
      <c r="A208" s="28" t="s">
        <v>14</v>
      </c>
      <c r="B208" s="26">
        <v>903</v>
      </c>
      <c r="C208" s="26" t="s">
        <v>28</v>
      </c>
      <c r="D208" s="26" t="s">
        <v>75</v>
      </c>
      <c r="E208" s="26" t="s">
        <v>63</v>
      </c>
      <c r="F208" s="26"/>
      <c r="G208" s="9" t="e">
        <f>#REF!</f>
        <v>#REF!</v>
      </c>
      <c r="H208" s="9" t="e">
        <f>#REF!</f>
        <v>#REF!</v>
      </c>
      <c r="I208" s="84"/>
      <c r="J208" s="84"/>
      <c r="K208" s="84"/>
      <c r="L208" s="84"/>
      <c r="M208" s="84"/>
      <c r="N208" s="84"/>
      <c r="O208" s="85">
        <f>O209</f>
        <v>0</v>
      </c>
      <c r="P208" s="11">
        <f t="shared" si="411"/>
        <v>425</v>
      </c>
      <c r="Q208" s="11">
        <f t="shared" si="411"/>
        <v>0</v>
      </c>
      <c r="R208" s="11">
        <f t="shared" si="411"/>
        <v>0</v>
      </c>
      <c r="S208" s="11">
        <f t="shared" si="411"/>
        <v>425</v>
      </c>
      <c r="T208" s="11">
        <f t="shared" si="411"/>
        <v>0</v>
      </c>
      <c r="U208" s="85">
        <f>U209</f>
        <v>0</v>
      </c>
      <c r="V208" s="11">
        <f t="shared" si="411"/>
        <v>0</v>
      </c>
      <c r="W208" s="11">
        <f t="shared" si="411"/>
        <v>0</v>
      </c>
      <c r="X208" s="11">
        <f t="shared" si="411"/>
        <v>0</v>
      </c>
      <c r="Y208" s="11">
        <f t="shared" si="411"/>
        <v>425</v>
      </c>
      <c r="Z208" s="11">
        <f t="shared" si="411"/>
        <v>0</v>
      </c>
      <c r="AA208" s="85">
        <f>AA209</f>
        <v>0</v>
      </c>
      <c r="AB208" s="11">
        <f t="shared" ref="AB208:AG208" si="412">AB209</f>
        <v>205</v>
      </c>
      <c r="AC208" s="11">
        <f t="shared" si="412"/>
        <v>0</v>
      </c>
      <c r="AD208" s="11">
        <f t="shared" si="412"/>
        <v>0</v>
      </c>
      <c r="AE208" s="11">
        <f t="shared" si="412"/>
        <v>630</v>
      </c>
      <c r="AF208" s="11">
        <f t="shared" si="412"/>
        <v>0</v>
      </c>
      <c r="AG208" s="85">
        <f t="shared" si="412"/>
        <v>0</v>
      </c>
      <c r="AH208" s="11">
        <f t="shared" si="407"/>
        <v>0</v>
      </c>
      <c r="AI208" s="11">
        <f t="shared" si="407"/>
        <v>0</v>
      </c>
      <c r="AJ208" s="11">
        <f t="shared" si="407"/>
        <v>0</v>
      </c>
      <c r="AK208" s="11">
        <f t="shared" si="407"/>
        <v>630</v>
      </c>
      <c r="AL208" s="11">
        <f t="shared" si="407"/>
        <v>0</v>
      </c>
      <c r="AM208" s="85">
        <f>AM209</f>
        <v>0</v>
      </c>
      <c r="AN208" s="11">
        <f t="shared" si="408"/>
        <v>0</v>
      </c>
      <c r="AO208" s="11">
        <f t="shared" si="408"/>
        <v>0</v>
      </c>
      <c r="AP208" s="11">
        <f t="shared" si="408"/>
        <v>0</v>
      </c>
      <c r="AQ208" s="11">
        <f t="shared" si="408"/>
        <v>630</v>
      </c>
      <c r="AR208" s="11">
        <f t="shared" si="408"/>
        <v>0</v>
      </c>
      <c r="AS208" s="85">
        <f>AS209</f>
        <v>0</v>
      </c>
      <c r="AT208" s="11">
        <f t="shared" si="408"/>
        <v>0</v>
      </c>
      <c r="AU208" s="11">
        <f t="shared" si="408"/>
        <v>-84</v>
      </c>
      <c r="AV208" s="11">
        <f t="shared" si="408"/>
        <v>0</v>
      </c>
      <c r="AW208" s="98">
        <f t="shared" si="408"/>
        <v>546</v>
      </c>
      <c r="AX208" s="98">
        <f t="shared" si="408"/>
        <v>0</v>
      </c>
      <c r="AY208" s="85">
        <f>AY209</f>
        <v>0</v>
      </c>
      <c r="AZ208" s="11">
        <f t="shared" si="409"/>
        <v>0</v>
      </c>
      <c r="BA208" s="11">
        <f t="shared" si="409"/>
        <v>0</v>
      </c>
      <c r="BB208" s="11">
        <f t="shared" si="409"/>
        <v>0</v>
      </c>
      <c r="BC208" s="11">
        <f t="shared" si="409"/>
        <v>546</v>
      </c>
      <c r="BD208" s="11">
        <f t="shared" si="409"/>
        <v>0</v>
      </c>
      <c r="BE208" s="85">
        <f>BE209</f>
        <v>0</v>
      </c>
      <c r="BF208" s="11">
        <f t="shared" si="410"/>
        <v>0</v>
      </c>
      <c r="BG208" s="11">
        <f t="shared" si="410"/>
        <v>0</v>
      </c>
      <c r="BH208" s="11">
        <f t="shared" si="410"/>
        <v>0</v>
      </c>
      <c r="BI208" s="11">
        <f t="shared" si="410"/>
        <v>546</v>
      </c>
      <c r="BJ208" s="11">
        <f t="shared" si="410"/>
        <v>0</v>
      </c>
    </row>
    <row r="209" spans="1:62" ht="19.5" hidden="1" customHeight="1" x14ac:dyDescent="0.25">
      <c r="A209" s="28" t="s">
        <v>174</v>
      </c>
      <c r="B209" s="26" t="s">
        <v>601</v>
      </c>
      <c r="C209" s="26" t="s">
        <v>28</v>
      </c>
      <c r="D209" s="26" t="s">
        <v>176</v>
      </c>
      <c r="E209" s="26" t="s">
        <v>735</v>
      </c>
      <c r="F209" s="26"/>
      <c r="G209" s="9"/>
      <c r="H209" s="10"/>
      <c r="I209" s="84"/>
      <c r="J209" s="84"/>
      <c r="K209" s="84"/>
      <c r="L209" s="84"/>
      <c r="M209" s="84"/>
      <c r="N209" s="84"/>
      <c r="O209" s="85">
        <f>O210</f>
        <v>0</v>
      </c>
      <c r="P209" s="11">
        <f t="shared" ref="P209:AE210" si="413">P210</f>
        <v>425</v>
      </c>
      <c r="Q209" s="11">
        <f t="shared" si="413"/>
        <v>0</v>
      </c>
      <c r="R209" s="11">
        <f t="shared" si="413"/>
        <v>0</v>
      </c>
      <c r="S209" s="11">
        <f t="shared" si="413"/>
        <v>425</v>
      </c>
      <c r="T209" s="11">
        <f t="shared" si="413"/>
        <v>0</v>
      </c>
      <c r="U209" s="85">
        <f>U210</f>
        <v>0</v>
      </c>
      <c r="V209" s="11">
        <f t="shared" si="413"/>
        <v>0</v>
      </c>
      <c r="W209" s="11">
        <f t="shared" si="413"/>
        <v>0</v>
      </c>
      <c r="X209" s="11">
        <f t="shared" si="413"/>
        <v>0</v>
      </c>
      <c r="Y209" s="11">
        <f t="shared" si="413"/>
        <v>425</v>
      </c>
      <c r="Z209" s="11">
        <f t="shared" si="413"/>
        <v>0</v>
      </c>
      <c r="AA209" s="85">
        <f>AA210</f>
        <v>0</v>
      </c>
      <c r="AB209" s="11">
        <f t="shared" si="413"/>
        <v>205</v>
      </c>
      <c r="AC209" s="11">
        <f t="shared" si="413"/>
        <v>0</v>
      </c>
      <c r="AD209" s="11">
        <f t="shared" si="413"/>
        <v>0</v>
      </c>
      <c r="AE209" s="11">
        <f t="shared" si="413"/>
        <v>630</v>
      </c>
      <c r="AF209" s="11">
        <f>AF210</f>
        <v>0</v>
      </c>
      <c r="AG209" s="85">
        <f>AG210</f>
        <v>0</v>
      </c>
      <c r="AH209" s="11">
        <f t="shared" si="407"/>
        <v>0</v>
      </c>
      <c r="AI209" s="11">
        <f t="shared" si="407"/>
        <v>0</v>
      </c>
      <c r="AJ209" s="11">
        <f t="shared" si="407"/>
        <v>0</v>
      </c>
      <c r="AK209" s="11">
        <f t="shared" si="407"/>
        <v>630</v>
      </c>
      <c r="AL209" s="11">
        <f t="shared" si="407"/>
        <v>0</v>
      </c>
      <c r="AM209" s="85">
        <f>AM210</f>
        <v>0</v>
      </c>
      <c r="AN209" s="11">
        <f t="shared" si="408"/>
        <v>0</v>
      </c>
      <c r="AO209" s="11">
        <f t="shared" si="408"/>
        <v>0</v>
      </c>
      <c r="AP209" s="11">
        <f t="shared" si="408"/>
        <v>0</v>
      </c>
      <c r="AQ209" s="11">
        <f t="shared" si="408"/>
        <v>630</v>
      </c>
      <c r="AR209" s="11">
        <f t="shared" si="408"/>
        <v>0</v>
      </c>
      <c r="AS209" s="85">
        <f>AS210</f>
        <v>0</v>
      </c>
      <c r="AT209" s="11">
        <f t="shared" si="408"/>
        <v>0</v>
      </c>
      <c r="AU209" s="11">
        <f t="shared" si="408"/>
        <v>-84</v>
      </c>
      <c r="AV209" s="11">
        <f t="shared" si="408"/>
        <v>0</v>
      </c>
      <c r="AW209" s="98">
        <f t="shared" si="408"/>
        <v>546</v>
      </c>
      <c r="AX209" s="98">
        <f t="shared" si="408"/>
        <v>0</v>
      </c>
      <c r="AY209" s="85">
        <f>AY210</f>
        <v>0</v>
      </c>
      <c r="AZ209" s="11">
        <f t="shared" si="409"/>
        <v>0</v>
      </c>
      <c r="BA209" s="11">
        <f t="shared" si="409"/>
        <v>0</v>
      </c>
      <c r="BB209" s="11">
        <f t="shared" si="409"/>
        <v>0</v>
      </c>
      <c r="BC209" s="11">
        <f t="shared" si="409"/>
        <v>546</v>
      </c>
      <c r="BD209" s="11">
        <f t="shared" si="409"/>
        <v>0</v>
      </c>
      <c r="BE209" s="85">
        <f>BE210</f>
        <v>0</v>
      </c>
      <c r="BF209" s="11">
        <f t="shared" si="410"/>
        <v>0</v>
      </c>
      <c r="BG209" s="11">
        <f t="shared" si="410"/>
        <v>0</v>
      </c>
      <c r="BH209" s="11">
        <f t="shared" si="410"/>
        <v>0</v>
      </c>
      <c r="BI209" s="11">
        <f t="shared" si="410"/>
        <v>546</v>
      </c>
      <c r="BJ209" s="11">
        <f t="shared" si="410"/>
        <v>0</v>
      </c>
    </row>
    <row r="210" spans="1:62" ht="33" hidden="1" x14ac:dyDescent="0.25">
      <c r="A210" s="25" t="s">
        <v>242</v>
      </c>
      <c r="B210" s="26" t="s">
        <v>601</v>
      </c>
      <c r="C210" s="26" t="s">
        <v>28</v>
      </c>
      <c r="D210" s="26" t="s">
        <v>176</v>
      </c>
      <c r="E210" s="26" t="s">
        <v>735</v>
      </c>
      <c r="F210" s="26" t="s">
        <v>30</v>
      </c>
      <c r="G210" s="9"/>
      <c r="H210" s="10"/>
      <c r="I210" s="84"/>
      <c r="J210" s="84"/>
      <c r="K210" s="84"/>
      <c r="L210" s="84"/>
      <c r="M210" s="84"/>
      <c r="N210" s="84"/>
      <c r="O210" s="85">
        <f>O211</f>
        <v>0</v>
      </c>
      <c r="P210" s="11">
        <f t="shared" si="413"/>
        <v>425</v>
      </c>
      <c r="Q210" s="11">
        <f t="shared" si="413"/>
        <v>0</v>
      </c>
      <c r="R210" s="11">
        <f t="shared" si="413"/>
        <v>0</v>
      </c>
      <c r="S210" s="11">
        <f t="shared" si="413"/>
        <v>425</v>
      </c>
      <c r="T210" s="11">
        <f t="shared" si="413"/>
        <v>0</v>
      </c>
      <c r="U210" s="85">
        <f>U211</f>
        <v>0</v>
      </c>
      <c r="V210" s="11">
        <f t="shared" si="413"/>
        <v>0</v>
      </c>
      <c r="W210" s="11">
        <f t="shared" si="413"/>
        <v>0</v>
      </c>
      <c r="X210" s="11">
        <f t="shared" si="413"/>
        <v>0</v>
      </c>
      <c r="Y210" s="11">
        <f t="shared" si="413"/>
        <v>425</v>
      </c>
      <c r="Z210" s="11">
        <f t="shared" si="413"/>
        <v>0</v>
      </c>
      <c r="AA210" s="85">
        <f>AA211</f>
        <v>0</v>
      </c>
      <c r="AB210" s="11">
        <f>AB211</f>
        <v>205</v>
      </c>
      <c r="AC210" s="11">
        <f>AC211</f>
        <v>0</v>
      </c>
      <c r="AD210" s="11">
        <f>AD211</f>
        <v>0</v>
      </c>
      <c r="AE210" s="11">
        <f>AE211</f>
        <v>630</v>
      </c>
      <c r="AF210" s="11">
        <f>AF211</f>
        <v>0</v>
      </c>
      <c r="AG210" s="85">
        <f>AG211</f>
        <v>0</v>
      </c>
      <c r="AH210" s="11">
        <f t="shared" si="407"/>
        <v>0</v>
      </c>
      <c r="AI210" s="11">
        <f t="shared" si="407"/>
        <v>0</v>
      </c>
      <c r="AJ210" s="11">
        <f t="shared" si="407"/>
        <v>0</v>
      </c>
      <c r="AK210" s="11">
        <f t="shared" si="407"/>
        <v>630</v>
      </c>
      <c r="AL210" s="11">
        <f t="shared" si="407"/>
        <v>0</v>
      </c>
      <c r="AM210" s="85">
        <f>AM211</f>
        <v>0</v>
      </c>
      <c r="AN210" s="11">
        <f t="shared" si="408"/>
        <v>0</v>
      </c>
      <c r="AO210" s="11">
        <f t="shared" si="408"/>
        <v>0</v>
      </c>
      <c r="AP210" s="11">
        <f t="shared" si="408"/>
        <v>0</v>
      </c>
      <c r="AQ210" s="11">
        <f t="shared" si="408"/>
        <v>630</v>
      </c>
      <c r="AR210" s="11">
        <f t="shared" si="408"/>
        <v>0</v>
      </c>
      <c r="AS210" s="85">
        <f>AS211</f>
        <v>0</v>
      </c>
      <c r="AT210" s="11">
        <f t="shared" si="408"/>
        <v>0</v>
      </c>
      <c r="AU210" s="11">
        <f t="shared" si="408"/>
        <v>-84</v>
      </c>
      <c r="AV210" s="11">
        <f t="shared" si="408"/>
        <v>0</v>
      </c>
      <c r="AW210" s="98">
        <f t="shared" si="408"/>
        <v>546</v>
      </c>
      <c r="AX210" s="98">
        <f t="shared" si="408"/>
        <v>0</v>
      </c>
      <c r="AY210" s="85">
        <f>AY211</f>
        <v>0</v>
      </c>
      <c r="AZ210" s="11">
        <f t="shared" si="409"/>
        <v>0</v>
      </c>
      <c r="BA210" s="11">
        <f t="shared" si="409"/>
        <v>0</v>
      </c>
      <c r="BB210" s="11">
        <f t="shared" si="409"/>
        <v>0</v>
      </c>
      <c r="BC210" s="11">
        <f t="shared" si="409"/>
        <v>546</v>
      </c>
      <c r="BD210" s="11">
        <f t="shared" si="409"/>
        <v>0</v>
      </c>
      <c r="BE210" s="85">
        <f>BE211</f>
        <v>0</v>
      </c>
      <c r="BF210" s="11">
        <f t="shared" si="410"/>
        <v>0</v>
      </c>
      <c r="BG210" s="11">
        <f t="shared" si="410"/>
        <v>0</v>
      </c>
      <c r="BH210" s="11">
        <f t="shared" si="410"/>
        <v>0</v>
      </c>
      <c r="BI210" s="11">
        <f t="shared" si="410"/>
        <v>546</v>
      </c>
      <c r="BJ210" s="11">
        <f t="shared" si="410"/>
        <v>0</v>
      </c>
    </row>
    <row r="211" spans="1:62" ht="33" hidden="1" x14ac:dyDescent="0.25">
      <c r="A211" s="25" t="s">
        <v>36</v>
      </c>
      <c r="B211" s="26" t="s">
        <v>601</v>
      </c>
      <c r="C211" s="26" t="s">
        <v>28</v>
      </c>
      <c r="D211" s="26" t="s">
        <v>176</v>
      </c>
      <c r="E211" s="26" t="s">
        <v>735</v>
      </c>
      <c r="F211" s="26" t="s">
        <v>37</v>
      </c>
      <c r="G211" s="9"/>
      <c r="H211" s="10"/>
      <c r="I211" s="84"/>
      <c r="J211" s="84"/>
      <c r="K211" s="84"/>
      <c r="L211" s="84"/>
      <c r="M211" s="84"/>
      <c r="N211" s="84"/>
      <c r="O211" s="85"/>
      <c r="P211" s="11">
        <v>425</v>
      </c>
      <c r="Q211" s="11"/>
      <c r="R211" s="11"/>
      <c r="S211" s="9">
        <f>M211+O211+P211+Q211+R211</f>
        <v>425</v>
      </c>
      <c r="T211" s="9">
        <f>N211+R211</f>
        <v>0</v>
      </c>
      <c r="U211" s="85"/>
      <c r="V211" s="11"/>
      <c r="W211" s="11"/>
      <c r="X211" s="11"/>
      <c r="Y211" s="9">
        <f>S211+U211+V211+W211+X211</f>
        <v>425</v>
      </c>
      <c r="Z211" s="9">
        <f>T211+X211</f>
        <v>0</v>
      </c>
      <c r="AA211" s="85"/>
      <c r="AB211" s="11">
        <v>205</v>
      </c>
      <c r="AC211" s="11"/>
      <c r="AD211" s="11"/>
      <c r="AE211" s="9">
        <f>Y211+AA211+AB211+AC211+AD211</f>
        <v>630</v>
      </c>
      <c r="AF211" s="9">
        <f>Z211+AD211</f>
        <v>0</v>
      </c>
      <c r="AG211" s="85"/>
      <c r="AH211" s="11"/>
      <c r="AI211" s="11"/>
      <c r="AJ211" s="11"/>
      <c r="AK211" s="9">
        <f>AE211+AG211+AH211+AI211+AJ211</f>
        <v>630</v>
      </c>
      <c r="AL211" s="9">
        <f>AF211+AJ211</f>
        <v>0</v>
      </c>
      <c r="AM211" s="85"/>
      <c r="AN211" s="11"/>
      <c r="AO211" s="11"/>
      <c r="AP211" s="11"/>
      <c r="AQ211" s="9">
        <f>AK211+AM211+AN211+AO211+AP211</f>
        <v>630</v>
      </c>
      <c r="AR211" s="9">
        <f>AL211+AP211</f>
        <v>0</v>
      </c>
      <c r="AS211" s="85"/>
      <c r="AT211" s="11"/>
      <c r="AU211" s="11">
        <v>-84</v>
      </c>
      <c r="AV211" s="11"/>
      <c r="AW211" s="96">
        <f>AQ211+AS211+AT211+AU211+AV211</f>
        <v>546</v>
      </c>
      <c r="AX211" s="96">
        <f>AR211+AV211</f>
        <v>0</v>
      </c>
      <c r="AY211" s="85"/>
      <c r="AZ211" s="11"/>
      <c r="BA211" s="11"/>
      <c r="BB211" s="11"/>
      <c r="BC211" s="9">
        <f>AW211+AY211+AZ211+BA211+BB211</f>
        <v>546</v>
      </c>
      <c r="BD211" s="9">
        <f>AX211+BB211</f>
        <v>0</v>
      </c>
      <c r="BE211" s="85"/>
      <c r="BF211" s="11"/>
      <c r="BG211" s="11"/>
      <c r="BH211" s="11"/>
      <c r="BI211" s="9">
        <f>BC211+BE211+BF211+BG211+BH211</f>
        <v>546</v>
      </c>
      <c r="BJ211" s="9">
        <f>BD211+BH211</f>
        <v>0</v>
      </c>
    </row>
    <row r="212" spans="1:62" hidden="1" x14ac:dyDescent="0.25">
      <c r="A212" s="25"/>
      <c r="B212" s="26"/>
      <c r="C212" s="26"/>
      <c r="D212" s="26"/>
      <c r="E212" s="26"/>
      <c r="F212" s="26"/>
      <c r="G212" s="9"/>
      <c r="H212" s="10"/>
      <c r="I212" s="84"/>
      <c r="J212" s="84"/>
      <c r="K212" s="84"/>
      <c r="L212" s="84"/>
      <c r="M212" s="84"/>
      <c r="N212" s="84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97"/>
      <c r="AX212" s="97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</row>
    <row r="213" spans="1:62" ht="18.75" hidden="1" x14ac:dyDescent="0.3">
      <c r="A213" s="40" t="s">
        <v>164</v>
      </c>
      <c r="B213" s="41">
        <v>903</v>
      </c>
      <c r="C213" s="24" t="s">
        <v>145</v>
      </c>
      <c r="D213" s="24" t="s">
        <v>21</v>
      </c>
      <c r="E213" s="24"/>
      <c r="F213" s="24"/>
      <c r="G213" s="15">
        <f t="shared" ref="G213:V217" si="414">G214</f>
        <v>10766</v>
      </c>
      <c r="H213" s="15">
        <f t="shared" si="414"/>
        <v>0</v>
      </c>
      <c r="I213" s="15">
        <f t="shared" si="414"/>
        <v>0</v>
      </c>
      <c r="J213" s="15">
        <f t="shared" si="414"/>
        <v>0</v>
      </c>
      <c r="K213" s="15">
        <f t="shared" si="414"/>
        <v>0</v>
      </c>
      <c r="L213" s="15">
        <f t="shared" si="414"/>
        <v>0</v>
      </c>
      <c r="M213" s="15">
        <f t="shared" si="414"/>
        <v>10766</v>
      </c>
      <c r="N213" s="15">
        <f t="shared" si="414"/>
        <v>0</v>
      </c>
      <c r="O213" s="15">
        <f t="shared" si="414"/>
        <v>0</v>
      </c>
      <c r="P213" s="15">
        <f t="shared" si="414"/>
        <v>0</v>
      </c>
      <c r="Q213" s="15">
        <f t="shared" si="414"/>
        <v>0</v>
      </c>
      <c r="R213" s="15">
        <f t="shared" si="414"/>
        <v>0</v>
      </c>
      <c r="S213" s="15">
        <f t="shared" si="414"/>
        <v>10766</v>
      </c>
      <c r="T213" s="15">
        <f t="shared" si="414"/>
        <v>0</v>
      </c>
      <c r="U213" s="15">
        <f t="shared" si="414"/>
        <v>0</v>
      </c>
      <c r="V213" s="15">
        <f t="shared" si="414"/>
        <v>0</v>
      </c>
      <c r="W213" s="15">
        <f t="shared" ref="U213:AJ217" si="415">W214</f>
        <v>0</v>
      </c>
      <c r="X213" s="15">
        <f t="shared" si="415"/>
        <v>0</v>
      </c>
      <c r="Y213" s="15">
        <f t="shared" si="415"/>
        <v>10766</v>
      </c>
      <c r="Z213" s="15">
        <f t="shared" si="415"/>
        <v>0</v>
      </c>
      <c r="AA213" s="15">
        <f t="shared" si="415"/>
        <v>0</v>
      </c>
      <c r="AB213" s="15">
        <f t="shared" si="415"/>
        <v>0</v>
      </c>
      <c r="AC213" s="15">
        <f t="shared" si="415"/>
        <v>0</v>
      </c>
      <c r="AD213" s="15">
        <f t="shared" si="415"/>
        <v>0</v>
      </c>
      <c r="AE213" s="15">
        <f t="shared" si="415"/>
        <v>10766</v>
      </c>
      <c r="AF213" s="15">
        <f t="shared" si="415"/>
        <v>0</v>
      </c>
      <c r="AG213" s="15">
        <f t="shared" si="415"/>
        <v>0</v>
      </c>
      <c r="AH213" s="15">
        <f t="shared" si="415"/>
        <v>0</v>
      </c>
      <c r="AI213" s="15">
        <f t="shared" si="415"/>
        <v>0</v>
      </c>
      <c r="AJ213" s="15">
        <f t="shared" si="415"/>
        <v>0</v>
      </c>
      <c r="AK213" s="15">
        <f t="shared" ref="AG213:AV217" si="416">AK214</f>
        <v>10766</v>
      </c>
      <c r="AL213" s="15">
        <f t="shared" si="416"/>
        <v>0</v>
      </c>
      <c r="AM213" s="15">
        <f t="shared" si="416"/>
        <v>0</v>
      </c>
      <c r="AN213" s="15">
        <f t="shared" si="416"/>
        <v>0</v>
      </c>
      <c r="AO213" s="15">
        <f t="shared" si="416"/>
        <v>0</v>
      </c>
      <c r="AP213" s="15">
        <f t="shared" si="416"/>
        <v>0</v>
      </c>
      <c r="AQ213" s="15">
        <f t="shared" si="416"/>
        <v>10766</v>
      </c>
      <c r="AR213" s="15">
        <f t="shared" si="416"/>
        <v>0</v>
      </c>
      <c r="AS213" s="15">
        <f t="shared" si="416"/>
        <v>0</v>
      </c>
      <c r="AT213" s="15">
        <f t="shared" si="416"/>
        <v>0</v>
      </c>
      <c r="AU213" s="15">
        <f t="shared" si="416"/>
        <v>0</v>
      </c>
      <c r="AV213" s="15">
        <f t="shared" si="416"/>
        <v>0</v>
      </c>
      <c r="AW213" s="104">
        <f t="shared" ref="AS213:BH217" si="417">AW214</f>
        <v>10766</v>
      </c>
      <c r="AX213" s="104">
        <f t="shared" si="417"/>
        <v>0</v>
      </c>
      <c r="AY213" s="15">
        <f t="shared" si="417"/>
        <v>0</v>
      </c>
      <c r="AZ213" s="15">
        <f t="shared" si="417"/>
        <v>7693</v>
      </c>
      <c r="BA213" s="15">
        <f t="shared" si="417"/>
        <v>0</v>
      </c>
      <c r="BB213" s="15">
        <f t="shared" si="417"/>
        <v>0</v>
      </c>
      <c r="BC213" s="15">
        <f t="shared" si="417"/>
        <v>18459</v>
      </c>
      <c r="BD213" s="15">
        <f t="shared" si="417"/>
        <v>0</v>
      </c>
      <c r="BE213" s="15">
        <f t="shared" si="417"/>
        <v>0</v>
      </c>
      <c r="BF213" s="15">
        <f t="shared" si="417"/>
        <v>0</v>
      </c>
      <c r="BG213" s="15">
        <f t="shared" si="417"/>
        <v>0</v>
      </c>
      <c r="BH213" s="15">
        <f t="shared" si="417"/>
        <v>0</v>
      </c>
      <c r="BI213" s="15">
        <f t="shared" ref="BE213:BJ217" si="418">BI214</f>
        <v>18459</v>
      </c>
      <c r="BJ213" s="15">
        <f t="shared" si="418"/>
        <v>0</v>
      </c>
    </row>
    <row r="214" spans="1:62" ht="20.100000000000001" hidden="1" customHeight="1" x14ac:dyDescent="0.25">
      <c r="A214" s="28" t="s">
        <v>61</v>
      </c>
      <c r="B214" s="26">
        <v>903</v>
      </c>
      <c r="C214" s="26" t="s">
        <v>145</v>
      </c>
      <c r="D214" s="26" t="s">
        <v>21</v>
      </c>
      <c r="E214" s="26" t="s">
        <v>62</v>
      </c>
      <c r="F214" s="26"/>
      <c r="G214" s="9">
        <f t="shared" si="414"/>
        <v>10766</v>
      </c>
      <c r="H214" s="9">
        <f t="shared" si="414"/>
        <v>0</v>
      </c>
      <c r="I214" s="9">
        <f t="shared" si="414"/>
        <v>0</v>
      </c>
      <c r="J214" s="9">
        <f t="shared" si="414"/>
        <v>0</v>
      </c>
      <c r="K214" s="9">
        <f t="shared" si="414"/>
        <v>0</v>
      </c>
      <c r="L214" s="9">
        <f t="shared" si="414"/>
        <v>0</v>
      </c>
      <c r="M214" s="9">
        <f t="shared" si="414"/>
        <v>10766</v>
      </c>
      <c r="N214" s="9">
        <f t="shared" si="414"/>
        <v>0</v>
      </c>
      <c r="O214" s="9">
        <f t="shared" si="414"/>
        <v>0</v>
      </c>
      <c r="P214" s="9">
        <f t="shared" si="414"/>
        <v>0</v>
      </c>
      <c r="Q214" s="9">
        <f t="shared" si="414"/>
        <v>0</v>
      </c>
      <c r="R214" s="9">
        <f t="shared" si="414"/>
        <v>0</v>
      </c>
      <c r="S214" s="9">
        <f t="shared" si="414"/>
        <v>10766</v>
      </c>
      <c r="T214" s="9">
        <f t="shared" si="414"/>
        <v>0</v>
      </c>
      <c r="U214" s="9">
        <f t="shared" si="415"/>
        <v>0</v>
      </c>
      <c r="V214" s="9">
        <f t="shared" si="415"/>
        <v>0</v>
      </c>
      <c r="W214" s="9">
        <f t="shared" si="415"/>
        <v>0</v>
      </c>
      <c r="X214" s="9">
        <f t="shared" si="415"/>
        <v>0</v>
      </c>
      <c r="Y214" s="9">
        <f t="shared" si="415"/>
        <v>10766</v>
      </c>
      <c r="Z214" s="9">
        <f t="shared" si="415"/>
        <v>0</v>
      </c>
      <c r="AA214" s="9">
        <f t="shared" si="415"/>
        <v>0</v>
      </c>
      <c r="AB214" s="9">
        <f t="shared" si="415"/>
        <v>0</v>
      </c>
      <c r="AC214" s="9">
        <f t="shared" si="415"/>
        <v>0</v>
      </c>
      <c r="AD214" s="9">
        <f t="shared" si="415"/>
        <v>0</v>
      </c>
      <c r="AE214" s="9">
        <f t="shared" si="415"/>
        <v>10766</v>
      </c>
      <c r="AF214" s="9">
        <f t="shared" si="415"/>
        <v>0</v>
      </c>
      <c r="AG214" s="9">
        <f t="shared" si="416"/>
        <v>0</v>
      </c>
      <c r="AH214" s="9">
        <f t="shared" si="416"/>
        <v>0</v>
      </c>
      <c r="AI214" s="9">
        <f t="shared" si="416"/>
        <v>0</v>
      </c>
      <c r="AJ214" s="9">
        <f t="shared" si="416"/>
        <v>0</v>
      </c>
      <c r="AK214" s="9">
        <f t="shared" si="416"/>
        <v>10766</v>
      </c>
      <c r="AL214" s="9">
        <f t="shared" si="416"/>
        <v>0</v>
      </c>
      <c r="AM214" s="9">
        <f t="shared" si="416"/>
        <v>0</v>
      </c>
      <c r="AN214" s="9">
        <f t="shared" si="416"/>
        <v>0</v>
      </c>
      <c r="AO214" s="9">
        <f t="shared" si="416"/>
        <v>0</v>
      </c>
      <c r="AP214" s="9">
        <f t="shared" si="416"/>
        <v>0</v>
      </c>
      <c r="AQ214" s="9">
        <f t="shared" si="416"/>
        <v>10766</v>
      </c>
      <c r="AR214" s="9">
        <f t="shared" si="416"/>
        <v>0</v>
      </c>
      <c r="AS214" s="9">
        <f t="shared" si="417"/>
        <v>0</v>
      </c>
      <c r="AT214" s="9">
        <f t="shared" si="417"/>
        <v>0</v>
      </c>
      <c r="AU214" s="9">
        <f t="shared" si="417"/>
        <v>0</v>
      </c>
      <c r="AV214" s="9">
        <f t="shared" si="417"/>
        <v>0</v>
      </c>
      <c r="AW214" s="96">
        <f t="shared" si="417"/>
        <v>10766</v>
      </c>
      <c r="AX214" s="96">
        <f t="shared" si="417"/>
        <v>0</v>
      </c>
      <c r="AY214" s="9">
        <f t="shared" si="417"/>
        <v>0</v>
      </c>
      <c r="AZ214" s="9">
        <f t="shared" si="417"/>
        <v>7693</v>
      </c>
      <c r="BA214" s="9">
        <f t="shared" si="417"/>
        <v>0</v>
      </c>
      <c r="BB214" s="9">
        <f t="shared" si="417"/>
        <v>0</v>
      </c>
      <c r="BC214" s="9">
        <f t="shared" si="417"/>
        <v>18459</v>
      </c>
      <c r="BD214" s="9">
        <f t="shared" si="417"/>
        <v>0</v>
      </c>
      <c r="BE214" s="9">
        <f t="shared" si="418"/>
        <v>0</v>
      </c>
      <c r="BF214" s="9">
        <f t="shared" si="418"/>
        <v>0</v>
      </c>
      <c r="BG214" s="9">
        <f t="shared" si="418"/>
        <v>0</v>
      </c>
      <c r="BH214" s="9">
        <f t="shared" si="418"/>
        <v>0</v>
      </c>
      <c r="BI214" s="9">
        <f t="shared" si="418"/>
        <v>18459</v>
      </c>
      <c r="BJ214" s="9">
        <f t="shared" si="418"/>
        <v>0</v>
      </c>
    </row>
    <row r="215" spans="1:62" ht="20.100000000000001" hidden="1" customHeight="1" x14ac:dyDescent="0.25">
      <c r="A215" s="28" t="s">
        <v>14</v>
      </c>
      <c r="B215" s="26">
        <v>903</v>
      </c>
      <c r="C215" s="26" t="s">
        <v>145</v>
      </c>
      <c r="D215" s="26" t="s">
        <v>21</v>
      </c>
      <c r="E215" s="26" t="s">
        <v>63</v>
      </c>
      <c r="F215" s="26"/>
      <c r="G215" s="9">
        <f t="shared" si="414"/>
        <v>10766</v>
      </c>
      <c r="H215" s="9">
        <f t="shared" si="414"/>
        <v>0</v>
      </c>
      <c r="I215" s="9">
        <f t="shared" si="414"/>
        <v>0</v>
      </c>
      <c r="J215" s="9">
        <f t="shared" si="414"/>
        <v>0</v>
      </c>
      <c r="K215" s="9">
        <f t="shared" si="414"/>
        <v>0</v>
      </c>
      <c r="L215" s="9">
        <f t="shared" si="414"/>
        <v>0</v>
      </c>
      <c r="M215" s="9">
        <f t="shared" si="414"/>
        <v>10766</v>
      </c>
      <c r="N215" s="9">
        <f t="shared" si="414"/>
        <v>0</v>
      </c>
      <c r="O215" s="9">
        <f t="shared" si="414"/>
        <v>0</v>
      </c>
      <c r="P215" s="9">
        <f t="shared" si="414"/>
        <v>0</v>
      </c>
      <c r="Q215" s="9">
        <f t="shared" si="414"/>
        <v>0</v>
      </c>
      <c r="R215" s="9">
        <f t="shared" si="414"/>
        <v>0</v>
      </c>
      <c r="S215" s="9">
        <f t="shared" si="414"/>
        <v>10766</v>
      </c>
      <c r="T215" s="9">
        <f t="shared" si="414"/>
        <v>0</v>
      </c>
      <c r="U215" s="9">
        <f t="shared" si="415"/>
        <v>0</v>
      </c>
      <c r="V215" s="9">
        <f t="shared" si="415"/>
        <v>0</v>
      </c>
      <c r="W215" s="9">
        <f t="shared" si="415"/>
        <v>0</v>
      </c>
      <c r="X215" s="9">
        <f t="shared" si="415"/>
        <v>0</v>
      </c>
      <c r="Y215" s="9">
        <f t="shared" si="415"/>
        <v>10766</v>
      </c>
      <c r="Z215" s="9">
        <f t="shared" si="415"/>
        <v>0</v>
      </c>
      <c r="AA215" s="9">
        <f t="shared" si="415"/>
        <v>0</v>
      </c>
      <c r="AB215" s="9">
        <f t="shared" si="415"/>
        <v>0</v>
      </c>
      <c r="AC215" s="9">
        <f t="shared" si="415"/>
        <v>0</v>
      </c>
      <c r="AD215" s="9">
        <f t="shared" si="415"/>
        <v>0</v>
      </c>
      <c r="AE215" s="9">
        <f t="shared" si="415"/>
        <v>10766</v>
      </c>
      <c r="AF215" s="9">
        <f t="shared" si="415"/>
        <v>0</v>
      </c>
      <c r="AG215" s="9">
        <f t="shared" si="416"/>
        <v>0</v>
      </c>
      <c r="AH215" s="9">
        <f t="shared" si="416"/>
        <v>0</v>
      </c>
      <c r="AI215" s="9">
        <f t="shared" si="416"/>
        <v>0</v>
      </c>
      <c r="AJ215" s="9">
        <f t="shared" si="416"/>
        <v>0</v>
      </c>
      <c r="AK215" s="9">
        <f t="shared" si="416"/>
        <v>10766</v>
      </c>
      <c r="AL215" s="9">
        <f t="shared" si="416"/>
        <v>0</v>
      </c>
      <c r="AM215" s="9">
        <f t="shared" si="416"/>
        <v>0</v>
      </c>
      <c r="AN215" s="9">
        <f t="shared" si="416"/>
        <v>0</v>
      </c>
      <c r="AO215" s="9">
        <f t="shared" si="416"/>
        <v>0</v>
      </c>
      <c r="AP215" s="9">
        <f t="shared" si="416"/>
        <v>0</v>
      </c>
      <c r="AQ215" s="9">
        <f t="shared" si="416"/>
        <v>10766</v>
      </c>
      <c r="AR215" s="9">
        <f t="shared" si="416"/>
        <v>0</v>
      </c>
      <c r="AS215" s="9">
        <f t="shared" si="417"/>
        <v>0</v>
      </c>
      <c r="AT215" s="9">
        <f t="shared" si="417"/>
        <v>0</v>
      </c>
      <c r="AU215" s="9">
        <f t="shared" si="417"/>
        <v>0</v>
      </c>
      <c r="AV215" s="9">
        <f t="shared" si="417"/>
        <v>0</v>
      </c>
      <c r="AW215" s="96">
        <f t="shared" si="417"/>
        <v>10766</v>
      </c>
      <c r="AX215" s="96">
        <f t="shared" si="417"/>
        <v>0</v>
      </c>
      <c r="AY215" s="9">
        <f t="shared" si="417"/>
        <v>0</v>
      </c>
      <c r="AZ215" s="9">
        <f t="shared" si="417"/>
        <v>7693</v>
      </c>
      <c r="BA215" s="9">
        <f t="shared" si="417"/>
        <v>0</v>
      </c>
      <c r="BB215" s="9">
        <f t="shared" si="417"/>
        <v>0</v>
      </c>
      <c r="BC215" s="9">
        <f t="shared" si="417"/>
        <v>18459</v>
      </c>
      <c r="BD215" s="9">
        <f t="shared" si="417"/>
        <v>0</v>
      </c>
      <c r="BE215" s="9">
        <f t="shared" si="418"/>
        <v>0</v>
      </c>
      <c r="BF215" s="9">
        <f t="shared" si="418"/>
        <v>0</v>
      </c>
      <c r="BG215" s="9">
        <f t="shared" si="418"/>
        <v>0</v>
      </c>
      <c r="BH215" s="9">
        <f t="shared" si="418"/>
        <v>0</v>
      </c>
      <c r="BI215" s="9">
        <f t="shared" si="418"/>
        <v>18459</v>
      </c>
      <c r="BJ215" s="9">
        <f t="shared" si="418"/>
        <v>0</v>
      </c>
    </row>
    <row r="216" spans="1:62" ht="20.100000000000001" hidden="1" customHeight="1" x14ac:dyDescent="0.25">
      <c r="A216" s="28" t="s">
        <v>165</v>
      </c>
      <c r="B216" s="26">
        <v>903</v>
      </c>
      <c r="C216" s="26" t="s">
        <v>145</v>
      </c>
      <c r="D216" s="26" t="s">
        <v>21</v>
      </c>
      <c r="E216" s="26" t="s">
        <v>182</v>
      </c>
      <c r="F216" s="26"/>
      <c r="G216" s="9">
        <f t="shared" si="414"/>
        <v>10766</v>
      </c>
      <c r="H216" s="9">
        <f t="shared" si="414"/>
        <v>0</v>
      </c>
      <c r="I216" s="9">
        <f t="shared" si="414"/>
        <v>0</v>
      </c>
      <c r="J216" s="9">
        <f t="shared" si="414"/>
        <v>0</v>
      </c>
      <c r="K216" s="9">
        <f t="shared" si="414"/>
        <v>0</v>
      </c>
      <c r="L216" s="9">
        <f t="shared" si="414"/>
        <v>0</v>
      </c>
      <c r="M216" s="9">
        <f t="shared" si="414"/>
        <v>10766</v>
      </c>
      <c r="N216" s="9">
        <f t="shared" si="414"/>
        <v>0</v>
      </c>
      <c r="O216" s="9">
        <f t="shared" si="414"/>
        <v>0</v>
      </c>
      <c r="P216" s="9">
        <f t="shared" si="414"/>
        <v>0</v>
      </c>
      <c r="Q216" s="9">
        <f t="shared" si="414"/>
        <v>0</v>
      </c>
      <c r="R216" s="9">
        <f t="shared" si="414"/>
        <v>0</v>
      </c>
      <c r="S216" s="9">
        <f t="shared" si="414"/>
        <v>10766</v>
      </c>
      <c r="T216" s="9">
        <f t="shared" si="414"/>
        <v>0</v>
      </c>
      <c r="U216" s="9">
        <f t="shared" si="415"/>
        <v>0</v>
      </c>
      <c r="V216" s="9">
        <f t="shared" si="415"/>
        <v>0</v>
      </c>
      <c r="W216" s="9">
        <f t="shared" si="415"/>
        <v>0</v>
      </c>
      <c r="X216" s="9">
        <f t="shared" si="415"/>
        <v>0</v>
      </c>
      <c r="Y216" s="9">
        <f t="shared" si="415"/>
        <v>10766</v>
      </c>
      <c r="Z216" s="9">
        <f t="shared" si="415"/>
        <v>0</v>
      </c>
      <c r="AA216" s="9">
        <f t="shared" si="415"/>
        <v>0</v>
      </c>
      <c r="AB216" s="9">
        <f t="shared" si="415"/>
        <v>0</v>
      </c>
      <c r="AC216" s="9">
        <f t="shared" si="415"/>
        <v>0</v>
      </c>
      <c r="AD216" s="9">
        <f t="shared" si="415"/>
        <v>0</v>
      </c>
      <c r="AE216" s="9">
        <f t="shared" si="415"/>
        <v>10766</v>
      </c>
      <c r="AF216" s="9">
        <f t="shared" si="415"/>
        <v>0</v>
      </c>
      <c r="AG216" s="9">
        <f t="shared" si="416"/>
        <v>0</v>
      </c>
      <c r="AH216" s="9">
        <f t="shared" si="416"/>
        <v>0</v>
      </c>
      <c r="AI216" s="9">
        <f t="shared" si="416"/>
        <v>0</v>
      </c>
      <c r="AJ216" s="9">
        <f t="shared" si="416"/>
        <v>0</v>
      </c>
      <c r="AK216" s="9">
        <f t="shared" si="416"/>
        <v>10766</v>
      </c>
      <c r="AL216" s="9">
        <f t="shared" si="416"/>
        <v>0</v>
      </c>
      <c r="AM216" s="9">
        <f t="shared" si="416"/>
        <v>0</v>
      </c>
      <c r="AN216" s="9">
        <f t="shared" si="416"/>
        <v>0</v>
      </c>
      <c r="AO216" s="9">
        <f t="shared" si="416"/>
        <v>0</v>
      </c>
      <c r="AP216" s="9">
        <f t="shared" si="416"/>
        <v>0</v>
      </c>
      <c r="AQ216" s="9">
        <f t="shared" si="416"/>
        <v>10766</v>
      </c>
      <c r="AR216" s="9">
        <f t="shared" si="416"/>
        <v>0</v>
      </c>
      <c r="AS216" s="9">
        <f t="shared" si="417"/>
        <v>0</v>
      </c>
      <c r="AT216" s="9">
        <f t="shared" si="417"/>
        <v>0</v>
      </c>
      <c r="AU216" s="9">
        <f t="shared" si="417"/>
        <v>0</v>
      </c>
      <c r="AV216" s="9">
        <f t="shared" si="417"/>
        <v>0</v>
      </c>
      <c r="AW216" s="96">
        <f t="shared" si="417"/>
        <v>10766</v>
      </c>
      <c r="AX216" s="96">
        <f t="shared" si="417"/>
        <v>0</v>
      </c>
      <c r="AY216" s="9">
        <f t="shared" si="417"/>
        <v>0</v>
      </c>
      <c r="AZ216" s="9">
        <f t="shared" si="417"/>
        <v>7693</v>
      </c>
      <c r="BA216" s="9">
        <f t="shared" si="417"/>
        <v>0</v>
      </c>
      <c r="BB216" s="9">
        <f t="shared" si="417"/>
        <v>0</v>
      </c>
      <c r="BC216" s="9">
        <f t="shared" si="417"/>
        <v>18459</v>
      </c>
      <c r="BD216" s="9">
        <f t="shared" si="417"/>
        <v>0</v>
      </c>
      <c r="BE216" s="9">
        <f t="shared" si="418"/>
        <v>0</v>
      </c>
      <c r="BF216" s="9">
        <f t="shared" si="418"/>
        <v>0</v>
      </c>
      <c r="BG216" s="9">
        <f t="shared" si="418"/>
        <v>0</v>
      </c>
      <c r="BH216" s="9">
        <f t="shared" si="418"/>
        <v>0</v>
      </c>
      <c r="BI216" s="9">
        <f t="shared" si="418"/>
        <v>18459</v>
      </c>
      <c r="BJ216" s="9">
        <f t="shared" si="418"/>
        <v>0</v>
      </c>
    </row>
    <row r="217" spans="1:62" ht="33" hidden="1" x14ac:dyDescent="0.25">
      <c r="A217" s="25" t="s">
        <v>242</v>
      </c>
      <c r="B217" s="42">
        <v>903</v>
      </c>
      <c r="C217" s="26" t="s">
        <v>145</v>
      </c>
      <c r="D217" s="26" t="s">
        <v>21</v>
      </c>
      <c r="E217" s="26" t="s">
        <v>182</v>
      </c>
      <c r="F217" s="26" t="s">
        <v>30</v>
      </c>
      <c r="G217" s="9">
        <f t="shared" si="414"/>
        <v>10766</v>
      </c>
      <c r="H217" s="9">
        <f t="shared" si="414"/>
        <v>0</v>
      </c>
      <c r="I217" s="9">
        <f t="shared" si="414"/>
        <v>0</v>
      </c>
      <c r="J217" s="9">
        <f t="shared" si="414"/>
        <v>0</v>
      </c>
      <c r="K217" s="9">
        <f t="shared" si="414"/>
        <v>0</v>
      </c>
      <c r="L217" s="9">
        <f t="shared" si="414"/>
        <v>0</v>
      </c>
      <c r="M217" s="9">
        <f t="shared" si="414"/>
        <v>10766</v>
      </c>
      <c r="N217" s="9">
        <f t="shared" si="414"/>
        <v>0</v>
      </c>
      <c r="O217" s="9">
        <f t="shared" si="414"/>
        <v>0</v>
      </c>
      <c r="P217" s="9">
        <f t="shared" si="414"/>
        <v>0</v>
      </c>
      <c r="Q217" s="9">
        <f t="shared" si="414"/>
        <v>0</v>
      </c>
      <c r="R217" s="9">
        <f t="shared" si="414"/>
        <v>0</v>
      </c>
      <c r="S217" s="9">
        <f t="shared" si="414"/>
        <v>10766</v>
      </c>
      <c r="T217" s="9">
        <f t="shared" si="414"/>
        <v>0</v>
      </c>
      <c r="U217" s="9">
        <f t="shared" si="415"/>
        <v>0</v>
      </c>
      <c r="V217" s="9">
        <f t="shared" si="415"/>
        <v>0</v>
      </c>
      <c r="W217" s="9">
        <f t="shared" si="415"/>
        <v>0</v>
      </c>
      <c r="X217" s="9">
        <f t="shared" si="415"/>
        <v>0</v>
      </c>
      <c r="Y217" s="9">
        <f t="shared" si="415"/>
        <v>10766</v>
      </c>
      <c r="Z217" s="9">
        <f t="shared" si="415"/>
        <v>0</v>
      </c>
      <c r="AA217" s="9">
        <f t="shared" si="415"/>
        <v>0</v>
      </c>
      <c r="AB217" s="9">
        <f t="shared" si="415"/>
        <v>0</v>
      </c>
      <c r="AC217" s="9">
        <f t="shared" si="415"/>
        <v>0</v>
      </c>
      <c r="AD217" s="9">
        <f t="shared" si="415"/>
        <v>0</v>
      </c>
      <c r="AE217" s="9">
        <f t="shared" si="415"/>
        <v>10766</v>
      </c>
      <c r="AF217" s="9">
        <f t="shared" si="415"/>
        <v>0</v>
      </c>
      <c r="AG217" s="9">
        <f t="shared" si="416"/>
        <v>0</v>
      </c>
      <c r="AH217" s="9">
        <f t="shared" si="416"/>
        <v>0</v>
      </c>
      <c r="AI217" s="9">
        <f t="shared" si="416"/>
        <v>0</v>
      </c>
      <c r="AJ217" s="9">
        <f t="shared" si="416"/>
        <v>0</v>
      </c>
      <c r="AK217" s="9">
        <f t="shared" si="416"/>
        <v>10766</v>
      </c>
      <c r="AL217" s="9">
        <f t="shared" si="416"/>
        <v>0</v>
      </c>
      <c r="AM217" s="9">
        <f t="shared" si="416"/>
        <v>0</v>
      </c>
      <c r="AN217" s="9">
        <f t="shared" si="416"/>
        <v>0</v>
      </c>
      <c r="AO217" s="9">
        <f t="shared" si="416"/>
        <v>0</v>
      </c>
      <c r="AP217" s="9">
        <f t="shared" si="416"/>
        <v>0</v>
      </c>
      <c r="AQ217" s="9">
        <f t="shared" si="416"/>
        <v>10766</v>
      </c>
      <c r="AR217" s="9">
        <f t="shared" si="416"/>
        <v>0</v>
      </c>
      <c r="AS217" s="9">
        <f t="shared" si="417"/>
        <v>0</v>
      </c>
      <c r="AT217" s="9">
        <f t="shared" si="417"/>
        <v>0</v>
      </c>
      <c r="AU217" s="9">
        <f t="shared" si="417"/>
        <v>0</v>
      </c>
      <c r="AV217" s="9">
        <f t="shared" si="417"/>
        <v>0</v>
      </c>
      <c r="AW217" s="96">
        <f t="shared" si="417"/>
        <v>10766</v>
      </c>
      <c r="AX217" s="96">
        <f t="shared" si="417"/>
        <v>0</v>
      </c>
      <c r="AY217" s="9">
        <f t="shared" si="417"/>
        <v>0</v>
      </c>
      <c r="AZ217" s="9">
        <f t="shared" si="417"/>
        <v>7693</v>
      </c>
      <c r="BA217" s="9">
        <f t="shared" si="417"/>
        <v>0</v>
      </c>
      <c r="BB217" s="9">
        <f t="shared" si="417"/>
        <v>0</v>
      </c>
      <c r="BC217" s="9">
        <f t="shared" si="417"/>
        <v>18459</v>
      </c>
      <c r="BD217" s="9">
        <f t="shared" si="417"/>
        <v>0</v>
      </c>
      <c r="BE217" s="9">
        <f t="shared" si="418"/>
        <v>0</v>
      </c>
      <c r="BF217" s="9">
        <f t="shared" si="418"/>
        <v>0</v>
      </c>
      <c r="BG217" s="9">
        <f t="shared" si="418"/>
        <v>0</v>
      </c>
      <c r="BH217" s="9">
        <f t="shared" si="418"/>
        <v>0</v>
      </c>
      <c r="BI217" s="9">
        <f t="shared" si="418"/>
        <v>18459</v>
      </c>
      <c r="BJ217" s="9">
        <f t="shared" si="418"/>
        <v>0</v>
      </c>
    </row>
    <row r="218" spans="1:62" ht="33" hidden="1" x14ac:dyDescent="0.25">
      <c r="A218" s="25" t="s">
        <v>36</v>
      </c>
      <c r="B218" s="42">
        <v>903</v>
      </c>
      <c r="C218" s="26" t="s">
        <v>145</v>
      </c>
      <c r="D218" s="26" t="s">
        <v>21</v>
      </c>
      <c r="E218" s="26" t="s">
        <v>182</v>
      </c>
      <c r="F218" s="26" t="s">
        <v>37</v>
      </c>
      <c r="G218" s="9">
        <v>10766</v>
      </c>
      <c r="H218" s="10"/>
      <c r="I218" s="84"/>
      <c r="J218" s="84"/>
      <c r="K218" s="84"/>
      <c r="L218" s="84"/>
      <c r="M218" s="9">
        <f>G218+I218+J218+K218+L218</f>
        <v>10766</v>
      </c>
      <c r="N218" s="9">
        <f>H218+L218</f>
        <v>0</v>
      </c>
      <c r="O218" s="85"/>
      <c r="P218" s="85"/>
      <c r="Q218" s="85"/>
      <c r="R218" s="85"/>
      <c r="S218" s="9">
        <f>M218+O218+P218+Q218+R218</f>
        <v>10766</v>
      </c>
      <c r="T218" s="9">
        <f>N218+R218</f>
        <v>0</v>
      </c>
      <c r="U218" s="85"/>
      <c r="V218" s="85"/>
      <c r="W218" s="85"/>
      <c r="X218" s="85"/>
      <c r="Y218" s="9">
        <f>S218+U218+V218+W218+X218</f>
        <v>10766</v>
      </c>
      <c r="Z218" s="9">
        <f>T218+X218</f>
        <v>0</v>
      </c>
      <c r="AA218" s="85"/>
      <c r="AB218" s="85"/>
      <c r="AC218" s="85"/>
      <c r="AD218" s="85"/>
      <c r="AE218" s="9">
        <f>Y218+AA218+AB218+AC218+AD218</f>
        <v>10766</v>
      </c>
      <c r="AF218" s="9">
        <f>Z218+AD218</f>
        <v>0</v>
      </c>
      <c r="AG218" s="85"/>
      <c r="AH218" s="85"/>
      <c r="AI218" s="85"/>
      <c r="AJ218" s="85"/>
      <c r="AK218" s="9">
        <f>AE218+AG218+AH218+AI218+AJ218</f>
        <v>10766</v>
      </c>
      <c r="AL218" s="9">
        <f>AF218+AJ218</f>
        <v>0</v>
      </c>
      <c r="AM218" s="85"/>
      <c r="AN218" s="85"/>
      <c r="AO218" s="85"/>
      <c r="AP218" s="85"/>
      <c r="AQ218" s="9">
        <f>AK218+AM218+AN218+AO218+AP218</f>
        <v>10766</v>
      </c>
      <c r="AR218" s="9">
        <f>AL218+AP218</f>
        <v>0</v>
      </c>
      <c r="AS218" s="85"/>
      <c r="AT218" s="85"/>
      <c r="AU218" s="85"/>
      <c r="AV218" s="85"/>
      <c r="AW218" s="96">
        <f>AQ218+AS218+AT218+AU218+AV218</f>
        <v>10766</v>
      </c>
      <c r="AX218" s="96">
        <f>AR218+AV218</f>
        <v>0</v>
      </c>
      <c r="AY218" s="85"/>
      <c r="AZ218" s="9">
        <v>7693</v>
      </c>
      <c r="BA218" s="85"/>
      <c r="BB218" s="85"/>
      <c r="BC218" s="9">
        <f>AW218+AY218+AZ218+BA218+BB218</f>
        <v>18459</v>
      </c>
      <c r="BD218" s="9">
        <f>AX218+BB218</f>
        <v>0</v>
      </c>
      <c r="BE218" s="85"/>
      <c r="BF218" s="9"/>
      <c r="BG218" s="85"/>
      <c r="BH218" s="85"/>
      <c r="BI218" s="9">
        <f>BC218+BE218+BF218+BG218+BH218</f>
        <v>18459</v>
      </c>
      <c r="BJ218" s="9">
        <f>BD218+BH218</f>
        <v>0</v>
      </c>
    </row>
    <row r="219" spans="1:62" hidden="1" x14ac:dyDescent="0.25">
      <c r="A219" s="28"/>
      <c r="B219" s="42"/>
      <c r="C219" s="26"/>
      <c r="D219" s="26"/>
      <c r="E219" s="26"/>
      <c r="F219" s="26"/>
      <c r="G219" s="9"/>
      <c r="H219" s="9"/>
      <c r="I219" s="84"/>
      <c r="J219" s="84"/>
      <c r="K219" s="84"/>
      <c r="L219" s="84"/>
      <c r="M219" s="84"/>
      <c r="N219" s="84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97"/>
      <c r="AX219" s="97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</row>
    <row r="220" spans="1:62" ht="18.75" hidden="1" x14ac:dyDescent="0.3">
      <c r="A220" s="40" t="s">
        <v>324</v>
      </c>
      <c r="B220" s="41">
        <v>903</v>
      </c>
      <c r="C220" s="24" t="s">
        <v>145</v>
      </c>
      <c r="D220" s="24" t="s">
        <v>8</v>
      </c>
      <c r="E220" s="26"/>
      <c r="F220" s="26"/>
      <c r="G220" s="15">
        <f t="shared" ref="G220:V224" si="419">G221</f>
        <v>137</v>
      </c>
      <c r="H220" s="15">
        <f t="shared" si="419"/>
        <v>0</v>
      </c>
      <c r="I220" s="15">
        <f t="shared" si="419"/>
        <v>0</v>
      </c>
      <c r="J220" s="15">
        <f t="shared" si="419"/>
        <v>0</v>
      </c>
      <c r="K220" s="15">
        <f t="shared" si="419"/>
        <v>0</v>
      </c>
      <c r="L220" s="15">
        <f t="shared" si="419"/>
        <v>0</v>
      </c>
      <c r="M220" s="15">
        <f t="shared" si="419"/>
        <v>137</v>
      </c>
      <c r="N220" s="15">
        <f t="shared" si="419"/>
        <v>0</v>
      </c>
      <c r="O220" s="15">
        <f t="shared" si="419"/>
        <v>0</v>
      </c>
      <c r="P220" s="15">
        <f t="shared" si="419"/>
        <v>0</v>
      </c>
      <c r="Q220" s="15">
        <f t="shared" si="419"/>
        <v>0</v>
      </c>
      <c r="R220" s="15">
        <f t="shared" si="419"/>
        <v>0</v>
      </c>
      <c r="S220" s="15">
        <f t="shared" si="419"/>
        <v>137</v>
      </c>
      <c r="T220" s="15">
        <f t="shared" si="419"/>
        <v>0</v>
      </c>
      <c r="U220" s="15">
        <f t="shared" si="419"/>
        <v>0</v>
      </c>
      <c r="V220" s="15">
        <f t="shared" si="419"/>
        <v>0</v>
      </c>
      <c r="W220" s="15">
        <f t="shared" ref="U220:AJ224" si="420">W221</f>
        <v>0</v>
      </c>
      <c r="X220" s="15">
        <f t="shared" si="420"/>
        <v>0</v>
      </c>
      <c r="Y220" s="15">
        <f t="shared" si="420"/>
        <v>137</v>
      </c>
      <c r="Z220" s="15">
        <f t="shared" si="420"/>
        <v>0</v>
      </c>
      <c r="AA220" s="15">
        <f t="shared" si="420"/>
        <v>0</v>
      </c>
      <c r="AB220" s="15">
        <f t="shared" si="420"/>
        <v>0</v>
      </c>
      <c r="AC220" s="15">
        <f t="shared" si="420"/>
        <v>0</v>
      </c>
      <c r="AD220" s="15">
        <f t="shared" si="420"/>
        <v>0</v>
      </c>
      <c r="AE220" s="15">
        <f t="shared" si="420"/>
        <v>137</v>
      </c>
      <c r="AF220" s="15">
        <f t="shared" si="420"/>
        <v>0</v>
      </c>
      <c r="AG220" s="15">
        <f t="shared" si="420"/>
        <v>0</v>
      </c>
      <c r="AH220" s="15">
        <f t="shared" si="420"/>
        <v>0</v>
      </c>
      <c r="AI220" s="15">
        <f t="shared" si="420"/>
        <v>0</v>
      </c>
      <c r="AJ220" s="15">
        <f t="shared" si="420"/>
        <v>0</v>
      </c>
      <c r="AK220" s="15">
        <f t="shared" ref="AG220:AV224" si="421">AK221</f>
        <v>137</v>
      </c>
      <c r="AL220" s="15">
        <f t="shared" si="421"/>
        <v>0</v>
      </c>
      <c r="AM220" s="15">
        <f t="shared" si="421"/>
        <v>0</v>
      </c>
      <c r="AN220" s="15">
        <f t="shared" si="421"/>
        <v>0</v>
      </c>
      <c r="AO220" s="15">
        <f t="shared" si="421"/>
        <v>0</v>
      </c>
      <c r="AP220" s="15">
        <f t="shared" si="421"/>
        <v>0</v>
      </c>
      <c r="AQ220" s="15">
        <f t="shared" si="421"/>
        <v>137</v>
      </c>
      <c r="AR220" s="15">
        <f t="shared" si="421"/>
        <v>0</v>
      </c>
      <c r="AS220" s="15">
        <f t="shared" si="421"/>
        <v>0</v>
      </c>
      <c r="AT220" s="15">
        <f t="shared" si="421"/>
        <v>0</v>
      </c>
      <c r="AU220" s="15">
        <f t="shared" si="421"/>
        <v>0</v>
      </c>
      <c r="AV220" s="15">
        <f t="shared" si="421"/>
        <v>0</v>
      </c>
      <c r="AW220" s="104">
        <f t="shared" ref="AS220:BH224" si="422">AW221</f>
        <v>137</v>
      </c>
      <c r="AX220" s="104">
        <f t="shared" si="422"/>
        <v>0</v>
      </c>
      <c r="AY220" s="15">
        <f t="shared" si="422"/>
        <v>0</v>
      </c>
      <c r="AZ220" s="15">
        <f t="shared" si="422"/>
        <v>0</v>
      </c>
      <c r="BA220" s="15">
        <f t="shared" si="422"/>
        <v>0</v>
      </c>
      <c r="BB220" s="15">
        <f t="shared" si="422"/>
        <v>0</v>
      </c>
      <c r="BC220" s="15">
        <f t="shared" si="422"/>
        <v>137</v>
      </c>
      <c r="BD220" s="15">
        <f t="shared" si="422"/>
        <v>0</v>
      </c>
      <c r="BE220" s="15">
        <f t="shared" si="422"/>
        <v>0</v>
      </c>
      <c r="BF220" s="15">
        <f t="shared" si="422"/>
        <v>0</v>
      </c>
      <c r="BG220" s="15">
        <f t="shared" si="422"/>
        <v>0</v>
      </c>
      <c r="BH220" s="15">
        <f t="shared" si="422"/>
        <v>0</v>
      </c>
      <c r="BI220" s="15">
        <f t="shared" ref="BE220:BJ224" si="423">BI221</f>
        <v>137</v>
      </c>
      <c r="BJ220" s="15">
        <f t="shared" si="423"/>
        <v>0</v>
      </c>
    </row>
    <row r="221" spans="1:62" ht="20.100000000000001" hidden="1" customHeight="1" x14ac:dyDescent="0.25">
      <c r="A221" s="28" t="s">
        <v>61</v>
      </c>
      <c r="B221" s="26">
        <v>903</v>
      </c>
      <c r="C221" s="26" t="s">
        <v>145</v>
      </c>
      <c r="D221" s="26" t="s">
        <v>8</v>
      </c>
      <c r="E221" s="26" t="s">
        <v>62</v>
      </c>
      <c r="F221" s="26"/>
      <c r="G221" s="9">
        <f t="shared" si="419"/>
        <v>137</v>
      </c>
      <c r="H221" s="9">
        <f t="shared" si="419"/>
        <v>0</v>
      </c>
      <c r="I221" s="9">
        <f t="shared" si="419"/>
        <v>0</v>
      </c>
      <c r="J221" s="9">
        <f t="shared" si="419"/>
        <v>0</v>
      </c>
      <c r="K221" s="9">
        <f t="shared" si="419"/>
        <v>0</v>
      </c>
      <c r="L221" s="9">
        <f t="shared" si="419"/>
        <v>0</v>
      </c>
      <c r="M221" s="9">
        <f t="shared" si="419"/>
        <v>137</v>
      </c>
      <c r="N221" s="9">
        <f t="shared" si="419"/>
        <v>0</v>
      </c>
      <c r="O221" s="9">
        <f t="shared" si="419"/>
        <v>0</v>
      </c>
      <c r="P221" s="9">
        <f t="shared" si="419"/>
        <v>0</v>
      </c>
      <c r="Q221" s="9">
        <f t="shared" si="419"/>
        <v>0</v>
      </c>
      <c r="R221" s="9">
        <f t="shared" si="419"/>
        <v>0</v>
      </c>
      <c r="S221" s="9">
        <f t="shared" si="419"/>
        <v>137</v>
      </c>
      <c r="T221" s="9">
        <f t="shared" si="419"/>
        <v>0</v>
      </c>
      <c r="U221" s="9">
        <f t="shared" si="420"/>
        <v>0</v>
      </c>
      <c r="V221" s="9">
        <f t="shared" si="420"/>
        <v>0</v>
      </c>
      <c r="W221" s="9">
        <f t="shared" si="420"/>
        <v>0</v>
      </c>
      <c r="X221" s="9">
        <f t="shared" si="420"/>
        <v>0</v>
      </c>
      <c r="Y221" s="9">
        <f t="shared" si="420"/>
        <v>137</v>
      </c>
      <c r="Z221" s="9">
        <f t="shared" si="420"/>
        <v>0</v>
      </c>
      <c r="AA221" s="9">
        <f t="shared" si="420"/>
        <v>0</v>
      </c>
      <c r="AB221" s="9">
        <f t="shared" si="420"/>
        <v>0</v>
      </c>
      <c r="AC221" s="9">
        <f t="shared" si="420"/>
        <v>0</v>
      </c>
      <c r="AD221" s="9">
        <f t="shared" si="420"/>
        <v>0</v>
      </c>
      <c r="AE221" s="9">
        <f t="shared" si="420"/>
        <v>137</v>
      </c>
      <c r="AF221" s="9">
        <f t="shared" si="420"/>
        <v>0</v>
      </c>
      <c r="AG221" s="9">
        <f t="shared" si="421"/>
        <v>0</v>
      </c>
      <c r="AH221" s="9">
        <f t="shared" si="421"/>
        <v>0</v>
      </c>
      <c r="AI221" s="9">
        <f t="shared" si="421"/>
        <v>0</v>
      </c>
      <c r="AJ221" s="9">
        <f t="shared" si="421"/>
        <v>0</v>
      </c>
      <c r="AK221" s="9">
        <f t="shared" si="421"/>
        <v>137</v>
      </c>
      <c r="AL221" s="9">
        <f t="shared" si="421"/>
        <v>0</v>
      </c>
      <c r="AM221" s="9">
        <f t="shared" si="421"/>
        <v>0</v>
      </c>
      <c r="AN221" s="9">
        <f t="shared" si="421"/>
        <v>0</v>
      </c>
      <c r="AO221" s="9">
        <f t="shared" si="421"/>
        <v>0</v>
      </c>
      <c r="AP221" s="9">
        <f t="shared" si="421"/>
        <v>0</v>
      </c>
      <c r="AQ221" s="9">
        <f t="shared" si="421"/>
        <v>137</v>
      </c>
      <c r="AR221" s="9">
        <f t="shared" si="421"/>
        <v>0</v>
      </c>
      <c r="AS221" s="9">
        <f t="shared" si="422"/>
        <v>0</v>
      </c>
      <c r="AT221" s="9">
        <f t="shared" si="422"/>
        <v>0</v>
      </c>
      <c r="AU221" s="9">
        <f t="shared" si="422"/>
        <v>0</v>
      </c>
      <c r="AV221" s="9">
        <f t="shared" si="422"/>
        <v>0</v>
      </c>
      <c r="AW221" s="96">
        <f t="shared" si="422"/>
        <v>137</v>
      </c>
      <c r="AX221" s="96">
        <f t="shared" si="422"/>
        <v>0</v>
      </c>
      <c r="AY221" s="9">
        <f t="shared" si="422"/>
        <v>0</v>
      </c>
      <c r="AZ221" s="9">
        <f t="shared" si="422"/>
        <v>0</v>
      </c>
      <c r="BA221" s="9">
        <f t="shared" si="422"/>
        <v>0</v>
      </c>
      <c r="BB221" s="9">
        <f t="shared" si="422"/>
        <v>0</v>
      </c>
      <c r="BC221" s="9">
        <f t="shared" si="422"/>
        <v>137</v>
      </c>
      <c r="BD221" s="9">
        <f t="shared" si="422"/>
        <v>0</v>
      </c>
      <c r="BE221" s="9">
        <f t="shared" si="423"/>
        <v>0</v>
      </c>
      <c r="BF221" s="9">
        <f t="shared" si="423"/>
        <v>0</v>
      </c>
      <c r="BG221" s="9">
        <f t="shared" si="423"/>
        <v>0</v>
      </c>
      <c r="BH221" s="9">
        <f t="shared" si="423"/>
        <v>0</v>
      </c>
      <c r="BI221" s="9">
        <f t="shared" si="423"/>
        <v>137</v>
      </c>
      <c r="BJ221" s="9">
        <f t="shared" si="423"/>
        <v>0</v>
      </c>
    </row>
    <row r="222" spans="1:62" ht="20.100000000000001" hidden="1" customHeight="1" x14ac:dyDescent="0.25">
      <c r="A222" s="28" t="s">
        <v>14</v>
      </c>
      <c r="B222" s="26">
        <v>903</v>
      </c>
      <c r="C222" s="26" t="s">
        <v>145</v>
      </c>
      <c r="D222" s="26" t="s">
        <v>8</v>
      </c>
      <c r="E222" s="26" t="s">
        <v>63</v>
      </c>
      <c r="F222" s="26"/>
      <c r="G222" s="9">
        <f t="shared" si="419"/>
        <v>137</v>
      </c>
      <c r="H222" s="9">
        <f t="shared" si="419"/>
        <v>0</v>
      </c>
      <c r="I222" s="9">
        <f t="shared" si="419"/>
        <v>0</v>
      </c>
      <c r="J222" s="9">
        <f t="shared" si="419"/>
        <v>0</v>
      </c>
      <c r="K222" s="9">
        <f t="shared" si="419"/>
        <v>0</v>
      </c>
      <c r="L222" s="9">
        <f t="shared" si="419"/>
        <v>0</v>
      </c>
      <c r="M222" s="9">
        <f t="shared" si="419"/>
        <v>137</v>
      </c>
      <c r="N222" s="9">
        <f t="shared" si="419"/>
        <v>0</v>
      </c>
      <c r="O222" s="9">
        <f t="shared" si="419"/>
        <v>0</v>
      </c>
      <c r="P222" s="9">
        <f t="shared" si="419"/>
        <v>0</v>
      </c>
      <c r="Q222" s="9">
        <f t="shared" si="419"/>
        <v>0</v>
      </c>
      <c r="R222" s="9">
        <f t="shared" si="419"/>
        <v>0</v>
      </c>
      <c r="S222" s="9">
        <f t="shared" si="419"/>
        <v>137</v>
      </c>
      <c r="T222" s="9">
        <f t="shared" si="419"/>
        <v>0</v>
      </c>
      <c r="U222" s="9">
        <f t="shared" si="420"/>
        <v>0</v>
      </c>
      <c r="V222" s="9">
        <f t="shared" si="420"/>
        <v>0</v>
      </c>
      <c r="W222" s="9">
        <f t="shared" si="420"/>
        <v>0</v>
      </c>
      <c r="X222" s="9">
        <f t="shared" si="420"/>
        <v>0</v>
      </c>
      <c r="Y222" s="9">
        <f t="shared" si="420"/>
        <v>137</v>
      </c>
      <c r="Z222" s="9">
        <f t="shared" si="420"/>
        <v>0</v>
      </c>
      <c r="AA222" s="9">
        <f t="shared" si="420"/>
        <v>0</v>
      </c>
      <c r="AB222" s="9">
        <f t="shared" si="420"/>
        <v>0</v>
      </c>
      <c r="AC222" s="9">
        <f t="shared" si="420"/>
        <v>0</v>
      </c>
      <c r="AD222" s="9">
        <f t="shared" si="420"/>
        <v>0</v>
      </c>
      <c r="AE222" s="9">
        <f t="shared" si="420"/>
        <v>137</v>
      </c>
      <c r="AF222" s="9">
        <f t="shared" si="420"/>
        <v>0</v>
      </c>
      <c r="AG222" s="9">
        <f t="shared" si="421"/>
        <v>0</v>
      </c>
      <c r="AH222" s="9">
        <f t="shared" si="421"/>
        <v>0</v>
      </c>
      <c r="AI222" s="9">
        <f t="shared" si="421"/>
        <v>0</v>
      </c>
      <c r="AJ222" s="9">
        <f t="shared" si="421"/>
        <v>0</v>
      </c>
      <c r="AK222" s="9">
        <f t="shared" si="421"/>
        <v>137</v>
      </c>
      <c r="AL222" s="9">
        <f t="shared" si="421"/>
        <v>0</v>
      </c>
      <c r="AM222" s="9">
        <f t="shared" si="421"/>
        <v>0</v>
      </c>
      <c r="AN222" s="9">
        <f t="shared" si="421"/>
        <v>0</v>
      </c>
      <c r="AO222" s="9">
        <f t="shared" si="421"/>
        <v>0</v>
      </c>
      <c r="AP222" s="9">
        <f t="shared" si="421"/>
        <v>0</v>
      </c>
      <c r="AQ222" s="9">
        <f t="shared" si="421"/>
        <v>137</v>
      </c>
      <c r="AR222" s="9">
        <f t="shared" si="421"/>
        <v>0</v>
      </c>
      <c r="AS222" s="9">
        <f t="shared" si="422"/>
        <v>0</v>
      </c>
      <c r="AT222" s="9">
        <f t="shared" si="422"/>
        <v>0</v>
      </c>
      <c r="AU222" s="9">
        <f t="shared" si="422"/>
        <v>0</v>
      </c>
      <c r="AV222" s="9">
        <f t="shared" si="422"/>
        <v>0</v>
      </c>
      <c r="AW222" s="96">
        <f t="shared" si="422"/>
        <v>137</v>
      </c>
      <c r="AX222" s="96">
        <f t="shared" si="422"/>
        <v>0</v>
      </c>
      <c r="AY222" s="9">
        <f t="shared" si="422"/>
        <v>0</v>
      </c>
      <c r="AZ222" s="9">
        <f t="shared" si="422"/>
        <v>0</v>
      </c>
      <c r="BA222" s="9">
        <f t="shared" si="422"/>
        <v>0</v>
      </c>
      <c r="BB222" s="9">
        <f t="shared" si="422"/>
        <v>0</v>
      </c>
      <c r="BC222" s="9">
        <f t="shared" si="422"/>
        <v>137</v>
      </c>
      <c r="BD222" s="9">
        <f t="shared" si="422"/>
        <v>0</v>
      </c>
      <c r="BE222" s="9">
        <f t="shared" si="423"/>
        <v>0</v>
      </c>
      <c r="BF222" s="9">
        <f t="shared" si="423"/>
        <v>0</v>
      </c>
      <c r="BG222" s="9">
        <f t="shared" si="423"/>
        <v>0</v>
      </c>
      <c r="BH222" s="9">
        <f t="shared" si="423"/>
        <v>0</v>
      </c>
      <c r="BI222" s="9">
        <f t="shared" si="423"/>
        <v>137</v>
      </c>
      <c r="BJ222" s="9">
        <f t="shared" si="423"/>
        <v>0</v>
      </c>
    </row>
    <row r="223" spans="1:62" ht="20.100000000000001" hidden="1" customHeight="1" x14ac:dyDescent="0.25">
      <c r="A223" s="28" t="s">
        <v>325</v>
      </c>
      <c r="B223" s="26">
        <v>903</v>
      </c>
      <c r="C223" s="26" t="s">
        <v>145</v>
      </c>
      <c r="D223" s="26" t="s">
        <v>8</v>
      </c>
      <c r="E223" s="26" t="s">
        <v>385</v>
      </c>
      <c r="F223" s="26"/>
      <c r="G223" s="9">
        <f t="shared" si="419"/>
        <v>137</v>
      </c>
      <c r="H223" s="9">
        <f t="shared" si="419"/>
        <v>0</v>
      </c>
      <c r="I223" s="9">
        <f t="shared" si="419"/>
        <v>0</v>
      </c>
      <c r="J223" s="9">
        <f t="shared" si="419"/>
        <v>0</v>
      </c>
      <c r="K223" s="9">
        <f t="shared" si="419"/>
        <v>0</v>
      </c>
      <c r="L223" s="9">
        <f t="shared" si="419"/>
        <v>0</v>
      </c>
      <c r="M223" s="9">
        <f t="shared" si="419"/>
        <v>137</v>
      </c>
      <c r="N223" s="9">
        <f t="shared" si="419"/>
        <v>0</v>
      </c>
      <c r="O223" s="9">
        <f t="shared" si="419"/>
        <v>0</v>
      </c>
      <c r="P223" s="9">
        <f t="shared" si="419"/>
        <v>0</v>
      </c>
      <c r="Q223" s="9">
        <f t="shared" si="419"/>
        <v>0</v>
      </c>
      <c r="R223" s="9">
        <f t="shared" si="419"/>
        <v>0</v>
      </c>
      <c r="S223" s="9">
        <f t="shared" si="419"/>
        <v>137</v>
      </c>
      <c r="T223" s="9">
        <f t="shared" si="419"/>
        <v>0</v>
      </c>
      <c r="U223" s="9">
        <f t="shared" si="420"/>
        <v>0</v>
      </c>
      <c r="V223" s="9">
        <f t="shared" si="420"/>
        <v>0</v>
      </c>
      <c r="W223" s="9">
        <f t="shared" si="420"/>
        <v>0</v>
      </c>
      <c r="X223" s="9">
        <f t="shared" si="420"/>
        <v>0</v>
      </c>
      <c r="Y223" s="9">
        <f t="shared" si="420"/>
        <v>137</v>
      </c>
      <c r="Z223" s="9">
        <f t="shared" si="420"/>
        <v>0</v>
      </c>
      <c r="AA223" s="9">
        <f t="shared" si="420"/>
        <v>0</v>
      </c>
      <c r="AB223" s="9">
        <f t="shared" si="420"/>
        <v>0</v>
      </c>
      <c r="AC223" s="9">
        <f t="shared" si="420"/>
        <v>0</v>
      </c>
      <c r="AD223" s="9">
        <f t="shared" si="420"/>
        <v>0</v>
      </c>
      <c r="AE223" s="9">
        <f t="shared" si="420"/>
        <v>137</v>
      </c>
      <c r="AF223" s="9">
        <f t="shared" si="420"/>
        <v>0</v>
      </c>
      <c r="AG223" s="9">
        <f t="shared" si="421"/>
        <v>0</v>
      </c>
      <c r="AH223" s="9">
        <f t="shared" si="421"/>
        <v>0</v>
      </c>
      <c r="AI223" s="9">
        <f t="shared" si="421"/>
        <v>0</v>
      </c>
      <c r="AJ223" s="9">
        <f t="shared" si="421"/>
        <v>0</v>
      </c>
      <c r="AK223" s="9">
        <f t="shared" si="421"/>
        <v>137</v>
      </c>
      <c r="AL223" s="9">
        <f t="shared" si="421"/>
        <v>0</v>
      </c>
      <c r="AM223" s="9">
        <f t="shared" si="421"/>
        <v>0</v>
      </c>
      <c r="AN223" s="9">
        <f t="shared" si="421"/>
        <v>0</v>
      </c>
      <c r="AO223" s="9">
        <f t="shared" si="421"/>
        <v>0</v>
      </c>
      <c r="AP223" s="9">
        <f t="shared" si="421"/>
        <v>0</v>
      </c>
      <c r="AQ223" s="9">
        <f t="shared" si="421"/>
        <v>137</v>
      </c>
      <c r="AR223" s="9">
        <f t="shared" si="421"/>
        <v>0</v>
      </c>
      <c r="AS223" s="9">
        <f t="shared" si="422"/>
        <v>0</v>
      </c>
      <c r="AT223" s="9">
        <f t="shared" si="422"/>
        <v>0</v>
      </c>
      <c r="AU223" s="9">
        <f t="shared" si="422"/>
        <v>0</v>
      </c>
      <c r="AV223" s="9">
        <f t="shared" si="422"/>
        <v>0</v>
      </c>
      <c r="AW223" s="96">
        <f t="shared" si="422"/>
        <v>137</v>
      </c>
      <c r="AX223" s="96">
        <f t="shared" si="422"/>
        <v>0</v>
      </c>
      <c r="AY223" s="9">
        <f t="shared" si="422"/>
        <v>0</v>
      </c>
      <c r="AZ223" s="9">
        <f t="shared" si="422"/>
        <v>0</v>
      </c>
      <c r="BA223" s="9">
        <f t="shared" si="422"/>
        <v>0</v>
      </c>
      <c r="BB223" s="9">
        <f t="shared" si="422"/>
        <v>0</v>
      </c>
      <c r="BC223" s="9">
        <f t="shared" si="422"/>
        <v>137</v>
      </c>
      <c r="BD223" s="9">
        <f t="shared" si="422"/>
        <v>0</v>
      </c>
      <c r="BE223" s="9">
        <f t="shared" si="423"/>
        <v>0</v>
      </c>
      <c r="BF223" s="9">
        <f t="shared" si="423"/>
        <v>0</v>
      </c>
      <c r="BG223" s="9">
        <f t="shared" si="423"/>
        <v>0</v>
      </c>
      <c r="BH223" s="9">
        <f t="shared" si="423"/>
        <v>0</v>
      </c>
      <c r="BI223" s="9">
        <f t="shared" si="423"/>
        <v>137</v>
      </c>
      <c r="BJ223" s="9">
        <f t="shared" si="423"/>
        <v>0</v>
      </c>
    </row>
    <row r="224" spans="1:62" ht="33" hidden="1" x14ac:dyDescent="0.25">
      <c r="A224" s="25" t="s">
        <v>242</v>
      </c>
      <c r="B224" s="42">
        <v>903</v>
      </c>
      <c r="C224" s="26" t="s">
        <v>145</v>
      </c>
      <c r="D224" s="26" t="s">
        <v>8</v>
      </c>
      <c r="E224" s="26" t="s">
        <v>385</v>
      </c>
      <c r="F224" s="26" t="s">
        <v>30</v>
      </c>
      <c r="G224" s="9">
        <f t="shared" si="419"/>
        <v>137</v>
      </c>
      <c r="H224" s="9">
        <f t="shared" si="419"/>
        <v>0</v>
      </c>
      <c r="I224" s="9">
        <f t="shared" si="419"/>
        <v>0</v>
      </c>
      <c r="J224" s="9">
        <f t="shared" si="419"/>
        <v>0</v>
      </c>
      <c r="K224" s="9">
        <f t="shared" si="419"/>
        <v>0</v>
      </c>
      <c r="L224" s="9">
        <f t="shared" si="419"/>
        <v>0</v>
      </c>
      <c r="M224" s="9">
        <f t="shared" si="419"/>
        <v>137</v>
      </c>
      <c r="N224" s="9">
        <f t="shared" si="419"/>
        <v>0</v>
      </c>
      <c r="O224" s="9">
        <f t="shared" si="419"/>
        <v>0</v>
      </c>
      <c r="P224" s="9">
        <f t="shared" si="419"/>
        <v>0</v>
      </c>
      <c r="Q224" s="9">
        <f t="shared" si="419"/>
        <v>0</v>
      </c>
      <c r="R224" s="9">
        <f t="shared" si="419"/>
        <v>0</v>
      </c>
      <c r="S224" s="9">
        <f t="shared" si="419"/>
        <v>137</v>
      </c>
      <c r="T224" s="9">
        <f t="shared" si="419"/>
        <v>0</v>
      </c>
      <c r="U224" s="9">
        <f t="shared" si="420"/>
        <v>0</v>
      </c>
      <c r="V224" s="9">
        <f t="shared" si="420"/>
        <v>0</v>
      </c>
      <c r="W224" s="9">
        <f t="shared" si="420"/>
        <v>0</v>
      </c>
      <c r="X224" s="9">
        <f t="shared" si="420"/>
        <v>0</v>
      </c>
      <c r="Y224" s="9">
        <f t="shared" si="420"/>
        <v>137</v>
      </c>
      <c r="Z224" s="9">
        <f t="shared" si="420"/>
        <v>0</v>
      </c>
      <c r="AA224" s="9">
        <f t="shared" si="420"/>
        <v>0</v>
      </c>
      <c r="AB224" s="9">
        <f t="shared" si="420"/>
        <v>0</v>
      </c>
      <c r="AC224" s="9">
        <f t="shared" si="420"/>
        <v>0</v>
      </c>
      <c r="AD224" s="9">
        <f t="shared" si="420"/>
        <v>0</v>
      </c>
      <c r="AE224" s="9">
        <f t="shared" si="420"/>
        <v>137</v>
      </c>
      <c r="AF224" s="9">
        <f t="shared" si="420"/>
        <v>0</v>
      </c>
      <c r="AG224" s="9">
        <f t="shared" si="421"/>
        <v>0</v>
      </c>
      <c r="AH224" s="9">
        <f t="shared" si="421"/>
        <v>0</v>
      </c>
      <c r="AI224" s="9">
        <f t="shared" si="421"/>
        <v>0</v>
      </c>
      <c r="AJ224" s="9">
        <f t="shared" si="421"/>
        <v>0</v>
      </c>
      <c r="AK224" s="9">
        <f t="shared" si="421"/>
        <v>137</v>
      </c>
      <c r="AL224" s="9">
        <f t="shared" si="421"/>
        <v>0</v>
      </c>
      <c r="AM224" s="9">
        <f t="shared" si="421"/>
        <v>0</v>
      </c>
      <c r="AN224" s="9">
        <f t="shared" si="421"/>
        <v>0</v>
      </c>
      <c r="AO224" s="9">
        <f t="shared" si="421"/>
        <v>0</v>
      </c>
      <c r="AP224" s="9">
        <f t="shared" si="421"/>
        <v>0</v>
      </c>
      <c r="AQ224" s="9">
        <f t="shared" si="421"/>
        <v>137</v>
      </c>
      <c r="AR224" s="9">
        <f t="shared" si="421"/>
        <v>0</v>
      </c>
      <c r="AS224" s="9">
        <f t="shared" si="422"/>
        <v>0</v>
      </c>
      <c r="AT224" s="9">
        <f t="shared" si="422"/>
        <v>0</v>
      </c>
      <c r="AU224" s="9">
        <f t="shared" si="422"/>
        <v>0</v>
      </c>
      <c r="AV224" s="9">
        <f t="shared" si="422"/>
        <v>0</v>
      </c>
      <c r="AW224" s="96">
        <f t="shared" si="422"/>
        <v>137</v>
      </c>
      <c r="AX224" s="96">
        <f t="shared" si="422"/>
        <v>0</v>
      </c>
      <c r="AY224" s="9">
        <f t="shared" si="422"/>
        <v>0</v>
      </c>
      <c r="AZ224" s="9">
        <f t="shared" si="422"/>
        <v>0</v>
      </c>
      <c r="BA224" s="9">
        <f t="shared" si="422"/>
        <v>0</v>
      </c>
      <c r="BB224" s="9">
        <f t="shared" si="422"/>
        <v>0</v>
      </c>
      <c r="BC224" s="9">
        <f t="shared" si="422"/>
        <v>137</v>
      </c>
      <c r="BD224" s="9">
        <f t="shared" si="422"/>
        <v>0</v>
      </c>
      <c r="BE224" s="9">
        <f t="shared" si="423"/>
        <v>0</v>
      </c>
      <c r="BF224" s="9">
        <f t="shared" si="423"/>
        <v>0</v>
      </c>
      <c r="BG224" s="9">
        <f t="shared" si="423"/>
        <v>0</v>
      </c>
      <c r="BH224" s="9">
        <f t="shared" si="423"/>
        <v>0</v>
      </c>
      <c r="BI224" s="9">
        <f t="shared" si="423"/>
        <v>137</v>
      </c>
      <c r="BJ224" s="9">
        <f t="shared" si="423"/>
        <v>0</v>
      </c>
    </row>
    <row r="225" spans="1:62" ht="33" hidden="1" x14ac:dyDescent="0.25">
      <c r="A225" s="25" t="s">
        <v>36</v>
      </c>
      <c r="B225" s="42">
        <v>903</v>
      </c>
      <c r="C225" s="26" t="s">
        <v>145</v>
      </c>
      <c r="D225" s="26" t="s">
        <v>8</v>
      </c>
      <c r="E225" s="26" t="s">
        <v>385</v>
      </c>
      <c r="F225" s="26" t="s">
        <v>37</v>
      </c>
      <c r="G225" s="9">
        <v>137</v>
      </c>
      <c r="H225" s="10"/>
      <c r="I225" s="84"/>
      <c r="J225" s="84"/>
      <c r="K225" s="84"/>
      <c r="L225" s="84"/>
      <c r="M225" s="9">
        <f>G225+I225+J225+K225+L225</f>
        <v>137</v>
      </c>
      <c r="N225" s="9">
        <f>H225+L225</f>
        <v>0</v>
      </c>
      <c r="O225" s="85"/>
      <c r="P225" s="85"/>
      <c r="Q225" s="85"/>
      <c r="R225" s="85"/>
      <c r="S225" s="9">
        <f>M225+O225+P225+Q225+R225</f>
        <v>137</v>
      </c>
      <c r="T225" s="9">
        <f>N225+R225</f>
        <v>0</v>
      </c>
      <c r="U225" s="85"/>
      <c r="V225" s="85"/>
      <c r="W225" s="85"/>
      <c r="X225" s="85"/>
      <c r="Y225" s="9">
        <f>S225+U225+V225+W225+X225</f>
        <v>137</v>
      </c>
      <c r="Z225" s="9">
        <f>T225+X225</f>
        <v>0</v>
      </c>
      <c r="AA225" s="85"/>
      <c r="AB225" s="85"/>
      <c r="AC225" s="85"/>
      <c r="AD225" s="85"/>
      <c r="AE225" s="9">
        <f>Y225+AA225+AB225+AC225+AD225</f>
        <v>137</v>
      </c>
      <c r="AF225" s="9">
        <f>Z225+AD225</f>
        <v>0</v>
      </c>
      <c r="AG225" s="85"/>
      <c r="AH225" s="85"/>
      <c r="AI225" s="85"/>
      <c r="AJ225" s="85"/>
      <c r="AK225" s="9">
        <f>AE225+AG225+AH225+AI225+AJ225</f>
        <v>137</v>
      </c>
      <c r="AL225" s="9">
        <f>AF225+AJ225</f>
        <v>0</v>
      </c>
      <c r="AM225" s="85"/>
      <c r="AN225" s="85"/>
      <c r="AO225" s="85"/>
      <c r="AP225" s="85"/>
      <c r="AQ225" s="9">
        <f>AK225+AM225+AN225+AO225+AP225</f>
        <v>137</v>
      </c>
      <c r="AR225" s="9">
        <f>AL225+AP225</f>
        <v>0</v>
      </c>
      <c r="AS225" s="85"/>
      <c r="AT225" s="85"/>
      <c r="AU225" s="85"/>
      <c r="AV225" s="85"/>
      <c r="AW225" s="96">
        <f>AQ225+AS225+AT225+AU225+AV225</f>
        <v>137</v>
      </c>
      <c r="AX225" s="96">
        <f>AR225+AV225</f>
        <v>0</v>
      </c>
      <c r="AY225" s="85"/>
      <c r="AZ225" s="85"/>
      <c r="BA225" s="85"/>
      <c r="BB225" s="85"/>
      <c r="BC225" s="9">
        <f>AW225+AY225+AZ225+BA225+BB225</f>
        <v>137</v>
      </c>
      <c r="BD225" s="9">
        <f>AX225+BB225</f>
        <v>0</v>
      </c>
      <c r="BE225" s="85"/>
      <c r="BF225" s="85"/>
      <c r="BG225" s="85"/>
      <c r="BH225" s="85"/>
      <c r="BI225" s="9">
        <f>BC225+BE225+BF225+BG225+BH225</f>
        <v>137</v>
      </c>
      <c r="BJ225" s="9">
        <f>BD225+BH225</f>
        <v>0</v>
      </c>
    </row>
    <row r="226" spans="1:62" hidden="1" x14ac:dyDescent="0.25">
      <c r="A226" s="25"/>
      <c r="B226" s="42"/>
      <c r="C226" s="26"/>
      <c r="D226" s="26"/>
      <c r="E226" s="26"/>
      <c r="F226" s="26"/>
      <c r="G226" s="9"/>
      <c r="H226" s="10"/>
      <c r="I226" s="84"/>
      <c r="J226" s="84"/>
      <c r="K226" s="84"/>
      <c r="L226" s="84"/>
      <c r="M226" s="84"/>
      <c r="N226" s="84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97"/>
      <c r="AX226" s="97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</row>
    <row r="227" spans="1:62" ht="18.75" hidden="1" x14ac:dyDescent="0.3">
      <c r="A227" s="40" t="s">
        <v>166</v>
      </c>
      <c r="B227" s="24" t="s">
        <v>601</v>
      </c>
      <c r="C227" s="24" t="s">
        <v>145</v>
      </c>
      <c r="D227" s="24" t="s">
        <v>79</v>
      </c>
      <c r="E227" s="24"/>
      <c r="F227" s="26"/>
      <c r="G227" s="15">
        <f t="shared" ref="G227:H231" si="424">G228</f>
        <v>0</v>
      </c>
      <c r="H227" s="15">
        <f t="shared" si="424"/>
        <v>0</v>
      </c>
      <c r="I227" s="84"/>
      <c r="J227" s="84"/>
      <c r="K227" s="84"/>
      <c r="L227" s="84"/>
      <c r="M227" s="84"/>
      <c r="N227" s="84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97"/>
      <c r="AX227" s="97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</row>
    <row r="228" spans="1:62" ht="20.100000000000001" hidden="1" customHeight="1" x14ac:dyDescent="0.25">
      <c r="A228" s="28" t="s">
        <v>61</v>
      </c>
      <c r="B228" s="26">
        <v>903</v>
      </c>
      <c r="C228" s="26" t="s">
        <v>145</v>
      </c>
      <c r="D228" s="26" t="s">
        <v>79</v>
      </c>
      <c r="E228" s="26" t="s">
        <v>62</v>
      </c>
      <c r="F228" s="26"/>
      <c r="G228" s="9">
        <f t="shared" si="424"/>
        <v>0</v>
      </c>
      <c r="H228" s="9">
        <f t="shared" si="424"/>
        <v>0</v>
      </c>
      <c r="I228" s="84"/>
      <c r="J228" s="84"/>
      <c r="K228" s="84"/>
      <c r="L228" s="84"/>
      <c r="M228" s="84"/>
      <c r="N228" s="84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97"/>
      <c r="AX228" s="97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</row>
    <row r="229" spans="1:62" ht="20.100000000000001" hidden="1" customHeight="1" x14ac:dyDescent="0.25">
      <c r="A229" s="28" t="s">
        <v>14</v>
      </c>
      <c r="B229" s="26">
        <v>903</v>
      </c>
      <c r="C229" s="26" t="s">
        <v>145</v>
      </c>
      <c r="D229" s="26" t="s">
        <v>79</v>
      </c>
      <c r="E229" s="26" t="s">
        <v>63</v>
      </c>
      <c r="F229" s="26"/>
      <c r="G229" s="9">
        <f t="shared" si="424"/>
        <v>0</v>
      </c>
      <c r="H229" s="9">
        <f t="shared" si="424"/>
        <v>0</v>
      </c>
      <c r="I229" s="84"/>
      <c r="J229" s="84"/>
      <c r="K229" s="84"/>
      <c r="L229" s="84"/>
      <c r="M229" s="84"/>
      <c r="N229" s="84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97"/>
      <c r="AX229" s="97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</row>
    <row r="230" spans="1:62" ht="20.100000000000001" hidden="1" customHeight="1" x14ac:dyDescent="0.25">
      <c r="A230" s="28" t="s">
        <v>326</v>
      </c>
      <c r="B230" s="26">
        <v>903</v>
      </c>
      <c r="C230" s="26" t="s">
        <v>145</v>
      </c>
      <c r="D230" s="26" t="s">
        <v>79</v>
      </c>
      <c r="E230" s="26" t="s">
        <v>386</v>
      </c>
      <c r="F230" s="26"/>
      <c r="G230" s="9">
        <f t="shared" si="424"/>
        <v>0</v>
      </c>
      <c r="H230" s="9">
        <f t="shared" si="424"/>
        <v>0</v>
      </c>
      <c r="I230" s="84"/>
      <c r="J230" s="84"/>
      <c r="K230" s="84"/>
      <c r="L230" s="84"/>
      <c r="M230" s="84"/>
      <c r="N230" s="84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97"/>
      <c r="AX230" s="97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</row>
    <row r="231" spans="1:62" ht="20.100000000000001" hidden="1" customHeight="1" x14ac:dyDescent="0.25">
      <c r="A231" s="28" t="s">
        <v>65</v>
      </c>
      <c r="B231" s="26" t="s">
        <v>601</v>
      </c>
      <c r="C231" s="26" t="s">
        <v>145</v>
      </c>
      <c r="D231" s="26" t="s">
        <v>79</v>
      </c>
      <c r="E231" s="26" t="s">
        <v>386</v>
      </c>
      <c r="F231" s="26" t="s">
        <v>66</v>
      </c>
      <c r="G231" s="9">
        <f t="shared" si="424"/>
        <v>0</v>
      </c>
      <c r="H231" s="9">
        <f t="shared" si="424"/>
        <v>0</v>
      </c>
      <c r="I231" s="84"/>
      <c r="J231" s="84"/>
      <c r="K231" s="84"/>
      <c r="L231" s="84"/>
      <c r="M231" s="84"/>
      <c r="N231" s="84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97"/>
      <c r="AX231" s="97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</row>
    <row r="232" spans="1:62" ht="20.100000000000001" hidden="1" customHeight="1" x14ac:dyDescent="0.25">
      <c r="A232" s="28" t="s">
        <v>67</v>
      </c>
      <c r="B232" s="26" t="s">
        <v>601</v>
      </c>
      <c r="C232" s="26" t="s">
        <v>145</v>
      </c>
      <c r="D232" s="26" t="s">
        <v>79</v>
      </c>
      <c r="E232" s="26" t="s">
        <v>386</v>
      </c>
      <c r="F232" s="26" t="s">
        <v>68</v>
      </c>
      <c r="G232" s="9"/>
      <c r="H232" s="9"/>
      <c r="I232" s="84"/>
      <c r="J232" s="84"/>
      <c r="K232" s="84"/>
      <c r="L232" s="84"/>
      <c r="M232" s="84"/>
      <c r="N232" s="84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97"/>
      <c r="AX232" s="97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</row>
    <row r="233" spans="1:62" hidden="1" x14ac:dyDescent="0.25">
      <c r="A233" s="25"/>
      <c r="B233" s="42"/>
      <c r="C233" s="26"/>
      <c r="D233" s="26"/>
      <c r="E233" s="26"/>
      <c r="F233" s="26"/>
      <c r="G233" s="9"/>
      <c r="H233" s="9"/>
      <c r="I233" s="84"/>
      <c r="J233" s="84"/>
      <c r="K233" s="84"/>
      <c r="L233" s="84"/>
      <c r="M233" s="84"/>
      <c r="N233" s="84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97"/>
      <c r="AX233" s="97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</row>
    <row r="234" spans="1:62" ht="18.75" hidden="1" x14ac:dyDescent="0.3">
      <c r="A234" s="40" t="s">
        <v>168</v>
      </c>
      <c r="B234" s="41">
        <v>903</v>
      </c>
      <c r="C234" s="24" t="s">
        <v>32</v>
      </c>
      <c r="D234" s="24" t="s">
        <v>79</v>
      </c>
      <c r="E234" s="26"/>
      <c r="F234" s="26"/>
      <c r="G234" s="15">
        <f>G235+G243</f>
        <v>35253</v>
      </c>
      <c r="H234" s="15">
        <f t="shared" ref="H234:N234" si="425">H235+H243</f>
        <v>0</v>
      </c>
      <c r="I234" s="15">
        <f t="shared" si="425"/>
        <v>0</v>
      </c>
      <c r="J234" s="15">
        <f t="shared" si="425"/>
        <v>0</v>
      </c>
      <c r="K234" s="15">
        <f t="shared" si="425"/>
        <v>0</v>
      </c>
      <c r="L234" s="15">
        <f t="shared" si="425"/>
        <v>0</v>
      </c>
      <c r="M234" s="15">
        <f t="shared" si="425"/>
        <v>35253</v>
      </c>
      <c r="N234" s="15">
        <f t="shared" si="425"/>
        <v>0</v>
      </c>
      <c r="O234" s="15">
        <f t="shared" ref="O234:T234" si="426">O235+O243</f>
        <v>0</v>
      </c>
      <c r="P234" s="15">
        <f t="shared" si="426"/>
        <v>0</v>
      </c>
      <c r="Q234" s="15">
        <f t="shared" si="426"/>
        <v>0</v>
      </c>
      <c r="R234" s="15">
        <f t="shared" si="426"/>
        <v>0</v>
      </c>
      <c r="S234" s="15">
        <f t="shared" si="426"/>
        <v>35253</v>
      </c>
      <c r="T234" s="15">
        <f t="shared" si="426"/>
        <v>0</v>
      </c>
      <c r="U234" s="15">
        <f t="shared" ref="U234:Z234" si="427">U235+U243</f>
        <v>0</v>
      </c>
      <c r="V234" s="15">
        <f t="shared" si="427"/>
        <v>0</v>
      </c>
      <c r="W234" s="15">
        <f t="shared" si="427"/>
        <v>0</v>
      </c>
      <c r="X234" s="15">
        <f t="shared" si="427"/>
        <v>0</v>
      </c>
      <c r="Y234" s="15">
        <f t="shared" si="427"/>
        <v>35253</v>
      </c>
      <c r="Z234" s="15">
        <f t="shared" si="427"/>
        <v>0</v>
      </c>
      <c r="AA234" s="15">
        <f t="shared" ref="AA234:AF234" si="428">AA235+AA243</f>
        <v>-35253</v>
      </c>
      <c r="AB234" s="15">
        <f t="shared" si="428"/>
        <v>33</v>
      </c>
      <c r="AC234" s="15">
        <f t="shared" si="428"/>
        <v>0</v>
      </c>
      <c r="AD234" s="15">
        <f t="shared" si="428"/>
        <v>20410</v>
      </c>
      <c r="AE234" s="15">
        <f t="shared" si="428"/>
        <v>20443</v>
      </c>
      <c r="AF234" s="15">
        <f t="shared" si="428"/>
        <v>20410</v>
      </c>
      <c r="AG234" s="15">
        <f t="shared" ref="AG234:AL234" si="429">AG235+AG243</f>
        <v>0</v>
      </c>
      <c r="AH234" s="15">
        <f t="shared" si="429"/>
        <v>0</v>
      </c>
      <c r="AI234" s="15">
        <f t="shared" si="429"/>
        <v>0</v>
      </c>
      <c r="AJ234" s="15">
        <f t="shared" si="429"/>
        <v>0</v>
      </c>
      <c r="AK234" s="15">
        <f t="shared" si="429"/>
        <v>20443</v>
      </c>
      <c r="AL234" s="15">
        <f t="shared" si="429"/>
        <v>20410</v>
      </c>
      <c r="AM234" s="15">
        <f t="shared" ref="AM234:AR234" si="430">AM235+AM243</f>
        <v>0</v>
      </c>
      <c r="AN234" s="15">
        <f t="shared" si="430"/>
        <v>0</v>
      </c>
      <c r="AO234" s="15">
        <f t="shared" si="430"/>
        <v>0</v>
      </c>
      <c r="AP234" s="15">
        <f t="shared" si="430"/>
        <v>0</v>
      </c>
      <c r="AQ234" s="15">
        <f t="shared" si="430"/>
        <v>20443</v>
      </c>
      <c r="AR234" s="15">
        <f t="shared" si="430"/>
        <v>20410</v>
      </c>
      <c r="AS234" s="15">
        <f t="shared" ref="AS234:AX234" si="431">AS235+AS243</f>
        <v>29</v>
      </c>
      <c r="AT234" s="15">
        <f t="shared" si="431"/>
        <v>0</v>
      </c>
      <c r="AU234" s="15">
        <f t="shared" si="431"/>
        <v>0</v>
      </c>
      <c r="AV234" s="15">
        <f t="shared" si="431"/>
        <v>2892</v>
      </c>
      <c r="AW234" s="104">
        <f t="shared" si="431"/>
        <v>23364</v>
      </c>
      <c r="AX234" s="104">
        <f t="shared" si="431"/>
        <v>23302</v>
      </c>
      <c r="AY234" s="15">
        <f t="shared" ref="AY234:BD234" si="432">AY235+AY243</f>
        <v>0</v>
      </c>
      <c r="AZ234" s="15">
        <f t="shared" si="432"/>
        <v>0</v>
      </c>
      <c r="BA234" s="15">
        <f t="shared" si="432"/>
        <v>0</v>
      </c>
      <c r="BB234" s="15">
        <f t="shared" si="432"/>
        <v>3961</v>
      </c>
      <c r="BC234" s="15">
        <f t="shared" si="432"/>
        <v>27325</v>
      </c>
      <c r="BD234" s="15">
        <f t="shared" si="432"/>
        <v>27263</v>
      </c>
      <c r="BE234" s="15">
        <f t="shared" ref="BE234:BJ234" si="433">BE235+BE243</f>
        <v>0</v>
      </c>
      <c r="BF234" s="15">
        <f t="shared" si="433"/>
        <v>0</v>
      </c>
      <c r="BG234" s="15">
        <f t="shared" si="433"/>
        <v>0</v>
      </c>
      <c r="BH234" s="15">
        <f t="shared" si="433"/>
        <v>0</v>
      </c>
      <c r="BI234" s="15">
        <f t="shared" si="433"/>
        <v>27325</v>
      </c>
      <c r="BJ234" s="15">
        <f t="shared" si="433"/>
        <v>27263</v>
      </c>
    </row>
    <row r="235" spans="1:62" ht="33" hidden="1" x14ac:dyDescent="0.25">
      <c r="A235" s="90" t="s">
        <v>509</v>
      </c>
      <c r="B235" s="42">
        <v>903</v>
      </c>
      <c r="C235" s="26" t="s">
        <v>32</v>
      </c>
      <c r="D235" s="26" t="s">
        <v>79</v>
      </c>
      <c r="E235" s="42" t="s">
        <v>508</v>
      </c>
      <c r="F235" s="26"/>
      <c r="G235" s="9">
        <f>G236+G240</f>
        <v>35253</v>
      </c>
      <c r="H235" s="9">
        <f t="shared" ref="H235:N235" si="434">H236+H240</f>
        <v>0</v>
      </c>
      <c r="I235" s="9">
        <f t="shared" si="434"/>
        <v>0</v>
      </c>
      <c r="J235" s="9">
        <f t="shared" si="434"/>
        <v>0</v>
      </c>
      <c r="K235" s="9">
        <f t="shared" si="434"/>
        <v>0</v>
      </c>
      <c r="L235" s="9">
        <f t="shared" si="434"/>
        <v>0</v>
      </c>
      <c r="M235" s="9">
        <f t="shared" si="434"/>
        <v>35253</v>
      </c>
      <c r="N235" s="9">
        <f t="shared" si="434"/>
        <v>0</v>
      </c>
      <c r="O235" s="9">
        <f t="shared" ref="O235:T235" si="435">O236+O240</f>
        <v>0</v>
      </c>
      <c r="P235" s="9">
        <f t="shared" si="435"/>
        <v>0</v>
      </c>
      <c r="Q235" s="9">
        <f t="shared" si="435"/>
        <v>0</v>
      </c>
      <c r="R235" s="9">
        <f t="shared" si="435"/>
        <v>0</v>
      </c>
      <c r="S235" s="9">
        <f t="shared" si="435"/>
        <v>35253</v>
      </c>
      <c r="T235" s="9">
        <f t="shared" si="435"/>
        <v>0</v>
      </c>
      <c r="U235" s="9">
        <f t="shared" ref="U235:Z235" si="436">U236+U240</f>
        <v>0</v>
      </c>
      <c r="V235" s="9">
        <f t="shared" si="436"/>
        <v>0</v>
      </c>
      <c r="W235" s="9">
        <f t="shared" si="436"/>
        <v>0</v>
      </c>
      <c r="X235" s="9">
        <f t="shared" si="436"/>
        <v>0</v>
      </c>
      <c r="Y235" s="9">
        <f t="shared" si="436"/>
        <v>35253</v>
      </c>
      <c r="Z235" s="9">
        <f t="shared" si="436"/>
        <v>0</v>
      </c>
      <c r="AA235" s="9">
        <f t="shared" ref="AA235:AF235" si="437">AA236+AA240</f>
        <v>-35253</v>
      </c>
      <c r="AB235" s="9">
        <f t="shared" si="437"/>
        <v>0</v>
      </c>
      <c r="AC235" s="9">
        <f t="shared" si="437"/>
        <v>0</v>
      </c>
      <c r="AD235" s="9">
        <f t="shared" si="437"/>
        <v>0</v>
      </c>
      <c r="AE235" s="9">
        <f t="shared" si="437"/>
        <v>0</v>
      </c>
      <c r="AF235" s="9">
        <f t="shared" si="437"/>
        <v>0</v>
      </c>
      <c r="AG235" s="9">
        <f t="shared" ref="AG235:AL235" si="438">AG236+AG240</f>
        <v>0</v>
      </c>
      <c r="AH235" s="9">
        <f t="shared" si="438"/>
        <v>0</v>
      </c>
      <c r="AI235" s="9">
        <f t="shared" si="438"/>
        <v>0</v>
      </c>
      <c r="AJ235" s="9">
        <f t="shared" si="438"/>
        <v>0</v>
      </c>
      <c r="AK235" s="9">
        <f t="shared" si="438"/>
        <v>0</v>
      </c>
      <c r="AL235" s="9">
        <f t="shared" si="438"/>
        <v>0</v>
      </c>
      <c r="AM235" s="9">
        <f t="shared" ref="AM235:AR235" si="439">AM236+AM240</f>
        <v>0</v>
      </c>
      <c r="AN235" s="9">
        <f t="shared" si="439"/>
        <v>0</v>
      </c>
      <c r="AO235" s="9">
        <f t="shared" si="439"/>
        <v>0</v>
      </c>
      <c r="AP235" s="9">
        <f t="shared" si="439"/>
        <v>0</v>
      </c>
      <c r="AQ235" s="9">
        <f t="shared" si="439"/>
        <v>0</v>
      </c>
      <c r="AR235" s="9">
        <f t="shared" si="439"/>
        <v>0</v>
      </c>
      <c r="AS235" s="9">
        <f t="shared" ref="AS235:AX235" si="440">AS236+AS240</f>
        <v>0</v>
      </c>
      <c r="AT235" s="9">
        <f t="shared" si="440"/>
        <v>0</v>
      </c>
      <c r="AU235" s="9">
        <f t="shared" si="440"/>
        <v>0</v>
      </c>
      <c r="AV235" s="9">
        <f t="shared" si="440"/>
        <v>0</v>
      </c>
      <c r="AW235" s="96">
        <f t="shared" si="440"/>
        <v>0</v>
      </c>
      <c r="AX235" s="96">
        <f t="shared" si="440"/>
        <v>0</v>
      </c>
      <c r="AY235" s="9">
        <f t="shared" ref="AY235:BD235" si="441">AY236+AY240</f>
        <v>0</v>
      </c>
      <c r="AZ235" s="9">
        <f t="shared" si="441"/>
        <v>0</v>
      </c>
      <c r="BA235" s="9">
        <f t="shared" si="441"/>
        <v>0</v>
      </c>
      <c r="BB235" s="9">
        <f t="shared" si="441"/>
        <v>0</v>
      </c>
      <c r="BC235" s="9">
        <f t="shared" si="441"/>
        <v>0</v>
      </c>
      <c r="BD235" s="9">
        <f t="shared" si="441"/>
        <v>0</v>
      </c>
      <c r="BE235" s="9">
        <f t="shared" ref="BE235:BJ235" si="442">BE236+BE240</f>
        <v>0</v>
      </c>
      <c r="BF235" s="9">
        <f t="shared" si="442"/>
        <v>0</v>
      </c>
      <c r="BG235" s="9">
        <f t="shared" si="442"/>
        <v>0</v>
      </c>
      <c r="BH235" s="9">
        <f t="shared" si="442"/>
        <v>0</v>
      </c>
      <c r="BI235" s="9">
        <f t="shared" si="442"/>
        <v>0</v>
      </c>
      <c r="BJ235" s="9">
        <f t="shared" si="442"/>
        <v>0</v>
      </c>
    </row>
    <row r="236" spans="1:62" ht="20.100000000000001" hidden="1" customHeight="1" x14ac:dyDescent="0.25">
      <c r="A236" s="28" t="s">
        <v>505</v>
      </c>
      <c r="B236" s="26">
        <v>903</v>
      </c>
      <c r="C236" s="26" t="s">
        <v>32</v>
      </c>
      <c r="D236" s="26" t="s">
        <v>79</v>
      </c>
      <c r="E236" s="26" t="s">
        <v>506</v>
      </c>
      <c r="F236" s="26"/>
      <c r="G236" s="9">
        <f>G237</f>
        <v>30000</v>
      </c>
      <c r="H236" s="9">
        <f t="shared" ref="H236:AA238" si="443">H237</f>
        <v>0</v>
      </c>
      <c r="I236" s="9">
        <f t="shared" si="443"/>
        <v>0</v>
      </c>
      <c r="J236" s="9">
        <f t="shared" si="443"/>
        <v>0</v>
      </c>
      <c r="K236" s="9">
        <f t="shared" si="443"/>
        <v>0</v>
      </c>
      <c r="L236" s="9">
        <f t="shared" si="443"/>
        <v>0</v>
      </c>
      <c r="M236" s="9">
        <f t="shared" si="443"/>
        <v>30000</v>
      </c>
      <c r="N236" s="9">
        <f t="shared" si="443"/>
        <v>0</v>
      </c>
      <c r="O236" s="9">
        <f t="shared" si="443"/>
        <v>0</v>
      </c>
      <c r="P236" s="9">
        <f t="shared" si="443"/>
        <v>0</v>
      </c>
      <c r="Q236" s="9">
        <f t="shared" si="443"/>
        <v>0</v>
      </c>
      <c r="R236" s="9">
        <f t="shared" si="443"/>
        <v>0</v>
      </c>
      <c r="S236" s="9">
        <f t="shared" si="443"/>
        <v>30000</v>
      </c>
      <c r="T236" s="9">
        <f t="shared" si="443"/>
        <v>0</v>
      </c>
      <c r="U236" s="9">
        <f t="shared" si="443"/>
        <v>0</v>
      </c>
      <c r="V236" s="9">
        <f t="shared" si="443"/>
        <v>0</v>
      </c>
      <c r="W236" s="9">
        <f t="shared" si="443"/>
        <v>0</v>
      </c>
      <c r="X236" s="9">
        <f t="shared" si="443"/>
        <v>0</v>
      </c>
      <c r="Y236" s="9">
        <f t="shared" si="443"/>
        <v>30000</v>
      </c>
      <c r="Z236" s="9">
        <f t="shared" si="443"/>
        <v>0</v>
      </c>
      <c r="AA236" s="9">
        <f t="shared" si="443"/>
        <v>-30000</v>
      </c>
      <c r="AB236" s="9">
        <f t="shared" ref="AA236:AP238" si="444">AB237</f>
        <v>0</v>
      </c>
      <c r="AC236" s="9">
        <f t="shared" si="444"/>
        <v>0</v>
      </c>
      <c r="AD236" s="9">
        <f t="shared" si="444"/>
        <v>0</v>
      </c>
      <c r="AE236" s="9">
        <f t="shared" si="444"/>
        <v>0</v>
      </c>
      <c r="AF236" s="9">
        <f t="shared" si="444"/>
        <v>0</v>
      </c>
      <c r="AG236" s="9">
        <f t="shared" si="444"/>
        <v>0</v>
      </c>
      <c r="AH236" s="9">
        <f t="shared" si="444"/>
        <v>0</v>
      </c>
      <c r="AI236" s="9">
        <f t="shared" si="444"/>
        <v>0</v>
      </c>
      <c r="AJ236" s="9">
        <f t="shared" si="444"/>
        <v>0</v>
      </c>
      <c r="AK236" s="9">
        <f t="shared" si="444"/>
        <v>0</v>
      </c>
      <c r="AL236" s="9">
        <f t="shared" si="444"/>
        <v>0</v>
      </c>
      <c r="AM236" s="9">
        <f t="shared" si="444"/>
        <v>0</v>
      </c>
      <c r="AN236" s="9">
        <f t="shared" si="444"/>
        <v>0</v>
      </c>
      <c r="AO236" s="9">
        <f t="shared" si="444"/>
        <v>0</v>
      </c>
      <c r="AP236" s="9">
        <f t="shared" si="444"/>
        <v>0</v>
      </c>
      <c r="AQ236" s="9">
        <f t="shared" ref="AM236:BB238" si="445">AQ237</f>
        <v>0</v>
      </c>
      <c r="AR236" s="9">
        <f t="shared" si="445"/>
        <v>0</v>
      </c>
      <c r="AS236" s="9">
        <f t="shared" si="445"/>
        <v>0</v>
      </c>
      <c r="AT236" s="9">
        <f t="shared" si="445"/>
        <v>0</v>
      </c>
      <c r="AU236" s="9">
        <f t="shared" si="445"/>
        <v>0</v>
      </c>
      <c r="AV236" s="9">
        <f t="shared" si="445"/>
        <v>0</v>
      </c>
      <c r="AW236" s="96">
        <f t="shared" si="445"/>
        <v>0</v>
      </c>
      <c r="AX236" s="96">
        <f t="shared" si="445"/>
        <v>0</v>
      </c>
      <c r="AY236" s="9">
        <f t="shared" si="445"/>
        <v>0</v>
      </c>
      <c r="AZ236" s="9">
        <f t="shared" si="445"/>
        <v>0</v>
      </c>
      <c r="BA236" s="9">
        <f t="shared" si="445"/>
        <v>0</v>
      </c>
      <c r="BB236" s="9">
        <f t="shared" si="445"/>
        <v>0</v>
      </c>
      <c r="BC236" s="9">
        <f t="shared" ref="AY236:BJ238" si="446">BC237</f>
        <v>0</v>
      </c>
      <c r="BD236" s="9">
        <f t="shared" si="446"/>
        <v>0</v>
      </c>
      <c r="BE236" s="9">
        <f t="shared" si="446"/>
        <v>0</v>
      </c>
      <c r="BF236" s="9">
        <f t="shared" si="446"/>
        <v>0</v>
      </c>
      <c r="BG236" s="9">
        <f t="shared" si="446"/>
        <v>0</v>
      </c>
      <c r="BH236" s="9">
        <f t="shared" si="446"/>
        <v>0</v>
      </c>
      <c r="BI236" s="9">
        <f t="shared" si="446"/>
        <v>0</v>
      </c>
      <c r="BJ236" s="9">
        <f t="shared" si="446"/>
        <v>0</v>
      </c>
    </row>
    <row r="237" spans="1:62" ht="49.5" hidden="1" x14ac:dyDescent="0.25">
      <c r="A237" s="28" t="s">
        <v>507</v>
      </c>
      <c r="B237" s="42">
        <v>903</v>
      </c>
      <c r="C237" s="26" t="s">
        <v>32</v>
      </c>
      <c r="D237" s="26" t="s">
        <v>79</v>
      </c>
      <c r="E237" s="42" t="s">
        <v>651</v>
      </c>
      <c r="F237" s="26"/>
      <c r="G237" s="11">
        <f t="shared" ref="G237:V238" si="447">G238</f>
        <v>30000</v>
      </c>
      <c r="H237" s="11">
        <f t="shared" si="447"/>
        <v>0</v>
      </c>
      <c r="I237" s="11">
        <f t="shared" si="447"/>
        <v>0</v>
      </c>
      <c r="J237" s="11">
        <f t="shared" si="447"/>
        <v>0</v>
      </c>
      <c r="K237" s="11">
        <f t="shared" si="447"/>
        <v>0</v>
      </c>
      <c r="L237" s="11">
        <f t="shared" si="447"/>
        <v>0</v>
      </c>
      <c r="M237" s="11">
        <f t="shared" si="447"/>
        <v>30000</v>
      </c>
      <c r="N237" s="11">
        <f t="shared" si="447"/>
        <v>0</v>
      </c>
      <c r="O237" s="11">
        <f t="shared" si="447"/>
        <v>0</v>
      </c>
      <c r="P237" s="11">
        <f t="shared" si="447"/>
        <v>0</v>
      </c>
      <c r="Q237" s="11">
        <f t="shared" si="447"/>
        <v>0</v>
      </c>
      <c r="R237" s="11">
        <f t="shared" si="447"/>
        <v>0</v>
      </c>
      <c r="S237" s="11">
        <f t="shared" si="447"/>
        <v>30000</v>
      </c>
      <c r="T237" s="11">
        <f t="shared" si="447"/>
        <v>0</v>
      </c>
      <c r="U237" s="11">
        <f t="shared" si="447"/>
        <v>0</v>
      </c>
      <c r="V237" s="11">
        <f t="shared" si="447"/>
        <v>0</v>
      </c>
      <c r="W237" s="11">
        <f t="shared" si="443"/>
        <v>0</v>
      </c>
      <c r="X237" s="11">
        <f t="shared" si="443"/>
        <v>0</v>
      </c>
      <c r="Y237" s="11">
        <f t="shared" si="443"/>
        <v>30000</v>
      </c>
      <c r="Z237" s="11">
        <f t="shared" si="443"/>
        <v>0</v>
      </c>
      <c r="AA237" s="11">
        <f t="shared" si="443"/>
        <v>-30000</v>
      </c>
      <c r="AB237" s="11">
        <f t="shared" si="444"/>
        <v>0</v>
      </c>
      <c r="AC237" s="11">
        <f t="shared" si="444"/>
        <v>0</v>
      </c>
      <c r="AD237" s="11">
        <f t="shared" si="444"/>
        <v>0</v>
      </c>
      <c r="AE237" s="11">
        <f t="shared" si="444"/>
        <v>0</v>
      </c>
      <c r="AF237" s="11">
        <f t="shared" si="444"/>
        <v>0</v>
      </c>
      <c r="AG237" s="11">
        <f t="shared" si="444"/>
        <v>0</v>
      </c>
      <c r="AH237" s="11">
        <f t="shared" si="444"/>
        <v>0</v>
      </c>
      <c r="AI237" s="11">
        <f t="shared" si="444"/>
        <v>0</v>
      </c>
      <c r="AJ237" s="11">
        <f t="shared" si="444"/>
        <v>0</v>
      </c>
      <c r="AK237" s="11">
        <f t="shared" si="444"/>
        <v>0</v>
      </c>
      <c r="AL237" s="11">
        <f t="shared" si="444"/>
        <v>0</v>
      </c>
      <c r="AM237" s="11">
        <f t="shared" si="445"/>
        <v>0</v>
      </c>
      <c r="AN237" s="11">
        <f t="shared" si="445"/>
        <v>0</v>
      </c>
      <c r="AO237" s="11">
        <f t="shared" si="445"/>
        <v>0</v>
      </c>
      <c r="AP237" s="11">
        <f t="shared" si="445"/>
        <v>0</v>
      </c>
      <c r="AQ237" s="11">
        <f t="shared" si="445"/>
        <v>0</v>
      </c>
      <c r="AR237" s="11">
        <f t="shared" si="445"/>
        <v>0</v>
      </c>
      <c r="AS237" s="11">
        <f t="shared" si="445"/>
        <v>0</v>
      </c>
      <c r="AT237" s="11">
        <f t="shared" si="445"/>
        <v>0</v>
      </c>
      <c r="AU237" s="11">
        <f t="shared" si="445"/>
        <v>0</v>
      </c>
      <c r="AV237" s="11">
        <f t="shared" si="445"/>
        <v>0</v>
      </c>
      <c r="AW237" s="98">
        <f t="shared" si="445"/>
        <v>0</v>
      </c>
      <c r="AX237" s="98">
        <f t="shared" si="445"/>
        <v>0</v>
      </c>
      <c r="AY237" s="11">
        <f t="shared" si="446"/>
        <v>0</v>
      </c>
      <c r="AZ237" s="11">
        <f t="shared" si="446"/>
        <v>0</v>
      </c>
      <c r="BA237" s="11">
        <f t="shared" si="446"/>
        <v>0</v>
      </c>
      <c r="BB237" s="11">
        <f t="shared" si="446"/>
        <v>0</v>
      </c>
      <c r="BC237" s="11">
        <f t="shared" si="446"/>
        <v>0</v>
      </c>
      <c r="BD237" s="11">
        <f t="shared" si="446"/>
        <v>0</v>
      </c>
      <c r="BE237" s="11">
        <f t="shared" si="446"/>
        <v>0</v>
      </c>
      <c r="BF237" s="11">
        <f t="shared" si="446"/>
        <v>0</v>
      </c>
      <c r="BG237" s="11">
        <f t="shared" si="446"/>
        <v>0</v>
      </c>
      <c r="BH237" s="11">
        <f t="shared" si="446"/>
        <v>0</v>
      </c>
      <c r="BI237" s="11">
        <f t="shared" si="446"/>
        <v>0</v>
      </c>
      <c r="BJ237" s="11">
        <f t="shared" si="446"/>
        <v>0</v>
      </c>
    </row>
    <row r="238" spans="1:62" ht="20.100000000000001" hidden="1" customHeight="1" x14ac:dyDescent="0.25">
      <c r="A238" s="28" t="s">
        <v>100</v>
      </c>
      <c r="B238" s="26">
        <v>903</v>
      </c>
      <c r="C238" s="26" t="s">
        <v>32</v>
      </c>
      <c r="D238" s="26" t="s">
        <v>79</v>
      </c>
      <c r="E238" s="26" t="s">
        <v>651</v>
      </c>
      <c r="F238" s="26" t="s">
        <v>101</v>
      </c>
      <c r="G238" s="9">
        <f t="shared" si="447"/>
        <v>30000</v>
      </c>
      <c r="H238" s="9">
        <f t="shared" si="447"/>
        <v>0</v>
      </c>
      <c r="I238" s="9">
        <f t="shared" si="447"/>
        <v>0</v>
      </c>
      <c r="J238" s="9">
        <f t="shared" si="447"/>
        <v>0</v>
      </c>
      <c r="K238" s="9">
        <f t="shared" si="447"/>
        <v>0</v>
      </c>
      <c r="L238" s="9">
        <f t="shared" si="447"/>
        <v>0</v>
      </c>
      <c r="M238" s="9">
        <f t="shared" si="447"/>
        <v>30000</v>
      </c>
      <c r="N238" s="9">
        <f t="shared" si="447"/>
        <v>0</v>
      </c>
      <c r="O238" s="9">
        <f t="shared" si="447"/>
        <v>0</v>
      </c>
      <c r="P238" s="9">
        <f t="shared" si="447"/>
        <v>0</v>
      </c>
      <c r="Q238" s="9">
        <f t="shared" si="447"/>
        <v>0</v>
      </c>
      <c r="R238" s="9">
        <f t="shared" si="447"/>
        <v>0</v>
      </c>
      <c r="S238" s="9">
        <f t="shared" si="447"/>
        <v>30000</v>
      </c>
      <c r="T238" s="9">
        <f t="shared" si="447"/>
        <v>0</v>
      </c>
      <c r="U238" s="9">
        <f t="shared" si="443"/>
        <v>0</v>
      </c>
      <c r="V238" s="9">
        <f t="shared" si="443"/>
        <v>0</v>
      </c>
      <c r="W238" s="9">
        <f t="shared" si="443"/>
        <v>0</v>
      </c>
      <c r="X238" s="9">
        <f t="shared" si="443"/>
        <v>0</v>
      </c>
      <c r="Y238" s="9">
        <f t="shared" si="443"/>
        <v>30000</v>
      </c>
      <c r="Z238" s="9">
        <f t="shared" si="443"/>
        <v>0</v>
      </c>
      <c r="AA238" s="9">
        <f t="shared" si="444"/>
        <v>-30000</v>
      </c>
      <c r="AB238" s="9">
        <f t="shared" si="444"/>
        <v>0</v>
      </c>
      <c r="AC238" s="9">
        <f t="shared" si="444"/>
        <v>0</v>
      </c>
      <c r="AD238" s="9">
        <f t="shared" si="444"/>
        <v>0</v>
      </c>
      <c r="AE238" s="9">
        <f t="shared" si="444"/>
        <v>0</v>
      </c>
      <c r="AF238" s="9">
        <f t="shared" si="444"/>
        <v>0</v>
      </c>
      <c r="AG238" s="9">
        <f t="shared" si="444"/>
        <v>0</v>
      </c>
      <c r="AH238" s="9">
        <f t="shared" si="444"/>
        <v>0</v>
      </c>
      <c r="AI238" s="9">
        <f t="shared" si="444"/>
        <v>0</v>
      </c>
      <c r="AJ238" s="9">
        <f t="shared" si="444"/>
        <v>0</v>
      </c>
      <c r="AK238" s="9">
        <f t="shared" si="444"/>
        <v>0</v>
      </c>
      <c r="AL238" s="9">
        <f t="shared" si="444"/>
        <v>0</v>
      </c>
      <c r="AM238" s="9">
        <f t="shared" si="445"/>
        <v>0</v>
      </c>
      <c r="AN238" s="9">
        <f t="shared" si="445"/>
        <v>0</v>
      </c>
      <c r="AO238" s="9">
        <f t="shared" si="445"/>
        <v>0</v>
      </c>
      <c r="AP238" s="9">
        <f t="shared" si="445"/>
        <v>0</v>
      </c>
      <c r="AQ238" s="9">
        <f t="shared" si="445"/>
        <v>0</v>
      </c>
      <c r="AR238" s="9">
        <f t="shared" si="445"/>
        <v>0</v>
      </c>
      <c r="AS238" s="9">
        <f t="shared" si="445"/>
        <v>0</v>
      </c>
      <c r="AT238" s="9">
        <f t="shared" si="445"/>
        <v>0</v>
      </c>
      <c r="AU238" s="9">
        <f t="shared" si="445"/>
        <v>0</v>
      </c>
      <c r="AV238" s="9">
        <f t="shared" si="445"/>
        <v>0</v>
      </c>
      <c r="AW238" s="96">
        <f t="shared" si="445"/>
        <v>0</v>
      </c>
      <c r="AX238" s="96">
        <f t="shared" si="445"/>
        <v>0</v>
      </c>
      <c r="AY238" s="9">
        <f t="shared" si="446"/>
        <v>0</v>
      </c>
      <c r="AZ238" s="9">
        <f t="shared" si="446"/>
        <v>0</v>
      </c>
      <c r="BA238" s="9">
        <f t="shared" si="446"/>
        <v>0</v>
      </c>
      <c r="BB238" s="9">
        <f t="shared" si="446"/>
        <v>0</v>
      </c>
      <c r="BC238" s="9">
        <f t="shared" si="446"/>
        <v>0</v>
      </c>
      <c r="BD238" s="9">
        <f t="shared" si="446"/>
        <v>0</v>
      </c>
      <c r="BE238" s="9">
        <f t="shared" si="446"/>
        <v>0</v>
      </c>
      <c r="BF238" s="9">
        <f t="shared" si="446"/>
        <v>0</v>
      </c>
      <c r="BG238" s="9">
        <f t="shared" si="446"/>
        <v>0</v>
      </c>
      <c r="BH238" s="9">
        <f t="shared" si="446"/>
        <v>0</v>
      </c>
      <c r="BI238" s="9">
        <f t="shared" si="446"/>
        <v>0</v>
      </c>
      <c r="BJ238" s="9">
        <f t="shared" si="446"/>
        <v>0</v>
      </c>
    </row>
    <row r="239" spans="1:62" ht="33" hidden="1" x14ac:dyDescent="0.25">
      <c r="A239" s="28" t="s">
        <v>169</v>
      </c>
      <c r="B239" s="42">
        <v>903</v>
      </c>
      <c r="C239" s="26" t="s">
        <v>32</v>
      </c>
      <c r="D239" s="26" t="s">
        <v>79</v>
      </c>
      <c r="E239" s="42" t="s">
        <v>651</v>
      </c>
      <c r="F239" s="26" t="s">
        <v>170</v>
      </c>
      <c r="G239" s="9">
        <f>10000+20000</f>
        <v>30000</v>
      </c>
      <c r="H239" s="9"/>
      <c r="I239" s="84"/>
      <c r="J239" s="84"/>
      <c r="K239" s="84"/>
      <c r="L239" s="84"/>
      <c r="M239" s="9">
        <f>G239+I239+J239+K239+L239</f>
        <v>30000</v>
      </c>
      <c r="N239" s="9">
        <f>H239+L239</f>
        <v>0</v>
      </c>
      <c r="O239" s="85"/>
      <c r="P239" s="85"/>
      <c r="Q239" s="85"/>
      <c r="R239" s="85"/>
      <c r="S239" s="9">
        <f>M239+O239+P239+Q239+R239</f>
        <v>30000</v>
      </c>
      <c r="T239" s="9">
        <f>N239+R239</f>
        <v>0</v>
      </c>
      <c r="U239" s="85"/>
      <c r="V239" s="85"/>
      <c r="W239" s="85"/>
      <c r="X239" s="85"/>
      <c r="Y239" s="9">
        <f>S239+U239+V239+W239+X239</f>
        <v>30000</v>
      </c>
      <c r="Z239" s="9">
        <f>T239+X239</f>
        <v>0</v>
      </c>
      <c r="AA239" s="9">
        <v>-30000</v>
      </c>
      <c r="AB239" s="85"/>
      <c r="AC239" s="85"/>
      <c r="AD239" s="85"/>
      <c r="AE239" s="9">
        <f>Y239+AA239+AB239+AC239+AD239</f>
        <v>0</v>
      </c>
      <c r="AF239" s="9">
        <f>Z239+AD239</f>
        <v>0</v>
      </c>
      <c r="AG239" s="9"/>
      <c r="AH239" s="85"/>
      <c r="AI239" s="85"/>
      <c r="AJ239" s="85"/>
      <c r="AK239" s="9">
        <f>AE239+AG239+AH239+AI239+AJ239</f>
        <v>0</v>
      </c>
      <c r="AL239" s="9">
        <f>AF239+AJ239</f>
        <v>0</v>
      </c>
      <c r="AM239" s="9"/>
      <c r="AN239" s="85"/>
      <c r="AO239" s="85"/>
      <c r="AP239" s="85"/>
      <c r="AQ239" s="9">
        <f>AK239+AM239+AN239+AO239+AP239</f>
        <v>0</v>
      </c>
      <c r="AR239" s="9">
        <f>AL239+AP239</f>
        <v>0</v>
      </c>
      <c r="AS239" s="9"/>
      <c r="AT239" s="85"/>
      <c r="AU239" s="85"/>
      <c r="AV239" s="85"/>
      <c r="AW239" s="96">
        <f>AQ239+AS239+AT239+AU239+AV239</f>
        <v>0</v>
      </c>
      <c r="AX239" s="96">
        <f>AR239+AV239</f>
        <v>0</v>
      </c>
      <c r="AY239" s="9"/>
      <c r="AZ239" s="85"/>
      <c r="BA239" s="85"/>
      <c r="BB239" s="85"/>
      <c r="BC239" s="9">
        <f>AW239+AY239+AZ239+BA239+BB239</f>
        <v>0</v>
      </c>
      <c r="BD239" s="9">
        <f>AX239+BB239</f>
        <v>0</v>
      </c>
      <c r="BE239" s="9"/>
      <c r="BF239" s="85"/>
      <c r="BG239" s="85"/>
      <c r="BH239" s="85"/>
      <c r="BI239" s="9">
        <f>BC239+BE239+BF239+BG239+BH239</f>
        <v>0</v>
      </c>
      <c r="BJ239" s="9">
        <f>BD239+BH239</f>
        <v>0</v>
      </c>
    </row>
    <row r="240" spans="1:62" ht="66" hidden="1" x14ac:dyDescent="0.25">
      <c r="A240" s="28" t="s">
        <v>554</v>
      </c>
      <c r="B240" s="42">
        <v>903</v>
      </c>
      <c r="C240" s="26" t="s">
        <v>32</v>
      </c>
      <c r="D240" s="26" t="s">
        <v>79</v>
      </c>
      <c r="E240" s="42" t="s">
        <v>553</v>
      </c>
      <c r="F240" s="26"/>
      <c r="G240" s="11">
        <f>G241</f>
        <v>5253</v>
      </c>
      <c r="H240" s="11">
        <f t="shared" ref="H240:W241" si="448">H241</f>
        <v>0</v>
      </c>
      <c r="I240" s="11">
        <f t="shared" si="448"/>
        <v>0</v>
      </c>
      <c r="J240" s="11">
        <f t="shared" si="448"/>
        <v>0</v>
      </c>
      <c r="K240" s="11">
        <f t="shared" si="448"/>
        <v>0</v>
      </c>
      <c r="L240" s="11">
        <f t="shared" si="448"/>
        <v>0</v>
      </c>
      <c r="M240" s="11">
        <f t="shared" si="448"/>
        <v>5253</v>
      </c>
      <c r="N240" s="11">
        <f t="shared" si="448"/>
        <v>0</v>
      </c>
      <c r="O240" s="11">
        <f t="shared" si="448"/>
        <v>0</v>
      </c>
      <c r="P240" s="11">
        <f t="shared" si="448"/>
        <v>0</v>
      </c>
      <c r="Q240" s="11">
        <f t="shared" si="448"/>
        <v>0</v>
      </c>
      <c r="R240" s="11">
        <f t="shared" si="448"/>
        <v>0</v>
      </c>
      <c r="S240" s="11">
        <f t="shared" si="448"/>
        <v>5253</v>
      </c>
      <c r="T240" s="11">
        <f t="shared" si="448"/>
        <v>0</v>
      </c>
      <c r="U240" s="11">
        <f t="shared" si="448"/>
        <v>0</v>
      </c>
      <c r="V240" s="11">
        <f t="shared" si="448"/>
        <v>0</v>
      </c>
      <c r="W240" s="11">
        <f t="shared" si="448"/>
        <v>0</v>
      </c>
      <c r="X240" s="11">
        <f t="shared" ref="U240:AJ241" si="449">X241</f>
        <v>0</v>
      </c>
      <c r="Y240" s="11">
        <f t="shared" si="449"/>
        <v>5253</v>
      </c>
      <c r="Z240" s="11">
        <f t="shared" si="449"/>
        <v>0</v>
      </c>
      <c r="AA240" s="9">
        <f t="shared" si="449"/>
        <v>-5253</v>
      </c>
      <c r="AB240" s="11">
        <f t="shared" si="449"/>
        <v>0</v>
      </c>
      <c r="AC240" s="11">
        <f t="shared" si="449"/>
        <v>0</v>
      </c>
      <c r="AD240" s="11">
        <f t="shared" si="449"/>
        <v>0</v>
      </c>
      <c r="AE240" s="11">
        <f t="shared" si="449"/>
        <v>0</v>
      </c>
      <c r="AF240" s="11">
        <f t="shared" si="449"/>
        <v>0</v>
      </c>
      <c r="AG240" s="9">
        <f t="shared" si="449"/>
        <v>0</v>
      </c>
      <c r="AH240" s="11">
        <f t="shared" si="449"/>
        <v>0</v>
      </c>
      <c r="AI240" s="11">
        <f t="shared" si="449"/>
        <v>0</v>
      </c>
      <c r="AJ240" s="11">
        <f t="shared" si="449"/>
        <v>0</v>
      </c>
      <c r="AK240" s="11">
        <f t="shared" ref="AG240:AV241" si="450">AK241</f>
        <v>0</v>
      </c>
      <c r="AL240" s="11">
        <f t="shared" si="450"/>
        <v>0</v>
      </c>
      <c r="AM240" s="9">
        <f t="shared" si="450"/>
        <v>0</v>
      </c>
      <c r="AN240" s="11">
        <f t="shared" si="450"/>
        <v>0</v>
      </c>
      <c r="AO240" s="11">
        <f t="shared" si="450"/>
        <v>0</v>
      </c>
      <c r="AP240" s="11">
        <f t="shared" si="450"/>
        <v>0</v>
      </c>
      <c r="AQ240" s="11">
        <f t="shared" si="450"/>
        <v>0</v>
      </c>
      <c r="AR240" s="11">
        <f t="shared" si="450"/>
        <v>0</v>
      </c>
      <c r="AS240" s="9">
        <f t="shared" si="450"/>
        <v>0</v>
      </c>
      <c r="AT240" s="11">
        <f t="shared" si="450"/>
        <v>0</v>
      </c>
      <c r="AU240" s="11">
        <f t="shared" si="450"/>
        <v>0</v>
      </c>
      <c r="AV240" s="11">
        <f t="shared" si="450"/>
        <v>0</v>
      </c>
      <c r="AW240" s="98">
        <f t="shared" ref="AS240:BH241" si="451">AW241</f>
        <v>0</v>
      </c>
      <c r="AX240" s="98">
        <f t="shared" si="451"/>
        <v>0</v>
      </c>
      <c r="AY240" s="9">
        <f t="shared" si="451"/>
        <v>0</v>
      </c>
      <c r="AZ240" s="11">
        <f t="shared" si="451"/>
        <v>0</v>
      </c>
      <c r="BA240" s="11">
        <f t="shared" si="451"/>
        <v>0</v>
      </c>
      <c r="BB240" s="11">
        <f t="shared" si="451"/>
        <v>0</v>
      </c>
      <c r="BC240" s="11">
        <f t="shared" si="451"/>
        <v>0</v>
      </c>
      <c r="BD240" s="11">
        <f t="shared" si="451"/>
        <v>0</v>
      </c>
      <c r="BE240" s="9">
        <f t="shared" si="451"/>
        <v>0</v>
      </c>
      <c r="BF240" s="11">
        <f t="shared" si="451"/>
        <v>0</v>
      </c>
      <c r="BG240" s="11">
        <f t="shared" si="451"/>
        <v>0</v>
      </c>
      <c r="BH240" s="11">
        <f t="shared" si="451"/>
        <v>0</v>
      </c>
      <c r="BI240" s="11">
        <f t="shared" ref="BE240:BJ241" si="452">BI241</f>
        <v>0</v>
      </c>
      <c r="BJ240" s="11">
        <f t="shared" si="452"/>
        <v>0</v>
      </c>
    </row>
    <row r="241" spans="1:62" ht="20.100000000000001" hidden="1" customHeight="1" x14ac:dyDescent="0.25">
      <c r="A241" s="28" t="s">
        <v>100</v>
      </c>
      <c r="B241" s="26">
        <v>903</v>
      </c>
      <c r="C241" s="26" t="s">
        <v>32</v>
      </c>
      <c r="D241" s="26" t="s">
        <v>79</v>
      </c>
      <c r="E241" s="26" t="s">
        <v>553</v>
      </c>
      <c r="F241" s="26" t="s">
        <v>101</v>
      </c>
      <c r="G241" s="9">
        <f>G242</f>
        <v>5253</v>
      </c>
      <c r="H241" s="9">
        <f t="shared" si="448"/>
        <v>0</v>
      </c>
      <c r="I241" s="9">
        <f t="shared" si="448"/>
        <v>0</v>
      </c>
      <c r="J241" s="9">
        <f t="shared" si="448"/>
        <v>0</v>
      </c>
      <c r="K241" s="9">
        <f t="shared" si="448"/>
        <v>0</v>
      </c>
      <c r="L241" s="9">
        <f t="shared" si="448"/>
        <v>0</v>
      </c>
      <c r="M241" s="9">
        <f t="shared" si="448"/>
        <v>5253</v>
      </c>
      <c r="N241" s="9">
        <f t="shared" si="448"/>
        <v>0</v>
      </c>
      <c r="O241" s="9">
        <f t="shared" si="448"/>
        <v>0</v>
      </c>
      <c r="P241" s="9">
        <f t="shared" si="448"/>
        <v>0</v>
      </c>
      <c r="Q241" s="9">
        <f t="shared" si="448"/>
        <v>0</v>
      </c>
      <c r="R241" s="9">
        <f t="shared" si="448"/>
        <v>0</v>
      </c>
      <c r="S241" s="9">
        <f t="shared" si="448"/>
        <v>5253</v>
      </c>
      <c r="T241" s="9">
        <f t="shared" si="448"/>
        <v>0</v>
      </c>
      <c r="U241" s="9">
        <f t="shared" si="449"/>
        <v>0</v>
      </c>
      <c r="V241" s="9">
        <f t="shared" si="449"/>
        <v>0</v>
      </c>
      <c r="W241" s="9">
        <f t="shared" si="449"/>
        <v>0</v>
      </c>
      <c r="X241" s="9">
        <f t="shared" si="449"/>
        <v>0</v>
      </c>
      <c r="Y241" s="9">
        <f t="shared" si="449"/>
        <v>5253</v>
      </c>
      <c r="Z241" s="9">
        <f t="shared" si="449"/>
        <v>0</v>
      </c>
      <c r="AA241" s="9">
        <f t="shared" si="449"/>
        <v>-5253</v>
      </c>
      <c r="AB241" s="9">
        <f t="shared" si="449"/>
        <v>0</v>
      </c>
      <c r="AC241" s="9">
        <f t="shared" si="449"/>
        <v>0</v>
      </c>
      <c r="AD241" s="9">
        <f t="shared" si="449"/>
        <v>0</v>
      </c>
      <c r="AE241" s="9">
        <f t="shared" si="449"/>
        <v>0</v>
      </c>
      <c r="AF241" s="9">
        <f t="shared" si="449"/>
        <v>0</v>
      </c>
      <c r="AG241" s="9">
        <f t="shared" si="450"/>
        <v>0</v>
      </c>
      <c r="AH241" s="9">
        <f t="shared" si="450"/>
        <v>0</v>
      </c>
      <c r="AI241" s="9">
        <f t="shared" si="450"/>
        <v>0</v>
      </c>
      <c r="AJ241" s="9">
        <f t="shared" si="450"/>
        <v>0</v>
      </c>
      <c r="AK241" s="9">
        <f t="shared" si="450"/>
        <v>0</v>
      </c>
      <c r="AL241" s="9">
        <f t="shared" si="450"/>
        <v>0</v>
      </c>
      <c r="AM241" s="9">
        <f t="shared" si="450"/>
        <v>0</v>
      </c>
      <c r="AN241" s="9">
        <f t="shared" si="450"/>
        <v>0</v>
      </c>
      <c r="AO241" s="9">
        <f t="shared" si="450"/>
        <v>0</v>
      </c>
      <c r="AP241" s="9">
        <f t="shared" si="450"/>
        <v>0</v>
      </c>
      <c r="AQ241" s="9">
        <f t="shared" si="450"/>
        <v>0</v>
      </c>
      <c r="AR241" s="9">
        <f t="shared" si="450"/>
        <v>0</v>
      </c>
      <c r="AS241" s="9">
        <f t="shared" si="451"/>
        <v>0</v>
      </c>
      <c r="AT241" s="9">
        <f t="shared" si="451"/>
        <v>0</v>
      </c>
      <c r="AU241" s="9">
        <f t="shared" si="451"/>
        <v>0</v>
      </c>
      <c r="AV241" s="9">
        <f t="shared" si="451"/>
        <v>0</v>
      </c>
      <c r="AW241" s="96">
        <f t="shared" si="451"/>
        <v>0</v>
      </c>
      <c r="AX241" s="96">
        <f t="shared" si="451"/>
        <v>0</v>
      </c>
      <c r="AY241" s="9">
        <f t="shared" si="451"/>
        <v>0</v>
      </c>
      <c r="AZ241" s="9">
        <f t="shared" si="451"/>
        <v>0</v>
      </c>
      <c r="BA241" s="9">
        <f t="shared" si="451"/>
        <v>0</v>
      </c>
      <c r="BB241" s="9">
        <f t="shared" si="451"/>
        <v>0</v>
      </c>
      <c r="BC241" s="9">
        <f t="shared" si="451"/>
        <v>0</v>
      </c>
      <c r="BD241" s="9">
        <f t="shared" si="451"/>
        <v>0</v>
      </c>
      <c r="BE241" s="9">
        <f t="shared" si="452"/>
        <v>0</v>
      </c>
      <c r="BF241" s="9">
        <f t="shared" si="452"/>
        <v>0</v>
      </c>
      <c r="BG241" s="9">
        <f t="shared" si="452"/>
        <v>0</v>
      </c>
      <c r="BH241" s="9">
        <f t="shared" si="452"/>
        <v>0</v>
      </c>
      <c r="BI241" s="9">
        <f t="shared" si="452"/>
        <v>0</v>
      </c>
      <c r="BJ241" s="9">
        <f t="shared" si="452"/>
        <v>0</v>
      </c>
    </row>
    <row r="242" spans="1:62" ht="33" hidden="1" x14ac:dyDescent="0.25">
      <c r="A242" s="28" t="s">
        <v>169</v>
      </c>
      <c r="B242" s="42">
        <v>903</v>
      </c>
      <c r="C242" s="26" t="s">
        <v>32</v>
      </c>
      <c r="D242" s="26" t="s">
        <v>79</v>
      </c>
      <c r="E242" s="42" t="s">
        <v>553</v>
      </c>
      <c r="F242" s="26" t="s">
        <v>170</v>
      </c>
      <c r="G242" s="9">
        <f>1584+3669</f>
        <v>5253</v>
      </c>
      <c r="H242" s="10"/>
      <c r="I242" s="84"/>
      <c r="J242" s="84"/>
      <c r="K242" s="84"/>
      <c r="L242" s="84"/>
      <c r="M242" s="9">
        <f>G242+I242+J242+K242+L242</f>
        <v>5253</v>
      </c>
      <c r="N242" s="9">
        <f>H242+L242</f>
        <v>0</v>
      </c>
      <c r="O242" s="85"/>
      <c r="P242" s="85"/>
      <c r="Q242" s="85"/>
      <c r="R242" s="85"/>
      <c r="S242" s="9">
        <f>M242+O242+P242+Q242+R242</f>
        <v>5253</v>
      </c>
      <c r="T242" s="9">
        <f>N242+R242</f>
        <v>0</v>
      </c>
      <c r="U242" s="85"/>
      <c r="V242" s="85"/>
      <c r="W242" s="85"/>
      <c r="X242" s="85"/>
      <c r="Y242" s="9">
        <f>S242+U242+V242+W242+X242</f>
        <v>5253</v>
      </c>
      <c r="Z242" s="9">
        <f>T242+X242</f>
        <v>0</v>
      </c>
      <c r="AA242" s="9">
        <v>-5253</v>
      </c>
      <c r="AB242" s="85"/>
      <c r="AC242" s="85"/>
      <c r="AD242" s="85"/>
      <c r="AE242" s="9">
        <f>Y242+AA242+AB242+AC242+AD242</f>
        <v>0</v>
      </c>
      <c r="AF242" s="9">
        <f>Z242+AD242</f>
        <v>0</v>
      </c>
      <c r="AG242" s="9"/>
      <c r="AH242" s="85"/>
      <c r="AI242" s="85"/>
      <c r="AJ242" s="85"/>
      <c r="AK242" s="9">
        <f>AE242+AG242+AH242+AI242+AJ242</f>
        <v>0</v>
      </c>
      <c r="AL242" s="9">
        <f>AF242+AJ242</f>
        <v>0</v>
      </c>
      <c r="AM242" s="9"/>
      <c r="AN242" s="85"/>
      <c r="AO242" s="85"/>
      <c r="AP242" s="85"/>
      <c r="AQ242" s="9">
        <f>AK242+AM242+AN242+AO242+AP242</f>
        <v>0</v>
      </c>
      <c r="AR242" s="9">
        <f>AL242+AP242</f>
        <v>0</v>
      </c>
      <c r="AS242" s="9"/>
      <c r="AT242" s="85"/>
      <c r="AU242" s="85"/>
      <c r="AV242" s="85"/>
      <c r="AW242" s="96">
        <f>AQ242+AS242+AT242+AU242+AV242</f>
        <v>0</v>
      </c>
      <c r="AX242" s="96">
        <f>AR242+AV242</f>
        <v>0</v>
      </c>
      <c r="AY242" s="9"/>
      <c r="AZ242" s="85"/>
      <c r="BA242" s="85"/>
      <c r="BB242" s="85"/>
      <c r="BC242" s="9">
        <f>AW242+AY242+AZ242+BA242+BB242</f>
        <v>0</v>
      </c>
      <c r="BD242" s="9">
        <f>AX242+BB242</f>
        <v>0</v>
      </c>
      <c r="BE242" s="9"/>
      <c r="BF242" s="85"/>
      <c r="BG242" s="85"/>
      <c r="BH242" s="85"/>
      <c r="BI242" s="9">
        <f>BC242+BE242+BF242+BG242+BH242</f>
        <v>0</v>
      </c>
      <c r="BJ242" s="9">
        <f>BD242+BH242</f>
        <v>0</v>
      </c>
    </row>
    <row r="243" spans="1:62" ht="20.100000000000001" hidden="1" customHeight="1" x14ac:dyDescent="0.25">
      <c r="A243" s="28" t="s">
        <v>61</v>
      </c>
      <c r="B243" s="26">
        <v>903</v>
      </c>
      <c r="C243" s="26" t="s">
        <v>32</v>
      </c>
      <c r="D243" s="26" t="s">
        <v>79</v>
      </c>
      <c r="E243" s="26" t="s">
        <v>62</v>
      </c>
      <c r="F243" s="26"/>
      <c r="G243" s="9">
        <f>G244+G247+G250+G253</f>
        <v>0</v>
      </c>
      <c r="H243" s="9">
        <f>H244+H247+H250+H253</f>
        <v>0</v>
      </c>
      <c r="I243" s="84"/>
      <c r="J243" s="84"/>
      <c r="K243" s="84"/>
      <c r="L243" s="84"/>
      <c r="M243" s="84"/>
      <c r="N243" s="84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>
        <f t="shared" ref="AA243:AX243" si="453">AA244+AA247+AA250+AA253+AA260+AA263</f>
        <v>0</v>
      </c>
      <c r="AB243" s="9">
        <f t="shared" si="453"/>
        <v>33</v>
      </c>
      <c r="AC243" s="9">
        <f t="shared" si="453"/>
        <v>0</v>
      </c>
      <c r="AD243" s="9">
        <f t="shared" si="453"/>
        <v>20410</v>
      </c>
      <c r="AE243" s="9">
        <f t="shared" si="453"/>
        <v>20443</v>
      </c>
      <c r="AF243" s="9">
        <f t="shared" si="453"/>
        <v>20410</v>
      </c>
      <c r="AG243" s="85">
        <f t="shared" si="453"/>
        <v>0</v>
      </c>
      <c r="AH243" s="9">
        <f t="shared" si="453"/>
        <v>0</v>
      </c>
      <c r="AI243" s="9">
        <f t="shared" si="453"/>
        <v>0</v>
      </c>
      <c r="AJ243" s="9">
        <f t="shared" si="453"/>
        <v>0</v>
      </c>
      <c r="AK243" s="9">
        <f t="shared" si="453"/>
        <v>20443</v>
      </c>
      <c r="AL243" s="9">
        <f t="shared" si="453"/>
        <v>20410</v>
      </c>
      <c r="AM243" s="85">
        <f t="shared" si="453"/>
        <v>0</v>
      </c>
      <c r="AN243" s="9">
        <f t="shared" si="453"/>
        <v>0</v>
      </c>
      <c r="AO243" s="9">
        <f t="shared" si="453"/>
        <v>0</v>
      </c>
      <c r="AP243" s="9">
        <f t="shared" si="453"/>
        <v>0</v>
      </c>
      <c r="AQ243" s="9">
        <f t="shared" si="453"/>
        <v>20443</v>
      </c>
      <c r="AR243" s="9">
        <f t="shared" si="453"/>
        <v>20410</v>
      </c>
      <c r="AS243" s="85">
        <f t="shared" si="453"/>
        <v>29</v>
      </c>
      <c r="AT243" s="9">
        <f t="shared" si="453"/>
        <v>0</v>
      </c>
      <c r="AU243" s="9">
        <f t="shared" si="453"/>
        <v>0</v>
      </c>
      <c r="AV243" s="9">
        <f t="shared" si="453"/>
        <v>2892</v>
      </c>
      <c r="AW243" s="96">
        <f t="shared" si="453"/>
        <v>23364</v>
      </c>
      <c r="AX243" s="96">
        <f t="shared" si="453"/>
        <v>23302</v>
      </c>
      <c r="AY243" s="11">
        <f t="shared" ref="AY243:BD243" si="454">AY244+AY247+AY250+AY253+AY260+AY263+AY257</f>
        <v>0</v>
      </c>
      <c r="AZ243" s="11">
        <f t="shared" si="454"/>
        <v>0</v>
      </c>
      <c r="BA243" s="11">
        <f t="shared" si="454"/>
        <v>0</v>
      </c>
      <c r="BB243" s="11">
        <f t="shared" si="454"/>
        <v>3961</v>
      </c>
      <c r="BC243" s="11">
        <f t="shared" si="454"/>
        <v>27325</v>
      </c>
      <c r="BD243" s="11">
        <f t="shared" si="454"/>
        <v>27263</v>
      </c>
      <c r="BE243" s="11">
        <f t="shared" ref="BE243:BJ243" si="455">BE244+BE247+BE250+BE253+BE260+BE263+BE257</f>
        <v>0</v>
      </c>
      <c r="BF243" s="11">
        <f t="shared" si="455"/>
        <v>0</v>
      </c>
      <c r="BG243" s="11">
        <f t="shared" si="455"/>
        <v>0</v>
      </c>
      <c r="BH243" s="11">
        <f t="shared" si="455"/>
        <v>0</v>
      </c>
      <c r="BI243" s="11">
        <f t="shared" si="455"/>
        <v>27325</v>
      </c>
      <c r="BJ243" s="11">
        <f t="shared" si="455"/>
        <v>27263</v>
      </c>
    </row>
    <row r="244" spans="1:62" ht="82.5" hidden="1" x14ac:dyDescent="0.25">
      <c r="A244" s="28" t="s">
        <v>652</v>
      </c>
      <c r="B244" s="34">
        <v>903</v>
      </c>
      <c r="C244" s="26" t="s">
        <v>32</v>
      </c>
      <c r="D244" s="26" t="s">
        <v>79</v>
      </c>
      <c r="E244" s="26" t="s">
        <v>653</v>
      </c>
      <c r="F244" s="26"/>
      <c r="G244" s="11">
        <f>G245</f>
        <v>0</v>
      </c>
      <c r="H244" s="11">
        <f>H245</f>
        <v>0</v>
      </c>
      <c r="I244" s="84"/>
      <c r="J244" s="84"/>
      <c r="K244" s="84"/>
      <c r="L244" s="84"/>
      <c r="M244" s="84"/>
      <c r="N244" s="84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>
        <f>AA245</f>
        <v>0</v>
      </c>
      <c r="AB244" s="85">
        <f t="shared" ref="AB244:AQ245" si="456">AB245</f>
        <v>0</v>
      </c>
      <c r="AC244" s="85">
        <f t="shared" si="456"/>
        <v>0</v>
      </c>
      <c r="AD244" s="9">
        <f t="shared" si="456"/>
        <v>3961</v>
      </c>
      <c r="AE244" s="9">
        <f t="shared" si="456"/>
        <v>3961</v>
      </c>
      <c r="AF244" s="9">
        <f t="shared" si="456"/>
        <v>3961</v>
      </c>
      <c r="AG244" s="85">
        <f>AG245</f>
        <v>0</v>
      </c>
      <c r="AH244" s="85">
        <f t="shared" si="456"/>
        <v>0</v>
      </c>
      <c r="AI244" s="85">
        <f t="shared" si="456"/>
        <v>0</v>
      </c>
      <c r="AJ244" s="9">
        <f t="shared" si="456"/>
        <v>0</v>
      </c>
      <c r="AK244" s="9">
        <f t="shared" si="456"/>
        <v>3961</v>
      </c>
      <c r="AL244" s="9">
        <f t="shared" si="456"/>
        <v>3961</v>
      </c>
      <c r="AM244" s="85">
        <f>AM245</f>
        <v>0</v>
      </c>
      <c r="AN244" s="85">
        <f t="shared" si="456"/>
        <v>0</v>
      </c>
      <c r="AO244" s="85">
        <f t="shared" si="456"/>
        <v>0</v>
      </c>
      <c r="AP244" s="9">
        <f t="shared" si="456"/>
        <v>0</v>
      </c>
      <c r="AQ244" s="9">
        <f t="shared" si="456"/>
        <v>3961</v>
      </c>
      <c r="AR244" s="9">
        <f t="shared" ref="AN244:AR245" si="457">AR245</f>
        <v>3961</v>
      </c>
      <c r="AS244" s="85">
        <f>AS245</f>
        <v>0</v>
      </c>
      <c r="AT244" s="85">
        <f t="shared" ref="AT244:BI245" si="458">AT245</f>
        <v>0</v>
      </c>
      <c r="AU244" s="85">
        <f t="shared" si="458"/>
        <v>0</v>
      </c>
      <c r="AV244" s="9">
        <f t="shared" si="458"/>
        <v>0</v>
      </c>
      <c r="AW244" s="96">
        <f t="shared" si="458"/>
        <v>3961</v>
      </c>
      <c r="AX244" s="96">
        <f t="shared" si="458"/>
        <v>3961</v>
      </c>
      <c r="AY244" s="11">
        <f>AY245</f>
        <v>0</v>
      </c>
      <c r="AZ244" s="11">
        <f t="shared" si="458"/>
        <v>0</v>
      </c>
      <c r="BA244" s="11">
        <f t="shared" si="458"/>
        <v>0</v>
      </c>
      <c r="BB244" s="9">
        <f t="shared" si="458"/>
        <v>0</v>
      </c>
      <c r="BC244" s="9">
        <f t="shared" si="458"/>
        <v>3961</v>
      </c>
      <c r="BD244" s="9">
        <f t="shared" si="458"/>
        <v>3961</v>
      </c>
      <c r="BE244" s="11">
        <f>BE245</f>
        <v>0</v>
      </c>
      <c r="BF244" s="11">
        <f t="shared" si="458"/>
        <v>0</v>
      </c>
      <c r="BG244" s="11">
        <f t="shared" si="458"/>
        <v>0</v>
      </c>
      <c r="BH244" s="9">
        <f t="shared" si="458"/>
        <v>0</v>
      </c>
      <c r="BI244" s="9">
        <f t="shared" si="458"/>
        <v>3961</v>
      </c>
      <c r="BJ244" s="9">
        <f t="shared" ref="BF244:BJ245" si="459">BJ245</f>
        <v>3961</v>
      </c>
    </row>
    <row r="245" spans="1:62" ht="20.100000000000001" hidden="1" customHeight="1" x14ac:dyDescent="0.25">
      <c r="A245" s="28" t="s">
        <v>100</v>
      </c>
      <c r="B245" s="26">
        <v>903</v>
      </c>
      <c r="C245" s="26" t="s">
        <v>32</v>
      </c>
      <c r="D245" s="26" t="s">
        <v>79</v>
      </c>
      <c r="E245" s="26" t="s">
        <v>653</v>
      </c>
      <c r="F245" s="26" t="s">
        <v>101</v>
      </c>
      <c r="G245" s="9">
        <f>G246</f>
        <v>0</v>
      </c>
      <c r="H245" s="9">
        <f>H246</f>
        <v>0</v>
      </c>
      <c r="I245" s="84"/>
      <c r="J245" s="84"/>
      <c r="K245" s="84"/>
      <c r="L245" s="84"/>
      <c r="M245" s="84"/>
      <c r="N245" s="84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>
        <f>AA246</f>
        <v>0</v>
      </c>
      <c r="AB245" s="85">
        <f t="shared" si="456"/>
        <v>0</v>
      </c>
      <c r="AC245" s="85">
        <f t="shared" si="456"/>
        <v>0</v>
      </c>
      <c r="AD245" s="9">
        <f t="shared" si="456"/>
        <v>3961</v>
      </c>
      <c r="AE245" s="9">
        <f t="shared" si="456"/>
        <v>3961</v>
      </c>
      <c r="AF245" s="9">
        <f t="shared" si="456"/>
        <v>3961</v>
      </c>
      <c r="AG245" s="85">
        <f>AG246</f>
        <v>0</v>
      </c>
      <c r="AH245" s="85">
        <f t="shared" si="456"/>
        <v>0</v>
      </c>
      <c r="AI245" s="85">
        <f t="shared" si="456"/>
        <v>0</v>
      </c>
      <c r="AJ245" s="9">
        <f t="shared" si="456"/>
        <v>0</v>
      </c>
      <c r="AK245" s="9">
        <f t="shared" si="456"/>
        <v>3961</v>
      </c>
      <c r="AL245" s="9">
        <f t="shared" si="456"/>
        <v>3961</v>
      </c>
      <c r="AM245" s="85">
        <f>AM246</f>
        <v>0</v>
      </c>
      <c r="AN245" s="85">
        <f t="shared" si="457"/>
        <v>0</v>
      </c>
      <c r="AO245" s="85">
        <f t="shared" si="457"/>
        <v>0</v>
      </c>
      <c r="AP245" s="9">
        <f t="shared" si="457"/>
        <v>0</v>
      </c>
      <c r="AQ245" s="9">
        <f t="shared" si="457"/>
        <v>3961</v>
      </c>
      <c r="AR245" s="9">
        <f t="shared" si="457"/>
        <v>3961</v>
      </c>
      <c r="AS245" s="85">
        <f>AS246</f>
        <v>0</v>
      </c>
      <c r="AT245" s="85">
        <f t="shared" si="458"/>
        <v>0</v>
      </c>
      <c r="AU245" s="85">
        <f t="shared" si="458"/>
        <v>0</v>
      </c>
      <c r="AV245" s="9">
        <f t="shared" si="458"/>
        <v>0</v>
      </c>
      <c r="AW245" s="96">
        <f t="shared" si="458"/>
        <v>3961</v>
      </c>
      <c r="AX245" s="96">
        <f t="shared" si="458"/>
        <v>3961</v>
      </c>
      <c r="AY245" s="85">
        <f>AY246</f>
        <v>0</v>
      </c>
      <c r="AZ245" s="85">
        <f t="shared" si="458"/>
        <v>0</v>
      </c>
      <c r="BA245" s="85">
        <f t="shared" si="458"/>
        <v>0</v>
      </c>
      <c r="BB245" s="9">
        <f t="shared" si="458"/>
        <v>0</v>
      </c>
      <c r="BC245" s="9">
        <f t="shared" si="458"/>
        <v>3961</v>
      </c>
      <c r="BD245" s="9">
        <f t="shared" si="458"/>
        <v>3961</v>
      </c>
      <c r="BE245" s="85">
        <f>BE246</f>
        <v>0</v>
      </c>
      <c r="BF245" s="85">
        <f t="shared" si="459"/>
        <v>0</v>
      </c>
      <c r="BG245" s="85">
        <f t="shared" si="459"/>
        <v>0</v>
      </c>
      <c r="BH245" s="9">
        <f t="shared" si="459"/>
        <v>0</v>
      </c>
      <c r="BI245" s="9">
        <f t="shared" si="459"/>
        <v>3961</v>
      </c>
      <c r="BJ245" s="9">
        <f t="shared" si="459"/>
        <v>3961</v>
      </c>
    </row>
    <row r="246" spans="1:62" ht="33" hidden="1" x14ac:dyDescent="0.25">
      <c r="A246" s="28" t="s">
        <v>169</v>
      </c>
      <c r="B246" s="34">
        <v>903</v>
      </c>
      <c r="C246" s="26" t="s">
        <v>32</v>
      </c>
      <c r="D246" s="26" t="s">
        <v>79</v>
      </c>
      <c r="E246" s="26" t="s">
        <v>653</v>
      </c>
      <c r="F246" s="26" t="s">
        <v>170</v>
      </c>
      <c r="G246" s="9"/>
      <c r="H246" s="9"/>
      <c r="I246" s="84"/>
      <c r="J246" s="84"/>
      <c r="K246" s="84"/>
      <c r="L246" s="84"/>
      <c r="M246" s="84"/>
      <c r="N246" s="84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9">
        <v>3961</v>
      </c>
      <c r="AE246" s="9">
        <f>Y246+AA246+AB246+AC246+AD246</f>
        <v>3961</v>
      </c>
      <c r="AF246" s="9">
        <f>Z246+AD246</f>
        <v>3961</v>
      </c>
      <c r="AG246" s="85"/>
      <c r="AH246" s="85"/>
      <c r="AI246" s="85"/>
      <c r="AJ246" s="9"/>
      <c r="AK246" s="9">
        <f>AE246+AG246+AH246+AI246+AJ246</f>
        <v>3961</v>
      </c>
      <c r="AL246" s="9">
        <f>AF246+AJ246</f>
        <v>3961</v>
      </c>
      <c r="AM246" s="85"/>
      <c r="AN246" s="85"/>
      <c r="AO246" s="85"/>
      <c r="AP246" s="9"/>
      <c r="AQ246" s="9">
        <f>AK246+AM246+AN246+AO246+AP246</f>
        <v>3961</v>
      </c>
      <c r="AR246" s="9">
        <f>AL246+AP246</f>
        <v>3961</v>
      </c>
      <c r="AS246" s="85"/>
      <c r="AT246" s="85"/>
      <c r="AU246" s="85"/>
      <c r="AV246" s="9"/>
      <c r="AW246" s="96">
        <f>AQ246+AS246+AT246+AU246+AV246</f>
        <v>3961</v>
      </c>
      <c r="AX246" s="96">
        <f>AR246+AV246</f>
        <v>3961</v>
      </c>
      <c r="AY246" s="85"/>
      <c r="AZ246" s="85"/>
      <c r="BA246" s="85"/>
      <c r="BB246" s="9"/>
      <c r="BC246" s="9">
        <f>AW246+AY246+AZ246+BA246+BB246</f>
        <v>3961</v>
      </c>
      <c r="BD246" s="9">
        <f>AX246+BB246</f>
        <v>3961</v>
      </c>
      <c r="BE246" s="85"/>
      <c r="BF246" s="85"/>
      <c r="BG246" s="85"/>
      <c r="BH246" s="9"/>
      <c r="BI246" s="9">
        <f>BC246+BE246+BF246+BG246+BH246</f>
        <v>3961</v>
      </c>
      <c r="BJ246" s="9">
        <f>BD246+BH246</f>
        <v>3961</v>
      </c>
    </row>
    <row r="247" spans="1:62" ht="49.5" hidden="1" x14ac:dyDescent="0.25">
      <c r="A247" s="28" t="s">
        <v>655</v>
      </c>
      <c r="B247" s="34">
        <v>903</v>
      </c>
      <c r="C247" s="26" t="s">
        <v>32</v>
      </c>
      <c r="D247" s="26" t="s">
        <v>79</v>
      </c>
      <c r="E247" s="26" t="s">
        <v>654</v>
      </c>
      <c r="F247" s="26"/>
      <c r="G247" s="11">
        <f>G248</f>
        <v>0</v>
      </c>
      <c r="H247" s="11">
        <f>H248</f>
        <v>0</v>
      </c>
      <c r="I247" s="84"/>
      <c r="J247" s="84"/>
      <c r="K247" s="84"/>
      <c r="L247" s="84"/>
      <c r="M247" s="84"/>
      <c r="N247" s="84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>
        <f>AA248</f>
        <v>0</v>
      </c>
      <c r="AB247" s="85">
        <f t="shared" ref="AB247:AQ248" si="460">AB248</f>
        <v>0</v>
      </c>
      <c r="AC247" s="85">
        <f t="shared" si="460"/>
        <v>0</v>
      </c>
      <c r="AD247" s="9">
        <f t="shared" si="460"/>
        <v>1980</v>
      </c>
      <c r="AE247" s="9">
        <f t="shared" si="460"/>
        <v>1980</v>
      </c>
      <c r="AF247" s="9">
        <f t="shared" si="460"/>
        <v>1980</v>
      </c>
      <c r="AG247" s="85">
        <f>AG248</f>
        <v>0</v>
      </c>
      <c r="AH247" s="85">
        <f t="shared" si="460"/>
        <v>0</v>
      </c>
      <c r="AI247" s="85">
        <f t="shared" si="460"/>
        <v>0</v>
      </c>
      <c r="AJ247" s="9">
        <f t="shared" si="460"/>
        <v>0</v>
      </c>
      <c r="AK247" s="9">
        <f t="shared" si="460"/>
        <v>1980</v>
      </c>
      <c r="AL247" s="9">
        <f t="shared" si="460"/>
        <v>1980</v>
      </c>
      <c r="AM247" s="85">
        <f>AM248</f>
        <v>0</v>
      </c>
      <c r="AN247" s="85">
        <f t="shared" si="460"/>
        <v>0</v>
      </c>
      <c r="AO247" s="85">
        <f t="shared" si="460"/>
        <v>0</v>
      </c>
      <c r="AP247" s="9">
        <f t="shared" si="460"/>
        <v>0</v>
      </c>
      <c r="AQ247" s="9">
        <f t="shared" si="460"/>
        <v>1980</v>
      </c>
      <c r="AR247" s="9">
        <f t="shared" ref="AN247:AR248" si="461">AR248</f>
        <v>1980</v>
      </c>
      <c r="AS247" s="85">
        <f>AS248</f>
        <v>0</v>
      </c>
      <c r="AT247" s="85">
        <f t="shared" ref="AT247:BI248" si="462">AT248</f>
        <v>0</v>
      </c>
      <c r="AU247" s="85">
        <f t="shared" si="462"/>
        <v>0</v>
      </c>
      <c r="AV247" s="9">
        <f t="shared" si="462"/>
        <v>0</v>
      </c>
      <c r="AW247" s="96">
        <f t="shared" si="462"/>
        <v>1980</v>
      </c>
      <c r="AX247" s="96">
        <f t="shared" si="462"/>
        <v>1980</v>
      </c>
      <c r="AY247" s="85">
        <f>AY248</f>
        <v>0</v>
      </c>
      <c r="AZ247" s="85">
        <f t="shared" si="462"/>
        <v>0</v>
      </c>
      <c r="BA247" s="85">
        <f t="shared" si="462"/>
        <v>0</v>
      </c>
      <c r="BB247" s="9">
        <f t="shared" si="462"/>
        <v>0</v>
      </c>
      <c r="BC247" s="9">
        <f t="shared" si="462"/>
        <v>1980</v>
      </c>
      <c r="BD247" s="9">
        <f t="shared" si="462"/>
        <v>1980</v>
      </c>
      <c r="BE247" s="85">
        <f>BE248</f>
        <v>0</v>
      </c>
      <c r="BF247" s="85">
        <f t="shared" si="462"/>
        <v>0</v>
      </c>
      <c r="BG247" s="85">
        <f t="shared" si="462"/>
        <v>0</v>
      </c>
      <c r="BH247" s="9">
        <f t="shared" si="462"/>
        <v>0</v>
      </c>
      <c r="BI247" s="9">
        <f t="shared" si="462"/>
        <v>1980</v>
      </c>
      <c r="BJ247" s="9">
        <f t="shared" ref="BF247:BJ248" si="463">BJ248</f>
        <v>1980</v>
      </c>
    </row>
    <row r="248" spans="1:62" ht="20.100000000000001" hidden="1" customHeight="1" x14ac:dyDescent="0.25">
      <c r="A248" s="28" t="s">
        <v>100</v>
      </c>
      <c r="B248" s="26">
        <v>903</v>
      </c>
      <c r="C248" s="26" t="s">
        <v>32</v>
      </c>
      <c r="D248" s="26" t="s">
        <v>79</v>
      </c>
      <c r="E248" s="26" t="s">
        <v>654</v>
      </c>
      <c r="F248" s="26" t="s">
        <v>316</v>
      </c>
      <c r="G248" s="9">
        <f>G249</f>
        <v>0</v>
      </c>
      <c r="H248" s="9">
        <f>H249</f>
        <v>0</v>
      </c>
      <c r="I248" s="84"/>
      <c r="J248" s="84"/>
      <c r="K248" s="84"/>
      <c r="L248" s="84"/>
      <c r="M248" s="84"/>
      <c r="N248" s="84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>
        <f>AA249</f>
        <v>0</v>
      </c>
      <c r="AB248" s="85">
        <f t="shared" si="460"/>
        <v>0</v>
      </c>
      <c r="AC248" s="85">
        <f t="shared" si="460"/>
        <v>0</v>
      </c>
      <c r="AD248" s="9">
        <f t="shared" si="460"/>
        <v>1980</v>
      </c>
      <c r="AE248" s="9">
        <f t="shared" si="460"/>
        <v>1980</v>
      </c>
      <c r="AF248" s="9">
        <f t="shared" si="460"/>
        <v>1980</v>
      </c>
      <c r="AG248" s="85">
        <f>AG249</f>
        <v>0</v>
      </c>
      <c r="AH248" s="85">
        <f t="shared" si="460"/>
        <v>0</v>
      </c>
      <c r="AI248" s="85">
        <f t="shared" si="460"/>
        <v>0</v>
      </c>
      <c r="AJ248" s="9">
        <f t="shared" si="460"/>
        <v>0</v>
      </c>
      <c r="AK248" s="9">
        <f t="shared" si="460"/>
        <v>1980</v>
      </c>
      <c r="AL248" s="9">
        <f t="shared" si="460"/>
        <v>1980</v>
      </c>
      <c r="AM248" s="85">
        <f>AM249</f>
        <v>0</v>
      </c>
      <c r="AN248" s="85">
        <f t="shared" si="461"/>
        <v>0</v>
      </c>
      <c r="AO248" s="85">
        <f t="shared" si="461"/>
        <v>0</v>
      </c>
      <c r="AP248" s="9">
        <f t="shared" si="461"/>
        <v>0</v>
      </c>
      <c r="AQ248" s="9">
        <f t="shared" si="461"/>
        <v>1980</v>
      </c>
      <c r="AR248" s="9">
        <f t="shared" si="461"/>
        <v>1980</v>
      </c>
      <c r="AS248" s="85">
        <f>AS249</f>
        <v>0</v>
      </c>
      <c r="AT248" s="85">
        <f t="shared" si="462"/>
        <v>0</v>
      </c>
      <c r="AU248" s="85">
        <f t="shared" si="462"/>
        <v>0</v>
      </c>
      <c r="AV248" s="9">
        <f t="shared" si="462"/>
        <v>0</v>
      </c>
      <c r="AW248" s="96">
        <f t="shared" si="462"/>
        <v>1980</v>
      </c>
      <c r="AX248" s="96">
        <f t="shared" si="462"/>
        <v>1980</v>
      </c>
      <c r="AY248" s="85">
        <f>AY249</f>
        <v>0</v>
      </c>
      <c r="AZ248" s="85">
        <f t="shared" si="462"/>
        <v>0</v>
      </c>
      <c r="BA248" s="85">
        <f t="shared" si="462"/>
        <v>0</v>
      </c>
      <c r="BB248" s="9">
        <f t="shared" si="462"/>
        <v>0</v>
      </c>
      <c r="BC248" s="9">
        <f t="shared" si="462"/>
        <v>1980</v>
      </c>
      <c r="BD248" s="9">
        <f t="shared" si="462"/>
        <v>1980</v>
      </c>
      <c r="BE248" s="85">
        <f>BE249</f>
        <v>0</v>
      </c>
      <c r="BF248" s="85">
        <f t="shared" si="463"/>
        <v>0</v>
      </c>
      <c r="BG248" s="85">
        <f t="shared" si="463"/>
        <v>0</v>
      </c>
      <c r="BH248" s="9">
        <f t="shared" si="463"/>
        <v>0</v>
      </c>
      <c r="BI248" s="9">
        <f t="shared" si="463"/>
        <v>1980</v>
      </c>
      <c r="BJ248" s="9">
        <f t="shared" si="463"/>
        <v>1980</v>
      </c>
    </row>
    <row r="249" spans="1:62" ht="33" hidden="1" x14ac:dyDescent="0.25">
      <c r="A249" s="28" t="s">
        <v>169</v>
      </c>
      <c r="B249" s="34">
        <v>903</v>
      </c>
      <c r="C249" s="26" t="s">
        <v>32</v>
      </c>
      <c r="D249" s="26" t="s">
        <v>79</v>
      </c>
      <c r="E249" s="26" t="s">
        <v>654</v>
      </c>
      <c r="F249" s="26" t="s">
        <v>170</v>
      </c>
      <c r="G249" s="9"/>
      <c r="H249" s="9"/>
      <c r="I249" s="84"/>
      <c r="J249" s="84"/>
      <c r="K249" s="84"/>
      <c r="L249" s="84"/>
      <c r="M249" s="84"/>
      <c r="N249" s="84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9">
        <v>1980</v>
      </c>
      <c r="AE249" s="9">
        <f>Y249+AA249+AB249+AC249+AD249</f>
        <v>1980</v>
      </c>
      <c r="AF249" s="9">
        <f>Z249+AD249</f>
        <v>1980</v>
      </c>
      <c r="AG249" s="85"/>
      <c r="AH249" s="85"/>
      <c r="AI249" s="85"/>
      <c r="AJ249" s="9"/>
      <c r="AK249" s="9">
        <f>AE249+AG249+AH249+AI249+AJ249</f>
        <v>1980</v>
      </c>
      <c r="AL249" s="9">
        <f>AF249+AJ249</f>
        <v>1980</v>
      </c>
      <c r="AM249" s="85"/>
      <c r="AN249" s="85"/>
      <c r="AO249" s="85"/>
      <c r="AP249" s="9"/>
      <c r="AQ249" s="9">
        <f>AK249+AM249+AN249+AO249+AP249</f>
        <v>1980</v>
      </c>
      <c r="AR249" s="9">
        <f>AL249+AP249</f>
        <v>1980</v>
      </c>
      <c r="AS249" s="85"/>
      <c r="AT249" s="85"/>
      <c r="AU249" s="85"/>
      <c r="AV249" s="9"/>
      <c r="AW249" s="96">
        <f>AQ249+AS249+AT249+AU249+AV249</f>
        <v>1980</v>
      </c>
      <c r="AX249" s="96">
        <f>AR249+AV249</f>
        <v>1980</v>
      </c>
      <c r="AY249" s="85"/>
      <c r="AZ249" s="85"/>
      <c r="BA249" s="85"/>
      <c r="BB249" s="9"/>
      <c r="BC249" s="9">
        <f>AW249+AY249+AZ249+BA249+BB249</f>
        <v>1980</v>
      </c>
      <c r="BD249" s="9">
        <f>AX249+BB249</f>
        <v>1980</v>
      </c>
      <c r="BE249" s="85"/>
      <c r="BF249" s="85"/>
      <c r="BG249" s="85"/>
      <c r="BH249" s="9"/>
      <c r="BI249" s="9">
        <f>BC249+BE249+BF249+BG249+BH249</f>
        <v>1980</v>
      </c>
      <c r="BJ249" s="9">
        <f>BD249+BH249</f>
        <v>1980</v>
      </c>
    </row>
    <row r="250" spans="1:62" ht="49.5" hidden="1" x14ac:dyDescent="0.25">
      <c r="A250" s="28" t="s">
        <v>656</v>
      </c>
      <c r="B250" s="34">
        <v>903</v>
      </c>
      <c r="C250" s="26" t="s">
        <v>32</v>
      </c>
      <c r="D250" s="26" t="s">
        <v>79</v>
      </c>
      <c r="E250" s="26" t="s">
        <v>657</v>
      </c>
      <c r="F250" s="26"/>
      <c r="G250" s="11">
        <f>G251</f>
        <v>0</v>
      </c>
      <c r="H250" s="11">
        <f>H251</f>
        <v>0</v>
      </c>
      <c r="I250" s="84"/>
      <c r="J250" s="84"/>
      <c r="K250" s="84"/>
      <c r="L250" s="84"/>
      <c r="M250" s="84"/>
      <c r="N250" s="84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>
        <f>AA251</f>
        <v>0</v>
      </c>
      <c r="AB250" s="85">
        <f t="shared" ref="AB250:AQ251" si="464">AB251</f>
        <v>0</v>
      </c>
      <c r="AC250" s="85">
        <f t="shared" si="464"/>
        <v>0</v>
      </c>
      <c r="AD250" s="9">
        <f t="shared" si="464"/>
        <v>1980</v>
      </c>
      <c r="AE250" s="9">
        <f t="shared" si="464"/>
        <v>1980</v>
      </c>
      <c r="AF250" s="9">
        <f t="shared" si="464"/>
        <v>1980</v>
      </c>
      <c r="AG250" s="85">
        <f>AG251</f>
        <v>0</v>
      </c>
      <c r="AH250" s="85">
        <f t="shared" si="464"/>
        <v>0</v>
      </c>
      <c r="AI250" s="85">
        <f t="shared" si="464"/>
        <v>0</v>
      </c>
      <c r="AJ250" s="9">
        <f t="shared" si="464"/>
        <v>0</v>
      </c>
      <c r="AK250" s="9">
        <f t="shared" si="464"/>
        <v>1980</v>
      </c>
      <c r="AL250" s="9">
        <f t="shared" si="464"/>
        <v>1980</v>
      </c>
      <c r="AM250" s="85">
        <f>AM251</f>
        <v>0</v>
      </c>
      <c r="AN250" s="85">
        <f t="shared" si="464"/>
        <v>0</v>
      </c>
      <c r="AO250" s="85">
        <f t="shared" si="464"/>
        <v>0</v>
      </c>
      <c r="AP250" s="9">
        <f t="shared" si="464"/>
        <v>0</v>
      </c>
      <c r="AQ250" s="9">
        <f t="shared" si="464"/>
        <v>1980</v>
      </c>
      <c r="AR250" s="9">
        <f t="shared" ref="AN250:AR251" si="465">AR251</f>
        <v>1980</v>
      </c>
      <c r="AS250" s="85">
        <f>AS251</f>
        <v>0</v>
      </c>
      <c r="AT250" s="85">
        <f t="shared" ref="AT250:BI251" si="466">AT251</f>
        <v>0</v>
      </c>
      <c r="AU250" s="85">
        <f t="shared" si="466"/>
        <v>0</v>
      </c>
      <c r="AV250" s="9">
        <f t="shared" si="466"/>
        <v>0</v>
      </c>
      <c r="AW250" s="96">
        <f t="shared" si="466"/>
        <v>1980</v>
      </c>
      <c r="AX250" s="96">
        <f t="shared" si="466"/>
        <v>1980</v>
      </c>
      <c r="AY250" s="85">
        <f>AY251</f>
        <v>0</v>
      </c>
      <c r="AZ250" s="85">
        <f t="shared" si="466"/>
        <v>0</v>
      </c>
      <c r="BA250" s="85">
        <f t="shared" si="466"/>
        <v>0</v>
      </c>
      <c r="BB250" s="9">
        <f t="shared" si="466"/>
        <v>0</v>
      </c>
      <c r="BC250" s="9">
        <f t="shared" si="466"/>
        <v>1980</v>
      </c>
      <c r="BD250" s="9">
        <f t="shared" si="466"/>
        <v>1980</v>
      </c>
      <c r="BE250" s="85">
        <f>BE251</f>
        <v>0</v>
      </c>
      <c r="BF250" s="85">
        <f t="shared" si="466"/>
        <v>0</v>
      </c>
      <c r="BG250" s="85">
        <f t="shared" si="466"/>
        <v>0</v>
      </c>
      <c r="BH250" s="9">
        <f t="shared" si="466"/>
        <v>0</v>
      </c>
      <c r="BI250" s="9">
        <f t="shared" si="466"/>
        <v>1980</v>
      </c>
      <c r="BJ250" s="9">
        <f t="shared" ref="BF250:BJ251" si="467">BJ251</f>
        <v>1980</v>
      </c>
    </row>
    <row r="251" spans="1:62" ht="20.100000000000001" hidden="1" customHeight="1" x14ac:dyDescent="0.25">
      <c r="A251" s="28" t="s">
        <v>100</v>
      </c>
      <c r="B251" s="26">
        <v>903</v>
      </c>
      <c r="C251" s="26" t="s">
        <v>32</v>
      </c>
      <c r="D251" s="26" t="s">
        <v>79</v>
      </c>
      <c r="E251" s="26" t="s">
        <v>657</v>
      </c>
      <c r="F251" s="26" t="s">
        <v>316</v>
      </c>
      <c r="G251" s="9">
        <f>G252</f>
        <v>0</v>
      </c>
      <c r="H251" s="9">
        <f>H252</f>
        <v>0</v>
      </c>
      <c r="I251" s="84"/>
      <c r="J251" s="84"/>
      <c r="K251" s="84"/>
      <c r="L251" s="84"/>
      <c r="M251" s="84"/>
      <c r="N251" s="84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>
        <f>AA252</f>
        <v>0</v>
      </c>
      <c r="AB251" s="85">
        <f t="shared" si="464"/>
        <v>0</v>
      </c>
      <c r="AC251" s="85">
        <f t="shared" si="464"/>
        <v>0</v>
      </c>
      <c r="AD251" s="9">
        <f t="shared" si="464"/>
        <v>1980</v>
      </c>
      <c r="AE251" s="9">
        <f t="shared" si="464"/>
        <v>1980</v>
      </c>
      <c r="AF251" s="9">
        <f t="shared" si="464"/>
        <v>1980</v>
      </c>
      <c r="AG251" s="85">
        <f>AG252</f>
        <v>0</v>
      </c>
      <c r="AH251" s="85">
        <f t="shared" si="464"/>
        <v>0</v>
      </c>
      <c r="AI251" s="85">
        <f t="shared" si="464"/>
        <v>0</v>
      </c>
      <c r="AJ251" s="9">
        <f t="shared" si="464"/>
        <v>0</v>
      </c>
      <c r="AK251" s="9">
        <f t="shared" si="464"/>
        <v>1980</v>
      </c>
      <c r="AL251" s="9">
        <f t="shared" si="464"/>
        <v>1980</v>
      </c>
      <c r="AM251" s="85">
        <f>AM252</f>
        <v>0</v>
      </c>
      <c r="AN251" s="85">
        <f t="shared" si="465"/>
        <v>0</v>
      </c>
      <c r="AO251" s="85">
        <f t="shared" si="465"/>
        <v>0</v>
      </c>
      <c r="AP251" s="9">
        <f t="shared" si="465"/>
        <v>0</v>
      </c>
      <c r="AQ251" s="9">
        <f t="shared" si="465"/>
        <v>1980</v>
      </c>
      <c r="AR251" s="9">
        <f t="shared" si="465"/>
        <v>1980</v>
      </c>
      <c r="AS251" s="85">
        <f>AS252</f>
        <v>0</v>
      </c>
      <c r="AT251" s="85">
        <f t="shared" si="466"/>
        <v>0</v>
      </c>
      <c r="AU251" s="85">
        <f t="shared" si="466"/>
        <v>0</v>
      </c>
      <c r="AV251" s="9">
        <f t="shared" si="466"/>
        <v>0</v>
      </c>
      <c r="AW251" s="96">
        <f t="shared" si="466"/>
        <v>1980</v>
      </c>
      <c r="AX251" s="96">
        <f t="shared" si="466"/>
        <v>1980</v>
      </c>
      <c r="AY251" s="85">
        <f>AY252</f>
        <v>0</v>
      </c>
      <c r="AZ251" s="85">
        <f t="shared" si="466"/>
        <v>0</v>
      </c>
      <c r="BA251" s="85">
        <f t="shared" si="466"/>
        <v>0</v>
      </c>
      <c r="BB251" s="9">
        <f t="shared" si="466"/>
        <v>0</v>
      </c>
      <c r="BC251" s="9">
        <f t="shared" si="466"/>
        <v>1980</v>
      </c>
      <c r="BD251" s="9">
        <f t="shared" si="466"/>
        <v>1980</v>
      </c>
      <c r="BE251" s="85">
        <f>BE252</f>
        <v>0</v>
      </c>
      <c r="BF251" s="85">
        <f t="shared" si="467"/>
        <v>0</v>
      </c>
      <c r="BG251" s="85">
        <f t="shared" si="467"/>
        <v>0</v>
      </c>
      <c r="BH251" s="9">
        <f t="shared" si="467"/>
        <v>0</v>
      </c>
      <c r="BI251" s="9">
        <f t="shared" si="467"/>
        <v>1980</v>
      </c>
      <c r="BJ251" s="9">
        <f t="shared" si="467"/>
        <v>1980</v>
      </c>
    </row>
    <row r="252" spans="1:62" ht="33" hidden="1" x14ac:dyDescent="0.25">
      <c r="A252" s="28" t="s">
        <v>169</v>
      </c>
      <c r="B252" s="34">
        <v>903</v>
      </c>
      <c r="C252" s="26" t="s">
        <v>32</v>
      </c>
      <c r="D252" s="26" t="s">
        <v>79</v>
      </c>
      <c r="E252" s="26" t="s">
        <v>657</v>
      </c>
      <c r="F252" s="26" t="s">
        <v>170</v>
      </c>
      <c r="G252" s="9"/>
      <c r="H252" s="9"/>
      <c r="I252" s="84"/>
      <c r="J252" s="84"/>
      <c r="K252" s="84"/>
      <c r="L252" s="84"/>
      <c r="M252" s="84"/>
      <c r="N252" s="84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9">
        <v>1980</v>
      </c>
      <c r="AE252" s="9">
        <f>Y252+AA252+AB252+AC252+AD252</f>
        <v>1980</v>
      </c>
      <c r="AF252" s="9">
        <f>Z252+AD252</f>
        <v>1980</v>
      </c>
      <c r="AG252" s="85"/>
      <c r="AH252" s="85"/>
      <c r="AI252" s="85"/>
      <c r="AJ252" s="9"/>
      <c r="AK252" s="9">
        <f>AE252+AG252+AH252+AI252+AJ252</f>
        <v>1980</v>
      </c>
      <c r="AL252" s="9">
        <f>AF252+AJ252</f>
        <v>1980</v>
      </c>
      <c r="AM252" s="85"/>
      <c r="AN252" s="85"/>
      <c r="AO252" s="85"/>
      <c r="AP252" s="9"/>
      <c r="AQ252" s="9">
        <f>AK252+AM252+AN252+AO252+AP252</f>
        <v>1980</v>
      </c>
      <c r="AR252" s="9">
        <f>AL252+AP252</f>
        <v>1980</v>
      </c>
      <c r="AS252" s="85"/>
      <c r="AT252" s="85"/>
      <c r="AU252" s="85"/>
      <c r="AV252" s="9"/>
      <c r="AW252" s="96">
        <f>AQ252+AS252+AT252+AU252+AV252</f>
        <v>1980</v>
      </c>
      <c r="AX252" s="96">
        <f>AR252+AV252</f>
        <v>1980</v>
      </c>
      <c r="AY252" s="85"/>
      <c r="AZ252" s="85"/>
      <c r="BA252" s="85"/>
      <c r="BB252" s="9"/>
      <c r="BC252" s="9">
        <f>AW252+AY252+AZ252+BA252+BB252</f>
        <v>1980</v>
      </c>
      <c r="BD252" s="9">
        <f>AX252+BB252</f>
        <v>1980</v>
      </c>
      <c r="BE252" s="85"/>
      <c r="BF252" s="85"/>
      <c r="BG252" s="85"/>
      <c r="BH252" s="9"/>
      <c r="BI252" s="9">
        <f>BC252+BE252+BF252+BG252+BH252</f>
        <v>1980</v>
      </c>
      <c r="BJ252" s="9">
        <f>BD252+BH252</f>
        <v>1980</v>
      </c>
    </row>
    <row r="253" spans="1:62" ht="20.100000000000001" hidden="1" customHeight="1" x14ac:dyDescent="0.25">
      <c r="A253" s="28" t="s">
        <v>569</v>
      </c>
      <c r="B253" s="26">
        <v>903</v>
      </c>
      <c r="C253" s="26" t="s">
        <v>32</v>
      </c>
      <c r="D253" s="26" t="s">
        <v>79</v>
      </c>
      <c r="E253" s="26" t="s">
        <v>658</v>
      </c>
      <c r="F253" s="26"/>
      <c r="G253" s="9">
        <f t="shared" ref="G253:H255" si="468">G254</f>
        <v>0</v>
      </c>
      <c r="H253" s="9">
        <f t="shared" si="468"/>
        <v>0</v>
      </c>
      <c r="I253" s="84"/>
      <c r="J253" s="84"/>
      <c r="K253" s="84"/>
      <c r="L253" s="84"/>
      <c r="M253" s="84"/>
      <c r="N253" s="84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>
        <f t="shared" ref="AA253:AT253" si="469">AA254</f>
        <v>0</v>
      </c>
      <c r="AB253" s="85">
        <f t="shared" si="469"/>
        <v>0</v>
      </c>
      <c r="AC253" s="85">
        <f t="shared" si="469"/>
        <v>0</v>
      </c>
      <c r="AD253" s="9">
        <f t="shared" si="469"/>
        <v>9232</v>
      </c>
      <c r="AE253" s="9">
        <f t="shared" si="469"/>
        <v>9232</v>
      </c>
      <c r="AF253" s="9">
        <f t="shared" si="469"/>
        <v>9232</v>
      </c>
      <c r="AG253" s="85">
        <f t="shared" si="469"/>
        <v>0</v>
      </c>
      <c r="AH253" s="85">
        <f t="shared" si="469"/>
        <v>0</v>
      </c>
      <c r="AI253" s="85">
        <f t="shared" si="469"/>
        <v>0</v>
      </c>
      <c r="AJ253" s="9">
        <f t="shared" si="469"/>
        <v>0</v>
      </c>
      <c r="AK253" s="9">
        <f t="shared" si="469"/>
        <v>9232</v>
      </c>
      <c r="AL253" s="9">
        <f t="shared" si="469"/>
        <v>9232</v>
      </c>
      <c r="AM253" s="85">
        <f t="shared" si="469"/>
        <v>0</v>
      </c>
      <c r="AN253" s="85">
        <f t="shared" si="469"/>
        <v>0</v>
      </c>
      <c r="AO253" s="85">
        <f t="shared" si="469"/>
        <v>0</v>
      </c>
      <c r="AP253" s="9">
        <f t="shared" si="469"/>
        <v>0</v>
      </c>
      <c r="AQ253" s="9">
        <f t="shared" si="469"/>
        <v>9232</v>
      </c>
      <c r="AR253" s="9">
        <f t="shared" si="469"/>
        <v>9232</v>
      </c>
      <c r="AS253" s="85">
        <f t="shared" si="469"/>
        <v>0</v>
      </c>
      <c r="AT253" s="85">
        <f t="shared" si="469"/>
        <v>0</v>
      </c>
      <c r="AU253" s="85">
        <f t="shared" ref="AT253:AX255" si="470">AU254</f>
        <v>0</v>
      </c>
      <c r="AV253" s="9">
        <f t="shared" si="470"/>
        <v>0</v>
      </c>
      <c r="AW253" s="96">
        <f t="shared" si="470"/>
        <v>9232</v>
      </c>
      <c r="AX253" s="96">
        <f t="shared" si="470"/>
        <v>9232</v>
      </c>
      <c r="AY253" s="85">
        <f>AY254</f>
        <v>0</v>
      </c>
      <c r="AZ253" s="85">
        <f t="shared" ref="AZ253:BJ255" si="471">AZ254</f>
        <v>0</v>
      </c>
      <c r="BA253" s="85">
        <f t="shared" si="471"/>
        <v>0</v>
      </c>
      <c r="BB253" s="9">
        <f t="shared" si="471"/>
        <v>0</v>
      </c>
      <c r="BC253" s="9">
        <f t="shared" si="471"/>
        <v>9232</v>
      </c>
      <c r="BD253" s="9">
        <f t="shared" si="471"/>
        <v>9232</v>
      </c>
      <c r="BE253" s="85">
        <f>BE254</f>
        <v>0</v>
      </c>
      <c r="BF253" s="85">
        <f t="shared" si="471"/>
        <v>0</v>
      </c>
      <c r="BG253" s="85">
        <f t="shared" si="471"/>
        <v>0</v>
      </c>
      <c r="BH253" s="9">
        <f t="shared" si="471"/>
        <v>0</v>
      </c>
      <c r="BI253" s="9">
        <f t="shared" si="471"/>
        <v>9232</v>
      </c>
      <c r="BJ253" s="9">
        <f t="shared" si="471"/>
        <v>9232</v>
      </c>
    </row>
    <row r="254" spans="1:62" ht="33" hidden="1" x14ac:dyDescent="0.25">
      <c r="A254" s="28" t="s">
        <v>659</v>
      </c>
      <c r="B254" s="34">
        <v>903</v>
      </c>
      <c r="C254" s="26" t="s">
        <v>32</v>
      </c>
      <c r="D254" s="26" t="s">
        <v>79</v>
      </c>
      <c r="E254" s="26" t="s">
        <v>660</v>
      </c>
      <c r="F254" s="26"/>
      <c r="G254" s="11">
        <f t="shared" si="468"/>
        <v>0</v>
      </c>
      <c r="H254" s="11">
        <f t="shared" si="468"/>
        <v>0</v>
      </c>
      <c r="I254" s="84"/>
      <c r="J254" s="84"/>
      <c r="K254" s="84"/>
      <c r="L254" s="84"/>
      <c r="M254" s="84"/>
      <c r="N254" s="84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>
        <f>AA255</f>
        <v>0</v>
      </c>
      <c r="AB254" s="85">
        <f t="shared" ref="AB254:AQ255" si="472">AB255</f>
        <v>0</v>
      </c>
      <c r="AC254" s="85">
        <f t="shared" si="472"/>
        <v>0</v>
      </c>
      <c r="AD254" s="9">
        <f t="shared" si="472"/>
        <v>9232</v>
      </c>
      <c r="AE254" s="9">
        <f t="shared" si="472"/>
        <v>9232</v>
      </c>
      <c r="AF254" s="9">
        <f t="shared" si="472"/>
        <v>9232</v>
      </c>
      <c r="AG254" s="85">
        <f>AG255</f>
        <v>0</v>
      </c>
      <c r="AH254" s="85">
        <f t="shared" si="472"/>
        <v>0</v>
      </c>
      <c r="AI254" s="85">
        <f t="shared" si="472"/>
        <v>0</v>
      </c>
      <c r="AJ254" s="9">
        <f t="shared" si="472"/>
        <v>0</v>
      </c>
      <c r="AK254" s="9">
        <f t="shared" si="472"/>
        <v>9232</v>
      </c>
      <c r="AL254" s="9">
        <f t="shared" si="472"/>
        <v>9232</v>
      </c>
      <c r="AM254" s="85">
        <f>AM255</f>
        <v>0</v>
      </c>
      <c r="AN254" s="85">
        <f t="shared" si="472"/>
        <v>0</v>
      </c>
      <c r="AO254" s="85">
        <f t="shared" si="472"/>
        <v>0</v>
      </c>
      <c r="AP254" s="9">
        <f t="shared" si="472"/>
        <v>0</v>
      </c>
      <c r="AQ254" s="9">
        <f t="shared" si="472"/>
        <v>9232</v>
      </c>
      <c r="AR254" s="9">
        <f>AR255</f>
        <v>9232</v>
      </c>
      <c r="AS254" s="85">
        <f>AS255</f>
        <v>0</v>
      </c>
      <c r="AT254" s="85">
        <f>AT255</f>
        <v>0</v>
      </c>
      <c r="AU254" s="85">
        <f t="shared" si="470"/>
        <v>0</v>
      </c>
      <c r="AV254" s="9">
        <f t="shared" si="470"/>
        <v>0</v>
      </c>
      <c r="AW254" s="96">
        <f t="shared" si="470"/>
        <v>9232</v>
      </c>
      <c r="AX254" s="96">
        <f t="shared" si="470"/>
        <v>9232</v>
      </c>
      <c r="AY254" s="85">
        <f>AY255</f>
        <v>0</v>
      </c>
      <c r="AZ254" s="85">
        <f t="shared" si="471"/>
        <v>0</v>
      </c>
      <c r="BA254" s="85">
        <f t="shared" si="471"/>
        <v>0</v>
      </c>
      <c r="BB254" s="9">
        <f t="shared" si="471"/>
        <v>0</v>
      </c>
      <c r="BC254" s="9">
        <f t="shared" si="471"/>
        <v>9232</v>
      </c>
      <c r="BD254" s="9">
        <f t="shared" si="471"/>
        <v>9232</v>
      </c>
      <c r="BE254" s="85">
        <f>BE255</f>
        <v>0</v>
      </c>
      <c r="BF254" s="85">
        <f t="shared" si="471"/>
        <v>0</v>
      </c>
      <c r="BG254" s="85">
        <f t="shared" si="471"/>
        <v>0</v>
      </c>
      <c r="BH254" s="9">
        <f t="shared" si="471"/>
        <v>0</v>
      </c>
      <c r="BI254" s="9">
        <f t="shared" si="471"/>
        <v>9232</v>
      </c>
      <c r="BJ254" s="9">
        <f t="shared" si="471"/>
        <v>9232</v>
      </c>
    </row>
    <row r="255" spans="1:62" ht="20.100000000000001" hidden="1" customHeight="1" x14ac:dyDescent="0.25">
      <c r="A255" s="28" t="s">
        <v>100</v>
      </c>
      <c r="B255" s="26">
        <v>903</v>
      </c>
      <c r="C255" s="26" t="s">
        <v>32</v>
      </c>
      <c r="D255" s="26" t="s">
        <v>79</v>
      </c>
      <c r="E255" s="26" t="s">
        <v>660</v>
      </c>
      <c r="F255" s="26" t="s">
        <v>101</v>
      </c>
      <c r="G255" s="9">
        <f t="shared" si="468"/>
        <v>0</v>
      </c>
      <c r="H255" s="9">
        <f t="shared" si="468"/>
        <v>0</v>
      </c>
      <c r="I255" s="84"/>
      <c r="J255" s="84"/>
      <c r="K255" s="84"/>
      <c r="L255" s="84"/>
      <c r="M255" s="84"/>
      <c r="N255" s="84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>
        <f>AA256</f>
        <v>0</v>
      </c>
      <c r="AB255" s="85">
        <f t="shared" si="472"/>
        <v>0</v>
      </c>
      <c r="AC255" s="85">
        <f t="shared" si="472"/>
        <v>0</v>
      </c>
      <c r="AD255" s="9">
        <f t="shared" si="472"/>
        <v>9232</v>
      </c>
      <c r="AE255" s="9">
        <f t="shared" si="472"/>
        <v>9232</v>
      </c>
      <c r="AF255" s="9">
        <f t="shared" si="472"/>
        <v>9232</v>
      </c>
      <c r="AG255" s="85">
        <f>AG256</f>
        <v>0</v>
      </c>
      <c r="AH255" s="85">
        <f t="shared" si="472"/>
        <v>0</v>
      </c>
      <c r="AI255" s="85">
        <f t="shared" si="472"/>
        <v>0</v>
      </c>
      <c r="AJ255" s="9">
        <f t="shared" si="472"/>
        <v>0</v>
      </c>
      <c r="AK255" s="9">
        <f t="shared" si="472"/>
        <v>9232</v>
      </c>
      <c r="AL255" s="9">
        <f t="shared" si="472"/>
        <v>9232</v>
      </c>
      <c r="AM255" s="85">
        <f>AM256</f>
        <v>0</v>
      </c>
      <c r="AN255" s="85">
        <f t="shared" ref="AN255:AS255" si="473">AN256</f>
        <v>0</v>
      </c>
      <c r="AO255" s="85">
        <f t="shared" si="473"/>
        <v>0</v>
      </c>
      <c r="AP255" s="9">
        <f t="shared" si="473"/>
        <v>0</v>
      </c>
      <c r="AQ255" s="9">
        <f t="shared" si="473"/>
        <v>9232</v>
      </c>
      <c r="AR255" s="9">
        <f t="shared" si="473"/>
        <v>9232</v>
      </c>
      <c r="AS255" s="85">
        <f t="shared" si="473"/>
        <v>0</v>
      </c>
      <c r="AT255" s="85">
        <f t="shared" si="470"/>
        <v>0</v>
      </c>
      <c r="AU255" s="85">
        <f t="shared" si="470"/>
        <v>0</v>
      </c>
      <c r="AV255" s="9">
        <f t="shared" si="470"/>
        <v>0</v>
      </c>
      <c r="AW255" s="96">
        <f t="shared" si="470"/>
        <v>9232</v>
      </c>
      <c r="AX255" s="96">
        <f t="shared" si="470"/>
        <v>9232</v>
      </c>
      <c r="AY255" s="85">
        <f>AY256</f>
        <v>0</v>
      </c>
      <c r="AZ255" s="85">
        <f t="shared" si="471"/>
        <v>0</v>
      </c>
      <c r="BA255" s="85">
        <f t="shared" si="471"/>
        <v>0</v>
      </c>
      <c r="BB255" s="9">
        <f t="shared" si="471"/>
        <v>0</v>
      </c>
      <c r="BC255" s="9">
        <f t="shared" si="471"/>
        <v>9232</v>
      </c>
      <c r="BD255" s="9">
        <f t="shared" si="471"/>
        <v>9232</v>
      </c>
      <c r="BE255" s="85">
        <f>BE256</f>
        <v>0</v>
      </c>
      <c r="BF255" s="85">
        <f t="shared" si="471"/>
        <v>0</v>
      </c>
      <c r="BG255" s="85">
        <f t="shared" si="471"/>
        <v>0</v>
      </c>
      <c r="BH255" s="9">
        <f t="shared" si="471"/>
        <v>0</v>
      </c>
      <c r="BI255" s="9">
        <f t="shared" si="471"/>
        <v>9232</v>
      </c>
      <c r="BJ255" s="9">
        <f t="shared" si="471"/>
        <v>9232</v>
      </c>
    </row>
    <row r="256" spans="1:62" ht="33" hidden="1" x14ac:dyDescent="0.25">
      <c r="A256" s="28" t="s">
        <v>169</v>
      </c>
      <c r="B256" s="34">
        <v>903</v>
      </c>
      <c r="C256" s="26" t="s">
        <v>32</v>
      </c>
      <c r="D256" s="26" t="s">
        <v>79</v>
      </c>
      <c r="E256" s="26" t="s">
        <v>660</v>
      </c>
      <c r="F256" s="26" t="s">
        <v>170</v>
      </c>
      <c r="G256" s="9"/>
      <c r="H256" s="9"/>
      <c r="I256" s="84"/>
      <c r="J256" s="84"/>
      <c r="K256" s="84"/>
      <c r="L256" s="84"/>
      <c r="M256" s="84"/>
      <c r="N256" s="84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9">
        <v>9232</v>
      </c>
      <c r="AE256" s="9">
        <f>Y256+AA256+AB256+AC256+AD256</f>
        <v>9232</v>
      </c>
      <c r="AF256" s="9">
        <f>Z256+AD256</f>
        <v>9232</v>
      </c>
      <c r="AG256" s="85"/>
      <c r="AH256" s="85"/>
      <c r="AI256" s="85"/>
      <c r="AJ256" s="9"/>
      <c r="AK256" s="9">
        <f>AE256+AG256+AH256+AI256+AJ256</f>
        <v>9232</v>
      </c>
      <c r="AL256" s="9">
        <f>AF256+AJ256</f>
        <v>9232</v>
      </c>
      <c r="AM256" s="85"/>
      <c r="AN256" s="85"/>
      <c r="AO256" s="85"/>
      <c r="AP256" s="9"/>
      <c r="AQ256" s="9">
        <f>AK256+AM256+AN256+AO256+AP256</f>
        <v>9232</v>
      </c>
      <c r="AR256" s="9">
        <f>AL256+AP256</f>
        <v>9232</v>
      </c>
      <c r="AS256" s="85"/>
      <c r="AT256" s="85"/>
      <c r="AU256" s="85"/>
      <c r="AV256" s="9"/>
      <c r="AW256" s="96">
        <f>AQ256+AS256+AT256+AU256+AV256</f>
        <v>9232</v>
      </c>
      <c r="AX256" s="96">
        <f>AR256+AV256</f>
        <v>9232</v>
      </c>
      <c r="AY256" s="85"/>
      <c r="AZ256" s="85"/>
      <c r="BA256" s="85"/>
      <c r="BB256" s="9"/>
      <c r="BC256" s="9">
        <f>AW256+AY256+AZ256+BA256+BB256</f>
        <v>9232</v>
      </c>
      <c r="BD256" s="9">
        <f>AX256+BB256</f>
        <v>9232</v>
      </c>
      <c r="BE256" s="85"/>
      <c r="BF256" s="85"/>
      <c r="BG256" s="85"/>
      <c r="BH256" s="9"/>
      <c r="BI256" s="9">
        <f>BC256+BE256+BF256+BG256+BH256</f>
        <v>9232</v>
      </c>
      <c r="BJ256" s="9">
        <f>BD256+BH256</f>
        <v>9232</v>
      </c>
    </row>
    <row r="257" spans="1:62" ht="99" hidden="1" x14ac:dyDescent="0.25">
      <c r="A257" s="49" t="s">
        <v>808</v>
      </c>
      <c r="B257" s="34">
        <v>903</v>
      </c>
      <c r="C257" s="26" t="s">
        <v>32</v>
      </c>
      <c r="D257" s="26" t="s">
        <v>79</v>
      </c>
      <c r="E257" s="26" t="s">
        <v>807</v>
      </c>
      <c r="F257" s="26"/>
      <c r="G257" s="9"/>
      <c r="H257" s="9"/>
      <c r="I257" s="84"/>
      <c r="J257" s="84"/>
      <c r="K257" s="84"/>
      <c r="L257" s="84"/>
      <c r="M257" s="84"/>
      <c r="N257" s="84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9"/>
      <c r="AE257" s="9"/>
      <c r="AF257" s="9"/>
      <c r="AG257" s="85"/>
      <c r="AH257" s="85"/>
      <c r="AI257" s="85"/>
      <c r="AJ257" s="9"/>
      <c r="AK257" s="9"/>
      <c r="AL257" s="9"/>
      <c r="AM257" s="85"/>
      <c r="AN257" s="85"/>
      <c r="AO257" s="85"/>
      <c r="AP257" s="9"/>
      <c r="AQ257" s="9"/>
      <c r="AR257" s="9"/>
      <c r="AS257" s="85"/>
      <c r="AT257" s="85"/>
      <c r="AU257" s="85"/>
      <c r="AV257" s="9"/>
      <c r="AW257" s="96"/>
      <c r="AX257" s="96"/>
      <c r="AY257" s="11">
        <f>AY258</f>
        <v>0</v>
      </c>
      <c r="AZ257" s="11">
        <f t="shared" ref="AZ257:BJ258" si="474">AZ258</f>
        <v>0</v>
      </c>
      <c r="BA257" s="11">
        <f t="shared" si="474"/>
        <v>0</v>
      </c>
      <c r="BB257" s="11">
        <f t="shared" si="474"/>
        <v>3961</v>
      </c>
      <c r="BC257" s="11">
        <f t="shared" si="474"/>
        <v>3961</v>
      </c>
      <c r="BD257" s="11">
        <f t="shared" si="474"/>
        <v>3961</v>
      </c>
      <c r="BE257" s="11">
        <f>BE258</f>
        <v>0</v>
      </c>
      <c r="BF257" s="11">
        <f t="shared" si="474"/>
        <v>0</v>
      </c>
      <c r="BG257" s="11">
        <f t="shared" si="474"/>
        <v>0</v>
      </c>
      <c r="BH257" s="11">
        <f t="shared" si="474"/>
        <v>0</v>
      </c>
      <c r="BI257" s="11">
        <f t="shared" si="474"/>
        <v>3961</v>
      </c>
      <c r="BJ257" s="11">
        <f t="shared" si="474"/>
        <v>3961</v>
      </c>
    </row>
    <row r="258" spans="1:62" hidden="1" x14ac:dyDescent="0.25">
      <c r="A258" s="28" t="s">
        <v>100</v>
      </c>
      <c r="B258" s="34">
        <v>903</v>
      </c>
      <c r="C258" s="26" t="s">
        <v>32</v>
      </c>
      <c r="D258" s="26" t="s">
        <v>79</v>
      </c>
      <c r="E258" s="26" t="s">
        <v>807</v>
      </c>
      <c r="F258" s="26" t="s">
        <v>101</v>
      </c>
      <c r="G258" s="9"/>
      <c r="H258" s="9"/>
      <c r="I258" s="84"/>
      <c r="J258" s="84"/>
      <c r="K258" s="84"/>
      <c r="L258" s="84"/>
      <c r="M258" s="84"/>
      <c r="N258" s="84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9"/>
      <c r="AE258" s="9"/>
      <c r="AF258" s="9"/>
      <c r="AG258" s="85"/>
      <c r="AH258" s="85"/>
      <c r="AI258" s="85"/>
      <c r="AJ258" s="9"/>
      <c r="AK258" s="9"/>
      <c r="AL258" s="9"/>
      <c r="AM258" s="85"/>
      <c r="AN258" s="85"/>
      <c r="AO258" s="85"/>
      <c r="AP258" s="9"/>
      <c r="AQ258" s="9"/>
      <c r="AR258" s="9"/>
      <c r="AS258" s="85"/>
      <c r="AT258" s="85"/>
      <c r="AU258" s="85"/>
      <c r="AV258" s="9"/>
      <c r="AW258" s="96"/>
      <c r="AX258" s="96"/>
      <c r="AY258" s="11">
        <f>AY259</f>
        <v>0</v>
      </c>
      <c r="AZ258" s="11">
        <f t="shared" si="474"/>
        <v>0</v>
      </c>
      <c r="BA258" s="11">
        <f t="shared" si="474"/>
        <v>0</v>
      </c>
      <c r="BB258" s="11">
        <f t="shared" si="474"/>
        <v>3961</v>
      </c>
      <c r="BC258" s="11">
        <f t="shared" si="474"/>
        <v>3961</v>
      </c>
      <c r="BD258" s="11">
        <f t="shared" si="474"/>
        <v>3961</v>
      </c>
      <c r="BE258" s="11">
        <f>BE259</f>
        <v>0</v>
      </c>
      <c r="BF258" s="11">
        <f t="shared" si="474"/>
        <v>0</v>
      </c>
      <c r="BG258" s="11">
        <f t="shared" si="474"/>
        <v>0</v>
      </c>
      <c r="BH258" s="11">
        <f t="shared" si="474"/>
        <v>0</v>
      </c>
      <c r="BI258" s="11">
        <f t="shared" si="474"/>
        <v>3961</v>
      </c>
      <c r="BJ258" s="11">
        <f t="shared" si="474"/>
        <v>3961</v>
      </c>
    </row>
    <row r="259" spans="1:62" ht="33" hidden="1" x14ac:dyDescent="0.25">
      <c r="A259" s="28" t="s">
        <v>169</v>
      </c>
      <c r="B259" s="34">
        <v>903</v>
      </c>
      <c r="C259" s="26" t="s">
        <v>32</v>
      </c>
      <c r="D259" s="26" t="s">
        <v>79</v>
      </c>
      <c r="E259" s="26" t="s">
        <v>807</v>
      </c>
      <c r="F259" s="26" t="s">
        <v>170</v>
      </c>
      <c r="G259" s="9"/>
      <c r="H259" s="9"/>
      <c r="I259" s="84"/>
      <c r="J259" s="84"/>
      <c r="K259" s="84"/>
      <c r="L259" s="84"/>
      <c r="M259" s="84"/>
      <c r="N259" s="84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9"/>
      <c r="AE259" s="9"/>
      <c r="AF259" s="9"/>
      <c r="AG259" s="85"/>
      <c r="AH259" s="85"/>
      <c r="AI259" s="85"/>
      <c r="AJ259" s="9"/>
      <c r="AK259" s="9"/>
      <c r="AL259" s="9"/>
      <c r="AM259" s="85"/>
      <c r="AN259" s="85"/>
      <c r="AO259" s="85"/>
      <c r="AP259" s="9"/>
      <c r="AQ259" s="9"/>
      <c r="AR259" s="9"/>
      <c r="AS259" s="85"/>
      <c r="AT259" s="85"/>
      <c r="AU259" s="85"/>
      <c r="AV259" s="9"/>
      <c r="AW259" s="96"/>
      <c r="AX259" s="96"/>
      <c r="AY259" s="85"/>
      <c r="AZ259" s="85"/>
      <c r="BA259" s="85"/>
      <c r="BB259" s="9">
        <v>3961</v>
      </c>
      <c r="BC259" s="9">
        <f>AW259+AY259+AZ259+BA259+BB259</f>
        <v>3961</v>
      </c>
      <c r="BD259" s="9">
        <f>AX259+BB259</f>
        <v>3961</v>
      </c>
      <c r="BE259" s="85"/>
      <c r="BF259" s="85"/>
      <c r="BG259" s="85"/>
      <c r="BH259" s="9"/>
      <c r="BI259" s="9">
        <f>BC259+BE259+BF259+BG259+BH259</f>
        <v>3961</v>
      </c>
      <c r="BJ259" s="9">
        <f>BD259+BH259</f>
        <v>3961</v>
      </c>
    </row>
    <row r="260" spans="1:62" ht="21.75" hidden="1" customHeight="1" x14ac:dyDescent="0.25">
      <c r="A260" s="28" t="s">
        <v>690</v>
      </c>
      <c r="B260" s="26">
        <v>903</v>
      </c>
      <c r="C260" s="26" t="s">
        <v>32</v>
      </c>
      <c r="D260" s="26" t="s">
        <v>79</v>
      </c>
      <c r="E260" s="26" t="s">
        <v>770</v>
      </c>
      <c r="F260" s="26"/>
      <c r="G260" s="9"/>
      <c r="H260" s="9"/>
      <c r="I260" s="84"/>
      <c r="J260" s="84"/>
      <c r="K260" s="84"/>
      <c r="L260" s="84"/>
      <c r="M260" s="84"/>
      <c r="N260" s="84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>
        <f>AA261</f>
        <v>0</v>
      </c>
      <c r="AB260" s="85">
        <f t="shared" ref="AB260:AQ261" si="475">AB261</f>
        <v>0</v>
      </c>
      <c r="AC260" s="85">
        <f t="shared" si="475"/>
        <v>0</v>
      </c>
      <c r="AD260" s="9">
        <f t="shared" si="475"/>
        <v>3257</v>
      </c>
      <c r="AE260" s="9">
        <f t="shared" si="475"/>
        <v>3257</v>
      </c>
      <c r="AF260" s="9">
        <f t="shared" si="475"/>
        <v>3257</v>
      </c>
      <c r="AG260" s="85">
        <f>AG261</f>
        <v>0</v>
      </c>
      <c r="AH260" s="85">
        <f t="shared" si="475"/>
        <v>0</v>
      </c>
      <c r="AI260" s="85">
        <f t="shared" si="475"/>
        <v>0</v>
      </c>
      <c r="AJ260" s="9">
        <f t="shared" si="475"/>
        <v>0</v>
      </c>
      <c r="AK260" s="9">
        <f t="shared" si="475"/>
        <v>3257</v>
      </c>
      <c r="AL260" s="9">
        <f t="shared" si="475"/>
        <v>3257</v>
      </c>
      <c r="AM260" s="85">
        <f>AM261</f>
        <v>0</v>
      </c>
      <c r="AN260" s="85">
        <f t="shared" si="475"/>
        <v>0</v>
      </c>
      <c r="AO260" s="85">
        <f t="shared" si="475"/>
        <v>0</v>
      </c>
      <c r="AP260" s="9">
        <f t="shared" si="475"/>
        <v>0</v>
      </c>
      <c r="AQ260" s="9">
        <f t="shared" si="475"/>
        <v>3257</v>
      </c>
      <c r="AR260" s="9">
        <f t="shared" ref="AN260:AR261" si="476">AR261</f>
        <v>3257</v>
      </c>
      <c r="AS260" s="9">
        <f>AS261</f>
        <v>0</v>
      </c>
      <c r="AT260" s="85">
        <f t="shared" ref="AT260:BI261" si="477">AT261</f>
        <v>0</v>
      </c>
      <c r="AU260" s="85">
        <f t="shared" si="477"/>
        <v>0</v>
      </c>
      <c r="AV260" s="9">
        <f t="shared" si="477"/>
        <v>2892</v>
      </c>
      <c r="AW260" s="96">
        <f t="shared" si="477"/>
        <v>6149</v>
      </c>
      <c r="AX260" s="96">
        <f t="shared" si="477"/>
        <v>6149</v>
      </c>
      <c r="AY260" s="9">
        <f>AY261</f>
        <v>0</v>
      </c>
      <c r="AZ260" s="85">
        <f t="shared" si="477"/>
        <v>0</v>
      </c>
      <c r="BA260" s="85">
        <f t="shared" si="477"/>
        <v>0</v>
      </c>
      <c r="BB260" s="9">
        <f t="shared" si="477"/>
        <v>0</v>
      </c>
      <c r="BC260" s="9">
        <f t="shared" si="477"/>
        <v>6149</v>
      </c>
      <c r="BD260" s="9">
        <f t="shared" si="477"/>
        <v>6149</v>
      </c>
      <c r="BE260" s="9">
        <f>BE261</f>
        <v>0</v>
      </c>
      <c r="BF260" s="85">
        <f t="shared" si="477"/>
        <v>0</v>
      </c>
      <c r="BG260" s="85">
        <f t="shared" si="477"/>
        <v>0</v>
      </c>
      <c r="BH260" s="9">
        <f t="shared" si="477"/>
        <v>0</v>
      </c>
      <c r="BI260" s="9">
        <f t="shared" si="477"/>
        <v>6149</v>
      </c>
      <c r="BJ260" s="9">
        <f t="shared" ref="BF260:BJ261" si="478">BJ261</f>
        <v>6149</v>
      </c>
    </row>
    <row r="261" spans="1:62" ht="21.75" hidden="1" customHeight="1" x14ac:dyDescent="0.25">
      <c r="A261" s="28" t="s">
        <v>100</v>
      </c>
      <c r="B261" s="26">
        <v>903</v>
      </c>
      <c r="C261" s="26" t="s">
        <v>32</v>
      </c>
      <c r="D261" s="26" t="s">
        <v>79</v>
      </c>
      <c r="E261" s="26" t="s">
        <v>770</v>
      </c>
      <c r="F261" s="26" t="s">
        <v>101</v>
      </c>
      <c r="G261" s="9"/>
      <c r="H261" s="9"/>
      <c r="I261" s="84"/>
      <c r="J261" s="84"/>
      <c r="K261" s="84"/>
      <c r="L261" s="84"/>
      <c r="M261" s="84"/>
      <c r="N261" s="84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>
        <f>AA262</f>
        <v>0</v>
      </c>
      <c r="AB261" s="85">
        <f t="shared" si="475"/>
        <v>0</v>
      </c>
      <c r="AC261" s="85">
        <f t="shared" si="475"/>
        <v>0</v>
      </c>
      <c r="AD261" s="9">
        <f t="shared" si="475"/>
        <v>3257</v>
      </c>
      <c r="AE261" s="9">
        <f t="shared" si="475"/>
        <v>3257</v>
      </c>
      <c r="AF261" s="9">
        <f t="shared" si="475"/>
        <v>3257</v>
      </c>
      <c r="AG261" s="85">
        <f>AG262</f>
        <v>0</v>
      </c>
      <c r="AH261" s="85">
        <f t="shared" si="475"/>
        <v>0</v>
      </c>
      <c r="AI261" s="85">
        <f t="shared" si="475"/>
        <v>0</v>
      </c>
      <c r="AJ261" s="9">
        <f t="shared" si="475"/>
        <v>0</v>
      </c>
      <c r="AK261" s="9">
        <f t="shared" si="475"/>
        <v>3257</v>
      </c>
      <c r="AL261" s="9">
        <f t="shared" si="475"/>
        <v>3257</v>
      </c>
      <c r="AM261" s="85">
        <f>AM262</f>
        <v>0</v>
      </c>
      <c r="AN261" s="85">
        <f t="shared" si="476"/>
        <v>0</v>
      </c>
      <c r="AO261" s="85">
        <f t="shared" si="476"/>
        <v>0</v>
      </c>
      <c r="AP261" s="9">
        <f t="shared" si="476"/>
        <v>0</v>
      </c>
      <c r="AQ261" s="9">
        <f t="shared" si="476"/>
        <v>3257</v>
      </c>
      <c r="AR261" s="9">
        <f t="shared" si="476"/>
        <v>3257</v>
      </c>
      <c r="AS261" s="9">
        <f>AS262</f>
        <v>0</v>
      </c>
      <c r="AT261" s="85">
        <f t="shared" si="477"/>
        <v>0</v>
      </c>
      <c r="AU261" s="85">
        <f t="shared" si="477"/>
        <v>0</v>
      </c>
      <c r="AV261" s="9">
        <f t="shared" si="477"/>
        <v>2892</v>
      </c>
      <c r="AW261" s="96">
        <f t="shared" si="477"/>
        <v>6149</v>
      </c>
      <c r="AX261" s="96">
        <f t="shared" si="477"/>
        <v>6149</v>
      </c>
      <c r="AY261" s="9">
        <f>AY262</f>
        <v>0</v>
      </c>
      <c r="AZ261" s="85">
        <f t="shared" si="477"/>
        <v>0</v>
      </c>
      <c r="BA261" s="85">
        <f t="shared" si="477"/>
        <v>0</v>
      </c>
      <c r="BB261" s="9">
        <f t="shared" si="477"/>
        <v>0</v>
      </c>
      <c r="BC261" s="9">
        <f t="shared" si="477"/>
        <v>6149</v>
      </c>
      <c r="BD261" s="9">
        <f t="shared" si="477"/>
        <v>6149</v>
      </c>
      <c r="BE261" s="9">
        <f>BE262</f>
        <v>0</v>
      </c>
      <c r="BF261" s="85">
        <f t="shared" si="478"/>
        <v>0</v>
      </c>
      <c r="BG261" s="85">
        <f t="shared" si="478"/>
        <v>0</v>
      </c>
      <c r="BH261" s="9">
        <f t="shared" si="478"/>
        <v>0</v>
      </c>
      <c r="BI261" s="9">
        <f t="shared" si="478"/>
        <v>6149</v>
      </c>
      <c r="BJ261" s="9">
        <f t="shared" si="478"/>
        <v>6149</v>
      </c>
    </row>
    <row r="262" spans="1:62" ht="33" hidden="1" x14ac:dyDescent="0.25">
      <c r="A262" s="28" t="s">
        <v>169</v>
      </c>
      <c r="B262" s="34">
        <v>903</v>
      </c>
      <c r="C262" s="26" t="s">
        <v>32</v>
      </c>
      <c r="D262" s="26" t="s">
        <v>79</v>
      </c>
      <c r="E262" s="26" t="s">
        <v>770</v>
      </c>
      <c r="F262" s="26" t="s">
        <v>170</v>
      </c>
      <c r="G262" s="9"/>
      <c r="H262" s="9"/>
      <c r="I262" s="84"/>
      <c r="J262" s="84"/>
      <c r="K262" s="84"/>
      <c r="L262" s="84"/>
      <c r="M262" s="84"/>
      <c r="N262" s="84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85"/>
      <c r="AC262" s="85"/>
      <c r="AD262" s="9">
        <v>3257</v>
      </c>
      <c r="AE262" s="9">
        <f>Y262+AA262+AB262+AC262+AD262</f>
        <v>3257</v>
      </c>
      <c r="AF262" s="9">
        <f>Z262+AD262</f>
        <v>3257</v>
      </c>
      <c r="AG262" s="85"/>
      <c r="AH262" s="85"/>
      <c r="AI262" s="85"/>
      <c r="AJ262" s="9"/>
      <c r="AK262" s="9">
        <f>AE262+AG262+AH262+AI262+AJ262</f>
        <v>3257</v>
      </c>
      <c r="AL262" s="9">
        <f>AF262+AJ262</f>
        <v>3257</v>
      </c>
      <c r="AM262" s="85"/>
      <c r="AN262" s="85"/>
      <c r="AO262" s="85"/>
      <c r="AP262" s="9"/>
      <c r="AQ262" s="9">
        <f>AK262+AM262+AN262+AO262+AP262</f>
        <v>3257</v>
      </c>
      <c r="AR262" s="9">
        <f>AL262+AP262</f>
        <v>3257</v>
      </c>
      <c r="AS262" s="9"/>
      <c r="AT262" s="85"/>
      <c r="AU262" s="85"/>
      <c r="AV262" s="9">
        <v>2892</v>
      </c>
      <c r="AW262" s="96">
        <f>AQ262+AS262+AT262+AU262+AV262</f>
        <v>6149</v>
      </c>
      <c r="AX262" s="96">
        <f>AR262+AV262</f>
        <v>6149</v>
      </c>
      <c r="AY262" s="9"/>
      <c r="AZ262" s="85"/>
      <c r="BA262" s="85"/>
      <c r="BB262" s="9"/>
      <c r="BC262" s="9">
        <f>AW262+AY262+AZ262+BA262+BB262</f>
        <v>6149</v>
      </c>
      <c r="BD262" s="9">
        <f>AX262+BB262</f>
        <v>6149</v>
      </c>
      <c r="BE262" s="9"/>
      <c r="BF262" s="85"/>
      <c r="BG262" s="85"/>
      <c r="BH262" s="9"/>
      <c r="BI262" s="9">
        <f>BC262+BE262+BF262+BG262+BH262</f>
        <v>6149</v>
      </c>
      <c r="BJ262" s="9">
        <f>BD262+BH262</f>
        <v>6149</v>
      </c>
    </row>
    <row r="263" spans="1:62" ht="66" hidden="1" x14ac:dyDescent="0.25">
      <c r="A263" s="28" t="s">
        <v>772</v>
      </c>
      <c r="B263" s="26">
        <v>903</v>
      </c>
      <c r="C263" s="26" t="s">
        <v>32</v>
      </c>
      <c r="D263" s="26" t="s">
        <v>79</v>
      </c>
      <c r="E263" s="26" t="s">
        <v>771</v>
      </c>
      <c r="F263" s="26"/>
      <c r="G263" s="9"/>
      <c r="H263" s="9"/>
      <c r="I263" s="84"/>
      <c r="J263" s="84"/>
      <c r="K263" s="84"/>
      <c r="L263" s="84"/>
      <c r="M263" s="84"/>
      <c r="N263" s="84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>
        <f t="shared" ref="AA263:AG264" si="479">AA264</f>
        <v>0</v>
      </c>
      <c r="AB263" s="9">
        <f t="shared" si="479"/>
        <v>33</v>
      </c>
      <c r="AC263" s="85">
        <f t="shared" si="479"/>
        <v>0</v>
      </c>
      <c r="AD263" s="9">
        <f t="shared" si="479"/>
        <v>0</v>
      </c>
      <c r="AE263" s="9">
        <f t="shared" si="479"/>
        <v>33</v>
      </c>
      <c r="AF263" s="9">
        <f t="shared" si="479"/>
        <v>0</v>
      </c>
      <c r="AG263" s="85">
        <f t="shared" si="479"/>
        <v>0</v>
      </c>
      <c r="AH263" s="9">
        <f t="shared" ref="AH263:AW264" si="480">AH264</f>
        <v>0</v>
      </c>
      <c r="AI263" s="85">
        <f t="shared" si="480"/>
        <v>0</v>
      </c>
      <c r="AJ263" s="9">
        <f t="shared" si="480"/>
        <v>0</v>
      </c>
      <c r="AK263" s="9">
        <f t="shared" si="480"/>
        <v>33</v>
      </c>
      <c r="AL263" s="9">
        <f t="shared" si="480"/>
        <v>0</v>
      </c>
      <c r="AM263" s="85">
        <f>AM264</f>
        <v>0</v>
      </c>
      <c r="AN263" s="9">
        <f t="shared" si="480"/>
        <v>0</v>
      </c>
      <c r="AO263" s="85">
        <f t="shared" si="480"/>
        <v>0</v>
      </c>
      <c r="AP263" s="9">
        <f t="shared" si="480"/>
        <v>0</v>
      </c>
      <c r="AQ263" s="9">
        <f t="shared" si="480"/>
        <v>33</v>
      </c>
      <c r="AR263" s="9">
        <f t="shared" si="480"/>
        <v>0</v>
      </c>
      <c r="AS263" s="9">
        <f>AS264</f>
        <v>29</v>
      </c>
      <c r="AT263" s="9">
        <f t="shared" si="480"/>
        <v>0</v>
      </c>
      <c r="AU263" s="85">
        <f t="shared" si="480"/>
        <v>0</v>
      </c>
      <c r="AV263" s="9">
        <f t="shared" si="480"/>
        <v>0</v>
      </c>
      <c r="AW263" s="96">
        <f t="shared" si="480"/>
        <v>62</v>
      </c>
      <c r="AX263" s="96">
        <f t="shared" ref="AT263:AX264" si="481">AX264</f>
        <v>0</v>
      </c>
      <c r="AY263" s="9">
        <f>AY264</f>
        <v>0</v>
      </c>
      <c r="AZ263" s="9">
        <f t="shared" ref="AZ263:BJ264" si="482">AZ264</f>
        <v>0</v>
      </c>
      <c r="BA263" s="85">
        <f t="shared" si="482"/>
        <v>0</v>
      </c>
      <c r="BB263" s="9">
        <f t="shared" si="482"/>
        <v>0</v>
      </c>
      <c r="BC263" s="9">
        <f t="shared" si="482"/>
        <v>62</v>
      </c>
      <c r="BD263" s="9">
        <f t="shared" si="482"/>
        <v>0</v>
      </c>
      <c r="BE263" s="9">
        <f>BE264</f>
        <v>0</v>
      </c>
      <c r="BF263" s="9">
        <f t="shared" si="482"/>
        <v>0</v>
      </c>
      <c r="BG263" s="85">
        <f t="shared" si="482"/>
        <v>0</v>
      </c>
      <c r="BH263" s="9">
        <f t="shared" si="482"/>
        <v>0</v>
      </c>
      <c r="BI263" s="9">
        <f t="shared" si="482"/>
        <v>62</v>
      </c>
      <c r="BJ263" s="9">
        <f t="shared" si="482"/>
        <v>0</v>
      </c>
    </row>
    <row r="264" spans="1:62" ht="23.25" hidden="1" customHeight="1" x14ac:dyDescent="0.25">
      <c r="A264" s="28" t="s">
        <v>100</v>
      </c>
      <c r="B264" s="26">
        <v>903</v>
      </c>
      <c r="C264" s="26" t="s">
        <v>32</v>
      </c>
      <c r="D264" s="26" t="s">
        <v>79</v>
      </c>
      <c r="E264" s="26" t="s">
        <v>771</v>
      </c>
      <c r="F264" s="26" t="s">
        <v>101</v>
      </c>
      <c r="G264" s="9"/>
      <c r="H264" s="9"/>
      <c r="I264" s="84"/>
      <c r="J264" s="84"/>
      <c r="K264" s="84"/>
      <c r="L264" s="84"/>
      <c r="M264" s="84"/>
      <c r="N264" s="84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>
        <f t="shared" si="479"/>
        <v>0</v>
      </c>
      <c r="AB264" s="9">
        <f t="shared" si="479"/>
        <v>33</v>
      </c>
      <c r="AC264" s="85">
        <f t="shared" si="479"/>
        <v>0</v>
      </c>
      <c r="AD264" s="9">
        <f t="shared" si="479"/>
        <v>0</v>
      </c>
      <c r="AE264" s="9">
        <f t="shared" si="479"/>
        <v>33</v>
      </c>
      <c r="AF264" s="9">
        <f t="shared" si="479"/>
        <v>0</v>
      </c>
      <c r="AG264" s="85">
        <f t="shared" si="479"/>
        <v>0</v>
      </c>
      <c r="AH264" s="9">
        <f t="shared" si="480"/>
        <v>0</v>
      </c>
      <c r="AI264" s="85">
        <f t="shared" si="480"/>
        <v>0</v>
      </c>
      <c r="AJ264" s="9">
        <f t="shared" si="480"/>
        <v>0</v>
      </c>
      <c r="AK264" s="9">
        <f t="shared" si="480"/>
        <v>33</v>
      </c>
      <c r="AL264" s="9">
        <f t="shared" si="480"/>
        <v>0</v>
      </c>
      <c r="AM264" s="85">
        <f>AM265</f>
        <v>0</v>
      </c>
      <c r="AN264" s="9">
        <f t="shared" si="480"/>
        <v>0</v>
      </c>
      <c r="AO264" s="85">
        <f t="shared" si="480"/>
        <v>0</v>
      </c>
      <c r="AP264" s="9">
        <f t="shared" si="480"/>
        <v>0</v>
      </c>
      <c r="AQ264" s="9">
        <f t="shared" si="480"/>
        <v>33</v>
      </c>
      <c r="AR264" s="9">
        <f t="shared" si="480"/>
        <v>0</v>
      </c>
      <c r="AS264" s="9">
        <f>AS265</f>
        <v>29</v>
      </c>
      <c r="AT264" s="9">
        <f t="shared" si="481"/>
        <v>0</v>
      </c>
      <c r="AU264" s="85">
        <f t="shared" si="481"/>
        <v>0</v>
      </c>
      <c r="AV264" s="9">
        <f t="shared" si="481"/>
        <v>0</v>
      </c>
      <c r="AW264" s="96">
        <f t="shared" si="481"/>
        <v>62</v>
      </c>
      <c r="AX264" s="96">
        <f t="shared" si="481"/>
        <v>0</v>
      </c>
      <c r="AY264" s="9">
        <f>AY265</f>
        <v>0</v>
      </c>
      <c r="AZ264" s="9">
        <f t="shared" si="482"/>
        <v>0</v>
      </c>
      <c r="BA264" s="85">
        <f t="shared" si="482"/>
        <v>0</v>
      </c>
      <c r="BB264" s="9">
        <f t="shared" si="482"/>
        <v>0</v>
      </c>
      <c r="BC264" s="9">
        <f t="shared" si="482"/>
        <v>62</v>
      </c>
      <c r="BD264" s="9">
        <f t="shared" si="482"/>
        <v>0</v>
      </c>
      <c r="BE264" s="9">
        <f>BE265</f>
        <v>0</v>
      </c>
      <c r="BF264" s="9">
        <f t="shared" si="482"/>
        <v>0</v>
      </c>
      <c r="BG264" s="85">
        <f t="shared" si="482"/>
        <v>0</v>
      </c>
      <c r="BH264" s="9">
        <f t="shared" si="482"/>
        <v>0</v>
      </c>
      <c r="BI264" s="9">
        <f t="shared" si="482"/>
        <v>62</v>
      </c>
      <c r="BJ264" s="9">
        <f t="shared" si="482"/>
        <v>0</v>
      </c>
    </row>
    <row r="265" spans="1:62" ht="33" hidden="1" x14ac:dyDescent="0.25">
      <c r="A265" s="28" t="s">
        <v>169</v>
      </c>
      <c r="B265" s="34">
        <v>903</v>
      </c>
      <c r="C265" s="26" t="s">
        <v>32</v>
      </c>
      <c r="D265" s="26" t="s">
        <v>79</v>
      </c>
      <c r="E265" s="26" t="s">
        <v>771</v>
      </c>
      <c r="F265" s="26" t="s">
        <v>170</v>
      </c>
      <c r="G265" s="9"/>
      <c r="H265" s="9"/>
      <c r="I265" s="84"/>
      <c r="J265" s="84"/>
      <c r="K265" s="84"/>
      <c r="L265" s="84"/>
      <c r="M265" s="84"/>
      <c r="N265" s="84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">
        <v>33</v>
      </c>
      <c r="AC265" s="85"/>
      <c r="AD265" s="9"/>
      <c r="AE265" s="9">
        <f>Y265+AA265+AB265+AC265+AD265</f>
        <v>33</v>
      </c>
      <c r="AF265" s="9">
        <f>Z265+AD265</f>
        <v>0</v>
      </c>
      <c r="AG265" s="85"/>
      <c r="AH265" s="9"/>
      <c r="AI265" s="85"/>
      <c r="AJ265" s="9"/>
      <c r="AK265" s="9">
        <f>AE265+AG265+AH265+AI265+AJ265</f>
        <v>33</v>
      </c>
      <c r="AL265" s="9">
        <f>AF265+AJ265</f>
        <v>0</v>
      </c>
      <c r="AM265" s="85"/>
      <c r="AN265" s="9"/>
      <c r="AO265" s="85"/>
      <c r="AP265" s="9"/>
      <c r="AQ265" s="9">
        <f>AK265+AM265+AN265+AO265+AP265</f>
        <v>33</v>
      </c>
      <c r="AR265" s="9">
        <f>AL265+AP265</f>
        <v>0</v>
      </c>
      <c r="AS265" s="9">
        <v>29</v>
      </c>
      <c r="AT265" s="9"/>
      <c r="AU265" s="85"/>
      <c r="AV265" s="9"/>
      <c r="AW265" s="96">
        <f>AQ265+AS265+AT265+AU265+AV265</f>
        <v>62</v>
      </c>
      <c r="AX265" s="96">
        <f>AR265+AV265</f>
        <v>0</v>
      </c>
      <c r="AY265" s="9"/>
      <c r="AZ265" s="9"/>
      <c r="BA265" s="85"/>
      <c r="BB265" s="9"/>
      <c r="BC265" s="9">
        <f>AW265+AY265+AZ265+BA265+BB265</f>
        <v>62</v>
      </c>
      <c r="BD265" s="9">
        <f>AX265+BB265</f>
        <v>0</v>
      </c>
      <c r="BE265" s="9"/>
      <c r="BF265" s="9"/>
      <c r="BG265" s="85"/>
      <c r="BH265" s="9"/>
      <c r="BI265" s="9">
        <f>BC265+BE265+BF265+BG265+BH265</f>
        <v>62</v>
      </c>
      <c r="BJ265" s="9">
        <f>BD265+BH265</f>
        <v>0</v>
      </c>
    </row>
    <row r="266" spans="1:62" hidden="1" x14ac:dyDescent="0.25">
      <c r="A266" s="28"/>
      <c r="B266" s="34"/>
      <c r="C266" s="26"/>
      <c r="D266" s="26"/>
      <c r="E266" s="26"/>
      <c r="F266" s="26"/>
      <c r="G266" s="9"/>
      <c r="H266" s="9"/>
      <c r="I266" s="84"/>
      <c r="J266" s="84"/>
      <c r="K266" s="84"/>
      <c r="L266" s="84"/>
      <c r="M266" s="84"/>
      <c r="N266" s="84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97"/>
      <c r="AX266" s="97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</row>
    <row r="267" spans="1:62" ht="18.75" hidden="1" x14ac:dyDescent="0.3">
      <c r="A267" s="23" t="s">
        <v>589</v>
      </c>
      <c r="B267" s="24" t="s">
        <v>601</v>
      </c>
      <c r="C267" s="24" t="s">
        <v>32</v>
      </c>
      <c r="D267" s="24" t="s">
        <v>28</v>
      </c>
      <c r="E267" s="26"/>
      <c r="F267" s="26"/>
      <c r="G267" s="13">
        <f>G275</f>
        <v>0</v>
      </c>
      <c r="H267" s="13">
        <f>H275</f>
        <v>0</v>
      </c>
      <c r="I267" s="84"/>
      <c r="J267" s="84"/>
      <c r="K267" s="84"/>
      <c r="L267" s="84"/>
      <c r="M267" s="84"/>
      <c r="N267" s="84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13">
        <f t="shared" ref="AA267:BD267" si="483">AA268+AA275</f>
        <v>35253</v>
      </c>
      <c r="AB267" s="13">
        <f t="shared" si="483"/>
        <v>0</v>
      </c>
      <c r="AC267" s="13">
        <f t="shared" si="483"/>
        <v>0</v>
      </c>
      <c r="AD267" s="13">
        <f t="shared" si="483"/>
        <v>178259</v>
      </c>
      <c r="AE267" s="13">
        <f t="shared" si="483"/>
        <v>213512</v>
      </c>
      <c r="AF267" s="13">
        <f t="shared" si="483"/>
        <v>178259</v>
      </c>
      <c r="AG267" s="13">
        <f t="shared" si="483"/>
        <v>0</v>
      </c>
      <c r="AH267" s="13">
        <f t="shared" si="483"/>
        <v>0</v>
      </c>
      <c r="AI267" s="13">
        <f t="shared" si="483"/>
        <v>0</v>
      </c>
      <c r="AJ267" s="13">
        <f t="shared" si="483"/>
        <v>0</v>
      </c>
      <c r="AK267" s="13">
        <f t="shared" si="483"/>
        <v>213512</v>
      </c>
      <c r="AL267" s="13">
        <f t="shared" si="483"/>
        <v>178259</v>
      </c>
      <c r="AM267" s="13">
        <f t="shared" si="483"/>
        <v>0</v>
      </c>
      <c r="AN267" s="13">
        <f t="shared" si="483"/>
        <v>0</v>
      </c>
      <c r="AO267" s="13">
        <f t="shared" si="483"/>
        <v>0</v>
      </c>
      <c r="AP267" s="13">
        <f t="shared" si="483"/>
        <v>0</v>
      </c>
      <c r="AQ267" s="13">
        <f t="shared" si="483"/>
        <v>213512</v>
      </c>
      <c r="AR267" s="13">
        <f t="shared" si="483"/>
        <v>178259</v>
      </c>
      <c r="AS267" s="13">
        <f t="shared" si="483"/>
        <v>0</v>
      </c>
      <c r="AT267" s="13">
        <f t="shared" si="483"/>
        <v>0</v>
      </c>
      <c r="AU267" s="13">
        <f t="shared" si="483"/>
        <v>0</v>
      </c>
      <c r="AV267" s="13">
        <f t="shared" si="483"/>
        <v>0</v>
      </c>
      <c r="AW267" s="101">
        <f t="shared" si="483"/>
        <v>213512</v>
      </c>
      <c r="AX267" s="101">
        <f t="shared" si="483"/>
        <v>178259</v>
      </c>
      <c r="AY267" s="13">
        <f t="shared" si="483"/>
        <v>0</v>
      </c>
      <c r="AZ267" s="13">
        <f t="shared" si="483"/>
        <v>0</v>
      </c>
      <c r="BA267" s="13">
        <f t="shared" si="483"/>
        <v>0</v>
      </c>
      <c r="BB267" s="13">
        <f t="shared" si="483"/>
        <v>86508</v>
      </c>
      <c r="BC267" s="13">
        <f t="shared" si="483"/>
        <v>300020</v>
      </c>
      <c r="BD267" s="13">
        <f t="shared" si="483"/>
        <v>264767</v>
      </c>
      <c r="BE267" s="13">
        <f t="shared" ref="BE267:BJ267" si="484">BE268+BE275</f>
        <v>0</v>
      </c>
      <c r="BF267" s="13">
        <f t="shared" si="484"/>
        <v>0</v>
      </c>
      <c r="BG267" s="13">
        <f t="shared" si="484"/>
        <v>0</v>
      </c>
      <c r="BH267" s="13">
        <f t="shared" si="484"/>
        <v>0</v>
      </c>
      <c r="BI267" s="13">
        <f t="shared" si="484"/>
        <v>300020</v>
      </c>
      <c r="BJ267" s="13">
        <f t="shared" si="484"/>
        <v>264767</v>
      </c>
    </row>
    <row r="268" spans="1:62" ht="33" hidden="1" x14ac:dyDescent="0.3">
      <c r="A268" s="90" t="s">
        <v>509</v>
      </c>
      <c r="B268" s="42">
        <v>903</v>
      </c>
      <c r="C268" s="26" t="s">
        <v>32</v>
      </c>
      <c r="D268" s="26" t="s">
        <v>28</v>
      </c>
      <c r="E268" s="42" t="s">
        <v>508</v>
      </c>
      <c r="F268" s="26"/>
      <c r="G268" s="13"/>
      <c r="H268" s="13"/>
      <c r="I268" s="84"/>
      <c r="J268" s="84"/>
      <c r="K268" s="84"/>
      <c r="L268" s="84"/>
      <c r="M268" s="84"/>
      <c r="N268" s="84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9">
        <f t="shared" ref="AA268:BD268" si="485">AA269+AA272</f>
        <v>35253</v>
      </c>
      <c r="AB268" s="9">
        <f t="shared" si="485"/>
        <v>0</v>
      </c>
      <c r="AC268" s="9">
        <f t="shared" si="485"/>
        <v>0</v>
      </c>
      <c r="AD268" s="9">
        <f t="shared" si="485"/>
        <v>78022</v>
      </c>
      <c r="AE268" s="9">
        <f t="shared" si="485"/>
        <v>113275</v>
      </c>
      <c r="AF268" s="9">
        <f t="shared" si="485"/>
        <v>78022</v>
      </c>
      <c r="AG268" s="9">
        <f t="shared" si="485"/>
        <v>0</v>
      </c>
      <c r="AH268" s="9">
        <f t="shared" si="485"/>
        <v>0</v>
      </c>
      <c r="AI268" s="9">
        <f t="shared" si="485"/>
        <v>0</v>
      </c>
      <c r="AJ268" s="9">
        <f t="shared" si="485"/>
        <v>0</v>
      </c>
      <c r="AK268" s="9">
        <f t="shared" si="485"/>
        <v>113275</v>
      </c>
      <c r="AL268" s="9">
        <f t="shared" si="485"/>
        <v>78022</v>
      </c>
      <c r="AM268" s="9">
        <f t="shared" si="485"/>
        <v>0</v>
      </c>
      <c r="AN268" s="9">
        <f t="shared" si="485"/>
        <v>0</v>
      </c>
      <c r="AO268" s="9">
        <f t="shared" si="485"/>
        <v>0</v>
      </c>
      <c r="AP268" s="9">
        <f t="shared" si="485"/>
        <v>0</v>
      </c>
      <c r="AQ268" s="9">
        <f t="shared" si="485"/>
        <v>113275</v>
      </c>
      <c r="AR268" s="9">
        <f t="shared" si="485"/>
        <v>78022</v>
      </c>
      <c r="AS268" s="9">
        <f t="shared" si="485"/>
        <v>0</v>
      </c>
      <c r="AT268" s="9">
        <f t="shared" si="485"/>
        <v>0</v>
      </c>
      <c r="AU268" s="9">
        <f t="shared" si="485"/>
        <v>0</v>
      </c>
      <c r="AV268" s="9">
        <f t="shared" si="485"/>
        <v>0</v>
      </c>
      <c r="AW268" s="96">
        <f t="shared" si="485"/>
        <v>113275</v>
      </c>
      <c r="AX268" s="96">
        <f t="shared" si="485"/>
        <v>78022</v>
      </c>
      <c r="AY268" s="9">
        <f t="shared" si="485"/>
        <v>0</v>
      </c>
      <c r="AZ268" s="9">
        <f t="shared" si="485"/>
        <v>0</v>
      </c>
      <c r="BA268" s="9">
        <f t="shared" si="485"/>
        <v>0</v>
      </c>
      <c r="BB268" s="9">
        <f t="shared" si="485"/>
        <v>0</v>
      </c>
      <c r="BC268" s="9">
        <f t="shared" si="485"/>
        <v>113275</v>
      </c>
      <c r="BD268" s="9">
        <f t="shared" si="485"/>
        <v>78022</v>
      </c>
      <c r="BE268" s="9">
        <f t="shared" ref="BE268:BJ268" si="486">BE269+BE272</f>
        <v>0</v>
      </c>
      <c r="BF268" s="9">
        <f t="shared" si="486"/>
        <v>0</v>
      </c>
      <c r="BG268" s="9">
        <f t="shared" si="486"/>
        <v>0</v>
      </c>
      <c r="BH268" s="9">
        <f t="shared" si="486"/>
        <v>0</v>
      </c>
      <c r="BI268" s="9">
        <f t="shared" si="486"/>
        <v>113275</v>
      </c>
      <c r="BJ268" s="9">
        <f t="shared" si="486"/>
        <v>78022</v>
      </c>
    </row>
    <row r="269" spans="1:62" ht="50.25" hidden="1" x14ac:dyDescent="0.3">
      <c r="A269" s="28" t="s">
        <v>507</v>
      </c>
      <c r="B269" s="42">
        <v>903</v>
      </c>
      <c r="C269" s="26" t="s">
        <v>32</v>
      </c>
      <c r="D269" s="26" t="s">
        <v>28</v>
      </c>
      <c r="E269" s="42" t="s">
        <v>651</v>
      </c>
      <c r="F269" s="26"/>
      <c r="G269" s="13"/>
      <c r="H269" s="13"/>
      <c r="I269" s="84"/>
      <c r="J269" s="84"/>
      <c r="K269" s="84"/>
      <c r="L269" s="84"/>
      <c r="M269" s="84"/>
      <c r="N269" s="84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9">
        <f>AA270</f>
        <v>30000</v>
      </c>
      <c r="AB269" s="9">
        <f t="shared" ref="AB269:AQ270" si="487">AB270</f>
        <v>0</v>
      </c>
      <c r="AC269" s="9">
        <f t="shared" si="487"/>
        <v>0</v>
      </c>
      <c r="AD269" s="9">
        <f t="shared" si="487"/>
        <v>78022</v>
      </c>
      <c r="AE269" s="9">
        <f t="shared" si="487"/>
        <v>108022</v>
      </c>
      <c r="AF269" s="9">
        <f t="shared" si="487"/>
        <v>78022</v>
      </c>
      <c r="AG269" s="9">
        <f>AG270</f>
        <v>0</v>
      </c>
      <c r="AH269" s="9">
        <f t="shared" si="487"/>
        <v>0</v>
      </c>
      <c r="AI269" s="9">
        <f t="shared" si="487"/>
        <v>0</v>
      </c>
      <c r="AJ269" s="9">
        <f t="shared" si="487"/>
        <v>0</v>
      </c>
      <c r="AK269" s="9">
        <f t="shared" si="487"/>
        <v>108022</v>
      </c>
      <c r="AL269" s="9">
        <f t="shared" si="487"/>
        <v>78022</v>
      </c>
      <c r="AM269" s="9">
        <f>AM270</f>
        <v>0</v>
      </c>
      <c r="AN269" s="9">
        <f t="shared" si="487"/>
        <v>0</v>
      </c>
      <c r="AO269" s="9">
        <f t="shared" si="487"/>
        <v>0</v>
      </c>
      <c r="AP269" s="9">
        <f t="shared" si="487"/>
        <v>0</v>
      </c>
      <c r="AQ269" s="9">
        <f t="shared" si="487"/>
        <v>108022</v>
      </c>
      <c r="AR269" s="9">
        <f t="shared" ref="AN269:AR270" si="488">AR270</f>
        <v>78022</v>
      </c>
      <c r="AS269" s="9">
        <f>AS270</f>
        <v>0</v>
      </c>
      <c r="AT269" s="9">
        <f t="shared" ref="AT269:BI270" si="489">AT270</f>
        <v>0</v>
      </c>
      <c r="AU269" s="9">
        <f t="shared" si="489"/>
        <v>0</v>
      </c>
      <c r="AV269" s="9">
        <f t="shared" si="489"/>
        <v>0</v>
      </c>
      <c r="AW269" s="96">
        <f t="shared" si="489"/>
        <v>108022</v>
      </c>
      <c r="AX269" s="96">
        <f t="shared" si="489"/>
        <v>78022</v>
      </c>
      <c r="AY269" s="9">
        <f>AY270</f>
        <v>0</v>
      </c>
      <c r="AZ269" s="9">
        <f t="shared" si="489"/>
        <v>0</v>
      </c>
      <c r="BA269" s="9">
        <f t="shared" si="489"/>
        <v>0</v>
      </c>
      <c r="BB269" s="9">
        <f t="shared" si="489"/>
        <v>0</v>
      </c>
      <c r="BC269" s="9">
        <f t="shared" si="489"/>
        <v>108022</v>
      </c>
      <c r="BD269" s="9">
        <f t="shared" si="489"/>
        <v>78022</v>
      </c>
      <c r="BE269" s="9">
        <f>BE270</f>
        <v>0</v>
      </c>
      <c r="BF269" s="9">
        <f t="shared" si="489"/>
        <v>0</v>
      </c>
      <c r="BG269" s="9">
        <f t="shared" si="489"/>
        <v>0</v>
      </c>
      <c r="BH269" s="9">
        <f t="shared" si="489"/>
        <v>0</v>
      </c>
      <c r="BI269" s="9">
        <f t="shared" si="489"/>
        <v>108022</v>
      </c>
      <c r="BJ269" s="9">
        <f t="shared" ref="BF269:BJ270" si="490">BJ270</f>
        <v>78022</v>
      </c>
    </row>
    <row r="270" spans="1:62" ht="20.25" hidden="1" customHeight="1" x14ac:dyDescent="0.3">
      <c r="A270" s="28" t="s">
        <v>100</v>
      </c>
      <c r="B270" s="26">
        <v>903</v>
      </c>
      <c r="C270" s="26" t="s">
        <v>32</v>
      </c>
      <c r="D270" s="26" t="s">
        <v>28</v>
      </c>
      <c r="E270" s="26" t="s">
        <v>651</v>
      </c>
      <c r="F270" s="26" t="s">
        <v>101</v>
      </c>
      <c r="G270" s="13"/>
      <c r="H270" s="13"/>
      <c r="I270" s="84"/>
      <c r="J270" s="84"/>
      <c r="K270" s="84"/>
      <c r="L270" s="84"/>
      <c r="M270" s="84"/>
      <c r="N270" s="84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9">
        <f>AA271</f>
        <v>30000</v>
      </c>
      <c r="AB270" s="9">
        <f t="shared" si="487"/>
        <v>0</v>
      </c>
      <c r="AC270" s="9">
        <f t="shared" si="487"/>
        <v>0</v>
      </c>
      <c r="AD270" s="9">
        <f t="shared" si="487"/>
        <v>78022</v>
      </c>
      <c r="AE270" s="9">
        <f t="shared" si="487"/>
        <v>108022</v>
      </c>
      <c r="AF270" s="9">
        <f t="shared" si="487"/>
        <v>78022</v>
      </c>
      <c r="AG270" s="9">
        <f>AG271</f>
        <v>0</v>
      </c>
      <c r="AH270" s="9">
        <f t="shared" si="487"/>
        <v>0</v>
      </c>
      <c r="AI270" s="9">
        <f t="shared" si="487"/>
        <v>0</v>
      </c>
      <c r="AJ270" s="9">
        <f t="shared" si="487"/>
        <v>0</v>
      </c>
      <c r="AK270" s="9">
        <f t="shared" si="487"/>
        <v>108022</v>
      </c>
      <c r="AL270" s="9">
        <f t="shared" si="487"/>
        <v>78022</v>
      </c>
      <c r="AM270" s="9">
        <f>AM271</f>
        <v>0</v>
      </c>
      <c r="AN270" s="9">
        <f t="shared" si="488"/>
        <v>0</v>
      </c>
      <c r="AO270" s="9">
        <f t="shared" si="488"/>
        <v>0</v>
      </c>
      <c r="AP270" s="9">
        <f t="shared" si="488"/>
        <v>0</v>
      </c>
      <c r="AQ270" s="9">
        <f t="shared" si="488"/>
        <v>108022</v>
      </c>
      <c r="AR270" s="9">
        <f t="shared" si="488"/>
        <v>78022</v>
      </c>
      <c r="AS270" s="9">
        <f>AS271</f>
        <v>0</v>
      </c>
      <c r="AT270" s="9">
        <f t="shared" si="489"/>
        <v>0</v>
      </c>
      <c r="AU270" s="9">
        <f t="shared" si="489"/>
        <v>0</v>
      </c>
      <c r="AV270" s="9">
        <f t="shared" si="489"/>
        <v>0</v>
      </c>
      <c r="AW270" s="96">
        <f t="shared" si="489"/>
        <v>108022</v>
      </c>
      <c r="AX270" s="96">
        <f t="shared" si="489"/>
        <v>78022</v>
      </c>
      <c r="AY270" s="9">
        <f>AY271</f>
        <v>0</v>
      </c>
      <c r="AZ270" s="9">
        <f t="shared" si="489"/>
        <v>0</v>
      </c>
      <c r="BA270" s="9">
        <f t="shared" si="489"/>
        <v>0</v>
      </c>
      <c r="BB270" s="9">
        <f t="shared" si="489"/>
        <v>0</v>
      </c>
      <c r="BC270" s="9">
        <f t="shared" si="489"/>
        <v>108022</v>
      </c>
      <c r="BD270" s="9">
        <f t="shared" si="489"/>
        <v>78022</v>
      </c>
      <c r="BE270" s="9">
        <f>BE271</f>
        <v>0</v>
      </c>
      <c r="BF270" s="9">
        <f t="shared" si="490"/>
        <v>0</v>
      </c>
      <c r="BG270" s="9">
        <f t="shared" si="490"/>
        <v>0</v>
      </c>
      <c r="BH270" s="9">
        <f t="shared" si="490"/>
        <v>0</v>
      </c>
      <c r="BI270" s="9">
        <f t="shared" si="490"/>
        <v>108022</v>
      </c>
      <c r="BJ270" s="9">
        <f t="shared" si="490"/>
        <v>78022</v>
      </c>
    </row>
    <row r="271" spans="1:62" ht="33.75" hidden="1" x14ac:dyDescent="0.3">
      <c r="A271" s="28" t="s">
        <v>169</v>
      </c>
      <c r="B271" s="42">
        <v>903</v>
      </c>
      <c r="C271" s="26" t="s">
        <v>32</v>
      </c>
      <c r="D271" s="26" t="s">
        <v>28</v>
      </c>
      <c r="E271" s="42" t="s">
        <v>651</v>
      </c>
      <c r="F271" s="26" t="s">
        <v>170</v>
      </c>
      <c r="G271" s="13"/>
      <c r="H271" s="13"/>
      <c r="I271" s="84"/>
      <c r="J271" s="84"/>
      <c r="K271" s="84"/>
      <c r="L271" s="84"/>
      <c r="M271" s="84"/>
      <c r="N271" s="84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9">
        <v>30000</v>
      </c>
      <c r="AB271" s="9"/>
      <c r="AC271" s="9"/>
      <c r="AD271" s="9">
        <v>78022</v>
      </c>
      <c r="AE271" s="9">
        <f>Y271+AA271+AB271+AC271+AD271</f>
        <v>108022</v>
      </c>
      <c r="AF271" s="9">
        <f>Z271+AD271</f>
        <v>78022</v>
      </c>
      <c r="AG271" s="9"/>
      <c r="AH271" s="9"/>
      <c r="AI271" s="9"/>
      <c r="AJ271" s="9"/>
      <c r="AK271" s="9">
        <f>AE271+AG271+AH271+AI271+AJ271</f>
        <v>108022</v>
      </c>
      <c r="AL271" s="9">
        <f>AF271+AJ271</f>
        <v>78022</v>
      </c>
      <c r="AM271" s="9"/>
      <c r="AN271" s="9"/>
      <c r="AO271" s="9"/>
      <c r="AP271" s="9"/>
      <c r="AQ271" s="9">
        <f>AK271+AM271+AN271+AO271+AP271</f>
        <v>108022</v>
      </c>
      <c r="AR271" s="9">
        <f>AL271+AP271</f>
        <v>78022</v>
      </c>
      <c r="AS271" s="9"/>
      <c r="AT271" s="9"/>
      <c r="AU271" s="9"/>
      <c r="AV271" s="9"/>
      <c r="AW271" s="96">
        <f>AQ271+AS271+AT271+AU271+AV271</f>
        <v>108022</v>
      </c>
      <c r="AX271" s="96">
        <f>AR271+AV271</f>
        <v>78022</v>
      </c>
      <c r="AY271" s="9"/>
      <c r="AZ271" s="9"/>
      <c r="BA271" s="9"/>
      <c r="BB271" s="9"/>
      <c r="BC271" s="9">
        <f>AW271+AY271+AZ271+BA271+BB271</f>
        <v>108022</v>
      </c>
      <c r="BD271" s="9">
        <f>AX271+BB271</f>
        <v>78022</v>
      </c>
      <c r="BE271" s="9"/>
      <c r="BF271" s="9"/>
      <c r="BG271" s="9"/>
      <c r="BH271" s="9"/>
      <c r="BI271" s="9">
        <f>BC271+BE271+BF271+BG271+BH271</f>
        <v>108022</v>
      </c>
      <c r="BJ271" s="9">
        <f>BD271+BH271</f>
        <v>78022</v>
      </c>
    </row>
    <row r="272" spans="1:62" ht="66.75" hidden="1" x14ac:dyDescent="0.3">
      <c r="A272" s="28" t="s">
        <v>554</v>
      </c>
      <c r="B272" s="42">
        <v>903</v>
      </c>
      <c r="C272" s="26" t="s">
        <v>32</v>
      </c>
      <c r="D272" s="26" t="s">
        <v>28</v>
      </c>
      <c r="E272" s="42" t="s">
        <v>553</v>
      </c>
      <c r="F272" s="26"/>
      <c r="G272" s="13"/>
      <c r="H272" s="13"/>
      <c r="I272" s="84"/>
      <c r="J272" s="84"/>
      <c r="K272" s="84"/>
      <c r="L272" s="84"/>
      <c r="M272" s="84"/>
      <c r="N272" s="84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9">
        <f>AA273</f>
        <v>5253</v>
      </c>
      <c r="AB272" s="9">
        <f t="shared" ref="AB272:AQ273" si="491">AB273</f>
        <v>0</v>
      </c>
      <c r="AC272" s="9">
        <f t="shared" si="491"/>
        <v>0</v>
      </c>
      <c r="AD272" s="9">
        <f t="shared" si="491"/>
        <v>0</v>
      </c>
      <c r="AE272" s="9">
        <f t="shared" si="491"/>
        <v>5253</v>
      </c>
      <c r="AF272" s="9">
        <f t="shared" si="491"/>
        <v>0</v>
      </c>
      <c r="AG272" s="9">
        <f>AG273</f>
        <v>0</v>
      </c>
      <c r="AH272" s="9">
        <f t="shared" si="491"/>
        <v>0</v>
      </c>
      <c r="AI272" s="9">
        <f t="shared" si="491"/>
        <v>0</v>
      </c>
      <c r="AJ272" s="9">
        <f t="shared" si="491"/>
        <v>0</v>
      </c>
      <c r="AK272" s="9">
        <f t="shared" si="491"/>
        <v>5253</v>
      </c>
      <c r="AL272" s="9">
        <f t="shared" si="491"/>
        <v>0</v>
      </c>
      <c r="AM272" s="9">
        <f>AM273</f>
        <v>0</v>
      </c>
      <c r="AN272" s="9">
        <f t="shared" si="491"/>
        <v>0</v>
      </c>
      <c r="AO272" s="9">
        <f t="shared" si="491"/>
        <v>0</v>
      </c>
      <c r="AP272" s="9">
        <f t="shared" si="491"/>
        <v>0</v>
      </c>
      <c r="AQ272" s="9">
        <f t="shared" si="491"/>
        <v>5253</v>
      </c>
      <c r="AR272" s="9">
        <f t="shared" ref="AN272:AR273" si="492">AR273</f>
        <v>0</v>
      </c>
      <c r="AS272" s="9">
        <f>AS273</f>
        <v>0</v>
      </c>
      <c r="AT272" s="9">
        <f t="shared" ref="AT272:BI273" si="493">AT273</f>
        <v>0</v>
      </c>
      <c r="AU272" s="9">
        <f t="shared" si="493"/>
        <v>0</v>
      </c>
      <c r="AV272" s="9">
        <f t="shared" si="493"/>
        <v>0</v>
      </c>
      <c r="AW272" s="96">
        <f t="shared" si="493"/>
        <v>5253</v>
      </c>
      <c r="AX272" s="96">
        <f t="shared" si="493"/>
        <v>0</v>
      </c>
      <c r="AY272" s="9">
        <f>AY273</f>
        <v>0</v>
      </c>
      <c r="AZ272" s="9">
        <f t="shared" si="493"/>
        <v>0</v>
      </c>
      <c r="BA272" s="9">
        <f t="shared" si="493"/>
        <v>0</v>
      </c>
      <c r="BB272" s="9">
        <f t="shared" si="493"/>
        <v>0</v>
      </c>
      <c r="BC272" s="9">
        <f t="shared" si="493"/>
        <v>5253</v>
      </c>
      <c r="BD272" s="9">
        <f t="shared" si="493"/>
        <v>0</v>
      </c>
      <c r="BE272" s="9">
        <f>BE273</f>
        <v>0</v>
      </c>
      <c r="BF272" s="9">
        <f t="shared" si="493"/>
        <v>0</v>
      </c>
      <c r="BG272" s="9">
        <f t="shared" si="493"/>
        <v>0</v>
      </c>
      <c r="BH272" s="9">
        <f t="shared" si="493"/>
        <v>0</v>
      </c>
      <c r="BI272" s="9">
        <f t="shared" si="493"/>
        <v>5253</v>
      </c>
      <c r="BJ272" s="9">
        <f t="shared" ref="BF272:BJ273" si="494">BJ273</f>
        <v>0</v>
      </c>
    </row>
    <row r="273" spans="1:62" ht="18.75" hidden="1" customHeight="1" x14ac:dyDescent="0.3">
      <c r="A273" s="28" t="s">
        <v>100</v>
      </c>
      <c r="B273" s="26">
        <v>903</v>
      </c>
      <c r="C273" s="26" t="s">
        <v>32</v>
      </c>
      <c r="D273" s="26" t="s">
        <v>28</v>
      </c>
      <c r="E273" s="26" t="s">
        <v>553</v>
      </c>
      <c r="F273" s="26" t="s">
        <v>101</v>
      </c>
      <c r="G273" s="13"/>
      <c r="H273" s="13"/>
      <c r="I273" s="84"/>
      <c r="J273" s="84"/>
      <c r="K273" s="84"/>
      <c r="L273" s="84"/>
      <c r="M273" s="84"/>
      <c r="N273" s="84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9">
        <f>AA274</f>
        <v>5253</v>
      </c>
      <c r="AB273" s="9">
        <f t="shared" si="491"/>
        <v>0</v>
      </c>
      <c r="AC273" s="9">
        <f t="shared" si="491"/>
        <v>0</v>
      </c>
      <c r="AD273" s="9">
        <f t="shared" si="491"/>
        <v>0</v>
      </c>
      <c r="AE273" s="9">
        <f t="shared" si="491"/>
        <v>5253</v>
      </c>
      <c r="AF273" s="9">
        <f t="shared" si="491"/>
        <v>0</v>
      </c>
      <c r="AG273" s="9">
        <f>AG274</f>
        <v>0</v>
      </c>
      <c r="AH273" s="9">
        <f t="shared" si="491"/>
        <v>0</v>
      </c>
      <c r="AI273" s="9">
        <f t="shared" si="491"/>
        <v>0</v>
      </c>
      <c r="AJ273" s="9">
        <f t="shared" si="491"/>
        <v>0</v>
      </c>
      <c r="AK273" s="9">
        <f t="shared" si="491"/>
        <v>5253</v>
      </c>
      <c r="AL273" s="9">
        <f t="shared" si="491"/>
        <v>0</v>
      </c>
      <c r="AM273" s="9">
        <f>AM274</f>
        <v>0</v>
      </c>
      <c r="AN273" s="9">
        <f t="shared" si="492"/>
        <v>0</v>
      </c>
      <c r="AO273" s="9">
        <f t="shared" si="492"/>
        <v>0</v>
      </c>
      <c r="AP273" s="9">
        <f t="shared" si="492"/>
        <v>0</v>
      </c>
      <c r="AQ273" s="9">
        <f t="shared" si="492"/>
        <v>5253</v>
      </c>
      <c r="AR273" s="9">
        <f t="shared" si="492"/>
        <v>0</v>
      </c>
      <c r="AS273" s="9">
        <f>AS274</f>
        <v>0</v>
      </c>
      <c r="AT273" s="9">
        <f t="shared" si="493"/>
        <v>0</v>
      </c>
      <c r="AU273" s="9">
        <f t="shared" si="493"/>
        <v>0</v>
      </c>
      <c r="AV273" s="9">
        <f t="shared" si="493"/>
        <v>0</v>
      </c>
      <c r="AW273" s="96">
        <f t="shared" si="493"/>
        <v>5253</v>
      </c>
      <c r="AX273" s="96">
        <f t="shared" si="493"/>
        <v>0</v>
      </c>
      <c r="AY273" s="9">
        <f>AY274</f>
        <v>0</v>
      </c>
      <c r="AZ273" s="9">
        <f t="shared" si="493"/>
        <v>0</v>
      </c>
      <c r="BA273" s="9">
        <f t="shared" si="493"/>
        <v>0</v>
      </c>
      <c r="BB273" s="9">
        <f t="shared" si="493"/>
        <v>0</v>
      </c>
      <c r="BC273" s="9">
        <f t="shared" si="493"/>
        <v>5253</v>
      </c>
      <c r="BD273" s="9">
        <f t="shared" si="493"/>
        <v>0</v>
      </c>
      <c r="BE273" s="9">
        <f>BE274</f>
        <v>0</v>
      </c>
      <c r="BF273" s="9">
        <f t="shared" si="494"/>
        <v>0</v>
      </c>
      <c r="BG273" s="9">
        <f t="shared" si="494"/>
        <v>0</v>
      </c>
      <c r="BH273" s="9">
        <f t="shared" si="494"/>
        <v>0</v>
      </c>
      <c r="BI273" s="9">
        <f t="shared" si="494"/>
        <v>5253</v>
      </c>
      <c r="BJ273" s="9">
        <f t="shared" si="494"/>
        <v>0</v>
      </c>
    </row>
    <row r="274" spans="1:62" ht="33.75" hidden="1" x14ac:dyDescent="0.3">
      <c r="A274" s="28" t="s">
        <v>169</v>
      </c>
      <c r="B274" s="42">
        <v>903</v>
      </c>
      <c r="C274" s="26" t="s">
        <v>32</v>
      </c>
      <c r="D274" s="26" t="s">
        <v>28</v>
      </c>
      <c r="E274" s="42" t="s">
        <v>553</v>
      </c>
      <c r="F274" s="26" t="s">
        <v>170</v>
      </c>
      <c r="G274" s="13"/>
      <c r="H274" s="13"/>
      <c r="I274" s="84"/>
      <c r="J274" s="84"/>
      <c r="K274" s="84"/>
      <c r="L274" s="84"/>
      <c r="M274" s="84"/>
      <c r="N274" s="84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9">
        <v>5253</v>
      </c>
      <c r="AB274" s="9"/>
      <c r="AC274" s="9"/>
      <c r="AD274" s="9"/>
      <c r="AE274" s="9">
        <f>Y274+AA274+AB274+AC274+AD274</f>
        <v>5253</v>
      </c>
      <c r="AF274" s="9">
        <f>Z274+AD274</f>
        <v>0</v>
      </c>
      <c r="AG274" s="9"/>
      <c r="AH274" s="9"/>
      <c r="AI274" s="9"/>
      <c r="AJ274" s="9"/>
      <c r="AK274" s="9">
        <f>AE274+AG274+AH274+AI274+AJ274</f>
        <v>5253</v>
      </c>
      <c r="AL274" s="9">
        <f>AF274+AJ274</f>
        <v>0</v>
      </c>
      <c r="AM274" s="9"/>
      <c r="AN274" s="9"/>
      <c r="AO274" s="9"/>
      <c r="AP274" s="9"/>
      <c r="AQ274" s="9">
        <f>AK274+AM274+AN274+AO274+AP274</f>
        <v>5253</v>
      </c>
      <c r="AR274" s="9">
        <f>AL274+AP274</f>
        <v>0</v>
      </c>
      <c r="AS274" s="9"/>
      <c r="AT274" s="9"/>
      <c r="AU274" s="9"/>
      <c r="AV274" s="9"/>
      <c r="AW274" s="96">
        <f>AQ274+AS274+AT274+AU274+AV274</f>
        <v>5253</v>
      </c>
      <c r="AX274" s="96">
        <f>AR274+AV274</f>
        <v>0</v>
      </c>
      <c r="AY274" s="9"/>
      <c r="AZ274" s="9"/>
      <c r="BA274" s="9"/>
      <c r="BB274" s="9"/>
      <c r="BC274" s="9">
        <f>AW274+AY274+AZ274+BA274+BB274</f>
        <v>5253</v>
      </c>
      <c r="BD274" s="9">
        <f>AX274+BB274</f>
        <v>0</v>
      </c>
      <c r="BE274" s="9"/>
      <c r="BF274" s="9"/>
      <c r="BG274" s="9"/>
      <c r="BH274" s="9"/>
      <c r="BI274" s="9">
        <f>BC274+BE274+BF274+BG274+BH274</f>
        <v>5253</v>
      </c>
      <c r="BJ274" s="9">
        <f>BD274+BH274</f>
        <v>0</v>
      </c>
    </row>
    <row r="275" spans="1:62" ht="20.100000000000001" hidden="1" customHeight="1" x14ac:dyDescent="0.25">
      <c r="A275" s="28" t="s">
        <v>61</v>
      </c>
      <c r="B275" s="26">
        <v>903</v>
      </c>
      <c r="C275" s="26" t="s">
        <v>32</v>
      </c>
      <c r="D275" s="26" t="s">
        <v>28</v>
      </c>
      <c r="E275" s="26" t="s">
        <v>62</v>
      </c>
      <c r="F275" s="26"/>
      <c r="G275" s="9">
        <f>G282+G276</f>
        <v>0</v>
      </c>
      <c r="H275" s="9">
        <f>H282+H276</f>
        <v>0</v>
      </c>
      <c r="I275" s="84"/>
      <c r="J275" s="84"/>
      <c r="K275" s="84"/>
      <c r="L275" s="84"/>
      <c r="M275" s="84"/>
      <c r="N275" s="84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>
        <f t="shared" ref="AA275:AX275" si="495">AA276+AA282+AA285</f>
        <v>0</v>
      </c>
      <c r="AB275" s="85">
        <f t="shared" si="495"/>
        <v>0</v>
      </c>
      <c r="AC275" s="85">
        <f t="shared" si="495"/>
        <v>0</v>
      </c>
      <c r="AD275" s="9">
        <f t="shared" si="495"/>
        <v>100237</v>
      </c>
      <c r="AE275" s="9">
        <f t="shared" si="495"/>
        <v>100237</v>
      </c>
      <c r="AF275" s="9">
        <f t="shared" si="495"/>
        <v>100237</v>
      </c>
      <c r="AG275" s="85">
        <f t="shared" si="495"/>
        <v>0</v>
      </c>
      <c r="AH275" s="85">
        <f t="shared" si="495"/>
        <v>0</v>
      </c>
      <c r="AI275" s="85">
        <f t="shared" si="495"/>
        <v>0</v>
      </c>
      <c r="AJ275" s="9">
        <f t="shared" si="495"/>
        <v>0</v>
      </c>
      <c r="AK275" s="9">
        <f t="shared" si="495"/>
        <v>100237</v>
      </c>
      <c r="AL275" s="9">
        <f t="shared" si="495"/>
        <v>100237</v>
      </c>
      <c r="AM275" s="85">
        <f t="shared" si="495"/>
        <v>0</v>
      </c>
      <c r="AN275" s="85">
        <f t="shared" si="495"/>
        <v>0</v>
      </c>
      <c r="AO275" s="85">
        <f t="shared" si="495"/>
        <v>0</v>
      </c>
      <c r="AP275" s="9">
        <f t="shared" si="495"/>
        <v>0</v>
      </c>
      <c r="AQ275" s="9">
        <f t="shared" si="495"/>
        <v>100237</v>
      </c>
      <c r="AR275" s="9">
        <f t="shared" si="495"/>
        <v>100237</v>
      </c>
      <c r="AS275" s="85">
        <f t="shared" si="495"/>
        <v>0</v>
      </c>
      <c r="AT275" s="85">
        <f t="shared" si="495"/>
        <v>0</v>
      </c>
      <c r="AU275" s="85">
        <f t="shared" si="495"/>
        <v>0</v>
      </c>
      <c r="AV275" s="9">
        <f t="shared" si="495"/>
        <v>0</v>
      </c>
      <c r="AW275" s="96">
        <f t="shared" si="495"/>
        <v>100237</v>
      </c>
      <c r="AX275" s="96">
        <f t="shared" si="495"/>
        <v>100237</v>
      </c>
      <c r="AY275" s="11">
        <f t="shared" ref="AY275:BD275" si="496">AY276+AY282+AY285+AY279</f>
        <v>0</v>
      </c>
      <c r="AZ275" s="11">
        <f t="shared" si="496"/>
        <v>0</v>
      </c>
      <c r="BA275" s="11">
        <f t="shared" si="496"/>
        <v>0</v>
      </c>
      <c r="BB275" s="11">
        <f t="shared" si="496"/>
        <v>86508</v>
      </c>
      <c r="BC275" s="11">
        <f t="shared" si="496"/>
        <v>186745</v>
      </c>
      <c r="BD275" s="11">
        <f t="shared" si="496"/>
        <v>186745</v>
      </c>
      <c r="BE275" s="11">
        <f t="shared" ref="BE275:BJ275" si="497">BE276+BE282+BE285+BE279</f>
        <v>0</v>
      </c>
      <c r="BF275" s="11">
        <f t="shared" si="497"/>
        <v>0</v>
      </c>
      <c r="BG275" s="11">
        <f t="shared" si="497"/>
        <v>0</v>
      </c>
      <c r="BH275" s="11">
        <f t="shared" si="497"/>
        <v>0</v>
      </c>
      <c r="BI275" s="11">
        <f t="shared" si="497"/>
        <v>186745</v>
      </c>
      <c r="BJ275" s="11">
        <f t="shared" si="497"/>
        <v>186745</v>
      </c>
    </row>
    <row r="276" spans="1:62" ht="82.5" hidden="1" x14ac:dyDescent="0.25">
      <c r="A276" s="25" t="s">
        <v>695</v>
      </c>
      <c r="B276" s="34">
        <v>903</v>
      </c>
      <c r="C276" s="26" t="s">
        <v>32</v>
      </c>
      <c r="D276" s="26" t="s">
        <v>28</v>
      </c>
      <c r="E276" s="42" t="s">
        <v>694</v>
      </c>
      <c r="F276" s="26"/>
      <c r="G276" s="11">
        <f>G277</f>
        <v>0</v>
      </c>
      <c r="H276" s="11">
        <f>H277</f>
        <v>0</v>
      </c>
      <c r="I276" s="84"/>
      <c r="J276" s="84"/>
      <c r="K276" s="84"/>
      <c r="L276" s="84"/>
      <c r="M276" s="84"/>
      <c r="N276" s="84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9">
        <f>AA277</f>
        <v>0</v>
      </c>
      <c r="AB276" s="9">
        <f t="shared" ref="AB276:AQ277" si="498">AB277</f>
        <v>0</v>
      </c>
      <c r="AC276" s="9">
        <f t="shared" si="498"/>
        <v>0</v>
      </c>
      <c r="AD276" s="9">
        <f t="shared" si="498"/>
        <v>40886</v>
      </c>
      <c r="AE276" s="9">
        <f t="shared" si="498"/>
        <v>40886</v>
      </c>
      <c r="AF276" s="9">
        <f t="shared" si="498"/>
        <v>40886</v>
      </c>
      <c r="AG276" s="9">
        <f>AG277</f>
        <v>0</v>
      </c>
      <c r="AH276" s="9">
        <f t="shared" si="498"/>
        <v>0</v>
      </c>
      <c r="AI276" s="9">
        <f t="shared" si="498"/>
        <v>0</v>
      </c>
      <c r="AJ276" s="9">
        <f t="shared" si="498"/>
        <v>0</v>
      </c>
      <c r="AK276" s="9">
        <f t="shared" si="498"/>
        <v>40886</v>
      </c>
      <c r="AL276" s="9">
        <f t="shared" si="498"/>
        <v>40886</v>
      </c>
      <c r="AM276" s="9">
        <f>AM277</f>
        <v>0</v>
      </c>
      <c r="AN276" s="9">
        <f t="shared" si="498"/>
        <v>0</v>
      </c>
      <c r="AO276" s="9">
        <f t="shared" si="498"/>
        <v>0</v>
      </c>
      <c r="AP276" s="9">
        <f t="shared" si="498"/>
        <v>0</v>
      </c>
      <c r="AQ276" s="9">
        <f t="shared" si="498"/>
        <v>40886</v>
      </c>
      <c r="AR276" s="9">
        <f t="shared" ref="AN276:AR277" si="499">AR277</f>
        <v>40886</v>
      </c>
      <c r="AS276" s="9">
        <f>AS277</f>
        <v>0</v>
      </c>
      <c r="AT276" s="9">
        <f t="shared" ref="AT276:BI277" si="500">AT277</f>
        <v>0</v>
      </c>
      <c r="AU276" s="9">
        <f t="shared" si="500"/>
        <v>0</v>
      </c>
      <c r="AV276" s="9">
        <f t="shared" si="500"/>
        <v>0</v>
      </c>
      <c r="AW276" s="96">
        <f t="shared" si="500"/>
        <v>40886</v>
      </c>
      <c r="AX276" s="96">
        <f t="shared" si="500"/>
        <v>40886</v>
      </c>
      <c r="AY276" s="9">
        <f>AY277</f>
        <v>0</v>
      </c>
      <c r="AZ276" s="9">
        <f t="shared" si="500"/>
        <v>0</v>
      </c>
      <c r="BA276" s="9">
        <f t="shared" si="500"/>
        <v>0</v>
      </c>
      <c r="BB276" s="9">
        <f t="shared" si="500"/>
        <v>34292</v>
      </c>
      <c r="BC276" s="9">
        <f t="shared" si="500"/>
        <v>75178</v>
      </c>
      <c r="BD276" s="9">
        <f t="shared" si="500"/>
        <v>75178</v>
      </c>
      <c r="BE276" s="9">
        <f>BE277</f>
        <v>0</v>
      </c>
      <c r="BF276" s="9">
        <f t="shared" si="500"/>
        <v>0</v>
      </c>
      <c r="BG276" s="9">
        <f t="shared" si="500"/>
        <v>0</v>
      </c>
      <c r="BH276" s="9">
        <f t="shared" si="500"/>
        <v>0</v>
      </c>
      <c r="BI276" s="9">
        <f t="shared" si="500"/>
        <v>75178</v>
      </c>
      <c r="BJ276" s="9">
        <f t="shared" ref="BF276:BJ277" si="501">BJ277</f>
        <v>75178</v>
      </c>
    </row>
    <row r="277" spans="1:62" ht="33" hidden="1" x14ac:dyDescent="0.25">
      <c r="A277" s="28" t="s">
        <v>179</v>
      </c>
      <c r="B277" s="34">
        <v>903</v>
      </c>
      <c r="C277" s="26" t="s">
        <v>32</v>
      </c>
      <c r="D277" s="26" t="s">
        <v>28</v>
      </c>
      <c r="E277" s="42" t="s">
        <v>694</v>
      </c>
      <c r="F277" s="26" t="s">
        <v>180</v>
      </c>
      <c r="G277" s="11">
        <f>G278</f>
        <v>0</v>
      </c>
      <c r="H277" s="11">
        <f>H278</f>
        <v>0</v>
      </c>
      <c r="I277" s="84"/>
      <c r="J277" s="84"/>
      <c r="K277" s="84"/>
      <c r="L277" s="84"/>
      <c r="M277" s="84"/>
      <c r="N277" s="84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9">
        <f>AA278</f>
        <v>0</v>
      </c>
      <c r="AB277" s="9">
        <f t="shared" si="498"/>
        <v>0</v>
      </c>
      <c r="AC277" s="9">
        <f t="shared" si="498"/>
        <v>0</v>
      </c>
      <c r="AD277" s="9">
        <f t="shared" si="498"/>
        <v>40886</v>
      </c>
      <c r="AE277" s="9">
        <f t="shared" si="498"/>
        <v>40886</v>
      </c>
      <c r="AF277" s="9">
        <f t="shared" si="498"/>
        <v>40886</v>
      </c>
      <c r="AG277" s="9">
        <f>AG278</f>
        <v>0</v>
      </c>
      <c r="AH277" s="9">
        <f t="shared" si="498"/>
        <v>0</v>
      </c>
      <c r="AI277" s="9">
        <f t="shared" si="498"/>
        <v>0</v>
      </c>
      <c r="AJ277" s="9">
        <f t="shared" si="498"/>
        <v>0</v>
      </c>
      <c r="AK277" s="9">
        <f t="shared" si="498"/>
        <v>40886</v>
      </c>
      <c r="AL277" s="9">
        <f t="shared" si="498"/>
        <v>40886</v>
      </c>
      <c r="AM277" s="9">
        <f>AM278</f>
        <v>0</v>
      </c>
      <c r="AN277" s="9">
        <f t="shared" si="499"/>
        <v>0</v>
      </c>
      <c r="AO277" s="9">
        <f t="shared" si="499"/>
        <v>0</v>
      </c>
      <c r="AP277" s="9">
        <f t="shared" si="499"/>
        <v>0</v>
      </c>
      <c r="AQ277" s="9">
        <f t="shared" si="499"/>
        <v>40886</v>
      </c>
      <c r="AR277" s="9">
        <f t="shared" si="499"/>
        <v>40886</v>
      </c>
      <c r="AS277" s="9">
        <f>AS278</f>
        <v>0</v>
      </c>
      <c r="AT277" s="9">
        <f t="shared" si="500"/>
        <v>0</v>
      </c>
      <c r="AU277" s="9">
        <f t="shared" si="500"/>
        <v>0</v>
      </c>
      <c r="AV277" s="9">
        <f t="shared" si="500"/>
        <v>0</v>
      </c>
      <c r="AW277" s="96">
        <f t="shared" si="500"/>
        <v>40886</v>
      </c>
      <c r="AX277" s="96">
        <f t="shared" si="500"/>
        <v>40886</v>
      </c>
      <c r="AY277" s="9">
        <f>AY278</f>
        <v>0</v>
      </c>
      <c r="AZ277" s="9">
        <f t="shared" si="500"/>
        <v>0</v>
      </c>
      <c r="BA277" s="9">
        <f t="shared" si="500"/>
        <v>0</v>
      </c>
      <c r="BB277" s="9">
        <f t="shared" si="500"/>
        <v>34292</v>
      </c>
      <c r="BC277" s="9">
        <f t="shared" si="500"/>
        <v>75178</v>
      </c>
      <c r="BD277" s="9">
        <f t="shared" si="500"/>
        <v>75178</v>
      </c>
      <c r="BE277" s="9">
        <f>BE278</f>
        <v>0</v>
      </c>
      <c r="BF277" s="9">
        <f t="shared" si="501"/>
        <v>0</v>
      </c>
      <c r="BG277" s="9">
        <f t="shared" si="501"/>
        <v>0</v>
      </c>
      <c r="BH277" s="9">
        <f t="shared" si="501"/>
        <v>0</v>
      </c>
      <c r="BI277" s="9">
        <f t="shared" si="501"/>
        <v>75178</v>
      </c>
      <c r="BJ277" s="9">
        <f t="shared" si="501"/>
        <v>75178</v>
      </c>
    </row>
    <row r="278" spans="1:62" ht="20.100000000000001" hidden="1" customHeight="1" x14ac:dyDescent="0.25">
      <c r="A278" s="28" t="s">
        <v>167</v>
      </c>
      <c r="B278" s="26">
        <v>903</v>
      </c>
      <c r="C278" s="26" t="s">
        <v>32</v>
      </c>
      <c r="D278" s="26" t="s">
        <v>28</v>
      </c>
      <c r="E278" s="26" t="s">
        <v>694</v>
      </c>
      <c r="F278" s="26" t="s">
        <v>181</v>
      </c>
      <c r="G278" s="9"/>
      <c r="H278" s="9"/>
      <c r="I278" s="84"/>
      <c r="J278" s="84"/>
      <c r="K278" s="84"/>
      <c r="L278" s="84"/>
      <c r="M278" s="84"/>
      <c r="N278" s="84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9"/>
      <c r="AB278" s="9"/>
      <c r="AC278" s="9"/>
      <c r="AD278" s="9">
        <v>40886</v>
      </c>
      <c r="AE278" s="9">
        <f>Y278+AA278+AB278+AC278+AD278</f>
        <v>40886</v>
      </c>
      <c r="AF278" s="9">
        <f>Z278+AD278</f>
        <v>40886</v>
      </c>
      <c r="AG278" s="9"/>
      <c r="AH278" s="9"/>
      <c r="AI278" s="9"/>
      <c r="AJ278" s="9"/>
      <c r="AK278" s="9">
        <f>AE278+AG278+AH278+AI278+AJ278</f>
        <v>40886</v>
      </c>
      <c r="AL278" s="9">
        <f>AF278+AJ278</f>
        <v>40886</v>
      </c>
      <c r="AM278" s="9"/>
      <c r="AN278" s="9"/>
      <c r="AO278" s="9"/>
      <c r="AP278" s="9"/>
      <c r="AQ278" s="9">
        <f>AK278+AM278+AN278+AO278+AP278</f>
        <v>40886</v>
      </c>
      <c r="AR278" s="9">
        <f>AL278+AP278</f>
        <v>40886</v>
      </c>
      <c r="AS278" s="9"/>
      <c r="AT278" s="9"/>
      <c r="AU278" s="9"/>
      <c r="AV278" s="9"/>
      <c r="AW278" s="96">
        <f>AQ278+AS278+AT278+AU278+AV278</f>
        <v>40886</v>
      </c>
      <c r="AX278" s="96">
        <f>AR278+AV278</f>
        <v>40886</v>
      </c>
      <c r="AY278" s="9"/>
      <c r="AZ278" s="9"/>
      <c r="BA278" s="9"/>
      <c r="BB278" s="9">
        <v>34292</v>
      </c>
      <c r="BC278" s="9">
        <f>AW278+AY278+AZ278+BA278+BB278</f>
        <v>75178</v>
      </c>
      <c r="BD278" s="9">
        <f>AX278+BB278</f>
        <v>75178</v>
      </c>
      <c r="BE278" s="9"/>
      <c r="BF278" s="9"/>
      <c r="BG278" s="9"/>
      <c r="BH278" s="9"/>
      <c r="BI278" s="9">
        <f>BC278+BE278+BF278+BG278+BH278</f>
        <v>75178</v>
      </c>
      <c r="BJ278" s="9">
        <f>BD278+BH278</f>
        <v>75178</v>
      </c>
    </row>
    <row r="279" spans="1:62" ht="87.75" hidden="1" customHeight="1" x14ac:dyDescent="0.25">
      <c r="A279" s="25" t="s">
        <v>823</v>
      </c>
      <c r="B279" s="26">
        <v>903</v>
      </c>
      <c r="C279" s="26" t="s">
        <v>32</v>
      </c>
      <c r="D279" s="26" t="s">
        <v>28</v>
      </c>
      <c r="E279" s="42" t="s">
        <v>809</v>
      </c>
      <c r="F279" s="26"/>
      <c r="G279" s="9"/>
      <c r="H279" s="9"/>
      <c r="I279" s="84"/>
      <c r="J279" s="84"/>
      <c r="K279" s="84"/>
      <c r="L279" s="84"/>
      <c r="M279" s="84"/>
      <c r="N279" s="84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6"/>
      <c r="AX279" s="96"/>
      <c r="AY279" s="9">
        <f>AY280</f>
        <v>0</v>
      </c>
      <c r="AZ279" s="9">
        <f t="shared" ref="AZ279:BJ280" si="502">AZ280</f>
        <v>0</v>
      </c>
      <c r="BA279" s="9">
        <f t="shared" si="502"/>
        <v>0</v>
      </c>
      <c r="BB279" s="9">
        <f t="shared" si="502"/>
        <v>52216</v>
      </c>
      <c r="BC279" s="9">
        <f t="shared" si="502"/>
        <v>52216</v>
      </c>
      <c r="BD279" s="9">
        <f t="shared" si="502"/>
        <v>52216</v>
      </c>
      <c r="BE279" s="9">
        <f>BE280</f>
        <v>0</v>
      </c>
      <c r="BF279" s="9">
        <f t="shared" si="502"/>
        <v>0</v>
      </c>
      <c r="BG279" s="9">
        <f t="shared" si="502"/>
        <v>0</v>
      </c>
      <c r="BH279" s="9">
        <f t="shared" si="502"/>
        <v>0</v>
      </c>
      <c r="BI279" s="9">
        <f t="shared" si="502"/>
        <v>52216</v>
      </c>
      <c r="BJ279" s="9">
        <f t="shared" si="502"/>
        <v>52216</v>
      </c>
    </row>
    <row r="280" spans="1:62" ht="20.100000000000001" hidden="1" customHeight="1" x14ac:dyDescent="0.25">
      <c r="A280" s="28" t="s">
        <v>100</v>
      </c>
      <c r="B280" s="26">
        <v>903</v>
      </c>
      <c r="C280" s="26" t="s">
        <v>32</v>
      </c>
      <c r="D280" s="26" t="s">
        <v>28</v>
      </c>
      <c r="E280" s="42" t="s">
        <v>809</v>
      </c>
      <c r="F280" s="26" t="s">
        <v>101</v>
      </c>
      <c r="G280" s="9"/>
      <c r="H280" s="9"/>
      <c r="I280" s="84"/>
      <c r="J280" s="84"/>
      <c r="K280" s="84"/>
      <c r="L280" s="84"/>
      <c r="M280" s="84"/>
      <c r="N280" s="84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6"/>
      <c r="AX280" s="96"/>
      <c r="AY280" s="9">
        <f>AY281</f>
        <v>0</v>
      </c>
      <c r="AZ280" s="9">
        <f t="shared" si="502"/>
        <v>0</v>
      </c>
      <c r="BA280" s="9">
        <f t="shared" si="502"/>
        <v>0</v>
      </c>
      <c r="BB280" s="9">
        <f t="shared" si="502"/>
        <v>52216</v>
      </c>
      <c r="BC280" s="9">
        <f t="shared" si="502"/>
        <v>52216</v>
      </c>
      <c r="BD280" s="9">
        <f t="shared" si="502"/>
        <v>52216</v>
      </c>
      <c r="BE280" s="9">
        <f>BE281</f>
        <v>0</v>
      </c>
      <c r="BF280" s="9">
        <f t="shared" si="502"/>
        <v>0</v>
      </c>
      <c r="BG280" s="9">
        <f t="shared" si="502"/>
        <v>0</v>
      </c>
      <c r="BH280" s="9">
        <f t="shared" si="502"/>
        <v>0</v>
      </c>
      <c r="BI280" s="9">
        <f t="shared" si="502"/>
        <v>52216</v>
      </c>
      <c r="BJ280" s="9">
        <f t="shared" si="502"/>
        <v>52216</v>
      </c>
    </row>
    <row r="281" spans="1:62" ht="33.75" hidden="1" customHeight="1" x14ac:dyDescent="0.25">
      <c r="A281" s="28" t="s">
        <v>169</v>
      </c>
      <c r="B281" s="26">
        <v>903</v>
      </c>
      <c r="C281" s="26" t="s">
        <v>32</v>
      </c>
      <c r="D281" s="26" t="s">
        <v>28</v>
      </c>
      <c r="E281" s="42" t="s">
        <v>809</v>
      </c>
      <c r="F281" s="26" t="s">
        <v>170</v>
      </c>
      <c r="G281" s="9"/>
      <c r="H281" s="9"/>
      <c r="I281" s="84"/>
      <c r="J281" s="84"/>
      <c r="K281" s="84"/>
      <c r="L281" s="84"/>
      <c r="M281" s="84"/>
      <c r="N281" s="84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6"/>
      <c r="AX281" s="96"/>
      <c r="AY281" s="9"/>
      <c r="AZ281" s="9"/>
      <c r="BA281" s="9"/>
      <c r="BB281" s="9">
        <v>52216</v>
      </c>
      <c r="BC281" s="9">
        <f>AW281+AY281+AZ281+BA281+BB281</f>
        <v>52216</v>
      </c>
      <c r="BD281" s="9">
        <f>AX281+BB281</f>
        <v>52216</v>
      </c>
      <c r="BE281" s="9"/>
      <c r="BF281" s="9"/>
      <c r="BG281" s="9"/>
      <c r="BH281" s="9"/>
      <c r="BI281" s="9">
        <f>BC281+BE281+BF281+BG281+BH281</f>
        <v>52216</v>
      </c>
      <c r="BJ281" s="9">
        <f>BD281+BH281</f>
        <v>52216</v>
      </c>
    </row>
    <row r="282" spans="1:62" ht="49.5" hidden="1" x14ac:dyDescent="0.25">
      <c r="A282" s="28" t="s">
        <v>661</v>
      </c>
      <c r="B282" s="34">
        <v>903</v>
      </c>
      <c r="C282" s="26" t="s">
        <v>32</v>
      </c>
      <c r="D282" s="26" t="s">
        <v>28</v>
      </c>
      <c r="E282" s="42" t="s">
        <v>662</v>
      </c>
      <c r="F282" s="26"/>
      <c r="G282" s="11">
        <f>G283</f>
        <v>0</v>
      </c>
      <c r="H282" s="11">
        <f>H283</f>
        <v>0</v>
      </c>
      <c r="I282" s="84"/>
      <c r="J282" s="84"/>
      <c r="K282" s="84"/>
      <c r="L282" s="84"/>
      <c r="M282" s="84"/>
      <c r="N282" s="84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>
        <f>AA283</f>
        <v>0</v>
      </c>
      <c r="AB282" s="85">
        <f t="shared" ref="AB282:AQ283" si="503">AB283</f>
        <v>0</v>
      </c>
      <c r="AC282" s="85">
        <f t="shared" si="503"/>
        <v>0</v>
      </c>
      <c r="AD282" s="9">
        <f t="shared" si="503"/>
        <v>35611</v>
      </c>
      <c r="AE282" s="9">
        <f t="shared" si="503"/>
        <v>35611</v>
      </c>
      <c r="AF282" s="9">
        <f t="shared" si="503"/>
        <v>35611</v>
      </c>
      <c r="AG282" s="85">
        <f>AG283</f>
        <v>0</v>
      </c>
      <c r="AH282" s="85">
        <f t="shared" si="503"/>
        <v>0</v>
      </c>
      <c r="AI282" s="85">
        <f t="shared" si="503"/>
        <v>0</v>
      </c>
      <c r="AJ282" s="9">
        <f t="shared" si="503"/>
        <v>0</v>
      </c>
      <c r="AK282" s="9">
        <f t="shared" si="503"/>
        <v>35611</v>
      </c>
      <c r="AL282" s="9">
        <f t="shared" si="503"/>
        <v>35611</v>
      </c>
      <c r="AM282" s="85">
        <f>AM283</f>
        <v>0</v>
      </c>
      <c r="AN282" s="85">
        <f t="shared" si="503"/>
        <v>0</v>
      </c>
      <c r="AO282" s="85">
        <f t="shared" si="503"/>
        <v>0</v>
      </c>
      <c r="AP282" s="9">
        <f t="shared" si="503"/>
        <v>0</v>
      </c>
      <c r="AQ282" s="9">
        <f t="shared" si="503"/>
        <v>35611</v>
      </c>
      <c r="AR282" s="9">
        <f t="shared" ref="AN282:AR283" si="504">AR283</f>
        <v>35611</v>
      </c>
      <c r="AS282" s="85">
        <f>AS283</f>
        <v>0</v>
      </c>
      <c r="AT282" s="85">
        <f t="shared" ref="AT282:BI283" si="505">AT283</f>
        <v>0</v>
      </c>
      <c r="AU282" s="85">
        <f t="shared" si="505"/>
        <v>0</v>
      </c>
      <c r="AV282" s="9">
        <f t="shared" si="505"/>
        <v>0</v>
      </c>
      <c r="AW282" s="96">
        <f t="shared" si="505"/>
        <v>35611</v>
      </c>
      <c r="AX282" s="96">
        <f t="shared" si="505"/>
        <v>35611</v>
      </c>
      <c r="AY282" s="85">
        <f>AY283</f>
        <v>0</v>
      </c>
      <c r="AZ282" s="85">
        <f t="shared" si="505"/>
        <v>0</v>
      </c>
      <c r="BA282" s="85">
        <f t="shared" si="505"/>
        <v>0</v>
      </c>
      <c r="BB282" s="9">
        <f t="shared" si="505"/>
        <v>0</v>
      </c>
      <c r="BC282" s="9">
        <f t="shared" si="505"/>
        <v>35611</v>
      </c>
      <c r="BD282" s="9">
        <f t="shared" si="505"/>
        <v>35611</v>
      </c>
      <c r="BE282" s="85">
        <f>BE283</f>
        <v>0</v>
      </c>
      <c r="BF282" s="85">
        <f t="shared" si="505"/>
        <v>0</v>
      </c>
      <c r="BG282" s="85">
        <f t="shared" si="505"/>
        <v>0</v>
      </c>
      <c r="BH282" s="9">
        <f t="shared" si="505"/>
        <v>0</v>
      </c>
      <c r="BI282" s="9">
        <f t="shared" si="505"/>
        <v>35611</v>
      </c>
      <c r="BJ282" s="9">
        <f t="shared" ref="BF282:BJ283" si="506">BJ283</f>
        <v>35611</v>
      </c>
    </row>
    <row r="283" spans="1:62" ht="33" hidden="1" x14ac:dyDescent="0.25">
      <c r="A283" s="28" t="s">
        <v>179</v>
      </c>
      <c r="B283" s="34">
        <v>903</v>
      </c>
      <c r="C283" s="26" t="s">
        <v>32</v>
      </c>
      <c r="D283" s="26" t="s">
        <v>28</v>
      </c>
      <c r="E283" s="42" t="s">
        <v>662</v>
      </c>
      <c r="F283" s="26" t="s">
        <v>180</v>
      </c>
      <c r="G283" s="11">
        <f>G284</f>
        <v>0</v>
      </c>
      <c r="H283" s="11">
        <f>H284</f>
        <v>0</v>
      </c>
      <c r="I283" s="84"/>
      <c r="J283" s="84"/>
      <c r="K283" s="84"/>
      <c r="L283" s="84"/>
      <c r="M283" s="84"/>
      <c r="N283" s="84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>
        <f>AA284</f>
        <v>0</v>
      </c>
      <c r="AB283" s="85">
        <f t="shared" si="503"/>
        <v>0</v>
      </c>
      <c r="AC283" s="85">
        <f t="shared" si="503"/>
        <v>0</v>
      </c>
      <c r="AD283" s="9">
        <f t="shared" si="503"/>
        <v>35611</v>
      </c>
      <c r="AE283" s="9">
        <f t="shared" si="503"/>
        <v>35611</v>
      </c>
      <c r="AF283" s="9">
        <f t="shared" si="503"/>
        <v>35611</v>
      </c>
      <c r="AG283" s="85">
        <f>AG284</f>
        <v>0</v>
      </c>
      <c r="AH283" s="85">
        <f t="shared" si="503"/>
        <v>0</v>
      </c>
      <c r="AI283" s="85">
        <f t="shared" si="503"/>
        <v>0</v>
      </c>
      <c r="AJ283" s="9">
        <f t="shared" si="503"/>
        <v>0</v>
      </c>
      <c r="AK283" s="9">
        <f t="shared" si="503"/>
        <v>35611</v>
      </c>
      <c r="AL283" s="9">
        <f t="shared" si="503"/>
        <v>35611</v>
      </c>
      <c r="AM283" s="85">
        <f>AM284</f>
        <v>0</v>
      </c>
      <c r="AN283" s="85">
        <f t="shared" si="504"/>
        <v>0</v>
      </c>
      <c r="AO283" s="85">
        <f t="shared" si="504"/>
        <v>0</v>
      </c>
      <c r="AP283" s="9">
        <f t="shared" si="504"/>
        <v>0</v>
      </c>
      <c r="AQ283" s="9">
        <f t="shared" si="504"/>
        <v>35611</v>
      </c>
      <c r="AR283" s="9">
        <f t="shared" si="504"/>
        <v>35611</v>
      </c>
      <c r="AS283" s="85">
        <f>AS284</f>
        <v>0</v>
      </c>
      <c r="AT283" s="85">
        <f t="shared" si="505"/>
        <v>0</v>
      </c>
      <c r="AU283" s="85">
        <f t="shared" si="505"/>
        <v>0</v>
      </c>
      <c r="AV283" s="9">
        <f t="shared" si="505"/>
        <v>0</v>
      </c>
      <c r="AW283" s="96">
        <f t="shared" si="505"/>
        <v>35611</v>
      </c>
      <c r="AX283" s="96">
        <f t="shared" si="505"/>
        <v>35611</v>
      </c>
      <c r="AY283" s="85">
        <f>AY284</f>
        <v>0</v>
      </c>
      <c r="AZ283" s="85">
        <f t="shared" si="505"/>
        <v>0</v>
      </c>
      <c r="BA283" s="85">
        <f t="shared" si="505"/>
        <v>0</v>
      </c>
      <c r="BB283" s="9">
        <f t="shared" si="505"/>
        <v>0</v>
      </c>
      <c r="BC283" s="9">
        <f t="shared" si="505"/>
        <v>35611</v>
      </c>
      <c r="BD283" s="9">
        <f t="shared" si="505"/>
        <v>35611</v>
      </c>
      <c r="BE283" s="85">
        <f>BE284</f>
        <v>0</v>
      </c>
      <c r="BF283" s="85">
        <f t="shared" si="506"/>
        <v>0</v>
      </c>
      <c r="BG283" s="85">
        <f t="shared" si="506"/>
        <v>0</v>
      </c>
      <c r="BH283" s="9">
        <f t="shared" si="506"/>
        <v>0</v>
      </c>
      <c r="BI283" s="9">
        <f t="shared" si="506"/>
        <v>35611</v>
      </c>
      <c r="BJ283" s="9">
        <f t="shared" si="506"/>
        <v>35611</v>
      </c>
    </row>
    <row r="284" spans="1:62" ht="20.100000000000001" hidden="1" customHeight="1" x14ac:dyDescent="0.25">
      <c r="A284" s="28" t="s">
        <v>167</v>
      </c>
      <c r="B284" s="26">
        <v>903</v>
      </c>
      <c r="C284" s="26" t="s">
        <v>32</v>
      </c>
      <c r="D284" s="26" t="s">
        <v>28</v>
      </c>
      <c r="E284" s="26" t="s">
        <v>662</v>
      </c>
      <c r="F284" s="26" t="s">
        <v>181</v>
      </c>
      <c r="G284" s="9"/>
      <c r="H284" s="9"/>
      <c r="I284" s="84"/>
      <c r="J284" s="84"/>
      <c r="K284" s="84"/>
      <c r="L284" s="84"/>
      <c r="M284" s="84"/>
      <c r="N284" s="84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9">
        <v>35611</v>
      </c>
      <c r="AE284" s="9">
        <f>Y284+AA284+AB284+AC284+AD284</f>
        <v>35611</v>
      </c>
      <c r="AF284" s="9">
        <f>Z284+AD284</f>
        <v>35611</v>
      </c>
      <c r="AG284" s="85"/>
      <c r="AH284" s="85"/>
      <c r="AI284" s="85"/>
      <c r="AJ284" s="9"/>
      <c r="AK284" s="9">
        <f>AE284+AG284+AH284+AI284+AJ284</f>
        <v>35611</v>
      </c>
      <c r="AL284" s="9">
        <f>AF284+AJ284</f>
        <v>35611</v>
      </c>
      <c r="AM284" s="85"/>
      <c r="AN284" s="85"/>
      <c r="AO284" s="85"/>
      <c r="AP284" s="9"/>
      <c r="AQ284" s="9">
        <f>AK284+AM284+AN284+AO284+AP284</f>
        <v>35611</v>
      </c>
      <c r="AR284" s="9">
        <f>AL284+AP284</f>
        <v>35611</v>
      </c>
      <c r="AS284" s="85"/>
      <c r="AT284" s="85"/>
      <c r="AU284" s="85"/>
      <c r="AV284" s="9"/>
      <c r="AW284" s="96">
        <f>AQ284+AS284+AT284+AU284+AV284</f>
        <v>35611</v>
      </c>
      <c r="AX284" s="96">
        <f>AR284+AV284</f>
        <v>35611</v>
      </c>
      <c r="AY284" s="85"/>
      <c r="AZ284" s="85"/>
      <c r="BA284" s="85"/>
      <c r="BB284" s="9"/>
      <c r="BC284" s="9">
        <f>AW284+AY284+AZ284+BA284+BB284</f>
        <v>35611</v>
      </c>
      <c r="BD284" s="9">
        <f>AX284+BB284</f>
        <v>35611</v>
      </c>
      <c r="BE284" s="85"/>
      <c r="BF284" s="85"/>
      <c r="BG284" s="85"/>
      <c r="BH284" s="9"/>
      <c r="BI284" s="9">
        <f>BC284+BE284+BF284+BG284+BH284</f>
        <v>35611</v>
      </c>
      <c r="BJ284" s="9">
        <f>BD284+BH284</f>
        <v>35611</v>
      </c>
    </row>
    <row r="285" spans="1:62" ht="49.5" hidden="1" x14ac:dyDescent="0.25">
      <c r="A285" s="28" t="s">
        <v>661</v>
      </c>
      <c r="B285" s="34">
        <v>903</v>
      </c>
      <c r="C285" s="26" t="s">
        <v>32</v>
      </c>
      <c r="D285" s="26" t="s">
        <v>28</v>
      </c>
      <c r="E285" s="42" t="s">
        <v>773</v>
      </c>
      <c r="F285" s="26"/>
      <c r="G285" s="9"/>
      <c r="H285" s="9"/>
      <c r="I285" s="84"/>
      <c r="J285" s="84"/>
      <c r="K285" s="84"/>
      <c r="L285" s="84"/>
      <c r="M285" s="84"/>
      <c r="N285" s="84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>
        <f>AA286</f>
        <v>0</v>
      </c>
      <c r="AB285" s="85">
        <f t="shared" ref="AB285:AQ286" si="507">AB286</f>
        <v>0</v>
      </c>
      <c r="AC285" s="85">
        <f t="shared" si="507"/>
        <v>0</v>
      </c>
      <c r="AD285" s="9">
        <f t="shared" si="507"/>
        <v>23740</v>
      </c>
      <c r="AE285" s="9">
        <f t="shared" si="507"/>
        <v>23740</v>
      </c>
      <c r="AF285" s="9">
        <f t="shared" si="507"/>
        <v>23740</v>
      </c>
      <c r="AG285" s="85">
        <f>AG286</f>
        <v>0</v>
      </c>
      <c r="AH285" s="85">
        <f t="shared" si="507"/>
        <v>0</v>
      </c>
      <c r="AI285" s="85">
        <f t="shared" si="507"/>
        <v>0</v>
      </c>
      <c r="AJ285" s="9">
        <f t="shared" si="507"/>
        <v>0</v>
      </c>
      <c r="AK285" s="9">
        <f t="shared" si="507"/>
        <v>23740</v>
      </c>
      <c r="AL285" s="9">
        <f t="shared" si="507"/>
        <v>23740</v>
      </c>
      <c r="AM285" s="85">
        <f>AM286</f>
        <v>0</v>
      </c>
      <c r="AN285" s="85">
        <f t="shared" si="507"/>
        <v>0</v>
      </c>
      <c r="AO285" s="85">
        <f t="shared" si="507"/>
        <v>0</v>
      </c>
      <c r="AP285" s="9">
        <f t="shared" si="507"/>
        <v>0</v>
      </c>
      <c r="AQ285" s="9">
        <f t="shared" si="507"/>
        <v>23740</v>
      </c>
      <c r="AR285" s="9">
        <f t="shared" ref="AN285:AR286" si="508">AR286</f>
        <v>23740</v>
      </c>
      <c r="AS285" s="85">
        <f>AS286</f>
        <v>0</v>
      </c>
      <c r="AT285" s="85">
        <f t="shared" ref="AT285:BI286" si="509">AT286</f>
        <v>0</v>
      </c>
      <c r="AU285" s="85">
        <f t="shared" si="509"/>
        <v>0</v>
      </c>
      <c r="AV285" s="9">
        <f t="shared" si="509"/>
        <v>0</v>
      </c>
      <c r="AW285" s="96">
        <f t="shared" si="509"/>
        <v>23740</v>
      </c>
      <c r="AX285" s="96">
        <f t="shared" si="509"/>
        <v>23740</v>
      </c>
      <c r="AY285" s="85">
        <f>AY286</f>
        <v>0</v>
      </c>
      <c r="AZ285" s="85">
        <f t="shared" si="509"/>
        <v>0</v>
      </c>
      <c r="BA285" s="85">
        <f t="shared" si="509"/>
        <v>0</v>
      </c>
      <c r="BB285" s="9">
        <f t="shared" si="509"/>
        <v>0</v>
      </c>
      <c r="BC285" s="9">
        <f t="shared" si="509"/>
        <v>23740</v>
      </c>
      <c r="BD285" s="9">
        <f t="shared" si="509"/>
        <v>23740</v>
      </c>
      <c r="BE285" s="85">
        <f>BE286</f>
        <v>0</v>
      </c>
      <c r="BF285" s="85">
        <f t="shared" si="509"/>
        <v>0</v>
      </c>
      <c r="BG285" s="85">
        <f t="shared" si="509"/>
        <v>0</v>
      </c>
      <c r="BH285" s="9">
        <f t="shared" si="509"/>
        <v>0</v>
      </c>
      <c r="BI285" s="9">
        <f t="shared" si="509"/>
        <v>23740</v>
      </c>
      <c r="BJ285" s="9">
        <f t="shared" ref="BF285:BJ286" si="510">BJ286</f>
        <v>23740</v>
      </c>
    </row>
    <row r="286" spans="1:62" ht="33" hidden="1" x14ac:dyDescent="0.25">
      <c r="A286" s="28" t="s">
        <v>179</v>
      </c>
      <c r="B286" s="34">
        <v>903</v>
      </c>
      <c r="C286" s="26" t="s">
        <v>32</v>
      </c>
      <c r="D286" s="26" t="s">
        <v>28</v>
      </c>
      <c r="E286" s="42" t="s">
        <v>773</v>
      </c>
      <c r="F286" s="26" t="s">
        <v>180</v>
      </c>
      <c r="G286" s="9"/>
      <c r="H286" s="9"/>
      <c r="I286" s="84"/>
      <c r="J286" s="84"/>
      <c r="K286" s="84"/>
      <c r="L286" s="84"/>
      <c r="M286" s="84"/>
      <c r="N286" s="84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>
        <f>AA287</f>
        <v>0</v>
      </c>
      <c r="AB286" s="85">
        <f t="shared" si="507"/>
        <v>0</v>
      </c>
      <c r="AC286" s="85">
        <f t="shared" si="507"/>
        <v>0</v>
      </c>
      <c r="AD286" s="9">
        <f t="shared" si="507"/>
        <v>23740</v>
      </c>
      <c r="AE286" s="9">
        <f t="shared" si="507"/>
        <v>23740</v>
      </c>
      <c r="AF286" s="9">
        <f t="shared" si="507"/>
        <v>23740</v>
      </c>
      <c r="AG286" s="85">
        <f>AG287</f>
        <v>0</v>
      </c>
      <c r="AH286" s="85">
        <f t="shared" si="507"/>
        <v>0</v>
      </c>
      <c r="AI286" s="85">
        <f t="shared" si="507"/>
        <v>0</v>
      </c>
      <c r="AJ286" s="9">
        <f t="shared" si="507"/>
        <v>0</v>
      </c>
      <c r="AK286" s="9">
        <f t="shared" si="507"/>
        <v>23740</v>
      </c>
      <c r="AL286" s="9">
        <f t="shared" si="507"/>
        <v>23740</v>
      </c>
      <c r="AM286" s="85">
        <f>AM287</f>
        <v>0</v>
      </c>
      <c r="AN286" s="85">
        <f t="shared" si="508"/>
        <v>0</v>
      </c>
      <c r="AO286" s="85">
        <f t="shared" si="508"/>
        <v>0</v>
      </c>
      <c r="AP286" s="9">
        <f t="shared" si="508"/>
        <v>0</v>
      </c>
      <c r="AQ286" s="9">
        <f t="shared" si="508"/>
        <v>23740</v>
      </c>
      <c r="AR286" s="9">
        <f t="shared" si="508"/>
        <v>23740</v>
      </c>
      <c r="AS286" s="85">
        <f>AS287</f>
        <v>0</v>
      </c>
      <c r="AT286" s="85">
        <f t="shared" si="509"/>
        <v>0</v>
      </c>
      <c r="AU286" s="85">
        <f t="shared" si="509"/>
        <v>0</v>
      </c>
      <c r="AV286" s="9">
        <f t="shared" si="509"/>
        <v>0</v>
      </c>
      <c r="AW286" s="96">
        <f t="shared" si="509"/>
        <v>23740</v>
      </c>
      <c r="AX286" s="96">
        <f t="shared" si="509"/>
        <v>23740</v>
      </c>
      <c r="AY286" s="85">
        <f>AY287</f>
        <v>0</v>
      </c>
      <c r="AZ286" s="85">
        <f t="shared" si="509"/>
        <v>0</v>
      </c>
      <c r="BA286" s="85">
        <f t="shared" si="509"/>
        <v>0</v>
      </c>
      <c r="BB286" s="9">
        <f t="shared" si="509"/>
        <v>0</v>
      </c>
      <c r="BC286" s="9">
        <f t="shared" si="509"/>
        <v>23740</v>
      </c>
      <c r="BD286" s="9">
        <f t="shared" si="509"/>
        <v>23740</v>
      </c>
      <c r="BE286" s="85">
        <f>BE287</f>
        <v>0</v>
      </c>
      <c r="BF286" s="85">
        <f t="shared" si="510"/>
        <v>0</v>
      </c>
      <c r="BG286" s="85">
        <f t="shared" si="510"/>
        <v>0</v>
      </c>
      <c r="BH286" s="9">
        <f t="shared" si="510"/>
        <v>0</v>
      </c>
      <c r="BI286" s="9">
        <f t="shared" si="510"/>
        <v>23740</v>
      </c>
      <c r="BJ286" s="9">
        <f t="shared" si="510"/>
        <v>23740</v>
      </c>
    </row>
    <row r="287" spans="1:62" ht="20.100000000000001" hidden="1" customHeight="1" x14ac:dyDescent="0.25">
      <c r="A287" s="28" t="s">
        <v>167</v>
      </c>
      <c r="B287" s="26">
        <v>903</v>
      </c>
      <c r="C287" s="26" t="s">
        <v>32</v>
      </c>
      <c r="D287" s="26" t="s">
        <v>28</v>
      </c>
      <c r="E287" s="42" t="s">
        <v>773</v>
      </c>
      <c r="F287" s="26" t="s">
        <v>181</v>
      </c>
      <c r="G287" s="9"/>
      <c r="H287" s="9"/>
      <c r="I287" s="84"/>
      <c r="J287" s="84"/>
      <c r="K287" s="84"/>
      <c r="L287" s="84"/>
      <c r="M287" s="84"/>
      <c r="N287" s="84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9">
        <v>23740</v>
      </c>
      <c r="AE287" s="9">
        <f>Y287+AA287+AB287+AC287+AD287</f>
        <v>23740</v>
      </c>
      <c r="AF287" s="9">
        <f>Z287+AD287</f>
        <v>23740</v>
      </c>
      <c r="AG287" s="85"/>
      <c r="AH287" s="85"/>
      <c r="AI287" s="85"/>
      <c r="AJ287" s="9"/>
      <c r="AK287" s="9">
        <f>AE287+AG287+AH287+AI287+AJ287</f>
        <v>23740</v>
      </c>
      <c r="AL287" s="9">
        <f>AF287+AJ287</f>
        <v>23740</v>
      </c>
      <c r="AM287" s="85"/>
      <c r="AN287" s="85"/>
      <c r="AO287" s="85"/>
      <c r="AP287" s="9"/>
      <c r="AQ287" s="9">
        <f>AK287+AM287+AN287+AO287+AP287</f>
        <v>23740</v>
      </c>
      <c r="AR287" s="9">
        <f>AL287+AP287</f>
        <v>23740</v>
      </c>
      <c r="AS287" s="85"/>
      <c r="AT287" s="85"/>
      <c r="AU287" s="85"/>
      <c r="AV287" s="9"/>
      <c r="AW287" s="96">
        <f>AQ287+AS287+AT287+AU287+AV287</f>
        <v>23740</v>
      </c>
      <c r="AX287" s="96">
        <f>AR287+AV287</f>
        <v>23740</v>
      </c>
      <c r="AY287" s="85"/>
      <c r="AZ287" s="85"/>
      <c r="BA287" s="85"/>
      <c r="BB287" s="9"/>
      <c r="BC287" s="9">
        <f>AW287+AY287+AZ287+BA287+BB287</f>
        <v>23740</v>
      </c>
      <c r="BD287" s="9">
        <f>AX287+BB287</f>
        <v>23740</v>
      </c>
      <c r="BE287" s="85"/>
      <c r="BF287" s="85"/>
      <c r="BG287" s="85"/>
      <c r="BH287" s="9"/>
      <c r="BI287" s="9">
        <f>BC287+BE287+BF287+BG287+BH287</f>
        <v>23740</v>
      </c>
      <c r="BJ287" s="9">
        <f>BD287+BH287</f>
        <v>23740</v>
      </c>
    </row>
    <row r="288" spans="1:62" hidden="1" x14ac:dyDescent="0.25">
      <c r="A288" s="25"/>
      <c r="B288" s="34"/>
      <c r="C288" s="26"/>
      <c r="D288" s="26"/>
      <c r="E288" s="26"/>
      <c r="F288" s="26"/>
      <c r="G288" s="11"/>
      <c r="H288" s="9"/>
      <c r="I288" s="84"/>
      <c r="J288" s="84"/>
      <c r="K288" s="84"/>
      <c r="L288" s="84"/>
      <c r="M288" s="84"/>
      <c r="N288" s="84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97"/>
      <c r="AX288" s="97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</row>
    <row r="289" spans="1:62" ht="40.5" hidden="1" x14ac:dyDescent="0.3">
      <c r="A289" s="20" t="s">
        <v>474</v>
      </c>
      <c r="B289" s="21">
        <v>906</v>
      </c>
      <c r="C289" s="21"/>
      <c r="D289" s="21"/>
      <c r="E289" s="21"/>
      <c r="F289" s="21"/>
      <c r="G289" s="14">
        <f t="shared" ref="G289:Z289" si="511">G291+G310+G348+G303</f>
        <v>134422</v>
      </c>
      <c r="H289" s="14">
        <f t="shared" si="511"/>
        <v>0</v>
      </c>
      <c r="I289" s="14">
        <f t="shared" si="511"/>
        <v>0</v>
      </c>
      <c r="J289" s="14">
        <f t="shared" si="511"/>
        <v>0</v>
      </c>
      <c r="K289" s="14">
        <f t="shared" si="511"/>
        <v>0</v>
      </c>
      <c r="L289" s="14">
        <f t="shared" si="511"/>
        <v>0</v>
      </c>
      <c r="M289" s="14">
        <f t="shared" si="511"/>
        <v>134422</v>
      </c>
      <c r="N289" s="14">
        <f t="shared" si="511"/>
        <v>0</v>
      </c>
      <c r="O289" s="14">
        <f t="shared" si="511"/>
        <v>0</v>
      </c>
      <c r="P289" s="14">
        <f t="shared" si="511"/>
        <v>0</v>
      </c>
      <c r="Q289" s="14">
        <f t="shared" si="511"/>
        <v>0</v>
      </c>
      <c r="R289" s="14">
        <f t="shared" si="511"/>
        <v>0</v>
      </c>
      <c r="S289" s="14">
        <f t="shared" si="511"/>
        <v>134422</v>
      </c>
      <c r="T289" s="14">
        <f t="shared" si="511"/>
        <v>0</v>
      </c>
      <c r="U289" s="14">
        <f t="shared" si="511"/>
        <v>0</v>
      </c>
      <c r="V289" s="14">
        <f t="shared" si="511"/>
        <v>0</v>
      </c>
      <c r="W289" s="14">
        <f t="shared" si="511"/>
        <v>0</v>
      </c>
      <c r="X289" s="14">
        <f t="shared" si="511"/>
        <v>1118</v>
      </c>
      <c r="Y289" s="14">
        <f t="shared" si="511"/>
        <v>135540</v>
      </c>
      <c r="Z289" s="14">
        <f t="shared" si="511"/>
        <v>1118</v>
      </c>
      <c r="AA289" s="14">
        <f t="shared" ref="AA289:AF289" si="512">AA291+AA310+AA348+AA303</f>
        <v>0</v>
      </c>
      <c r="AB289" s="14">
        <f t="shared" si="512"/>
        <v>0</v>
      </c>
      <c r="AC289" s="14">
        <f t="shared" si="512"/>
        <v>0</v>
      </c>
      <c r="AD289" s="14">
        <f t="shared" si="512"/>
        <v>0</v>
      </c>
      <c r="AE289" s="14">
        <f t="shared" si="512"/>
        <v>135540</v>
      </c>
      <c r="AF289" s="14">
        <f t="shared" si="512"/>
        <v>1118</v>
      </c>
      <c r="AG289" s="14">
        <f t="shared" ref="AG289:AL289" si="513">AG291+AG310+AG348+AG303</f>
        <v>0</v>
      </c>
      <c r="AH289" s="14">
        <f t="shared" si="513"/>
        <v>0</v>
      </c>
      <c r="AI289" s="14">
        <f t="shared" si="513"/>
        <v>0</v>
      </c>
      <c r="AJ289" s="14">
        <f t="shared" si="513"/>
        <v>0</v>
      </c>
      <c r="AK289" s="14">
        <f t="shared" si="513"/>
        <v>135540</v>
      </c>
      <c r="AL289" s="14">
        <f t="shared" si="513"/>
        <v>1118</v>
      </c>
      <c r="AM289" s="14">
        <f t="shared" ref="AM289:AR289" si="514">AM291+AM310+AM348+AM303</f>
        <v>558</v>
      </c>
      <c r="AN289" s="14">
        <f t="shared" si="514"/>
        <v>0</v>
      </c>
      <c r="AO289" s="14">
        <f t="shared" si="514"/>
        <v>0</v>
      </c>
      <c r="AP289" s="14">
        <f t="shared" si="514"/>
        <v>0</v>
      </c>
      <c r="AQ289" s="14">
        <f t="shared" si="514"/>
        <v>136098</v>
      </c>
      <c r="AR289" s="14">
        <f t="shared" si="514"/>
        <v>1118</v>
      </c>
      <c r="AS289" s="14">
        <f t="shared" ref="AS289:AX289" si="515">AS291+AS310+AS348+AS303</f>
        <v>0</v>
      </c>
      <c r="AT289" s="14">
        <f t="shared" si="515"/>
        <v>87</v>
      </c>
      <c r="AU289" s="14">
        <f t="shared" si="515"/>
        <v>-119</v>
      </c>
      <c r="AV289" s="14">
        <f t="shared" si="515"/>
        <v>0</v>
      </c>
      <c r="AW289" s="102">
        <f t="shared" si="515"/>
        <v>136066</v>
      </c>
      <c r="AX289" s="102">
        <f t="shared" si="515"/>
        <v>1118</v>
      </c>
      <c r="AY289" s="14">
        <f t="shared" ref="AY289:BD289" si="516">AY291+AY310+AY348+AY303</f>
        <v>-17</v>
      </c>
      <c r="AZ289" s="14">
        <f t="shared" si="516"/>
        <v>56</v>
      </c>
      <c r="BA289" s="14">
        <f t="shared" si="516"/>
        <v>0</v>
      </c>
      <c r="BB289" s="14">
        <f t="shared" si="516"/>
        <v>0</v>
      </c>
      <c r="BC289" s="14">
        <f t="shared" si="516"/>
        <v>136105</v>
      </c>
      <c r="BD289" s="14">
        <f t="shared" si="516"/>
        <v>1118</v>
      </c>
      <c r="BE289" s="14">
        <f t="shared" ref="BE289:BJ289" si="517">BE291+BE310+BE348+BE303</f>
        <v>0</v>
      </c>
      <c r="BF289" s="14">
        <f t="shared" si="517"/>
        <v>0</v>
      </c>
      <c r="BG289" s="14">
        <f t="shared" si="517"/>
        <v>0</v>
      </c>
      <c r="BH289" s="14">
        <f t="shared" si="517"/>
        <v>0</v>
      </c>
      <c r="BI289" s="14">
        <f t="shared" si="517"/>
        <v>136105</v>
      </c>
      <c r="BJ289" s="14">
        <f t="shared" si="517"/>
        <v>1118</v>
      </c>
    </row>
    <row r="290" spans="1:62" s="72" customFormat="1" hidden="1" x14ac:dyDescent="0.25">
      <c r="A290" s="73"/>
      <c r="B290" s="27"/>
      <c r="C290" s="27"/>
      <c r="D290" s="27"/>
      <c r="E290" s="27"/>
      <c r="F290" s="27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103"/>
      <c r="AX290" s="103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</row>
    <row r="291" spans="1:62" ht="56.25" hidden="1" x14ac:dyDescent="0.3">
      <c r="A291" s="23" t="s">
        <v>116</v>
      </c>
      <c r="B291" s="24">
        <f>B289</f>
        <v>906</v>
      </c>
      <c r="C291" s="24" t="s">
        <v>79</v>
      </c>
      <c r="D291" s="24" t="s">
        <v>117</v>
      </c>
      <c r="E291" s="24"/>
      <c r="F291" s="24"/>
      <c r="G291" s="13">
        <f t="shared" ref="G291:V293" si="518">G292</f>
        <v>76161</v>
      </c>
      <c r="H291" s="13">
        <f t="shared" si="518"/>
        <v>0</v>
      </c>
      <c r="I291" s="13">
        <f t="shared" si="518"/>
        <v>0</v>
      </c>
      <c r="J291" s="13">
        <f t="shared" si="518"/>
        <v>0</v>
      </c>
      <c r="K291" s="13">
        <f t="shared" si="518"/>
        <v>0</v>
      </c>
      <c r="L291" s="13">
        <f t="shared" si="518"/>
        <v>0</v>
      </c>
      <c r="M291" s="13">
        <f t="shared" si="518"/>
        <v>76161</v>
      </c>
      <c r="N291" s="13">
        <f t="shared" si="518"/>
        <v>0</v>
      </c>
      <c r="O291" s="13">
        <f t="shared" si="518"/>
        <v>0</v>
      </c>
      <c r="P291" s="13">
        <f t="shared" si="518"/>
        <v>0</v>
      </c>
      <c r="Q291" s="13">
        <f t="shared" si="518"/>
        <v>0</v>
      </c>
      <c r="R291" s="13">
        <f t="shared" si="518"/>
        <v>0</v>
      </c>
      <c r="S291" s="13">
        <f t="shared" si="518"/>
        <v>76161</v>
      </c>
      <c r="T291" s="13">
        <f t="shared" si="518"/>
        <v>0</v>
      </c>
      <c r="U291" s="13">
        <f t="shared" si="518"/>
        <v>0</v>
      </c>
      <c r="V291" s="13">
        <f t="shared" si="518"/>
        <v>0</v>
      </c>
      <c r="W291" s="13">
        <f t="shared" ref="U291:AJ293" si="519">W292</f>
        <v>0</v>
      </c>
      <c r="X291" s="13">
        <f t="shared" si="519"/>
        <v>0</v>
      </c>
      <c r="Y291" s="13">
        <f t="shared" si="519"/>
        <v>76161</v>
      </c>
      <c r="Z291" s="13">
        <f t="shared" si="519"/>
        <v>0</v>
      </c>
      <c r="AA291" s="13">
        <f t="shared" si="519"/>
        <v>0</v>
      </c>
      <c r="AB291" s="13">
        <f t="shared" si="519"/>
        <v>0</v>
      </c>
      <c r="AC291" s="13">
        <f t="shared" si="519"/>
        <v>0</v>
      </c>
      <c r="AD291" s="13">
        <f t="shared" si="519"/>
        <v>0</v>
      </c>
      <c r="AE291" s="13">
        <f t="shared" si="519"/>
        <v>76161</v>
      </c>
      <c r="AF291" s="13">
        <f t="shared" si="519"/>
        <v>0</v>
      </c>
      <c r="AG291" s="13">
        <f t="shared" si="519"/>
        <v>0</v>
      </c>
      <c r="AH291" s="13">
        <f t="shared" si="519"/>
        <v>0</v>
      </c>
      <c r="AI291" s="13">
        <f t="shared" si="519"/>
        <v>0</v>
      </c>
      <c r="AJ291" s="13">
        <f t="shared" si="519"/>
        <v>0</v>
      </c>
      <c r="AK291" s="13">
        <f t="shared" ref="AG291:AV293" si="520">AK292</f>
        <v>76161</v>
      </c>
      <c r="AL291" s="13">
        <f t="shared" si="520"/>
        <v>0</v>
      </c>
      <c r="AM291" s="13">
        <f t="shared" si="520"/>
        <v>0</v>
      </c>
      <c r="AN291" s="13">
        <f t="shared" si="520"/>
        <v>0</v>
      </c>
      <c r="AO291" s="13">
        <f t="shared" si="520"/>
        <v>0</v>
      </c>
      <c r="AP291" s="13">
        <f t="shared" si="520"/>
        <v>0</v>
      </c>
      <c r="AQ291" s="13">
        <f t="shared" si="520"/>
        <v>76161</v>
      </c>
      <c r="AR291" s="13">
        <f t="shared" si="520"/>
        <v>0</v>
      </c>
      <c r="AS291" s="13">
        <f t="shared" si="520"/>
        <v>0</v>
      </c>
      <c r="AT291" s="13">
        <f t="shared" si="520"/>
        <v>0</v>
      </c>
      <c r="AU291" s="13">
        <f t="shared" si="520"/>
        <v>-41</v>
      </c>
      <c r="AV291" s="13">
        <f t="shared" si="520"/>
        <v>0</v>
      </c>
      <c r="AW291" s="101">
        <f t="shared" ref="AS291:BH293" si="521">AW292</f>
        <v>76120</v>
      </c>
      <c r="AX291" s="101">
        <f t="shared" si="521"/>
        <v>0</v>
      </c>
      <c r="AY291" s="13">
        <f t="shared" si="521"/>
        <v>0</v>
      </c>
      <c r="AZ291" s="13">
        <f t="shared" si="521"/>
        <v>56</v>
      </c>
      <c r="BA291" s="13">
        <f t="shared" si="521"/>
        <v>0</v>
      </c>
      <c r="BB291" s="13">
        <f t="shared" si="521"/>
        <v>0</v>
      </c>
      <c r="BC291" s="13">
        <f t="shared" si="521"/>
        <v>76176</v>
      </c>
      <c r="BD291" s="13">
        <f t="shared" si="521"/>
        <v>0</v>
      </c>
      <c r="BE291" s="13">
        <f t="shared" si="521"/>
        <v>0</v>
      </c>
      <c r="BF291" s="13">
        <f t="shared" si="521"/>
        <v>0</v>
      </c>
      <c r="BG291" s="13">
        <f t="shared" si="521"/>
        <v>0</v>
      </c>
      <c r="BH291" s="13">
        <f t="shared" si="521"/>
        <v>0</v>
      </c>
      <c r="BI291" s="13">
        <f t="shared" ref="BE291:BJ293" si="522">BI292</f>
        <v>76176</v>
      </c>
      <c r="BJ291" s="13">
        <f t="shared" si="522"/>
        <v>0</v>
      </c>
    </row>
    <row r="292" spans="1:62" ht="82.5" hidden="1" x14ac:dyDescent="0.25">
      <c r="A292" s="25" t="s">
        <v>118</v>
      </c>
      <c r="B292" s="26">
        <v>906</v>
      </c>
      <c r="C292" s="26" t="s">
        <v>79</v>
      </c>
      <c r="D292" s="26" t="s">
        <v>117</v>
      </c>
      <c r="E292" s="26" t="s">
        <v>119</v>
      </c>
      <c r="F292" s="26"/>
      <c r="G292" s="11">
        <f t="shared" si="518"/>
        <v>76161</v>
      </c>
      <c r="H292" s="11">
        <f t="shared" si="518"/>
        <v>0</v>
      </c>
      <c r="I292" s="11">
        <f t="shared" si="518"/>
        <v>0</v>
      </c>
      <c r="J292" s="11">
        <f t="shared" si="518"/>
        <v>0</v>
      </c>
      <c r="K292" s="11">
        <f t="shared" si="518"/>
        <v>0</v>
      </c>
      <c r="L292" s="11">
        <f t="shared" si="518"/>
        <v>0</v>
      </c>
      <c r="M292" s="11">
        <f t="shared" si="518"/>
        <v>76161</v>
      </c>
      <c r="N292" s="11">
        <f t="shared" si="518"/>
        <v>0</v>
      </c>
      <c r="O292" s="11">
        <f t="shared" si="518"/>
        <v>0</v>
      </c>
      <c r="P292" s="11">
        <f t="shared" si="518"/>
        <v>0</v>
      </c>
      <c r="Q292" s="11">
        <f t="shared" si="518"/>
        <v>0</v>
      </c>
      <c r="R292" s="11">
        <f t="shared" si="518"/>
        <v>0</v>
      </c>
      <c r="S292" s="11">
        <f t="shared" si="518"/>
        <v>76161</v>
      </c>
      <c r="T292" s="11">
        <f t="shared" si="518"/>
        <v>0</v>
      </c>
      <c r="U292" s="11">
        <f t="shared" si="519"/>
        <v>0</v>
      </c>
      <c r="V292" s="11">
        <f t="shared" si="519"/>
        <v>0</v>
      </c>
      <c r="W292" s="11">
        <f t="shared" si="519"/>
        <v>0</v>
      </c>
      <c r="X292" s="11">
        <f t="shared" si="519"/>
        <v>0</v>
      </c>
      <c r="Y292" s="11">
        <f t="shared" si="519"/>
        <v>76161</v>
      </c>
      <c r="Z292" s="11">
        <f t="shared" si="519"/>
        <v>0</v>
      </c>
      <c r="AA292" s="11">
        <f t="shared" si="519"/>
        <v>0</v>
      </c>
      <c r="AB292" s="11">
        <f t="shared" si="519"/>
        <v>0</v>
      </c>
      <c r="AC292" s="11">
        <f t="shared" si="519"/>
        <v>0</v>
      </c>
      <c r="AD292" s="11">
        <f t="shared" si="519"/>
        <v>0</v>
      </c>
      <c r="AE292" s="11">
        <f t="shared" si="519"/>
        <v>76161</v>
      </c>
      <c r="AF292" s="11">
        <f t="shared" si="519"/>
        <v>0</v>
      </c>
      <c r="AG292" s="11">
        <f t="shared" si="520"/>
        <v>0</v>
      </c>
      <c r="AH292" s="11">
        <f t="shared" si="520"/>
        <v>0</v>
      </c>
      <c r="AI292" s="11">
        <f t="shared" si="520"/>
        <v>0</v>
      </c>
      <c r="AJ292" s="11">
        <f t="shared" si="520"/>
        <v>0</v>
      </c>
      <c r="AK292" s="11">
        <f t="shared" si="520"/>
        <v>76161</v>
      </c>
      <c r="AL292" s="11">
        <f t="shared" si="520"/>
        <v>0</v>
      </c>
      <c r="AM292" s="11">
        <f t="shared" si="520"/>
        <v>0</v>
      </c>
      <c r="AN292" s="11">
        <f t="shared" si="520"/>
        <v>0</v>
      </c>
      <c r="AO292" s="11">
        <f t="shared" si="520"/>
        <v>0</v>
      </c>
      <c r="AP292" s="11">
        <f t="shared" si="520"/>
        <v>0</v>
      </c>
      <c r="AQ292" s="11">
        <f t="shared" si="520"/>
        <v>76161</v>
      </c>
      <c r="AR292" s="11">
        <f t="shared" si="520"/>
        <v>0</v>
      </c>
      <c r="AS292" s="11">
        <f t="shared" si="521"/>
        <v>0</v>
      </c>
      <c r="AT292" s="11">
        <f t="shared" si="521"/>
        <v>0</v>
      </c>
      <c r="AU292" s="11">
        <f t="shared" si="521"/>
        <v>-41</v>
      </c>
      <c r="AV292" s="11">
        <f t="shared" si="521"/>
        <v>0</v>
      </c>
      <c r="AW292" s="98">
        <f t="shared" si="521"/>
        <v>76120</v>
      </c>
      <c r="AX292" s="98">
        <f t="shared" si="521"/>
        <v>0</v>
      </c>
      <c r="AY292" s="11">
        <f t="shared" si="521"/>
        <v>0</v>
      </c>
      <c r="AZ292" s="11">
        <f t="shared" si="521"/>
        <v>56</v>
      </c>
      <c r="BA292" s="11">
        <f t="shared" si="521"/>
        <v>0</v>
      </c>
      <c r="BB292" s="11">
        <f t="shared" si="521"/>
        <v>0</v>
      </c>
      <c r="BC292" s="11">
        <f t="shared" si="521"/>
        <v>76176</v>
      </c>
      <c r="BD292" s="11">
        <f t="shared" si="521"/>
        <v>0</v>
      </c>
      <c r="BE292" s="11">
        <f t="shared" si="522"/>
        <v>0</v>
      </c>
      <c r="BF292" s="11">
        <f t="shared" si="522"/>
        <v>0</v>
      </c>
      <c r="BG292" s="11">
        <f t="shared" si="522"/>
        <v>0</v>
      </c>
      <c r="BH292" s="11">
        <f t="shared" si="522"/>
        <v>0</v>
      </c>
      <c r="BI292" s="11">
        <f t="shared" si="522"/>
        <v>76176</v>
      </c>
      <c r="BJ292" s="11">
        <f t="shared" si="522"/>
        <v>0</v>
      </c>
    </row>
    <row r="293" spans="1:62" ht="20.100000000000001" hidden="1" customHeight="1" x14ac:dyDescent="0.25">
      <c r="A293" s="28" t="s">
        <v>120</v>
      </c>
      <c r="B293" s="26">
        <v>906</v>
      </c>
      <c r="C293" s="26" t="s">
        <v>79</v>
      </c>
      <c r="D293" s="26" t="s">
        <v>117</v>
      </c>
      <c r="E293" s="26" t="s">
        <v>121</v>
      </c>
      <c r="F293" s="26"/>
      <c r="G293" s="9">
        <f t="shared" si="518"/>
        <v>76161</v>
      </c>
      <c r="H293" s="9">
        <f t="shared" si="518"/>
        <v>0</v>
      </c>
      <c r="I293" s="9">
        <f t="shared" si="518"/>
        <v>0</v>
      </c>
      <c r="J293" s="9">
        <f t="shared" si="518"/>
        <v>0</v>
      </c>
      <c r="K293" s="9">
        <f t="shared" si="518"/>
        <v>0</v>
      </c>
      <c r="L293" s="9">
        <f t="shared" si="518"/>
        <v>0</v>
      </c>
      <c r="M293" s="9">
        <f t="shared" si="518"/>
        <v>76161</v>
      </c>
      <c r="N293" s="9">
        <f t="shared" si="518"/>
        <v>0</v>
      </c>
      <c r="O293" s="9">
        <f t="shared" si="518"/>
        <v>0</v>
      </c>
      <c r="P293" s="9">
        <f t="shared" si="518"/>
        <v>0</v>
      </c>
      <c r="Q293" s="9">
        <f t="shared" si="518"/>
        <v>0</v>
      </c>
      <c r="R293" s="9">
        <f t="shared" si="518"/>
        <v>0</v>
      </c>
      <c r="S293" s="9">
        <f t="shared" si="518"/>
        <v>76161</v>
      </c>
      <c r="T293" s="9">
        <f t="shared" si="518"/>
        <v>0</v>
      </c>
      <c r="U293" s="9">
        <f t="shared" si="519"/>
        <v>0</v>
      </c>
      <c r="V293" s="9">
        <f t="shared" si="519"/>
        <v>0</v>
      </c>
      <c r="W293" s="9">
        <f t="shared" si="519"/>
        <v>0</v>
      </c>
      <c r="X293" s="9">
        <f t="shared" si="519"/>
        <v>0</v>
      </c>
      <c r="Y293" s="9">
        <f t="shared" si="519"/>
        <v>76161</v>
      </c>
      <c r="Z293" s="9">
        <f t="shared" si="519"/>
        <v>0</v>
      </c>
      <c r="AA293" s="9">
        <f t="shared" si="519"/>
        <v>0</v>
      </c>
      <c r="AB293" s="9">
        <f t="shared" si="519"/>
        <v>0</v>
      </c>
      <c r="AC293" s="9">
        <f t="shared" si="519"/>
        <v>0</v>
      </c>
      <c r="AD293" s="9">
        <f t="shared" si="519"/>
        <v>0</v>
      </c>
      <c r="AE293" s="9">
        <f t="shared" si="519"/>
        <v>76161</v>
      </c>
      <c r="AF293" s="9">
        <f t="shared" si="519"/>
        <v>0</v>
      </c>
      <c r="AG293" s="9">
        <f t="shared" si="520"/>
        <v>0</v>
      </c>
      <c r="AH293" s="9">
        <f t="shared" si="520"/>
        <v>0</v>
      </c>
      <c r="AI293" s="9">
        <f t="shared" si="520"/>
        <v>0</v>
      </c>
      <c r="AJ293" s="9">
        <f t="shared" si="520"/>
        <v>0</v>
      </c>
      <c r="AK293" s="9">
        <f t="shared" si="520"/>
        <v>76161</v>
      </c>
      <c r="AL293" s="9">
        <f t="shared" si="520"/>
        <v>0</v>
      </c>
      <c r="AM293" s="9">
        <f t="shared" si="520"/>
        <v>0</v>
      </c>
      <c r="AN293" s="9">
        <f t="shared" si="520"/>
        <v>0</v>
      </c>
      <c r="AO293" s="9">
        <f t="shared" si="520"/>
        <v>0</v>
      </c>
      <c r="AP293" s="9">
        <f t="shared" si="520"/>
        <v>0</v>
      </c>
      <c r="AQ293" s="9">
        <f t="shared" si="520"/>
        <v>76161</v>
      </c>
      <c r="AR293" s="9">
        <f t="shared" si="520"/>
        <v>0</v>
      </c>
      <c r="AS293" s="9">
        <f t="shared" si="521"/>
        <v>0</v>
      </c>
      <c r="AT293" s="9">
        <f t="shared" si="521"/>
        <v>0</v>
      </c>
      <c r="AU293" s="9">
        <f t="shared" si="521"/>
        <v>-41</v>
      </c>
      <c r="AV293" s="9">
        <f t="shared" si="521"/>
        <v>0</v>
      </c>
      <c r="AW293" s="96">
        <f t="shared" si="521"/>
        <v>76120</v>
      </c>
      <c r="AX293" s="96">
        <f t="shared" si="521"/>
        <v>0</v>
      </c>
      <c r="AY293" s="9">
        <f t="shared" si="521"/>
        <v>0</v>
      </c>
      <c r="AZ293" s="9">
        <f t="shared" si="521"/>
        <v>56</v>
      </c>
      <c r="BA293" s="9">
        <f t="shared" si="521"/>
        <v>0</v>
      </c>
      <c r="BB293" s="9">
        <f t="shared" si="521"/>
        <v>0</v>
      </c>
      <c r="BC293" s="9">
        <f t="shared" si="521"/>
        <v>76176</v>
      </c>
      <c r="BD293" s="9">
        <f t="shared" si="521"/>
        <v>0</v>
      </c>
      <c r="BE293" s="9">
        <f t="shared" si="522"/>
        <v>0</v>
      </c>
      <c r="BF293" s="9">
        <f t="shared" si="522"/>
        <v>0</v>
      </c>
      <c r="BG293" s="9">
        <f t="shared" si="522"/>
        <v>0</v>
      </c>
      <c r="BH293" s="9">
        <f t="shared" si="522"/>
        <v>0</v>
      </c>
      <c r="BI293" s="9">
        <f t="shared" si="522"/>
        <v>76176</v>
      </c>
      <c r="BJ293" s="9">
        <f t="shared" si="522"/>
        <v>0</v>
      </c>
    </row>
    <row r="294" spans="1:62" ht="49.5" hidden="1" x14ac:dyDescent="0.25">
      <c r="A294" s="25" t="s">
        <v>122</v>
      </c>
      <c r="B294" s="26">
        <v>906</v>
      </c>
      <c r="C294" s="26" t="s">
        <v>79</v>
      </c>
      <c r="D294" s="26" t="s">
        <v>117</v>
      </c>
      <c r="E294" s="26" t="s">
        <v>123</v>
      </c>
      <c r="F294" s="26"/>
      <c r="G294" s="11">
        <f>G295+G299+G297</f>
        <v>76161</v>
      </c>
      <c r="H294" s="11">
        <f t="shared" ref="H294:N294" si="523">H295+H299+H297</f>
        <v>0</v>
      </c>
      <c r="I294" s="11">
        <f t="shared" si="523"/>
        <v>0</v>
      </c>
      <c r="J294" s="11">
        <f t="shared" si="523"/>
        <v>0</v>
      </c>
      <c r="K294" s="11">
        <f t="shared" si="523"/>
        <v>0</v>
      </c>
      <c r="L294" s="11">
        <f t="shared" si="523"/>
        <v>0</v>
      </c>
      <c r="M294" s="11">
        <f t="shared" si="523"/>
        <v>76161</v>
      </c>
      <c r="N294" s="11">
        <f t="shared" si="523"/>
        <v>0</v>
      </c>
      <c r="O294" s="11">
        <f t="shared" ref="O294:T294" si="524">O295+O299+O297</f>
        <v>0</v>
      </c>
      <c r="P294" s="11">
        <f t="shared" si="524"/>
        <v>0</v>
      </c>
      <c r="Q294" s="11">
        <f t="shared" si="524"/>
        <v>0</v>
      </c>
      <c r="R294" s="11">
        <f t="shared" si="524"/>
        <v>0</v>
      </c>
      <c r="S294" s="11">
        <f t="shared" si="524"/>
        <v>76161</v>
      </c>
      <c r="T294" s="11">
        <f t="shared" si="524"/>
        <v>0</v>
      </c>
      <c r="U294" s="11">
        <f t="shared" ref="U294:Z294" si="525">U295+U299+U297</f>
        <v>0</v>
      </c>
      <c r="V294" s="11">
        <f t="shared" si="525"/>
        <v>0</v>
      </c>
      <c r="W294" s="11">
        <f t="shared" si="525"/>
        <v>0</v>
      </c>
      <c r="X294" s="11">
        <f t="shared" si="525"/>
        <v>0</v>
      </c>
      <c r="Y294" s="11">
        <f t="shared" si="525"/>
        <v>76161</v>
      </c>
      <c r="Z294" s="11">
        <f t="shared" si="525"/>
        <v>0</v>
      </c>
      <c r="AA294" s="11">
        <f t="shared" ref="AA294:AF294" si="526">AA295+AA299+AA297</f>
        <v>0</v>
      </c>
      <c r="AB294" s="11">
        <f t="shared" si="526"/>
        <v>0</v>
      </c>
      <c r="AC294" s="11">
        <f t="shared" si="526"/>
        <v>0</v>
      </c>
      <c r="AD294" s="11">
        <f t="shared" si="526"/>
        <v>0</v>
      </c>
      <c r="AE294" s="11">
        <f t="shared" si="526"/>
        <v>76161</v>
      </c>
      <c r="AF294" s="11">
        <f t="shared" si="526"/>
        <v>0</v>
      </c>
      <c r="AG294" s="11">
        <f t="shared" ref="AG294:AL294" si="527">AG295+AG299+AG297</f>
        <v>0</v>
      </c>
      <c r="AH294" s="11">
        <f t="shared" si="527"/>
        <v>0</v>
      </c>
      <c r="AI294" s="11">
        <f t="shared" si="527"/>
        <v>0</v>
      </c>
      <c r="AJ294" s="11">
        <f t="shared" si="527"/>
        <v>0</v>
      </c>
      <c r="AK294" s="11">
        <f t="shared" si="527"/>
        <v>76161</v>
      </c>
      <c r="AL294" s="11">
        <f t="shared" si="527"/>
        <v>0</v>
      </c>
      <c r="AM294" s="11">
        <f t="shared" ref="AM294:AR294" si="528">AM295+AM299+AM297</f>
        <v>0</v>
      </c>
      <c r="AN294" s="11">
        <f t="shared" si="528"/>
        <v>0</v>
      </c>
      <c r="AO294" s="11">
        <f t="shared" si="528"/>
        <v>0</v>
      </c>
      <c r="AP294" s="11">
        <f t="shared" si="528"/>
        <v>0</v>
      </c>
      <c r="AQ294" s="11">
        <f t="shared" si="528"/>
        <v>76161</v>
      </c>
      <c r="AR294" s="11">
        <f t="shared" si="528"/>
        <v>0</v>
      </c>
      <c r="AS294" s="11">
        <f t="shared" ref="AS294:AX294" si="529">AS295+AS299+AS297</f>
        <v>0</v>
      </c>
      <c r="AT294" s="11">
        <f t="shared" si="529"/>
        <v>0</v>
      </c>
      <c r="AU294" s="11">
        <f t="shared" si="529"/>
        <v>-41</v>
      </c>
      <c r="AV294" s="11">
        <f t="shared" si="529"/>
        <v>0</v>
      </c>
      <c r="AW294" s="98">
        <f t="shared" si="529"/>
        <v>76120</v>
      </c>
      <c r="AX294" s="98">
        <f t="shared" si="529"/>
        <v>0</v>
      </c>
      <c r="AY294" s="11">
        <f t="shared" ref="AY294:BD294" si="530">AY295+AY299+AY297</f>
        <v>0</v>
      </c>
      <c r="AZ294" s="11">
        <f t="shared" si="530"/>
        <v>56</v>
      </c>
      <c r="BA294" s="11">
        <f t="shared" si="530"/>
        <v>0</v>
      </c>
      <c r="BB294" s="11">
        <f t="shared" si="530"/>
        <v>0</v>
      </c>
      <c r="BC294" s="11">
        <f t="shared" si="530"/>
        <v>76176</v>
      </c>
      <c r="BD294" s="11">
        <f t="shared" si="530"/>
        <v>0</v>
      </c>
      <c r="BE294" s="11">
        <f t="shared" ref="BE294:BJ294" si="531">BE295+BE299+BE297</f>
        <v>0</v>
      </c>
      <c r="BF294" s="11">
        <f t="shared" si="531"/>
        <v>0</v>
      </c>
      <c r="BG294" s="11">
        <f t="shared" si="531"/>
        <v>0</v>
      </c>
      <c r="BH294" s="11">
        <f t="shared" si="531"/>
        <v>0</v>
      </c>
      <c r="BI294" s="11">
        <f t="shared" si="531"/>
        <v>76176</v>
      </c>
      <c r="BJ294" s="11">
        <f t="shared" si="531"/>
        <v>0</v>
      </c>
    </row>
    <row r="295" spans="1:62" ht="66" hidden="1" x14ac:dyDescent="0.25">
      <c r="A295" s="25" t="s">
        <v>446</v>
      </c>
      <c r="B295" s="26">
        <v>906</v>
      </c>
      <c r="C295" s="26" t="s">
        <v>79</v>
      </c>
      <c r="D295" s="26" t="s">
        <v>117</v>
      </c>
      <c r="E295" s="26" t="s">
        <v>123</v>
      </c>
      <c r="F295" s="26" t="s">
        <v>84</v>
      </c>
      <c r="G295" s="11">
        <f t="shared" ref="G295:BJ295" si="532">G296</f>
        <v>63024</v>
      </c>
      <c r="H295" s="11">
        <f t="shared" si="532"/>
        <v>0</v>
      </c>
      <c r="I295" s="11">
        <f t="shared" si="532"/>
        <v>0</v>
      </c>
      <c r="J295" s="11">
        <f t="shared" si="532"/>
        <v>0</v>
      </c>
      <c r="K295" s="11">
        <f t="shared" si="532"/>
        <v>0</v>
      </c>
      <c r="L295" s="11">
        <f t="shared" si="532"/>
        <v>0</v>
      </c>
      <c r="M295" s="11">
        <f t="shared" si="532"/>
        <v>63024</v>
      </c>
      <c r="N295" s="11">
        <f t="shared" si="532"/>
        <v>0</v>
      </c>
      <c r="O295" s="11">
        <f t="shared" si="532"/>
        <v>0</v>
      </c>
      <c r="P295" s="11">
        <f t="shared" si="532"/>
        <v>0</v>
      </c>
      <c r="Q295" s="11">
        <f t="shared" si="532"/>
        <v>0</v>
      </c>
      <c r="R295" s="11">
        <f t="shared" si="532"/>
        <v>0</v>
      </c>
      <c r="S295" s="11">
        <f t="shared" si="532"/>
        <v>63024</v>
      </c>
      <c r="T295" s="11">
        <f t="shared" si="532"/>
        <v>0</v>
      </c>
      <c r="U295" s="11">
        <f t="shared" si="532"/>
        <v>0</v>
      </c>
      <c r="V295" s="11">
        <f t="shared" si="532"/>
        <v>0</v>
      </c>
      <c r="W295" s="11">
        <f t="shared" si="532"/>
        <v>0</v>
      </c>
      <c r="X295" s="11">
        <f t="shared" si="532"/>
        <v>0</v>
      </c>
      <c r="Y295" s="11">
        <f t="shared" si="532"/>
        <v>63024</v>
      </c>
      <c r="Z295" s="11">
        <f t="shared" si="532"/>
        <v>0</v>
      </c>
      <c r="AA295" s="11">
        <f t="shared" si="532"/>
        <v>0</v>
      </c>
      <c r="AB295" s="11">
        <f t="shared" si="532"/>
        <v>0</v>
      </c>
      <c r="AC295" s="11">
        <f t="shared" si="532"/>
        <v>0</v>
      </c>
      <c r="AD295" s="11">
        <f t="shared" si="532"/>
        <v>0</v>
      </c>
      <c r="AE295" s="11">
        <f t="shared" si="532"/>
        <v>63024</v>
      </c>
      <c r="AF295" s="11">
        <f t="shared" si="532"/>
        <v>0</v>
      </c>
      <c r="AG295" s="11">
        <f t="shared" si="532"/>
        <v>0</v>
      </c>
      <c r="AH295" s="11">
        <f t="shared" si="532"/>
        <v>0</v>
      </c>
      <c r="AI295" s="11">
        <f t="shared" si="532"/>
        <v>0</v>
      </c>
      <c r="AJ295" s="11">
        <f t="shared" si="532"/>
        <v>0</v>
      </c>
      <c r="AK295" s="11">
        <f t="shared" si="532"/>
        <v>63024</v>
      </c>
      <c r="AL295" s="11">
        <f t="shared" si="532"/>
        <v>0</v>
      </c>
      <c r="AM295" s="11">
        <f t="shared" si="532"/>
        <v>0</v>
      </c>
      <c r="AN295" s="11">
        <f t="shared" si="532"/>
        <v>0</v>
      </c>
      <c r="AO295" s="11">
        <f t="shared" si="532"/>
        <v>0</v>
      </c>
      <c r="AP295" s="11">
        <f t="shared" si="532"/>
        <v>0</v>
      </c>
      <c r="AQ295" s="11">
        <f t="shared" si="532"/>
        <v>63024</v>
      </c>
      <c r="AR295" s="11">
        <f t="shared" si="532"/>
        <v>0</v>
      </c>
      <c r="AS295" s="11">
        <f t="shared" si="532"/>
        <v>0</v>
      </c>
      <c r="AT295" s="11">
        <f t="shared" si="532"/>
        <v>0</v>
      </c>
      <c r="AU295" s="11">
        <f t="shared" si="532"/>
        <v>0</v>
      </c>
      <c r="AV295" s="11">
        <f t="shared" si="532"/>
        <v>0</v>
      </c>
      <c r="AW295" s="98">
        <f t="shared" si="532"/>
        <v>63024</v>
      </c>
      <c r="AX295" s="98">
        <f t="shared" si="532"/>
        <v>0</v>
      </c>
      <c r="AY295" s="11">
        <f t="shared" si="532"/>
        <v>0</v>
      </c>
      <c r="AZ295" s="11">
        <f t="shared" si="532"/>
        <v>0</v>
      </c>
      <c r="BA295" s="11">
        <f t="shared" si="532"/>
        <v>0</v>
      </c>
      <c r="BB295" s="11">
        <f t="shared" si="532"/>
        <v>0</v>
      </c>
      <c r="BC295" s="11">
        <f t="shared" si="532"/>
        <v>63024</v>
      </c>
      <c r="BD295" s="11">
        <f t="shared" si="532"/>
        <v>0</v>
      </c>
      <c r="BE295" s="11">
        <f t="shared" si="532"/>
        <v>0</v>
      </c>
      <c r="BF295" s="11">
        <f t="shared" si="532"/>
        <v>0</v>
      </c>
      <c r="BG295" s="11">
        <f t="shared" si="532"/>
        <v>0</v>
      </c>
      <c r="BH295" s="11">
        <f t="shared" si="532"/>
        <v>0</v>
      </c>
      <c r="BI295" s="11">
        <f t="shared" si="532"/>
        <v>63024</v>
      </c>
      <c r="BJ295" s="11">
        <f t="shared" si="532"/>
        <v>0</v>
      </c>
    </row>
    <row r="296" spans="1:62" ht="20.100000000000001" hidden="1" customHeight="1" x14ac:dyDescent="0.25">
      <c r="A296" s="28" t="s">
        <v>106</v>
      </c>
      <c r="B296" s="26">
        <v>906</v>
      </c>
      <c r="C296" s="26" t="s">
        <v>79</v>
      </c>
      <c r="D296" s="26" t="s">
        <v>117</v>
      </c>
      <c r="E296" s="26" t="s">
        <v>123</v>
      </c>
      <c r="F296" s="26" t="s">
        <v>107</v>
      </c>
      <c r="G296" s="9">
        <f>60641+2383</f>
        <v>63024</v>
      </c>
      <c r="H296" s="9"/>
      <c r="I296" s="84"/>
      <c r="J296" s="84"/>
      <c r="K296" s="84"/>
      <c r="L296" s="84"/>
      <c r="M296" s="9">
        <f>G296+I296+J296+K296+L296</f>
        <v>63024</v>
      </c>
      <c r="N296" s="9">
        <f>H296+L296</f>
        <v>0</v>
      </c>
      <c r="O296" s="85"/>
      <c r="P296" s="85"/>
      <c r="Q296" s="85"/>
      <c r="R296" s="85"/>
      <c r="S296" s="9">
        <f>M296+O296+P296+Q296+R296</f>
        <v>63024</v>
      </c>
      <c r="T296" s="9">
        <f>N296+R296</f>
        <v>0</v>
      </c>
      <c r="U296" s="85"/>
      <c r="V296" s="85"/>
      <c r="W296" s="85"/>
      <c r="X296" s="85"/>
      <c r="Y296" s="9">
        <f>S296+U296+V296+W296+X296</f>
        <v>63024</v>
      </c>
      <c r="Z296" s="9">
        <f>T296+X296</f>
        <v>0</v>
      </c>
      <c r="AA296" s="85"/>
      <c r="AB296" s="85"/>
      <c r="AC296" s="85"/>
      <c r="AD296" s="85"/>
      <c r="AE296" s="9">
        <f>Y296+AA296+AB296+AC296+AD296</f>
        <v>63024</v>
      </c>
      <c r="AF296" s="9">
        <f>Z296+AD296</f>
        <v>0</v>
      </c>
      <c r="AG296" s="85"/>
      <c r="AH296" s="85"/>
      <c r="AI296" s="85"/>
      <c r="AJ296" s="85"/>
      <c r="AK296" s="9">
        <f>AE296+AG296+AH296+AI296+AJ296</f>
        <v>63024</v>
      </c>
      <c r="AL296" s="9">
        <f>AF296+AJ296</f>
        <v>0</v>
      </c>
      <c r="AM296" s="85"/>
      <c r="AN296" s="85"/>
      <c r="AO296" s="85"/>
      <c r="AP296" s="85"/>
      <c r="AQ296" s="9">
        <f>AK296+AM296+AN296+AO296+AP296</f>
        <v>63024</v>
      </c>
      <c r="AR296" s="9">
        <f>AL296+AP296</f>
        <v>0</v>
      </c>
      <c r="AS296" s="85"/>
      <c r="AT296" s="85"/>
      <c r="AU296" s="85"/>
      <c r="AV296" s="85"/>
      <c r="AW296" s="96">
        <f>AQ296+AS296+AT296+AU296+AV296</f>
        <v>63024</v>
      </c>
      <c r="AX296" s="96">
        <f>AR296+AV296</f>
        <v>0</v>
      </c>
      <c r="AY296" s="85"/>
      <c r="AZ296" s="85"/>
      <c r="BA296" s="85"/>
      <c r="BB296" s="85"/>
      <c r="BC296" s="9">
        <f>AW296+AY296+AZ296+BA296+BB296</f>
        <v>63024</v>
      </c>
      <c r="BD296" s="9">
        <f>AX296+BB296</f>
        <v>0</v>
      </c>
      <c r="BE296" s="85"/>
      <c r="BF296" s="85"/>
      <c r="BG296" s="85"/>
      <c r="BH296" s="85"/>
      <c r="BI296" s="9">
        <f>BC296+BE296+BF296+BG296+BH296</f>
        <v>63024</v>
      </c>
      <c r="BJ296" s="9">
        <f>BD296+BH296</f>
        <v>0</v>
      </c>
    </row>
    <row r="297" spans="1:62" ht="33" hidden="1" x14ac:dyDescent="0.25">
      <c r="A297" s="25" t="s">
        <v>242</v>
      </c>
      <c r="B297" s="26">
        <v>906</v>
      </c>
      <c r="C297" s="26" t="s">
        <v>79</v>
      </c>
      <c r="D297" s="26" t="s">
        <v>117</v>
      </c>
      <c r="E297" s="26" t="s">
        <v>123</v>
      </c>
      <c r="F297" s="26" t="s">
        <v>30</v>
      </c>
      <c r="G297" s="11">
        <f t="shared" ref="G297:BJ297" si="533">G298</f>
        <v>12714</v>
      </c>
      <c r="H297" s="11">
        <f t="shared" si="533"/>
        <v>0</v>
      </c>
      <c r="I297" s="11">
        <f t="shared" si="533"/>
        <v>0</v>
      </c>
      <c r="J297" s="11">
        <f t="shared" si="533"/>
        <v>0</v>
      </c>
      <c r="K297" s="11">
        <f t="shared" si="533"/>
        <v>0</v>
      </c>
      <c r="L297" s="11">
        <f t="shared" si="533"/>
        <v>0</v>
      </c>
      <c r="M297" s="11">
        <f t="shared" si="533"/>
        <v>12714</v>
      </c>
      <c r="N297" s="11">
        <f t="shared" si="533"/>
        <v>0</v>
      </c>
      <c r="O297" s="11">
        <f t="shared" si="533"/>
        <v>0</v>
      </c>
      <c r="P297" s="11">
        <f t="shared" si="533"/>
        <v>0</v>
      </c>
      <c r="Q297" s="11">
        <f t="shared" si="533"/>
        <v>0</v>
      </c>
      <c r="R297" s="11">
        <f t="shared" si="533"/>
        <v>0</v>
      </c>
      <c r="S297" s="11">
        <f t="shared" si="533"/>
        <v>12714</v>
      </c>
      <c r="T297" s="11">
        <f t="shared" si="533"/>
        <v>0</v>
      </c>
      <c r="U297" s="11">
        <f t="shared" si="533"/>
        <v>0</v>
      </c>
      <c r="V297" s="11">
        <f t="shared" si="533"/>
        <v>0</v>
      </c>
      <c r="W297" s="11">
        <f t="shared" si="533"/>
        <v>0</v>
      </c>
      <c r="X297" s="11">
        <f t="shared" si="533"/>
        <v>0</v>
      </c>
      <c r="Y297" s="11">
        <f t="shared" si="533"/>
        <v>12714</v>
      </c>
      <c r="Z297" s="11">
        <f t="shared" si="533"/>
        <v>0</v>
      </c>
      <c r="AA297" s="11">
        <f t="shared" si="533"/>
        <v>0</v>
      </c>
      <c r="AB297" s="11">
        <f t="shared" si="533"/>
        <v>0</v>
      </c>
      <c r="AC297" s="11">
        <f t="shared" si="533"/>
        <v>0</v>
      </c>
      <c r="AD297" s="11">
        <f t="shared" si="533"/>
        <v>0</v>
      </c>
      <c r="AE297" s="11">
        <f t="shared" si="533"/>
        <v>12714</v>
      </c>
      <c r="AF297" s="11">
        <f t="shared" si="533"/>
        <v>0</v>
      </c>
      <c r="AG297" s="11">
        <f t="shared" si="533"/>
        <v>0</v>
      </c>
      <c r="AH297" s="11">
        <f t="shared" si="533"/>
        <v>0</v>
      </c>
      <c r="AI297" s="11">
        <f t="shared" si="533"/>
        <v>0</v>
      </c>
      <c r="AJ297" s="11">
        <f t="shared" si="533"/>
        <v>0</v>
      </c>
      <c r="AK297" s="11">
        <f t="shared" si="533"/>
        <v>12714</v>
      </c>
      <c r="AL297" s="11">
        <f t="shared" si="533"/>
        <v>0</v>
      </c>
      <c r="AM297" s="11">
        <f t="shared" si="533"/>
        <v>0</v>
      </c>
      <c r="AN297" s="11">
        <f t="shared" si="533"/>
        <v>0</v>
      </c>
      <c r="AO297" s="11">
        <f t="shared" si="533"/>
        <v>0</v>
      </c>
      <c r="AP297" s="11">
        <f t="shared" si="533"/>
        <v>0</v>
      </c>
      <c r="AQ297" s="11">
        <f t="shared" si="533"/>
        <v>12714</v>
      </c>
      <c r="AR297" s="11">
        <f t="shared" si="533"/>
        <v>0</v>
      </c>
      <c r="AS297" s="11">
        <f t="shared" si="533"/>
        <v>0</v>
      </c>
      <c r="AT297" s="11">
        <f t="shared" si="533"/>
        <v>0</v>
      </c>
      <c r="AU297" s="11">
        <f t="shared" si="533"/>
        <v>-41</v>
      </c>
      <c r="AV297" s="11">
        <f t="shared" si="533"/>
        <v>0</v>
      </c>
      <c r="AW297" s="98">
        <f t="shared" si="533"/>
        <v>12673</v>
      </c>
      <c r="AX297" s="98">
        <f t="shared" si="533"/>
        <v>0</v>
      </c>
      <c r="AY297" s="11">
        <f t="shared" si="533"/>
        <v>0</v>
      </c>
      <c r="AZ297" s="11">
        <f t="shared" si="533"/>
        <v>56</v>
      </c>
      <c r="BA297" s="11">
        <f t="shared" si="533"/>
        <v>0</v>
      </c>
      <c r="BB297" s="11">
        <f t="shared" si="533"/>
        <v>0</v>
      </c>
      <c r="BC297" s="11">
        <f t="shared" si="533"/>
        <v>12729</v>
      </c>
      <c r="BD297" s="11">
        <f t="shared" si="533"/>
        <v>0</v>
      </c>
      <c r="BE297" s="11">
        <f t="shared" si="533"/>
        <v>0</v>
      </c>
      <c r="BF297" s="11">
        <f t="shared" si="533"/>
        <v>0</v>
      </c>
      <c r="BG297" s="11">
        <f t="shared" si="533"/>
        <v>0</v>
      </c>
      <c r="BH297" s="11">
        <f t="shared" si="533"/>
        <v>0</v>
      </c>
      <c r="BI297" s="11">
        <f t="shared" si="533"/>
        <v>12729</v>
      </c>
      <c r="BJ297" s="11">
        <f t="shared" si="533"/>
        <v>0</v>
      </c>
    </row>
    <row r="298" spans="1:62" ht="33" hidden="1" x14ac:dyDescent="0.25">
      <c r="A298" s="25" t="s">
        <v>36</v>
      </c>
      <c r="B298" s="26">
        <v>906</v>
      </c>
      <c r="C298" s="26" t="s">
        <v>79</v>
      </c>
      <c r="D298" s="26" t="s">
        <v>117</v>
      </c>
      <c r="E298" s="26" t="s">
        <v>123</v>
      </c>
      <c r="F298" s="26" t="s">
        <v>37</v>
      </c>
      <c r="G298" s="9">
        <f>10874+1840</f>
        <v>12714</v>
      </c>
      <c r="H298" s="10"/>
      <c r="I298" s="84"/>
      <c r="J298" s="84"/>
      <c r="K298" s="84"/>
      <c r="L298" s="84"/>
      <c r="M298" s="9">
        <f>G298+I298+J298+K298+L298</f>
        <v>12714</v>
      </c>
      <c r="N298" s="9">
        <f>H298+L298</f>
        <v>0</v>
      </c>
      <c r="O298" s="85"/>
      <c r="P298" s="85"/>
      <c r="Q298" s="85"/>
      <c r="R298" s="85"/>
      <c r="S298" s="9">
        <f>M298+O298+P298+Q298+R298</f>
        <v>12714</v>
      </c>
      <c r="T298" s="9">
        <f>N298+R298</f>
        <v>0</v>
      </c>
      <c r="U298" s="85"/>
      <c r="V298" s="85"/>
      <c r="W298" s="85"/>
      <c r="X298" s="85"/>
      <c r="Y298" s="9">
        <f>S298+U298+V298+W298+X298</f>
        <v>12714</v>
      </c>
      <c r="Z298" s="9">
        <f>T298+X298</f>
        <v>0</v>
      </c>
      <c r="AA298" s="85"/>
      <c r="AB298" s="85"/>
      <c r="AC298" s="85"/>
      <c r="AD298" s="85"/>
      <c r="AE298" s="9">
        <f>Y298+AA298+AB298+AC298+AD298</f>
        <v>12714</v>
      </c>
      <c r="AF298" s="9">
        <f>Z298+AD298</f>
        <v>0</v>
      </c>
      <c r="AG298" s="85"/>
      <c r="AH298" s="85"/>
      <c r="AI298" s="85"/>
      <c r="AJ298" s="85"/>
      <c r="AK298" s="9">
        <f>AE298+AG298+AH298+AI298+AJ298</f>
        <v>12714</v>
      </c>
      <c r="AL298" s="9">
        <f>AF298+AJ298</f>
        <v>0</v>
      </c>
      <c r="AM298" s="85"/>
      <c r="AN298" s="85"/>
      <c r="AO298" s="85"/>
      <c r="AP298" s="85"/>
      <c r="AQ298" s="9">
        <f>AK298+AM298+AN298+AO298+AP298</f>
        <v>12714</v>
      </c>
      <c r="AR298" s="9">
        <f>AL298+AP298</f>
        <v>0</v>
      </c>
      <c r="AS298" s="85"/>
      <c r="AT298" s="85"/>
      <c r="AU298" s="11">
        <v>-41</v>
      </c>
      <c r="AV298" s="85"/>
      <c r="AW298" s="96">
        <f>AQ298+AS298+AT298+AU298+AV298</f>
        <v>12673</v>
      </c>
      <c r="AX298" s="96">
        <f>AR298+AV298</f>
        <v>0</v>
      </c>
      <c r="AY298" s="11"/>
      <c r="AZ298" s="85">
        <v>56</v>
      </c>
      <c r="BA298" s="11"/>
      <c r="BB298" s="85"/>
      <c r="BC298" s="9">
        <f>AW298+AY298+AZ298+BA298+BB298</f>
        <v>12729</v>
      </c>
      <c r="BD298" s="9">
        <f>AX298+BB298</f>
        <v>0</v>
      </c>
      <c r="BE298" s="11"/>
      <c r="BF298" s="85"/>
      <c r="BG298" s="11"/>
      <c r="BH298" s="85"/>
      <c r="BI298" s="9">
        <f>BC298+BE298+BF298+BG298+BH298</f>
        <v>12729</v>
      </c>
      <c r="BJ298" s="9">
        <f>BD298+BH298</f>
        <v>0</v>
      </c>
    </row>
    <row r="299" spans="1:62" ht="20.100000000000001" hidden="1" customHeight="1" x14ac:dyDescent="0.25">
      <c r="A299" s="28" t="s">
        <v>65</v>
      </c>
      <c r="B299" s="26">
        <v>906</v>
      </c>
      <c r="C299" s="26" t="s">
        <v>79</v>
      </c>
      <c r="D299" s="26" t="s">
        <v>117</v>
      </c>
      <c r="E299" s="26" t="s">
        <v>123</v>
      </c>
      <c r="F299" s="26" t="s">
        <v>66</v>
      </c>
      <c r="G299" s="9">
        <f>G301+G300</f>
        <v>423</v>
      </c>
      <c r="H299" s="9">
        <f t="shared" ref="H299:N299" si="534">H301+H300</f>
        <v>0</v>
      </c>
      <c r="I299" s="9">
        <f t="shared" si="534"/>
        <v>0</v>
      </c>
      <c r="J299" s="9">
        <f t="shared" si="534"/>
        <v>0</v>
      </c>
      <c r="K299" s="9">
        <f t="shared" si="534"/>
        <v>0</v>
      </c>
      <c r="L299" s="9">
        <f t="shared" si="534"/>
        <v>0</v>
      </c>
      <c r="M299" s="9">
        <f t="shared" si="534"/>
        <v>423</v>
      </c>
      <c r="N299" s="9">
        <f t="shared" si="534"/>
        <v>0</v>
      </c>
      <c r="O299" s="9">
        <f t="shared" ref="O299:T299" si="535">O301+O300</f>
        <v>0</v>
      </c>
      <c r="P299" s="9">
        <f t="shared" si="535"/>
        <v>0</v>
      </c>
      <c r="Q299" s="9">
        <f t="shared" si="535"/>
        <v>0</v>
      </c>
      <c r="R299" s="9">
        <f t="shared" si="535"/>
        <v>0</v>
      </c>
      <c r="S299" s="9">
        <f t="shared" si="535"/>
        <v>423</v>
      </c>
      <c r="T299" s="9">
        <f t="shared" si="535"/>
        <v>0</v>
      </c>
      <c r="U299" s="9">
        <f t="shared" ref="U299:Z299" si="536">U301+U300</f>
        <v>0</v>
      </c>
      <c r="V299" s="9">
        <f t="shared" si="536"/>
        <v>0</v>
      </c>
      <c r="W299" s="9">
        <f t="shared" si="536"/>
        <v>0</v>
      </c>
      <c r="X299" s="9">
        <f t="shared" si="536"/>
        <v>0</v>
      </c>
      <c r="Y299" s="9">
        <f t="shared" si="536"/>
        <v>423</v>
      </c>
      <c r="Z299" s="9">
        <f t="shared" si="536"/>
        <v>0</v>
      </c>
      <c r="AA299" s="9">
        <f t="shared" ref="AA299:AF299" si="537">AA301+AA300</f>
        <v>0</v>
      </c>
      <c r="AB299" s="9">
        <f t="shared" si="537"/>
        <v>0</v>
      </c>
      <c r="AC299" s="9">
        <f t="shared" si="537"/>
        <v>0</v>
      </c>
      <c r="AD299" s="9">
        <f t="shared" si="537"/>
        <v>0</v>
      </c>
      <c r="AE299" s="9">
        <f t="shared" si="537"/>
        <v>423</v>
      </c>
      <c r="AF299" s="9">
        <f t="shared" si="537"/>
        <v>0</v>
      </c>
      <c r="AG299" s="9">
        <f t="shared" ref="AG299:AL299" si="538">AG301+AG300</f>
        <v>0</v>
      </c>
      <c r="AH299" s="9">
        <f t="shared" si="538"/>
        <v>0</v>
      </c>
      <c r="AI299" s="9">
        <f t="shared" si="538"/>
        <v>0</v>
      </c>
      <c r="AJ299" s="9">
        <f t="shared" si="538"/>
        <v>0</v>
      </c>
      <c r="AK299" s="9">
        <f t="shared" si="538"/>
        <v>423</v>
      </c>
      <c r="AL299" s="9">
        <f t="shared" si="538"/>
        <v>0</v>
      </c>
      <c r="AM299" s="9">
        <f t="shared" ref="AM299:AR299" si="539">AM301+AM300</f>
        <v>0</v>
      </c>
      <c r="AN299" s="9">
        <f t="shared" si="539"/>
        <v>0</v>
      </c>
      <c r="AO299" s="9">
        <f t="shared" si="539"/>
        <v>0</v>
      </c>
      <c r="AP299" s="9">
        <f t="shared" si="539"/>
        <v>0</v>
      </c>
      <c r="AQ299" s="9">
        <f t="shared" si="539"/>
        <v>423</v>
      </c>
      <c r="AR299" s="9">
        <f t="shared" si="539"/>
        <v>0</v>
      </c>
      <c r="AS299" s="9">
        <f t="shared" ref="AS299:AX299" si="540">AS301+AS300</f>
        <v>0</v>
      </c>
      <c r="AT299" s="9">
        <f t="shared" si="540"/>
        <v>0</v>
      </c>
      <c r="AU299" s="9">
        <f t="shared" si="540"/>
        <v>0</v>
      </c>
      <c r="AV299" s="9">
        <f t="shared" si="540"/>
        <v>0</v>
      </c>
      <c r="AW299" s="96">
        <f t="shared" si="540"/>
        <v>423</v>
      </c>
      <c r="AX299" s="96">
        <f t="shared" si="540"/>
        <v>0</v>
      </c>
      <c r="AY299" s="9">
        <f t="shared" ref="AY299:BD299" si="541">AY301+AY300</f>
        <v>0</v>
      </c>
      <c r="AZ299" s="9">
        <f t="shared" si="541"/>
        <v>0</v>
      </c>
      <c r="BA299" s="9">
        <f t="shared" si="541"/>
        <v>0</v>
      </c>
      <c r="BB299" s="9">
        <f t="shared" si="541"/>
        <v>0</v>
      </c>
      <c r="BC299" s="9">
        <f t="shared" si="541"/>
        <v>423</v>
      </c>
      <c r="BD299" s="9">
        <f t="shared" si="541"/>
        <v>0</v>
      </c>
      <c r="BE299" s="9">
        <f t="shared" ref="BE299:BJ299" si="542">BE301+BE300</f>
        <v>0</v>
      </c>
      <c r="BF299" s="9">
        <f t="shared" si="542"/>
        <v>0</v>
      </c>
      <c r="BG299" s="9">
        <f t="shared" si="542"/>
        <v>0</v>
      </c>
      <c r="BH299" s="9">
        <f t="shared" si="542"/>
        <v>0</v>
      </c>
      <c r="BI299" s="9">
        <f t="shared" si="542"/>
        <v>423</v>
      </c>
      <c r="BJ299" s="9">
        <f t="shared" si="542"/>
        <v>0</v>
      </c>
    </row>
    <row r="300" spans="1:62" ht="20.100000000000001" hidden="1" customHeight="1" x14ac:dyDescent="0.25">
      <c r="A300" s="28" t="s">
        <v>154</v>
      </c>
      <c r="B300" s="26">
        <v>906</v>
      </c>
      <c r="C300" s="26" t="s">
        <v>79</v>
      </c>
      <c r="D300" s="26" t="s">
        <v>117</v>
      </c>
      <c r="E300" s="26" t="s">
        <v>123</v>
      </c>
      <c r="F300" s="26" t="s">
        <v>613</v>
      </c>
      <c r="G300" s="9"/>
      <c r="H300" s="9"/>
      <c r="I300" s="84"/>
      <c r="J300" s="84"/>
      <c r="K300" s="84"/>
      <c r="L300" s="84"/>
      <c r="M300" s="84"/>
      <c r="N300" s="84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97"/>
      <c r="AX300" s="97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</row>
    <row r="301" spans="1:62" ht="20.100000000000001" hidden="1" customHeight="1" x14ac:dyDescent="0.25">
      <c r="A301" s="28" t="s">
        <v>67</v>
      </c>
      <c r="B301" s="26">
        <v>906</v>
      </c>
      <c r="C301" s="26" t="s">
        <v>79</v>
      </c>
      <c r="D301" s="26" t="s">
        <v>117</v>
      </c>
      <c r="E301" s="26" t="s">
        <v>123</v>
      </c>
      <c r="F301" s="26" t="s">
        <v>68</v>
      </c>
      <c r="G301" s="9">
        <v>423</v>
      </c>
      <c r="H301" s="9"/>
      <c r="I301" s="84"/>
      <c r="J301" s="84"/>
      <c r="K301" s="84"/>
      <c r="L301" s="84"/>
      <c r="M301" s="9">
        <f>G301+I301+J301+K301+L301</f>
        <v>423</v>
      </c>
      <c r="N301" s="9">
        <f>H301+L301</f>
        <v>0</v>
      </c>
      <c r="O301" s="85"/>
      <c r="P301" s="85"/>
      <c r="Q301" s="85"/>
      <c r="R301" s="85"/>
      <c r="S301" s="9">
        <f>M301+O301+P301+Q301+R301</f>
        <v>423</v>
      </c>
      <c r="T301" s="9">
        <f>N301+R301</f>
        <v>0</v>
      </c>
      <c r="U301" s="85"/>
      <c r="V301" s="85"/>
      <c r="W301" s="85"/>
      <c r="X301" s="85"/>
      <c r="Y301" s="9">
        <f>S301+U301+V301+W301+X301</f>
        <v>423</v>
      </c>
      <c r="Z301" s="9">
        <f>T301+X301</f>
        <v>0</v>
      </c>
      <c r="AA301" s="85"/>
      <c r="AB301" s="85"/>
      <c r="AC301" s="85"/>
      <c r="AD301" s="85"/>
      <c r="AE301" s="9">
        <f>Y301+AA301+AB301+AC301+AD301</f>
        <v>423</v>
      </c>
      <c r="AF301" s="9">
        <f>Z301+AD301</f>
        <v>0</v>
      </c>
      <c r="AG301" s="85"/>
      <c r="AH301" s="85"/>
      <c r="AI301" s="85"/>
      <c r="AJ301" s="85"/>
      <c r="AK301" s="9">
        <f>AE301+AG301+AH301+AI301+AJ301</f>
        <v>423</v>
      </c>
      <c r="AL301" s="9">
        <f>AF301+AJ301</f>
        <v>0</v>
      </c>
      <c r="AM301" s="85"/>
      <c r="AN301" s="85"/>
      <c r="AO301" s="85"/>
      <c r="AP301" s="85"/>
      <c r="AQ301" s="9">
        <f>AK301+AM301+AN301+AO301+AP301</f>
        <v>423</v>
      </c>
      <c r="AR301" s="9">
        <f>AL301+AP301</f>
        <v>0</v>
      </c>
      <c r="AS301" s="85"/>
      <c r="AT301" s="85"/>
      <c r="AU301" s="85"/>
      <c r="AV301" s="85"/>
      <c r="AW301" s="96">
        <f>AQ301+AS301+AT301+AU301+AV301</f>
        <v>423</v>
      </c>
      <c r="AX301" s="96">
        <f>AR301+AV301</f>
        <v>0</v>
      </c>
      <c r="AY301" s="85"/>
      <c r="AZ301" s="85"/>
      <c r="BA301" s="85"/>
      <c r="BB301" s="85"/>
      <c r="BC301" s="9">
        <f>AW301+AY301+AZ301+BA301+BB301</f>
        <v>423</v>
      </c>
      <c r="BD301" s="9">
        <f>AX301+BB301</f>
        <v>0</v>
      </c>
      <c r="BE301" s="85"/>
      <c r="BF301" s="85"/>
      <c r="BG301" s="85"/>
      <c r="BH301" s="85"/>
      <c r="BI301" s="9">
        <f>BC301+BE301+BF301+BG301+BH301</f>
        <v>423</v>
      </c>
      <c r="BJ301" s="9">
        <f>BD301+BH301</f>
        <v>0</v>
      </c>
    </row>
    <row r="302" spans="1:62" hidden="1" x14ac:dyDescent="0.25">
      <c r="A302" s="25"/>
      <c r="B302" s="26"/>
      <c r="C302" s="26"/>
      <c r="D302" s="26"/>
      <c r="E302" s="26"/>
      <c r="F302" s="26"/>
      <c r="G302" s="9"/>
      <c r="H302" s="10"/>
      <c r="I302" s="84"/>
      <c r="J302" s="84"/>
      <c r="K302" s="84"/>
      <c r="L302" s="84"/>
      <c r="M302" s="84"/>
      <c r="N302" s="84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97"/>
      <c r="AX302" s="97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</row>
    <row r="303" spans="1:62" ht="18.75" hidden="1" x14ac:dyDescent="0.3">
      <c r="A303" s="23" t="s">
        <v>124</v>
      </c>
      <c r="B303" s="24">
        <v>906</v>
      </c>
      <c r="C303" s="24" t="s">
        <v>79</v>
      </c>
      <c r="D303" s="24" t="s">
        <v>32</v>
      </c>
      <c r="E303" s="24"/>
      <c r="F303" s="24"/>
      <c r="G303" s="15">
        <f t="shared" ref="G303:V307" si="543">G304</f>
        <v>950</v>
      </c>
      <c r="H303" s="15">
        <f t="shared" si="543"/>
        <v>0</v>
      </c>
      <c r="I303" s="15">
        <f t="shared" si="543"/>
        <v>0</v>
      </c>
      <c r="J303" s="15">
        <f t="shared" si="543"/>
        <v>0</v>
      </c>
      <c r="K303" s="15">
        <f t="shared" si="543"/>
        <v>0</v>
      </c>
      <c r="L303" s="15">
        <f t="shared" si="543"/>
        <v>0</v>
      </c>
      <c r="M303" s="15">
        <f t="shared" si="543"/>
        <v>950</v>
      </c>
      <c r="N303" s="15">
        <f t="shared" si="543"/>
        <v>0</v>
      </c>
      <c r="O303" s="15">
        <f t="shared" si="543"/>
        <v>0</v>
      </c>
      <c r="P303" s="15">
        <f t="shared" si="543"/>
        <v>0</v>
      </c>
      <c r="Q303" s="15">
        <f t="shared" si="543"/>
        <v>0</v>
      </c>
      <c r="R303" s="15">
        <f t="shared" si="543"/>
        <v>0</v>
      </c>
      <c r="S303" s="15">
        <f t="shared" si="543"/>
        <v>950</v>
      </c>
      <c r="T303" s="15">
        <f t="shared" si="543"/>
        <v>0</v>
      </c>
      <c r="U303" s="15">
        <f t="shared" si="543"/>
        <v>0</v>
      </c>
      <c r="V303" s="15">
        <f t="shared" si="543"/>
        <v>0</v>
      </c>
      <c r="W303" s="15">
        <f t="shared" ref="U303:AJ307" si="544">W304</f>
        <v>0</v>
      </c>
      <c r="X303" s="15">
        <f t="shared" si="544"/>
        <v>0</v>
      </c>
      <c r="Y303" s="15">
        <f t="shared" si="544"/>
        <v>950</v>
      </c>
      <c r="Z303" s="15">
        <f t="shared" si="544"/>
        <v>0</v>
      </c>
      <c r="AA303" s="15">
        <f t="shared" si="544"/>
        <v>0</v>
      </c>
      <c r="AB303" s="15">
        <f t="shared" si="544"/>
        <v>0</v>
      </c>
      <c r="AC303" s="15">
        <f t="shared" si="544"/>
        <v>0</v>
      </c>
      <c r="AD303" s="15">
        <f t="shared" si="544"/>
        <v>0</v>
      </c>
      <c r="AE303" s="15">
        <f t="shared" si="544"/>
        <v>950</v>
      </c>
      <c r="AF303" s="15">
        <f t="shared" si="544"/>
        <v>0</v>
      </c>
      <c r="AG303" s="15">
        <f t="shared" si="544"/>
        <v>0</v>
      </c>
      <c r="AH303" s="15">
        <f t="shared" si="544"/>
        <v>0</v>
      </c>
      <c r="AI303" s="15">
        <f t="shared" si="544"/>
        <v>0</v>
      </c>
      <c r="AJ303" s="15">
        <f t="shared" si="544"/>
        <v>0</v>
      </c>
      <c r="AK303" s="15">
        <f t="shared" ref="AG303:AV307" si="545">AK304</f>
        <v>950</v>
      </c>
      <c r="AL303" s="15">
        <f t="shared" si="545"/>
        <v>0</v>
      </c>
      <c r="AM303" s="15">
        <f t="shared" si="545"/>
        <v>0</v>
      </c>
      <c r="AN303" s="15">
        <f t="shared" si="545"/>
        <v>0</v>
      </c>
      <c r="AO303" s="15">
        <f t="shared" si="545"/>
        <v>0</v>
      </c>
      <c r="AP303" s="15">
        <f t="shared" si="545"/>
        <v>0</v>
      </c>
      <c r="AQ303" s="15">
        <f t="shared" si="545"/>
        <v>950</v>
      </c>
      <c r="AR303" s="15">
        <f t="shared" si="545"/>
        <v>0</v>
      </c>
      <c r="AS303" s="15">
        <f t="shared" si="545"/>
        <v>0</v>
      </c>
      <c r="AT303" s="15">
        <f t="shared" si="545"/>
        <v>0</v>
      </c>
      <c r="AU303" s="15">
        <f t="shared" si="545"/>
        <v>0</v>
      </c>
      <c r="AV303" s="15">
        <f t="shared" si="545"/>
        <v>0</v>
      </c>
      <c r="AW303" s="104">
        <f t="shared" ref="AS303:BH307" si="546">AW304</f>
        <v>950</v>
      </c>
      <c r="AX303" s="104">
        <f t="shared" si="546"/>
        <v>0</v>
      </c>
      <c r="AY303" s="15">
        <f t="shared" si="546"/>
        <v>0</v>
      </c>
      <c r="AZ303" s="15">
        <f t="shared" si="546"/>
        <v>0</v>
      </c>
      <c r="BA303" s="15">
        <f t="shared" si="546"/>
        <v>0</v>
      </c>
      <c r="BB303" s="15">
        <f t="shared" si="546"/>
        <v>0</v>
      </c>
      <c r="BC303" s="15">
        <f t="shared" si="546"/>
        <v>950</v>
      </c>
      <c r="BD303" s="15">
        <f t="shared" si="546"/>
        <v>0</v>
      </c>
      <c r="BE303" s="15">
        <f t="shared" si="546"/>
        <v>0</v>
      </c>
      <c r="BF303" s="15">
        <f t="shared" si="546"/>
        <v>0</v>
      </c>
      <c r="BG303" s="15">
        <f t="shared" si="546"/>
        <v>0</v>
      </c>
      <c r="BH303" s="15">
        <f t="shared" si="546"/>
        <v>0</v>
      </c>
      <c r="BI303" s="15">
        <f t="shared" ref="BE303:BJ307" si="547">BI304</f>
        <v>950</v>
      </c>
      <c r="BJ303" s="15">
        <f t="shared" si="547"/>
        <v>0</v>
      </c>
    </row>
    <row r="304" spans="1:62" ht="66" hidden="1" x14ac:dyDescent="0.25">
      <c r="A304" s="43" t="s">
        <v>534</v>
      </c>
      <c r="B304" s="26">
        <v>906</v>
      </c>
      <c r="C304" s="26" t="s">
        <v>79</v>
      </c>
      <c r="D304" s="26" t="s">
        <v>32</v>
      </c>
      <c r="E304" s="26" t="s">
        <v>125</v>
      </c>
      <c r="F304" s="26"/>
      <c r="G304" s="9">
        <f t="shared" si="543"/>
        <v>950</v>
      </c>
      <c r="H304" s="9">
        <f t="shared" si="543"/>
        <v>0</v>
      </c>
      <c r="I304" s="9">
        <f t="shared" si="543"/>
        <v>0</v>
      </c>
      <c r="J304" s="9">
        <f t="shared" si="543"/>
        <v>0</v>
      </c>
      <c r="K304" s="9">
        <f t="shared" si="543"/>
        <v>0</v>
      </c>
      <c r="L304" s="9">
        <f t="shared" si="543"/>
        <v>0</v>
      </c>
      <c r="M304" s="9">
        <f t="shared" si="543"/>
        <v>950</v>
      </c>
      <c r="N304" s="9">
        <f t="shared" si="543"/>
        <v>0</v>
      </c>
      <c r="O304" s="9">
        <f t="shared" si="543"/>
        <v>0</v>
      </c>
      <c r="P304" s="9">
        <f t="shared" si="543"/>
        <v>0</v>
      </c>
      <c r="Q304" s="9">
        <f t="shared" si="543"/>
        <v>0</v>
      </c>
      <c r="R304" s="9">
        <f t="shared" si="543"/>
        <v>0</v>
      </c>
      <c r="S304" s="9">
        <f t="shared" si="543"/>
        <v>950</v>
      </c>
      <c r="T304" s="9">
        <f t="shared" si="543"/>
        <v>0</v>
      </c>
      <c r="U304" s="9">
        <f t="shared" si="544"/>
        <v>0</v>
      </c>
      <c r="V304" s="9">
        <f t="shared" si="544"/>
        <v>0</v>
      </c>
      <c r="W304" s="9">
        <f t="shared" si="544"/>
        <v>0</v>
      </c>
      <c r="X304" s="9">
        <f t="shared" si="544"/>
        <v>0</v>
      </c>
      <c r="Y304" s="9">
        <f t="shared" si="544"/>
        <v>950</v>
      </c>
      <c r="Z304" s="9">
        <f t="shared" si="544"/>
        <v>0</v>
      </c>
      <c r="AA304" s="9">
        <f t="shared" si="544"/>
        <v>0</v>
      </c>
      <c r="AB304" s="9">
        <f t="shared" si="544"/>
        <v>0</v>
      </c>
      <c r="AC304" s="9">
        <f t="shared" si="544"/>
        <v>0</v>
      </c>
      <c r="AD304" s="9">
        <f t="shared" si="544"/>
        <v>0</v>
      </c>
      <c r="AE304" s="9">
        <f t="shared" si="544"/>
        <v>950</v>
      </c>
      <c r="AF304" s="9">
        <f t="shared" si="544"/>
        <v>0</v>
      </c>
      <c r="AG304" s="9">
        <f t="shared" si="545"/>
        <v>0</v>
      </c>
      <c r="AH304" s="9">
        <f t="shared" si="545"/>
        <v>0</v>
      </c>
      <c r="AI304" s="9">
        <f t="shared" si="545"/>
        <v>0</v>
      </c>
      <c r="AJ304" s="9">
        <f t="shared" si="545"/>
        <v>0</v>
      </c>
      <c r="AK304" s="9">
        <f t="shared" si="545"/>
        <v>950</v>
      </c>
      <c r="AL304" s="9">
        <f t="shared" si="545"/>
        <v>0</v>
      </c>
      <c r="AM304" s="9">
        <f t="shared" si="545"/>
        <v>0</v>
      </c>
      <c r="AN304" s="9">
        <f t="shared" si="545"/>
        <v>0</v>
      </c>
      <c r="AO304" s="9">
        <f t="shared" si="545"/>
        <v>0</v>
      </c>
      <c r="AP304" s="9">
        <f t="shared" si="545"/>
        <v>0</v>
      </c>
      <c r="AQ304" s="9">
        <f t="shared" si="545"/>
        <v>950</v>
      </c>
      <c r="AR304" s="9">
        <f t="shared" si="545"/>
        <v>0</v>
      </c>
      <c r="AS304" s="9">
        <f t="shared" si="546"/>
        <v>0</v>
      </c>
      <c r="AT304" s="9">
        <f t="shared" si="546"/>
        <v>0</v>
      </c>
      <c r="AU304" s="9">
        <f t="shared" si="546"/>
        <v>0</v>
      </c>
      <c r="AV304" s="9">
        <f t="shared" si="546"/>
        <v>0</v>
      </c>
      <c r="AW304" s="96">
        <f t="shared" si="546"/>
        <v>950</v>
      </c>
      <c r="AX304" s="96">
        <f t="shared" si="546"/>
        <v>0</v>
      </c>
      <c r="AY304" s="9">
        <f t="shared" si="546"/>
        <v>0</v>
      </c>
      <c r="AZ304" s="9">
        <f t="shared" si="546"/>
        <v>0</v>
      </c>
      <c r="BA304" s="9">
        <f t="shared" si="546"/>
        <v>0</v>
      </c>
      <c r="BB304" s="9">
        <f t="shared" si="546"/>
        <v>0</v>
      </c>
      <c r="BC304" s="9">
        <f t="shared" si="546"/>
        <v>950</v>
      </c>
      <c r="BD304" s="9">
        <f t="shared" si="546"/>
        <v>0</v>
      </c>
      <c r="BE304" s="9">
        <f t="shared" si="547"/>
        <v>0</v>
      </c>
      <c r="BF304" s="9">
        <f t="shared" si="547"/>
        <v>0</v>
      </c>
      <c r="BG304" s="9">
        <f t="shared" si="547"/>
        <v>0</v>
      </c>
      <c r="BH304" s="9">
        <f t="shared" si="547"/>
        <v>0</v>
      </c>
      <c r="BI304" s="9">
        <f t="shared" si="547"/>
        <v>950</v>
      </c>
      <c r="BJ304" s="9">
        <f t="shared" si="547"/>
        <v>0</v>
      </c>
    </row>
    <row r="305" spans="1:62" ht="20.100000000000001" hidden="1" customHeight="1" x14ac:dyDescent="0.25">
      <c r="A305" s="28" t="s">
        <v>126</v>
      </c>
      <c r="B305" s="26">
        <f>B304</f>
        <v>906</v>
      </c>
      <c r="C305" s="26" t="s">
        <v>79</v>
      </c>
      <c r="D305" s="26" t="s">
        <v>32</v>
      </c>
      <c r="E305" s="26" t="s">
        <v>127</v>
      </c>
      <c r="F305" s="26"/>
      <c r="G305" s="9">
        <f t="shared" si="543"/>
        <v>950</v>
      </c>
      <c r="H305" s="9">
        <f t="shared" si="543"/>
        <v>0</v>
      </c>
      <c r="I305" s="9">
        <f t="shared" si="543"/>
        <v>0</v>
      </c>
      <c r="J305" s="9">
        <f t="shared" si="543"/>
        <v>0</v>
      </c>
      <c r="K305" s="9">
        <f t="shared" si="543"/>
        <v>0</v>
      </c>
      <c r="L305" s="9">
        <f t="shared" si="543"/>
        <v>0</v>
      </c>
      <c r="M305" s="9">
        <f t="shared" si="543"/>
        <v>950</v>
      </c>
      <c r="N305" s="9">
        <f t="shared" si="543"/>
        <v>0</v>
      </c>
      <c r="O305" s="9">
        <f t="shared" si="543"/>
        <v>0</v>
      </c>
      <c r="P305" s="9">
        <f t="shared" si="543"/>
        <v>0</v>
      </c>
      <c r="Q305" s="9">
        <f t="shared" si="543"/>
        <v>0</v>
      </c>
      <c r="R305" s="9">
        <f t="shared" si="543"/>
        <v>0</v>
      </c>
      <c r="S305" s="9">
        <f t="shared" si="543"/>
        <v>950</v>
      </c>
      <c r="T305" s="9">
        <f t="shared" si="543"/>
        <v>0</v>
      </c>
      <c r="U305" s="9">
        <f t="shared" si="544"/>
        <v>0</v>
      </c>
      <c r="V305" s="9">
        <f t="shared" si="544"/>
        <v>0</v>
      </c>
      <c r="W305" s="9">
        <f t="shared" si="544"/>
        <v>0</v>
      </c>
      <c r="X305" s="9">
        <f t="shared" si="544"/>
        <v>0</v>
      </c>
      <c r="Y305" s="9">
        <f t="shared" si="544"/>
        <v>950</v>
      </c>
      <c r="Z305" s="9">
        <f t="shared" si="544"/>
        <v>0</v>
      </c>
      <c r="AA305" s="9">
        <f t="shared" si="544"/>
        <v>0</v>
      </c>
      <c r="AB305" s="9">
        <f t="shared" si="544"/>
        <v>0</v>
      </c>
      <c r="AC305" s="9">
        <f t="shared" si="544"/>
        <v>0</v>
      </c>
      <c r="AD305" s="9">
        <f t="shared" si="544"/>
        <v>0</v>
      </c>
      <c r="AE305" s="9">
        <f t="shared" si="544"/>
        <v>950</v>
      </c>
      <c r="AF305" s="9">
        <f t="shared" si="544"/>
        <v>0</v>
      </c>
      <c r="AG305" s="9">
        <f t="shared" si="545"/>
        <v>0</v>
      </c>
      <c r="AH305" s="9">
        <f t="shared" si="545"/>
        <v>0</v>
      </c>
      <c r="AI305" s="9">
        <f t="shared" si="545"/>
        <v>0</v>
      </c>
      <c r="AJ305" s="9">
        <f t="shared" si="545"/>
        <v>0</v>
      </c>
      <c r="AK305" s="9">
        <f t="shared" si="545"/>
        <v>950</v>
      </c>
      <c r="AL305" s="9">
        <f t="shared" si="545"/>
        <v>0</v>
      </c>
      <c r="AM305" s="9">
        <f t="shared" si="545"/>
        <v>0</v>
      </c>
      <c r="AN305" s="9">
        <f t="shared" si="545"/>
        <v>0</v>
      </c>
      <c r="AO305" s="9">
        <f t="shared" si="545"/>
        <v>0</v>
      </c>
      <c r="AP305" s="9">
        <f t="shared" si="545"/>
        <v>0</v>
      </c>
      <c r="AQ305" s="9">
        <f t="shared" si="545"/>
        <v>950</v>
      </c>
      <c r="AR305" s="9">
        <f t="shared" si="545"/>
        <v>0</v>
      </c>
      <c r="AS305" s="9">
        <f t="shared" si="546"/>
        <v>0</v>
      </c>
      <c r="AT305" s="9">
        <f t="shared" si="546"/>
        <v>0</v>
      </c>
      <c r="AU305" s="9">
        <f t="shared" si="546"/>
        <v>0</v>
      </c>
      <c r="AV305" s="9">
        <f t="shared" si="546"/>
        <v>0</v>
      </c>
      <c r="AW305" s="96">
        <f t="shared" si="546"/>
        <v>950</v>
      </c>
      <c r="AX305" s="96">
        <f t="shared" si="546"/>
        <v>0</v>
      </c>
      <c r="AY305" s="9">
        <f t="shared" si="546"/>
        <v>0</v>
      </c>
      <c r="AZ305" s="9">
        <f t="shared" si="546"/>
        <v>0</v>
      </c>
      <c r="BA305" s="9">
        <f t="shared" si="546"/>
        <v>0</v>
      </c>
      <c r="BB305" s="9">
        <f t="shared" si="546"/>
        <v>0</v>
      </c>
      <c r="BC305" s="9">
        <f t="shared" si="546"/>
        <v>950</v>
      </c>
      <c r="BD305" s="9">
        <f t="shared" si="546"/>
        <v>0</v>
      </c>
      <c r="BE305" s="9">
        <f t="shared" si="547"/>
        <v>0</v>
      </c>
      <c r="BF305" s="9">
        <f t="shared" si="547"/>
        <v>0</v>
      </c>
      <c r="BG305" s="9">
        <f t="shared" si="547"/>
        <v>0</v>
      </c>
      <c r="BH305" s="9">
        <f t="shared" si="547"/>
        <v>0</v>
      </c>
      <c r="BI305" s="9">
        <f t="shared" si="547"/>
        <v>950</v>
      </c>
      <c r="BJ305" s="9">
        <f t="shared" si="547"/>
        <v>0</v>
      </c>
    </row>
    <row r="306" spans="1:62" ht="99" hidden="1" x14ac:dyDescent="0.25">
      <c r="A306" s="44" t="s">
        <v>128</v>
      </c>
      <c r="B306" s="26">
        <f>B305</f>
        <v>906</v>
      </c>
      <c r="C306" s="26" t="s">
        <v>79</v>
      </c>
      <c r="D306" s="26" t="s">
        <v>32</v>
      </c>
      <c r="E306" s="26" t="s">
        <v>129</v>
      </c>
      <c r="F306" s="26"/>
      <c r="G306" s="9">
        <f t="shared" si="543"/>
        <v>950</v>
      </c>
      <c r="H306" s="9">
        <f t="shared" si="543"/>
        <v>0</v>
      </c>
      <c r="I306" s="9">
        <f t="shared" si="543"/>
        <v>0</v>
      </c>
      <c r="J306" s="9">
        <f t="shared" si="543"/>
        <v>0</v>
      </c>
      <c r="K306" s="9">
        <f t="shared" si="543"/>
        <v>0</v>
      </c>
      <c r="L306" s="9">
        <f t="shared" si="543"/>
        <v>0</v>
      </c>
      <c r="M306" s="9">
        <f t="shared" si="543"/>
        <v>950</v>
      </c>
      <c r="N306" s="9">
        <f t="shared" si="543"/>
        <v>0</v>
      </c>
      <c r="O306" s="9">
        <f t="shared" si="543"/>
        <v>0</v>
      </c>
      <c r="P306" s="9">
        <f t="shared" si="543"/>
        <v>0</v>
      </c>
      <c r="Q306" s="9">
        <f t="shared" si="543"/>
        <v>0</v>
      </c>
      <c r="R306" s="9">
        <f t="shared" si="543"/>
        <v>0</v>
      </c>
      <c r="S306" s="9">
        <f t="shared" si="543"/>
        <v>950</v>
      </c>
      <c r="T306" s="9">
        <f t="shared" si="543"/>
        <v>0</v>
      </c>
      <c r="U306" s="9">
        <f t="shared" si="544"/>
        <v>0</v>
      </c>
      <c r="V306" s="9">
        <f t="shared" si="544"/>
        <v>0</v>
      </c>
      <c r="W306" s="9">
        <f t="shared" si="544"/>
        <v>0</v>
      </c>
      <c r="X306" s="9">
        <f t="shared" si="544"/>
        <v>0</v>
      </c>
      <c r="Y306" s="9">
        <f t="shared" si="544"/>
        <v>950</v>
      </c>
      <c r="Z306" s="9">
        <f t="shared" si="544"/>
        <v>0</v>
      </c>
      <c r="AA306" s="9">
        <f t="shared" si="544"/>
        <v>0</v>
      </c>
      <c r="AB306" s="9">
        <f t="shared" si="544"/>
        <v>0</v>
      </c>
      <c r="AC306" s="9">
        <f t="shared" si="544"/>
        <v>0</v>
      </c>
      <c r="AD306" s="9">
        <f t="shared" si="544"/>
        <v>0</v>
      </c>
      <c r="AE306" s="9">
        <f t="shared" si="544"/>
        <v>950</v>
      </c>
      <c r="AF306" s="9">
        <f t="shared" si="544"/>
        <v>0</v>
      </c>
      <c r="AG306" s="9">
        <f t="shared" si="545"/>
        <v>0</v>
      </c>
      <c r="AH306" s="9">
        <f t="shared" si="545"/>
        <v>0</v>
      </c>
      <c r="AI306" s="9">
        <f t="shared" si="545"/>
        <v>0</v>
      </c>
      <c r="AJ306" s="9">
        <f t="shared" si="545"/>
        <v>0</v>
      </c>
      <c r="AK306" s="9">
        <f t="shared" si="545"/>
        <v>950</v>
      </c>
      <c r="AL306" s="9">
        <f t="shared" si="545"/>
        <v>0</v>
      </c>
      <c r="AM306" s="9">
        <f t="shared" si="545"/>
        <v>0</v>
      </c>
      <c r="AN306" s="9">
        <f t="shared" si="545"/>
        <v>0</v>
      </c>
      <c r="AO306" s="9">
        <f t="shared" si="545"/>
        <v>0</v>
      </c>
      <c r="AP306" s="9">
        <f t="shared" si="545"/>
        <v>0</v>
      </c>
      <c r="AQ306" s="9">
        <f t="shared" si="545"/>
        <v>950</v>
      </c>
      <c r="AR306" s="9">
        <f t="shared" si="545"/>
        <v>0</v>
      </c>
      <c r="AS306" s="9">
        <f t="shared" si="546"/>
        <v>0</v>
      </c>
      <c r="AT306" s="9">
        <f t="shared" si="546"/>
        <v>0</v>
      </c>
      <c r="AU306" s="9">
        <f t="shared" si="546"/>
        <v>0</v>
      </c>
      <c r="AV306" s="9">
        <f t="shared" si="546"/>
        <v>0</v>
      </c>
      <c r="AW306" s="96">
        <f t="shared" si="546"/>
        <v>950</v>
      </c>
      <c r="AX306" s="96">
        <f t="shared" si="546"/>
        <v>0</v>
      </c>
      <c r="AY306" s="9">
        <f t="shared" si="546"/>
        <v>0</v>
      </c>
      <c r="AZ306" s="9">
        <f t="shared" si="546"/>
        <v>0</v>
      </c>
      <c r="BA306" s="9">
        <f t="shared" si="546"/>
        <v>0</v>
      </c>
      <c r="BB306" s="9">
        <f t="shared" si="546"/>
        <v>0</v>
      </c>
      <c r="BC306" s="9">
        <f t="shared" si="546"/>
        <v>950</v>
      </c>
      <c r="BD306" s="9">
        <f t="shared" si="546"/>
        <v>0</v>
      </c>
      <c r="BE306" s="9">
        <f t="shared" si="547"/>
        <v>0</v>
      </c>
      <c r="BF306" s="9">
        <f t="shared" si="547"/>
        <v>0</v>
      </c>
      <c r="BG306" s="9">
        <f t="shared" si="547"/>
        <v>0</v>
      </c>
      <c r="BH306" s="9">
        <f t="shared" si="547"/>
        <v>0</v>
      </c>
      <c r="BI306" s="9">
        <f t="shared" si="547"/>
        <v>950</v>
      </c>
      <c r="BJ306" s="9">
        <f t="shared" si="547"/>
        <v>0</v>
      </c>
    </row>
    <row r="307" spans="1:62" ht="33" hidden="1" x14ac:dyDescent="0.25">
      <c r="A307" s="25" t="s">
        <v>11</v>
      </c>
      <c r="B307" s="26">
        <f>B304</f>
        <v>906</v>
      </c>
      <c r="C307" s="26" t="s">
        <v>79</v>
      </c>
      <c r="D307" s="26" t="s">
        <v>32</v>
      </c>
      <c r="E307" s="26" t="s">
        <v>129</v>
      </c>
      <c r="F307" s="26" t="s">
        <v>12</v>
      </c>
      <c r="G307" s="9">
        <f t="shared" si="543"/>
        <v>950</v>
      </c>
      <c r="H307" s="9">
        <f t="shared" si="543"/>
        <v>0</v>
      </c>
      <c r="I307" s="9">
        <f t="shared" si="543"/>
        <v>0</v>
      </c>
      <c r="J307" s="9">
        <f t="shared" si="543"/>
        <v>0</v>
      </c>
      <c r="K307" s="9">
        <f t="shared" si="543"/>
        <v>0</v>
      </c>
      <c r="L307" s="9">
        <f t="shared" si="543"/>
        <v>0</v>
      </c>
      <c r="M307" s="9">
        <f t="shared" si="543"/>
        <v>950</v>
      </c>
      <c r="N307" s="9">
        <f t="shared" si="543"/>
        <v>0</v>
      </c>
      <c r="O307" s="9">
        <f t="shared" si="543"/>
        <v>0</v>
      </c>
      <c r="P307" s="9">
        <f t="shared" si="543"/>
        <v>0</v>
      </c>
      <c r="Q307" s="9">
        <f t="shared" si="543"/>
        <v>0</v>
      </c>
      <c r="R307" s="9">
        <f t="shared" si="543"/>
        <v>0</v>
      </c>
      <c r="S307" s="9">
        <f t="shared" si="543"/>
        <v>950</v>
      </c>
      <c r="T307" s="9">
        <f t="shared" si="543"/>
        <v>0</v>
      </c>
      <c r="U307" s="9">
        <f t="shared" si="544"/>
        <v>0</v>
      </c>
      <c r="V307" s="9">
        <f t="shared" si="544"/>
        <v>0</v>
      </c>
      <c r="W307" s="9">
        <f t="shared" si="544"/>
        <v>0</v>
      </c>
      <c r="X307" s="9">
        <f t="shared" si="544"/>
        <v>0</v>
      </c>
      <c r="Y307" s="9">
        <f t="shared" si="544"/>
        <v>950</v>
      </c>
      <c r="Z307" s="9">
        <f t="shared" si="544"/>
        <v>0</v>
      </c>
      <c r="AA307" s="9">
        <f t="shared" si="544"/>
        <v>0</v>
      </c>
      <c r="AB307" s="9">
        <f t="shared" si="544"/>
        <v>0</v>
      </c>
      <c r="AC307" s="9">
        <f t="shared" si="544"/>
        <v>0</v>
      </c>
      <c r="AD307" s="9">
        <f t="shared" si="544"/>
        <v>0</v>
      </c>
      <c r="AE307" s="9">
        <f t="shared" si="544"/>
        <v>950</v>
      </c>
      <c r="AF307" s="9">
        <f t="shared" si="544"/>
        <v>0</v>
      </c>
      <c r="AG307" s="9">
        <f t="shared" si="545"/>
        <v>0</v>
      </c>
      <c r="AH307" s="9">
        <f t="shared" si="545"/>
        <v>0</v>
      </c>
      <c r="AI307" s="9">
        <f t="shared" si="545"/>
        <v>0</v>
      </c>
      <c r="AJ307" s="9">
        <f t="shared" si="545"/>
        <v>0</v>
      </c>
      <c r="AK307" s="9">
        <f t="shared" si="545"/>
        <v>950</v>
      </c>
      <c r="AL307" s="9">
        <f t="shared" si="545"/>
        <v>0</v>
      </c>
      <c r="AM307" s="9">
        <f t="shared" si="545"/>
        <v>0</v>
      </c>
      <c r="AN307" s="9">
        <f t="shared" si="545"/>
        <v>0</v>
      </c>
      <c r="AO307" s="9">
        <f t="shared" si="545"/>
        <v>0</v>
      </c>
      <c r="AP307" s="9">
        <f t="shared" si="545"/>
        <v>0</v>
      </c>
      <c r="AQ307" s="9">
        <f t="shared" si="545"/>
        <v>950</v>
      </c>
      <c r="AR307" s="9">
        <f t="shared" si="545"/>
        <v>0</v>
      </c>
      <c r="AS307" s="9">
        <f t="shared" si="546"/>
        <v>0</v>
      </c>
      <c r="AT307" s="9">
        <f t="shared" si="546"/>
        <v>0</v>
      </c>
      <c r="AU307" s="9">
        <f t="shared" si="546"/>
        <v>0</v>
      </c>
      <c r="AV307" s="9">
        <f t="shared" si="546"/>
        <v>0</v>
      </c>
      <c r="AW307" s="96">
        <f t="shared" si="546"/>
        <v>950</v>
      </c>
      <c r="AX307" s="96">
        <f t="shared" si="546"/>
        <v>0</v>
      </c>
      <c r="AY307" s="9">
        <f t="shared" si="546"/>
        <v>0</v>
      </c>
      <c r="AZ307" s="9">
        <f t="shared" si="546"/>
        <v>0</v>
      </c>
      <c r="BA307" s="9">
        <f t="shared" si="546"/>
        <v>0</v>
      </c>
      <c r="BB307" s="9">
        <f t="shared" si="546"/>
        <v>0</v>
      </c>
      <c r="BC307" s="9">
        <f t="shared" si="546"/>
        <v>950</v>
      </c>
      <c r="BD307" s="9">
        <f t="shared" si="546"/>
        <v>0</v>
      </c>
      <c r="BE307" s="9">
        <f t="shared" si="547"/>
        <v>0</v>
      </c>
      <c r="BF307" s="9">
        <f t="shared" si="547"/>
        <v>0</v>
      </c>
      <c r="BG307" s="9">
        <f t="shared" si="547"/>
        <v>0</v>
      </c>
      <c r="BH307" s="9">
        <f t="shared" si="547"/>
        <v>0</v>
      </c>
      <c r="BI307" s="9">
        <f t="shared" si="547"/>
        <v>950</v>
      </c>
      <c r="BJ307" s="9">
        <f t="shared" si="547"/>
        <v>0</v>
      </c>
    </row>
    <row r="308" spans="1:62" ht="33" hidden="1" x14ac:dyDescent="0.25">
      <c r="A308" s="25" t="s">
        <v>130</v>
      </c>
      <c r="B308" s="26">
        <f>B307</f>
        <v>906</v>
      </c>
      <c r="C308" s="26" t="s">
        <v>79</v>
      </c>
      <c r="D308" s="26" t="s">
        <v>32</v>
      </c>
      <c r="E308" s="26" t="s">
        <v>129</v>
      </c>
      <c r="F308" s="26" t="s">
        <v>131</v>
      </c>
      <c r="G308" s="9">
        <v>950</v>
      </c>
      <c r="H308" s="10"/>
      <c r="I308" s="84"/>
      <c r="J308" s="84"/>
      <c r="K308" s="84"/>
      <c r="L308" s="84"/>
      <c r="M308" s="9">
        <f>G308+I308+J308+K308+L308</f>
        <v>950</v>
      </c>
      <c r="N308" s="9">
        <f>H308+L308</f>
        <v>0</v>
      </c>
      <c r="O308" s="85"/>
      <c r="P308" s="85"/>
      <c r="Q308" s="85"/>
      <c r="R308" s="85"/>
      <c r="S308" s="9">
        <f>M308+O308+P308+Q308+R308</f>
        <v>950</v>
      </c>
      <c r="T308" s="9">
        <f>N308+R308</f>
        <v>0</v>
      </c>
      <c r="U308" s="85"/>
      <c r="V308" s="85"/>
      <c r="W308" s="85"/>
      <c r="X308" s="85"/>
      <c r="Y308" s="9">
        <f>S308+U308+V308+W308+X308</f>
        <v>950</v>
      </c>
      <c r="Z308" s="9">
        <f>T308+X308</f>
        <v>0</v>
      </c>
      <c r="AA308" s="85"/>
      <c r="AB308" s="85"/>
      <c r="AC308" s="85"/>
      <c r="AD308" s="85"/>
      <c r="AE308" s="9">
        <f>Y308+AA308+AB308+AC308+AD308</f>
        <v>950</v>
      </c>
      <c r="AF308" s="9">
        <f>Z308+AD308</f>
        <v>0</v>
      </c>
      <c r="AG308" s="85"/>
      <c r="AH308" s="85"/>
      <c r="AI308" s="85"/>
      <c r="AJ308" s="85"/>
      <c r="AK308" s="9">
        <f>AE308+AG308+AH308+AI308+AJ308</f>
        <v>950</v>
      </c>
      <c r="AL308" s="9">
        <f>AF308+AJ308</f>
        <v>0</v>
      </c>
      <c r="AM308" s="85"/>
      <c r="AN308" s="85"/>
      <c r="AO308" s="85"/>
      <c r="AP308" s="85"/>
      <c r="AQ308" s="9">
        <f>AK308+AM308+AN308+AO308+AP308</f>
        <v>950</v>
      </c>
      <c r="AR308" s="9">
        <f>AL308+AP308</f>
        <v>0</v>
      </c>
      <c r="AS308" s="85"/>
      <c r="AT308" s="85"/>
      <c r="AU308" s="85"/>
      <c r="AV308" s="85"/>
      <c r="AW308" s="96">
        <f>AQ308+AS308+AT308+AU308+AV308</f>
        <v>950</v>
      </c>
      <c r="AX308" s="96">
        <f>AR308+AV308</f>
        <v>0</v>
      </c>
      <c r="AY308" s="85"/>
      <c r="AZ308" s="85"/>
      <c r="BA308" s="85"/>
      <c r="BB308" s="85"/>
      <c r="BC308" s="9">
        <f>AW308+AY308+AZ308+BA308+BB308</f>
        <v>950</v>
      </c>
      <c r="BD308" s="9">
        <f>AX308+BB308</f>
        <v>0</v>
      </c>
      <c r="BE308" s="85"/>
      <c r="BF308" s="85"/>
      <c r="BG308" s="85"/>
      <c r="BH308" s="85"/>
      <c r="BI308" s="9">
        <f>BC308+BE308+BF308+BG308+BH308</f>
        <v>950</v>
      </c>
      <c r="BJ308" s="9">
        <f>BD308+BH308</f>
        <v>0</v>
      </c>
    </row>
    <row r="309" spans="1:62" hidden="1" x14ac:dyDescent="0.25">
      <c r="A309" s="25"/>
      <c r="B309" s="26"/>
      <c r="C309" s="26"/>
      <c r="D309" s="26"/>
      <c r="E309" s="26"/>
      <c r="F309" s="26"/>
      <c r="G309" s="9"/>
      <c r="H309" s="10"/>
      <c r="I309" s="84"/>
      <c r="J309" s="84"/>
      <c r="K309" s="84"/>
      <c r="L309" s="84"/>
      <c r="M309" s="84"/>
      <c r="N309" s="84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97"/>
      <c r="AX309" s="97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</row>
    <row r="310" spans="1:62" ht="37.5" hidden="1" x14ac:dyDescent="0.3">
      <c r="A310" s="23" t="s">
        <v>132</v>
      </c>
      <c r="B310" s="24">
        <v>906</v>
      </c>
      <c r="C310" s="24" t="s">
        <v>79</v>
      </c>
      <c r="D310" s="24" t="s">
        <v>133</v>
      </c>
      <c r="E310" s="24"/>
      <c r="F310" s="24"/>
      <c r="G310" s="13">
        <f>G321+G316+G311</f>
        <v>54027</v>
      </c>
      <c r="H310" s="13">
        <f t="shared" ref="H310:N310" si="548">H321+H316+H311</f>
        <v>0</v>
      </c>
      <c r="I310" s="13">
        <f t="shared" si="548"/>
        <v>0</v>
      </c>
      <c r="J310" s="13">
        <f t="shared" si="548"/>
        <v>0</v>
      </c>
      <c r="K310" s="13">
        <f t="shared" si="548"/>
        <v>0</v>
      </c>
      <c r="L310" s="13">
        <f t="shared" si="548"/>
        <v>0</v>
      </c>
      <c r="M310" s="13">
        <f t="shared" si="548"/>
        <v>54027</v>
      </c>
      <c r="N310" s="13">
        <f t="shared" si="548"/>
        <v>0</v>
      </c>
      <c r="O310" s="13">
        <f t="shared" ref="O310:T310" si="549">O321+O316+O311</f>
        <v>0</v>
      </c>
      <c r="P310" s="13">
        <f t="shared" si="549"/>
        <v>0</v>
      </c>
      <c r="Q310" s="13">
        <f t="shared" si="549"/>
        <v>0</v>
      </c>
      <c r="R310" s="13">
        <f t="shared" si="549"/>
        <v>0</v>
      </c>
      <c r="S310" s="13">
        <f t="shared" si="549"/>
        <v>54027</v>
      </c>
      <c r="T310" s="13">
        <f t="shared" si="549"/>
        <v>0</v>
      </c>
      <c r="U310" s="13">
        <f t="shared" ref="U310:BD310" si="550">U321+U316+U311+U342</f>
        <v>0</v>
      </c>
      <c r="V310" s="13">
        <f t="shared" si="550"/>
        <v>0</v>
      </c>
      <c r="W310" s="13">
        <f t="shared" si="550"/>
        <v>0</v>
      </c>
      <c r="X310" s="13">
        <f t="shared" si="550"/>
        <v>1118</v>
      </c>
      <c r="Y310" s="13">
        <f t="shared" si="550"/>
        <v>55145</v>
      </c>
      <c r="Z310" s="13">
        <f t="shared" si="550"/>
        <v>1118</v>
      </c>
      <c r="AA310" s="13">
        <f t="shared" si="550"/>
        <v>0</v>
      </c>
      <c r="AB310" s="13">
        <f t="shared" si="550"/>
        <v>0</v>
      </c>
      <c r="AC310" s="13">
        <f t="shared" si="550"/>
        <v>0</v>
      </c>
      <c r="AD310" s="13">
        <f t="shared" si="550"/>
        <v>0</v>
      </c>
      <c r="AE310" s="13">
        <f t="shared" si="550"/>
        <v>55145</v>
      </c>
      <c r="AF310" s="13">
        <f t="shared" si="550"/>
        <v>1118</v>
      </c>
      <c r="AG310" s="13">
        <f t="shared" si="550"/>
        <v>0</v>
      </c>
      <c r="AH310" s="13">
        <f t="shared" si="550"/>
        <v>0</v>
      </c>
      <c r="AI310" s="13">
        <f t="shared" si="550"/>
        <v>0</v>
      </c>
      <c r="AJ310" s="13">
        <f t="shared" si="550"/>
        <v>0</v>
      </c>
      <c r="AK310" s="13">
        <f t="shared" si="550"/>
        <v>55145</v>
      </c>
      <c r="AL310" s="13">
        <f t="shared" si="550"/>
        <v>1118</v>
      </c>
      <c r="AM310" s="13">
        <f t="shared" si="550"/>
        <v>558</v>
      </c>
      <c r="AN310" s="13">
        <f t="shared" si="550"/>
        <v>0</v>
      </c>
      <c r="AO310" s="13">
        <f t="shared" si="550"/>
        <v>0</v>
      </c>
      <c r="AP310" s="13">
        <f t="shared" si="550"/>
        <v>0</v>
      </c>
      <c r="AQ310" s="13">
        <f t="shared" si="550"/>
        <v>55703</v>
      </c>
      <c r="AR310" s="13">
        <f t="shared" si="550"/>
        <v>1118</v>
      </c>
      <c r="AS310" s="13">
        <f t="shared" si="550"/>
        <v>0</v>
      </c>
      <c r="AT310" s="13">
        <f t="shared" si="550"/>
        <v>0</v>
      </c>
      <c r="AU310" s="13">
        <f t="shared" si="550"/>
        <v>-78</v>
      </c>
      <c r="AV310" s="13">
        <f t="shared" si="550"/>
        <v>0</v>
      </c>
      <c r="AW310" s="101">
        <f t="shared" si="550"/>
        <v>55625</v>
      </c>
      <c r="AX310" s="101">
        <f t="shared" si="550"/>
        <v>1118</v>
      </c>
      <c r="AY310" s="13">
        <f t="shared" si="550"/>
        <v>-17</v>
      </c>
      <c r="AZ310" s="13">
        <f t="shared" si="550"/>
        <v>0</v>
      </c>
      <c r="BA310" s="13">
        <f t="shared" si="550"/>
        <v>0</v>
      </c>
      <c r="BB310" s="13">
        <f t="shared" si="550"/>
        <v>0</v>
      </c>
      <c r="BC310" s="13">
        <f t="shared" si="550"/>
        <v>55608</v>
      </c>
      <c r="BD310" s="13">
        <f t="shared" si="550"/>
        <v>1118</v>
      </c>
      <c r="BE310" s="13">
        <f t="shared" ref="BE310:BJ310" si="551">BE321+BE316+BE311+BE342</f>
        <v>0</v>
      </c>
      <c r="BF310" s="13">
        <f t="shared" si="551"/>
        <v>0</v>
      </c>
      <c r="BG310" s="13">
        <f t="shared" si="551"/>
        <v>0</v>
      </c>
      <c r="BH310" s="13">
        <f t="shared" si="551"/>
        <v>0</v>
      </c>
      <c r="BI310" s="13">
        <f t="shared" si="551"/>
        <v>55608</v>
      </c>
      <c r="BJ310" s="13">
        <f t="shared" si="551"/>
        <v>1118</v>
      </c>
    </row>
    <row r="311" spans="1:62" ht="34.5" hidden="1" x14ac:dyDescent="0.3">
      <c r="A311" s="25" t="s">
        <v>705</v>
      </c>
      <c r="B311" s="26">
        <v>906</v>
      </c>
      <c r="C311" s="26" t="s">
        <v>79</v>
      </c>
      <c r="D311" s="26" t="s">
        <v>133</v>
      </c>
      <c r="E311" s="26" t="s">
        <v>412</v>
      </c>
      <c r="F311" s="26"/>
      <c r="G311" s="11">
        <f t="shared" ref="G311:V314" si="552">G312</f>
        <v>242</v>
      </c>
      <c r="H311" s="11">
        <f t="shared" si="552"/>
        <v>0</v>
      </c>
      <c r="I311" s="11">
        <f t="shared" si="552"/>
        <v>0</v>
      </c>
      <c r="J311" s="11">
        <f t="shared" si="552"/>
        <v>0</v>
      </c>
      <c r="K311" s="11">
        <f t="shared" si="552"/>
        <v>0</v>
      </c>
      <c r="L311" s="11">
        <f t="shared" si="552"/>
        <v>0</v>
      </c>
      <c r="M311" s="11">
        <f t="shared" si="552"/>
        <v>242</v>
      </c>
      <c r="N311" s="11">
        <f t="shared" si="552"/>
        <v>0</v>
      </c>
      <c r="O311" s="11">
        <f t="shared" si="552"/>
        <v>0</v>
      </c>
      <c r="P311" s="11">
        <f t="shared" si="552"/>
        <v>0</v>
      </c>
      <c r="Q311" s="11">
        <f t="shared" si="552"/>
        <v>0</v>
      </c>
      <c r="R311" s="11">
        <f t="shared" si="552"/>
        <v>0</v>
      </c>
      <c r="S311" s="11">
        <f t="shared" si="552"/>
        <v>242</v>
      </c>
      <c r="T311" s="11">
        <f t="shared" si="552"/>
        <v>0</v>
      </c>
      <c r="U311" s="11">
        <f t="shared" si="552"/>
        <v>0</v>
      </c>
      <c r="V311" s="11">
        <f t="shared" si="552"/>
        <v>0</v>
      </c>
      <c r="W311" s="11">
        <f t="shared" ref="U311:AJ314" si="553">W312</f>
        <v>0</v>
      </c>
      <c r="X311" s="11">
        <f t="shared" si="553"/>
        <v>0</v>
      </c>
      <c r="Y311" s="11">
        <f t="shared" si="553"/>
        <v>242</v>
      </c>
      <c r="Z311" s="11">
        <f t="shared" si="553"/>
        <v>0</v>
      </c>
      <c r="AA311" s="11">
        <f t="shared" si="553"/>
        <v>0</v>
      </c>
      <c r="AB311" s="11">
        <f t="shared" si="553"/>
        <v>0</v>
      </c>
      <c r="AC311" s="11">
        <f t="shared" si="553"/>
        <v>0</v>
      </c>
      <c r="AD311" s="11">
        <f t="shared" si="553"/>
        <v>0</v>
      </c>
      <c r="AE311" s="11">
        <f t="shared" si="553"/>
        <v>242</v>
      </c>
      <c r="AF311" s="11">
        <f t="shared" si="553"/>
        <v>0</v>
      </c>
      <c r="AG311" s="11">
        <f t="shared" si="553"/>
        <v>0</v>
      </c>
      <c r="AH311" s="11">
        <f t="shared" si="553"/>
        <v>0</v>
      </c>
      <c r="AI311" s="11">
        <f t="shared" si="553"/>
        <v>0</v>
      </c>
      <c r="AJ311" s="11">
        <f t="shared" si="553"/>
        <v>0</v>
      </c>
      <c r="AK311" s="11">
        <f t="shared" ref="AG311:AV314" si="554">AK312</f>
        <v>242</v>
      </c>
      <c r="AL311" s="11">
        <f t="shared" si="554"/>
        <v>0</v>
      </c>
      <c r="AM311" s="11">
        <f t="shared" si="554"/>
        <v>0</v>
      </c>
      <c r="AN311" s="11">
        <f t="shared" si="554"/>
        <v>0</v>
      </c>
      <c r="AO311" s="11">
        <f t="shared" si="554"/>
        <v>0</v>
      </c>
      <c r="AP311" s="11">
        <f t="shared" si="554"/>
        <v>0</v>
      </c>
      <c r="AQ311" s="11">
        <f t="shared" si="554"/>
        <v>242</v>
      </c>
      <c r="AR311" s="11">
        <f t="shared" si="554"/>
        <v>0</v>
      </c>
      <c r="AS311" s="11">
        <f t="shared" si="554"/>
        <v>0</v>
      </c>
      <c r="AT311" s="11">
        <f t="shared" si="554"/>
        <v>0</v>
      </c>
      <c r="AU311" s="11">
        <f t="shared" si="554"/>
        <v>0</v>
      </c>
      <c r="AV311" s="11">
        <f t="shared" si="554"/>
        <v>0</v>
      </c>
      <c r="AW311" s="98">
        <f t="shared" ref="AS311:BH314" si="555">AW312</f>
        <v>242</v>
      </c>
      <c r="AX311" s="98">
        <f t="shared" si="555"/>
        <v>0</v>
      </c>
      <c r="AY311" s="11">
        <f t="shared" si="555"/>
        <v>0</v>
      </c>
      <c r="AZ311" s="11">
        <f t="shared" si="555"/>
        <v>0</v>
      </c>
      <c r="BA311" s="11">
        <f t="shared" si="555"/>
        <v>0</v>
      </c>
      <c r="BB311" s="11">
        <f t="shared" si="555"/>
        <v>0</v>
      </c>
      <c r="BC311" s="11">
        <f t="shared" si="555"/>
        <v>242</v>
      </c>
      <c r="BD311" s="11">
        <f t="shared" si="555"/>
        <v>0</v>
      </c>
      <c r="BE311" s="11">
        <f t="shared" si="555"/>
        <v>0</v>
      </c>
      <c r="BF311" s="11">
        <f t="shared" si="555"/>
        <v>0</v>
      </c>
      <c r="BG311" s="11">
        <f t="shared" si="555"/>
        <v>0</v>
      </c>
      <c r="BH311" s="11">
        <f t="shared" si="555"/>
        <v>0</v>
      </c>
      <c r="BI311" s="11">
        <f t="shared" ref="BE311:BJ314" si="556">BI312</f>
        <v>242</v>
      </c>
      <c r="BJ311" s="11">
        <f t="shared" si="556"/>
        <v>0</v>
      </c>
    </row>
    <row r="312" spans="1:62" ht="20.100000000000001" hidden="1" customHeight="1" x14ac:dyDescent="0.25">
      <c r="A312" s="28" t="s">
        <v>14</v>
      </c>
      <c r="B312" s="26">
        <v>906</v>
      </c>
      <c r="C312" s="26" t="s">
        <v>79</v>
      </c>
      <c r="D312" s="26" t="s">
        <v>133</v>
      </c>
      <c r="E312" s="26" t="s">
        <v>413</v>
      </c>
      <c r="F312" s="26"/>
      <c r="G312" s="9">
        <f t="shared" si="552"/>
        <v>242</v>
      </c>
      <c r="H312" s="9">
        <f t="shared" si="552"/>
        <v>0</v>
      </c>
      <c r="I312" s="9">
        <f t="shared" si="552"/>
        <v>0</v>
      </c>
      <c r="J312" s="9">
        <f t="shared" si="552"/>
        <v>0</v>
      </c>
      <c r="K312" s="9">
        <f t="shared" si="552"/>
        <v>0</v>
      </c>
      <c r="L312" s="9">
        <f t="shared" si="552"/>
        <v>0</v>
      </c>
      <c r="M312" s="9">
        <f t="shared" si="552"/>
        <v>242</v>
      </c>
      <c r="N312" s="9">
        <f t="shared" si="552"/>
        <v>0</v>
      </c>
      <c r="O312" s="9">
        <f t="shared" si="552"/>
        <v>0</v>
      </c>
      <c r="P312" s="9">
        <f t="shared" si="552"/>
        <v>0</v>
      </c>
      <c r="Q312" s="9">
        <f t="shared" si="552"/>
        <v>0</v>
      </c>
      <c r="R312" s="9">
        <f t="shared" si="552"/>
        <v>0</v>
      </c>
      <c r="S312" s="9">
        <f t="shared" si="552"/>
        <v>242</v>
      </c>
      <c r="T312" s="9">
        <f t="shared" si="552"/>
        <v>0</v>
      </c>
      <c r="U312" s="9">
        <f t="shared" si="553"/>
        <v>0</v>
      </c>
      <c r="V312" s="9">
        <f t="shared" si="553"/>
        <v>0</v>
      </c>
      <c r="W312" s="9">
        <f t="shared" si="553"/>
        <v>0</v>
      </c>
      <c r="X312" s="9">
        <f t="shared" si="553"/>
        <v>0</v>
      </c>
      <c r="Y312" s="9">
        <f t="shared" si="553"/>
        <v>242</v>
      </c>
      <c r="Z312" s="9">
        <f t="shared" si="553"/>
        <v>0</v>
      </c>
      <c r="AA312" s="9">
        <f t="shared" si="553"/>
        <v>0</v>
      </c>
      <c r="AB312" s="9">
        <f t="shared" si="553"/>
        <v>0</v>
      </c>
      <c r="AC312" s="9">
        <f t="shared" si="553"/>
        <v>0</v>
      </c>
      <c r="AD312" s="9">
        <f t="shared" si="553"/>
        <v>0</v>
      </c>
      <c r="AE312" s="9">
        <f t="shared" si="553"/>
        <v>242</v>
      </c>
      <c r="AF312" s="9">
        <f t="shared" si="553"/>
        <v>0</v>
      </c>
      <c r="AG312" s="9">
        <f t="shared" si="554"/>
        <v>0</v>
      </c>
      <c r="AH312" s="9">
        <f t="shared" si="554"/>
        <v>0</v>
      </c>
      <c r="AI312" s="9">
        <f t="shared" si="554"/>
        <v>0</v>
      </c>
      <c r="AJ312" s="9">
        <f t="shared" si="554"/>
        <v>0</v>
      </c>
      <c r="AK312" s="9">
        <f t="shared" si="554"/>
        <v>242</v>
      </c>
      <c r="AL312" s="9">
        <f t="shared" si="554"/>
        <v>0</v>
      </c>
      <c r="AM312" s="9">
        <f t="shared" si="554"/>
        <v>0</v>
      </c>
      <c r="AN312" s="9">
        <f t="shared" si="554"/>
        <v>0</v>
      </c>
      <c r="AO312" s="9">
        <f t="shared" si="554"/>
        <v>0</v>
      </c>
      <c r="AP312" s="9">
        <f t="shared" si="554"/>
        <v>0</v>
      </c>
      <c r="AQ312" s="9">
        <f t="shared" si="554"/>
        <v>242</v>
      </c>
      <c r="AR312" s="9">
        <f t="shared" si="554"/>
        <v>0</v>
      </c>
      <c r="AS312" s="9">
        <f t="shared" si="555"/>
        <v>0</v>
      </c>
      <c r="AT312" s="9">
        <f t="shared" si="555"/>
        <v>0</v>
      </c>
      <c r="AU312" s="9">
        <f t="shared" si="555"/>
        <v>0</v>
      </c>
      <c r="AV312" s="9">
        <f t="shared" si="555"/>
        <v>0</v>
      </c>
      <c r="AW312" s="96">
        <f t="shared" si="555"/>
        <v>242</v>
      </c>
      <c r="AX312" s="96">
        <f t="shared" si="555"/>
        <v>0</v>
      </c>
      <c r="AY312" s="9">
        <f t="shared" si="555"/>
        <v>0</v>
      </c>
      <c r="AZ312" s="9">
        <f t="shared" si="555"/>
        <v>0</v>
      </c>
      <c r="BA312" s="9">
        <f t="shared" si="555"/>
        <v>0</v>
      </c>
      <c r="BB312" s="9">
        <f t="shared" si="555"/>
        <v>0</v>
      </c>
      <c r="BC312" s="9">
        <f t="shared" si="555"/>
        <v>242</v>
      </c>
      <c r="BD312" s="9">
        <f t="shared" si="555"/>
        <v>0</v>
      </c>
      <c r="BE312" s="9">
        <f t="shared" si="556"/>
        <v>0</v>
      </c>
      <c r="BF312" s="9">
        <f t="shared" si="556"/>
        <v>0</v>
      </c>
      <c r="BG312" s="9">
        <f t="shared" si="556"/>
        <v>0</v>
      </c>
      <c r="BH312" s="9">
        <f t="shared" si="556"/>
        <v>0</v>
      </c>
      <c r="BI312" s="9">
        <f t="shared" si="556"/>
        <v>242</v>
      </c>
      <c r="BJ312" s="9">
        <f t="shared" si="556"/>
        <v>0</v>
      </c>
    </row>
    <row r="313" spans="1:62" ht="49.5" hidden="1" x14ac:dyDescent="0.25">
      <c r="A313" s="25" t="s">
        <v>134</v>
      </c>
      <c r="B313" s="26">
        <v>906</v>
      </c>
      <c r="C313" s="26" t="s">
        <v>79</v>
      </c>
      <c r="D313" s="26" t="s">
        <v>133</v>
      </c>
      <c r="E313" s="26" t="s">
        <v>414</v>
      </c>
      <c r="F313" s="26"/>
      <c r="G313" s="11">
        <f t="shared" si="552"/>
        <v>242</v>
      </c>
      <c r="H313" s="11">
        <f t="shared" si="552"/>
        <v>0</v>
      </c>
      <c r="I313" s="11">
        <f t="shared" si="552"/>
        <v>0</v>
      </c>
      <c r="J313" s="11">
        <f t="shared" si="552"/>
        <v>0</v>
      </c>
      <c r="K313" s="11">
        <f t="shared" si="552"/>
        <v>0</v>
      </c>
      <c r="L313" s="11">
        <f t="shared" si="552"/>
        <v>0</v>
      </c>
      <c r="M313" s="11">
        <f t="shared" si="552"/>
        <v>242</v>
      </c>
      <c r="N313" s="11">
        <f t="shared" si="552"/>
        <v>0</v>
      </c>
      <c r="O313" s="11">
        <f t="shared" si="552"/>
        <v>0</v>
      </c>
      <c r="P313" s="11">
        <f t="shared" si="552"/>
        <v>0</v>
      </c>
      <c r="Q313" s="11">
        <f t="shared" si="552"/>
        <v>0</v>
      </c>
      <c r="R313" s="11">
        <f t="shared" si="552"/>
        <v>0</v>
      </c>
      <c r="S313" s="11">
        <f t="shared" si="552"/>
        <v>242</v>
      </c>
      <c r="T313" s="11">
        <f t="shared" si="552"/>
        <v>0</v>
      </c>
      <c r="U313" s="11">
        <f t="shared" si="553"/>
        <v>0</v>
      </c>
      <c r="V313" s="11">
        <f t="shared" si="553"/>
        <v>0</v>
      </c>
      <c r="W313" s="11">
        <f t="shared" si="553"/>
        <v>0</v>
      </c>
      <c r="X313" s="11">
        <f t="shared" si="553"/>
        <v>0</v>
      </c>
      <c r="Y313" s="11">
        <f t="shared" si="553"/>
        <v>242</v>
      </c>
      <c r="Z313" s="11">
        <f t="shared" si="553"/>
        <v>0</v>
      </c>
      <c r="AA313" s="11">
        <f t="shared" si="553"/>
        <v>0</v>
      </c>
      <c r="AB313" s="11">
        <f t="shared" si="553"/>
        <v>0</v>
      </c>
      <c r="AC313" s="11">
        <f t="shared" si="553"/>
        <v>0</v>
      </c>
      <c r="AD313" s="11">
        <f t="shared" si="553"/>
        <v>0</v>
      </c>
      <c r="AE313" s="11">
        <f t="shared" si="553"/>
        <v>242</v>
      </c>
      <c r="AF313" s="11">
        <f t="shared" si="553"/>
        <v>0</v>
      </c>
      <c r="AG313" s="11">
        <f t="shared" si="554"/>
        <v>0</v>
      </c>
      <c r="AH313" s="11">
        <f t="shared" si="554"/>
        <v>0</v>
      </c>
      <c r="AI313" s="11">
        <f t="shared" si="554"/>
        <v>0</v>
      </c>
      <c r="AJ313" s="11">
        <f t="shared" si="554"/>
        <v>0</v>
      </c>
      <c r="AK313" s="11">
        <f t="shared" si="554"/>
        <v>242</v>
      </c>
      <c r="AL313" s="11">
        <f t="shared" si="554"/>
        <v>0</v>
      </c>
      <c r="AM313" s="11">
        <f t="shared" si="554"/>
        <v>0</v>
      </c>
      <c r="AN313" s="11">
        <f t="shared" si="554"/>
        <v>0</v>
      </c>
      <c r="AO313" s="11">
        <f t="shared" si="554"/>
        <v>0</v>
      </c>
      <c r="AP313" s="11">
        <f t="shared" si="554"/>
        <v>0</v>
      </c>
      <c r="AQ313" s="11">
        <f t="shared" si="554"/>
        <v>242</v>
      </c>
      <c r="AR313" s="11">
        <f t="shared" si="554"/>
        <v>0</v>
      </c>
      <c r="AS313" s="11">
        <f t="shared" si="555"/>
        <v>0</v>
      </c>
      <c r="AT313" s="11">
        <f t="shared" si="555"/>
        <v>0</v>
      </c>
      <c r="AU313" s="11">
        <f t="shared" si="555"/>
        <v>0</v>
      </c>
      <c r="AV313" s="11">
        <f t="shared" si="555"/>
        <v>0</v>
      </c>
      <c r="AW313" s="98">
        <f t="shared" si="555"/>
        <v>242</v>
      </c>
      <c r="AX313" s="98">
        <f t="shared" si="555"/>
        <v>0</v>
      </c>
      <c r="AY313" s="11">
        <f t="shared" si="555"/>
        <v>0</v>
      </c>
      <c r="AZ313" s="11">
        <f t="shared" si="555"/>
        <v>0</v>
      </c>
      <c r="BA313" s="11">
        <f t="shared" si="555"/>
        <v>0</v>
      </c>
      <c r="BB313" s="11">
        <f t="shared" si="555"/>
        <v>0</v>
      </c>
      <c r="BC313" s="11">
        <f t="shared" si="555"/>
        <v>242</v>
      </c>
      <c r="BD313" s="11">
        <f t="shared" si="555"/>
        <v>0</v>
      </c>
      <c r="BE313" s="11">
        <f t="shared" si="556"/>
        <v>0</v>
      </c>
      <c r="BF313" s="11">
        <f t="shared" si="556"/>
        <v>0</v>
      </c>
      <c r="BG313" s="11">
        <f t="shared" si="556"/>
        <v>0</v>
      </c>
      <c r="BH313" s="11">
        <f t="shared" si="556"/>
        <v>0</v>
      </c>
      <c r="BI313" s="11">
        <f t="shared" si="556"/>
        <v>242</v>
      </c>
      <c r="BJ313" s="11">
        <f t="shared" si="556"/>
        <v>0</v>
      </c>
    </row>
    <row r="314" spans="1:62" ht="33" hidden="1" x14ac:dyDescent="0.25">
      <c r="A314" s="25" t="s">
        <v>242</v>
      </c>
      <c r="B314" s="26">
        <v>906</v>
      </c>
      <c r="C314" s="26" t="s">
        <v>79</v>
      </c>
      <c r="D314" s="26" t="s">
        <v>133</v>
      </c>
      <c r="E314" s="26" t="s">
        <v>414</v>
      </c>
      <c r="F314" s="26" t="s">
        <v>30</v>
      </c>
      <c r="G314" s="11">
        <f t="shared" si="552"/>
        <v>242</v>
      </c>
      <c r="H314" s="11">
        <f t="shared" si="552"/>
        <v>0</v>
      </c>
      <c r="I314" s="11">
        <f t="shared" si="552"/>
        <v>0</v>
      </c>
      <c r="J314" s="11">
        <f t="shared" si="552"/>
        <v>0</v>
      </c>
      <c r="K314" s="11">
        <f t="shared" si="552"/>
        <v>0</v>
      </c>
      <c r="L314" s="11">
        <f t="shared" si="552"/>
        <v>0</v>
      </c>
      <c r="M314" s="11">
        <f t="shared" si="552"/>
        <v>242</v>
      </c>
      <c r="N314" s="11">
        <f t="shared" si="552"/>
        <v>0</v>
      </c>
      <c r="O314" s="11">
        <f t="shared" si="552"/>
        <v>0</v>
      </c>
      <c r="P314" s="11">
        <f t="shared" si="552"/>
        <v>0</v>
      </c>
      <c r="Q314" s="11">
        <f t="shared" si="552"/>
        <v>0</v>
      </c>
      <c r="R314" s="11">
        <f t="shared" si="552"/>
        <v>0</v>
      </c>
      <c r="S314" s="11">
        <f t="shared" si="552"/>
        <v>242</v>
      </c>
      <c r="T314" s="11">
        <f t="shared" si="552"/>
        <v>0</v>
      </c>
      <c r="U314" s="11">
        <f t="shared" si="553"/>
        <v>0</v>
      </c>
      <c r="V314" s="11">
        <f t="shared" si="553"/>
        <v>0</v>
      </c>
      <c r="W314" s="11">
        <f t="shared" si="553"/>
        <v>0</v>
      </c>
      <c r="X314" s="11">
        <f t="shared" si="553"/>
        <v>0</v>
      </c>
      <c r="Y314" s="11">
        <f t="shared" si="553"/>
        <v>242</v>
      </c>
      <c r="Z314" s="11">
        <f t="shared" si="553"/>
        <v>0</v>
      </c>
      <c r="AA314" s="11">
        <f t="shared" si="553"/>
        <v>0</v>
      </c>
      <c r="AB314" s="11">
        <f t="shared" si="553"/>
        <v>0</v>
      </c>
      <c r="AC314" s="11">
        <f t="shared" si="553"/>
        <v>0</v>
      </c>
      <c r="AD314" s="11">
        <f t="shared" si="553"/>
        <v>0</v>
      </c>
      <c r="AE314" s="11">
        <f t="shared" si="553"/>
        <v>242</v>
      </c>
      <c r="AF314" s="11">
        <f t="shared" si="553"/>
        <v>0</v>
      </c>
      <c r="AG314" s="11">
        <f t="shared" si="554"/>
        <v>0</v>
      </c>
      <c r="AH314" s="11">
        <f t="shared" si="554"/>
        <v>0</v>
      </c>
      <c r="AI314" s="11">
        <f t="shared" si="554"/>
        <v>0</v>
      </c>
      <c r="AJ314" s="11">
        <f t="shared" si="554"/>
        <v>0</v>
      </c>
      <c r="AK314" s="11">
        <f t="shared" si="554"/>
        <v>242</v>
      </c>
      <c r="AL314" s="11">
        <f t="shared" si="554"/>
        <v>0</v>
      </c>
      <c r="AM314" s="11">
        <f t="shared" si="554"/>
        <v>0</v>
      </c>
      <c r="AN314" s="11">
        <f t="shared" si="554"/>
        <v>0</v>
      </c>
      <c r="AO314" s="11">
        <f t="shared" si="554"/>
        <v>0</v>
      </c>
      <c r="AP314" s="11">
        <f t="shared" si="554"/>
        <v>0</v>
      </c>
      <c r="AQ314" s="11">
        <f t="shared" si="554"/>
        <v>242</v>
      </c>
      <c r="AR314" s="11">
        <f t="shared" si="554"/>
        <v>0</v>
      </c>
      <c r="AS314" s="11">
        <f t="shared" si="555"/>
        <v>0</v>
      </c>
      <c r="AT314" s="11">
        <f t="shared" si="555"/>
        <v>0</v>
      </c>
      <c r="AU314" s="11">
        <f t="shared" si="555"/>
        <v>0</v>
      </c>
      <c r="AV314" s="11">
        <f t="shared" si="555"/>
        <v>0</v>
      </c>
      <c r="AW314" s="98">
        <f t="shared" si="555"/>
        <v>242</v>
      </c>
      <c r="AX314" s="98">
        <f t="shared" si="555"/>
        <v>0</v>
      </c>
      <c r="AY314" s="11">
        <f t="shared" si="555"/>
        <v>0</v>
      </c>
      <c r="AZ314" s="11">
        <f t="shared" si="555"/>
        <v>0</v>
      </c>
      <c r="BA314" s="11">
        <f t="shared" si="555"/>
        <v>0</v>
      </c>
      <c r="BB314" s="11">
        <f t="shared" si="555"/>
        <v>0</v>
      </c>
      <c r="BC314" s="11">
        <f t="shared" si="555"/>
        <v>242</v>
      </c>
      <c r="BD314" s="11">
        <f t="shared" si="555"/>
        <v>0</v>
      </c>
      <c r="BE314" s="11">
        <f t="shared" si="556"/>
        <v>0</v>
      </c>
      <c r="BF314" s="11">
        <f t="shared" si="556"/>
        <v>0</v>
      </c>
      <c r="BG314" s="11">
        <f t="shared" si="556"/>
        <v>0</v>
      </c>
      <c r="BH314" s="11">
        <f t="shared" si="556"/>
        <v>0</v>
      </c>
      <c r="BI314" s="11">
        <f t="shared" si="556"/>
        <v>242</v>
      </c>
      <c r="BJ314" s="11">
        <f t="shared" si="556"/>
        <v>0</v>
      </c>
    </row>
    <row r="315" spans="1:62" ht="33" hidden="1" x14ac:dyDescent="0.25">
      <c r="A315" s="25" t="s">
        <v>36</v>
      </c>
      <c r="B315" s="26">
        <v>906</v>
      </c>
      <c r="C315" s="26" t="s">
        <v>79</v>
      </c>
      <c r="D315" s="26" t="s">
        <v>133</v>
      </c>
      <c r="E315" s="26" t="s">
        <v>414</v>
      </c>
      <c r="F315" s="26" t="s">
        <v>37</v>
      </c>
      <c r="G315" s="9">
        <v>242</v>
      </c>
      <c r="H315" s="10"/>
      <c r="I315" s="84"/>
      <c r="J315" s="84"/>
      <c r="K315" s="84"/>
      <c r="L315" s="84"/>
      <c r="M315" s="9">
        <f>G315+I315+J315+K315+L315</f>
        <v>242</v>
      </c>
      <c r="N315" s="9">
        <f>H315+L315</f>
        <v>0</v>
      </c>
      <c r="O315" s="85"/>
      <c r="P315" s="85"/>
      <c r="Q315" s="85"/>
      <c r="R315" s="85"/>
      <c r="S315" s="9">
        <f>M315+O315+P315+Q315+R315</f>
        <v>242</v>
      </c>
      <c r="T315" s="9">
        <f>N315+R315</f>
        <v>0</v>
      </c>
      <c r="U315" s="85"/>
      <c r="V315" s="85"/>
      <c r="W315" s="85"/>
      <c r="X315" s="85"/>
      <c r="Y315" s="9">
        <f>S315+U315+V315+W315+X315</f>
        <v>242</v>
      </c>
      <c r="Z315" s="9">
        <f>T315+X315</f>
        <v>0</v>
      </c>
      <c r="AA315" s="85"/>
      <c r="AB315" s="85"/>
      <c r="AC315" s="85"/>
      <c r="AD315" s="85"/>
      <c r="AE315" s="9">
        <f>Y315+AA315+AB315+AC315+AD315</f>
        <v>242</v>
      </c>
      <c r="AF315" s="9">
        <f>Z315+AD315</f>
        <v>0</v>
      </c>
      <c r="AG315" s="85"/>
      <c r="AH315" s="85"/>
      <c r="AI315" s="85"/>
      <c r="AJ315" s="85"/>
      <c r="AK315" s="9">
        <f>AE315+AG315+AH315+AI315+AJ315</f>
        <v>242</v>
      </c>
      <c r="AL315" s="9">
        <f>AF315+AJ315</f>
        <v>0</v>
      </c>
      <c r="AM315" s="85"/>
      <c r="AN315" s="85"/>
      <c r="AO315" s="85"/>
      <c r="AP315" s="85"/>
      <c r="AQ315" s="9">
        <f>AK315+AM315+AN315+AO315+AP315</f>
        <v>242</v>
      </c>
      <c r="AR315" s="9">
        <f>AL315+AP315</f>
        <v>0</v>
      </c>
      <c r="AS315" s="85"/>
      <c r="AT315" s="85"/>
      <c r="AU315" s="85"/>
      <c r="AV315" s="85"/>
      <c r="AW315" s="96">
        <f>AQ315+AS315+AT315+AU315+AV315</f>
        <v>242</v>
      </c>
      <c r="AX315" s="96">
        <f>AR315+AV315</f>
        <v>0</v>
      </c>
      <c r="AY315" s="85"/>
      <c r="AZ315" s="85"/>
      <c r="BA315" s="85"/>
      <c r="BB315" s="85"/>
      <c r="BC315" s="9">
        <f>AW315+AY315+AZ315+BA315+BB315</f>
        <v>242</v>
      </c>
      <c r="BD315" s="9">
        <f>AX315+BB315</f>
        <v>0</v>
      </c>
      <c r="BE315" s="85"/>
      <c r="BF315" s="85"/>
      <c r="BG315" s="85"/>
      <c r="BH315" s="85"/>
      <c r="BI315" s="9">
        <f>BC315+BE315+BF315+BG315+BH315</f>
        <v>242</v>
      </c>
      <c r="BJ315" s="9">
        <f>BD315+BH315</f>
        <v>0</v>
      </c>
    </row>
    <row r="316" spans="1:62" ht="82.5" hidden="1" x14ac:dyDescent="0.25">
      <c r="A316" s="25" t="s">
        <v>118</v>
      </c>
      <c r="B316" s="26">
        <v>906</v>
      </c>
      <c r="C316" s="26" t="s">
        <v>79</v>
      </c>
      <c r="D316" s="26" t="s">
        <v>133</v>
      </c>
      <c r="E316" s="26" t="s">
        <v>119</v>
      </c>
      <c r="F316" s="26"/>
      <c r="G316" s="11">
        <f t="shared" ref="G316:V319" si="557">G317</f>
        <v>25</v>
      </c>
      <c r="H316" s="11">
        <f t="shared" si="557"/>
        <v>0</v>
      </c>
      <c r="I316" s="11">
        <f t="shared" si="557"/>
        <v>0</v>
      </c>
      <c r="J316" s="11">
        <f t="shared" si="557"/>
        <v>0</v>
      </c>
      <c r="K316" s="11">
        <f t="shared" si="557"/>
        <v>0</v>
      </c>
      <c r="L316" s="11">
        <f t="shared" si="557"/>
        <v>0</v>
      </c>
      <c r="M316" s="11">
        <f t="shared" si="557"/>
        <v>25</v>
      </c>
      <c r="N316" s="11">
        <f t="shared" si="557"/>
        <v>0</v>
      </c>
      <c r="O316" s="11">
        <f t="shared" si="557"/>
        <v>0</v>
      </c>
      <c r="P316" s="11">
        <f t="shared" si="557"/>
        <v>0</v>
      </c>
      <c r="Q316" s="11">
        <f t="shared" si="557"/>
        <v>0</v>
      </c>
      <c r="R316" s="11">
        <f t="shared" si="557"/>
        <v>0</v>
      </c>
      <c r="S316" s="11">
        <f t="shared" si="557"/>
        <v>25</v>
      </c>
      <c r="T316" s="11">
        <f t="shared" si="557"/>
        <v>0</v>
      </c>
      <c r="U316" s="11">
        <f t="shared" si="557"/>
        <v>0</v>
      </c>
      <c r="V316" s="11">
        <f t="shared" si="557"/>
        <v>0</v>
      </c>
      <c r="W316" s="11">
        <f t="shared" ref="U316:AJ319" si="558">W317</f>
        <v>0</v>
      </c>
      <c r="X316" s="11">
        <f t="shared" si="558"/>
        <v>0</v>
      </c>
      <c r="Y316" s="11">
        <f t="shared" si="558"/>
        <v>25</v>
      </c>
      <c r="Z316" s="11">
        <f t="shared" si="558"/>
        <v>0</v>
      </c>
      <c r="AA316" s="11">
        <f t="shared" si="558"/>
        <v>0</v>
      </c>
      <c r="AB316" s="11">
        <f t="shared" si="558"/>
        <v>0</v>
      </c>
      <c r="AC316" s="11">
        <f t="shared" si="558"/>
        <v>0</v>
      </c>
      <c r="AD316" s="11">
        <f t="shared" si="558"/>
        <v>0</v>
      </c>
      <c r="AE316" s="11">
        <f t="shared" si="558"/>
        <v>25</v>
      </c>
      <c r="AF316" s="11">
        <f t="shared" si="558"/>
        <v>0</v>
      </c>
      <c r="AG316" s="11">
        <f t="shared" si="558"/>
        <v>0</v>
      </c>
      <c r="AH316" s="11">
        <f t="shared" si="558"/>
        <v>0</v>
      </c>
      <c r="AI316" s="11">
        <f t="shared" si="558"/>
        <v>0</v>
      </c>
      <c r="AJ316" s="11">
        <f t="shared" si="558"/>
        <v>0</v>
      </c>
      <c r="AK316" s="11">
        <f t="shared" ref="AG316:AV319" si="559">AK317</f>
        <v>25</v>
      </c>
      <c r="AL316" s="11">
        <f t="shared" si="559"/>
        <v>0</v>
      </c>
      <c r="AM316" s="11">
        <f t="shared" si="559"/>
        <v>0</v>
      </c>
      <c r="AN316" s="11">
        <f t="shared" si="559"/>
        <v>0</v>
      </c>
      <c r="AO316" s="11">
        <f t="shared" si="559"/>
        <v>0</v>
      </c>
      <c r="AP316" s="11">
        <f t="shared" si="559"/>
        <v>0</v>
      </c>
      <c r="AQ316" s="11">
        <f t="shared" si="559"/>
        <v>25</v>
      </c>
      <c r="AR316" s="11">
        <f t="shared" si="559"/>
        <v>0</v>
      </c>
      <c r="AS316" s="11">
        <f t="shared" si="559"/>
        <v>0</v>
      </c>
      <c r="AT316" s="11">
        <f t="shared" si="559"/>
        <v>0</v>
      </c>
      <c r="AU316" s="11">
        <f t="shared" si="559"/>
        <v>0</v>
      </c>
      <c r="AV316" s="11">
        <f t="shared" si="559"/>
        <v>0</v>
      </c>
      <c r="AW316" s="98">
        <f t="shared" ref="AS316:BH319" si="560">AW317</f>
        <v>25</v>
      </c>
      <c r="AX316" s="98">
        <f t="shared" si="560"/>
        <v>0</v>
      </c>
      <c r="AY316" s="11">
        <f t="shared" si="560"/>
        <v>0</v>
      </c>
      <c r="AZ316" s="11">
        <f t="shared" si="560"/>
        <v>0</v>
      </c>
      <c r="BA316" s="11">
        <f t="shared" si="560"/>
        <v>0</v>
      </c>
      <c r="BB316" s="11">
        <f t="shared" si="560"/>
        <v>0</v>
      </c>
      <c r="BC316" s="11">
        <f t="shared" si="560"/>
        <v>25</v>
      </c>
      <c r="BD316" s="11">
        <f t="shared" si="560"/>
        <v>0</v>
      </c>
      <c r="BE316" s="11">
        <f t="shared" si="560"/>
        <v>0</v>
      </c>
      <c r="BF316" s="11">
        <f t="shared" si="560"/>
        <v>0</v>
      </c>
      <c r="BG316" s="11">
        <f t="shared" si="560"/>
        <v>0</v>
      </c>
      <c r="BH316" s="11">
        <f t="shared" si="560"/>
        <v>0</v>
      </c>
      <c r="BI316" s="11">
        <f t="shared" ref="BE316:BJ319" si="561">BI317</f>
        <v>25</v>
      </c>
      <c r="BJ316" s="11">
        <f t="shared" si="561"/>
        <v>0</v>
      </c>
    </row>
    <row r="317" spans="1:62" ht="20.100000000000001" hidden="1" customHeight="1" x14ac:dyDescent="0.25">
      <c r="A317" s="28" t="s">
        <v>14</v>
      </c>
      <c r="B317" s="26">
        <v>906</v>
      </c>
      <c r="C317" s="26" t="s">
        <v>79</v>
      </c>
      <c r="D317" s="26" t="s">
        <v>133</v>
      </c>
      <c r="E317" s="26" t="s">
        <v>149</v>
      </c>
      <c r="F317" s="26"/>
      <c r="G317" s="9">
        <f t="shared" si="557"/>
        <v>25</v>
      </c>
      <c r="H317" s="9">
        <f t="shared" si="557"/>
        <v>0</v>
      </c>
      <c r="I317" s="9">
        <f t="shared" si="557"/>
        <v>0</v>
      </c>
      <c r="J317" s="9">
        <f t="shared" si="557"/>
        <v>0</v>
      </c>
      <c r="K317" s="9">
        <f t="shared" si="557"/>
        <v>0</v>
      </c>
      <c r="L317" s="9">
        <f t="shared" si="557"/>
        <v>0</v>
      </c>
      <c r="M317" s="9">
        <f t="shared" si="557"/>
        <v>25</v>
      </c>
      <c r="N317" s="9">
        <f t="shared" si="557"/>
        <v>0</v>
      </c>
      <c r="O317" s="9">
        <f t="shared" si="557"/>
        <v>0</v>
      </c>
      <c r="P317" s="9">
        <f t="shared" si="557"/>
        <v>0</v>
      </c>
      <c r="Q317" s="9">
        <f t="shared" si="557"/>
        <v>0</v>
      </c>
      <c r="R317" s="9">
        <f t="shared" si="557"/>
        <v>0</v>
      </c>
      <c r="S317" s="9">
        <f t="shared" si="557"/>
        <v>25</v>
      </c>
      <c r="T317" s="9">
        <f t="shared" si="557"/>
        <v>0</v>
      </c>
      <c r="U317" s="9">
        <f t="shared" si="558"/>
        <v>0</v>
      </c>
      <c r="V317" s="9">
        <f t="shared" si="558"/>
        <v>0</v>
      </c>
      <c r="W317" s="9">
        <f t="shared" si="558"/>
        <v>0</v>
      </c>
      <c r="X317" s="9">
        <f t="shared" si="558"/>
        <v>0</v>
      </c>
      <c r="Y317" s="9">
        <f t="shared" si="558"/>
        <v>25</v>
      </c>
      <c r="Z317" s="9">
        <f t="shared" si="558"/>
        <v>0</v>
      </c>
      <c r="AA317" s="9">
        <f t="shared" si="558"/>
        <v>0</v>
      </c>
      <c r="AB317" s="9">
        <f t="shared" si="558"/>
        <v>0</v>
      </c>
      <c r="AC317" s="9">
        <f t="shared" si="558"/>
        <v>0</v>
      </c>
      <c r="AD317" s="9">
        <f t="shared" si="558"/>
        <v>0</v>
      </c>
      <c r="AE317" s="9">
        <f t="shared" si="558"/>
        <v>25</v>
      </c>
      <c r="AF317" s="9">
        <f t="shared" si="558"/>
        <v>0</v>
      </c>
      <c r="AG317" s="9">
        <f t="shared" si="559"/>
        <v>0</v>
      </c>
      <c r="AH317" s="9">
        <f t="shared" si="559"/>
        <v>0</v>
      </c>
      <c r="AI317" s="9">
        <f t="shared" si="559"/>
        <v>0</v>
      </c>
      <c r="AJ317" s="9">
        <f t="shared" si="559"/>
        <v>0</v>
      </c>
      <c r="AK317" s="9">
        <f t="shared" si="559"/>
        <v>25</v>
      </c>
      <c r="AL317" s="9">
        <f t="shared" si="559"/>
        <v>0</v>
      </c>
      <c r="AM317" s="9">
        <f t="shared" si="559"/>
        <v>0</v>
      </c>
      <c r="AN317" s="9">
        <f t="shared" si="559"/>
        <v>0</v>
      </c>
      <c r="AO317" s="9">
        <f t="shared" si="559"/>
        <v>0</v>
      </c>
      <c r="AP317" s="9">
        <f t="shared" si="559"/>
        <v>0</v>
      </c>
      <c r="AQ317" s="9">
        <f t="shared" si="559"/>
        <v>25</v>
      </c>
      <c r="AR317" s="9">
        <f t="shared" si="559"/>
        <v>0</v>
      </c>
      <c r="AS317" s="9">
        <f t="shared" si="560"/>
        <v>0</v>
      </c>
      <c r="AT317" s="9">
        <f t="shared" si="560"/>
        <v>0</v>
      </c>
      <c r="AU317" s="9">
        <f t="shared" si="560"/>
        <v>0</v>
      </c>
      <c r="AV317" s="9">
        <f t="shared" si="560"/>
        <v>0</v>
      </c>
      <c r="AW317" s="96">
        <f t="shared" si="560"/>
        <v>25</v>
      </c>
      <c r="AX317" s="96">
        <f t="shared" si="560"/>
        <v>0</v>
      </c>
      <c r="AY317" s="9">
        <f t="shared" si="560"/>
        <v>0</v>
      </c>
      <c r="AZ317" s="9">
        <f t="shared" si="560"/>
        <v>0</v>
      </c>
      <c r="BA317" s="9">
        <f t="shared" si="560"/>
        <v>0</v>
      </c>
      <c r="BB317" s="9">
        <f t="shared" si="560"/>
        <v>0</v>
      </c>
      <c r="BC317" s="9">
        <f t="shared" si="560"/>
        <v>25</v>
      </c>
      <c r="BD317" s="9">
        <f t="shared" si="560"/>
        <v>0</v>
      </c>
      <c r="BE317" s="9">
        <f t="shared" si="561"/>
        <v>0</v>
      </c>
      <c r="BF317" s="9">
        <f t="shared" si="561"/>
        <v>0</v>
      </c>
      <c r="BG317" s="9">
        <f t="shared" si="561"/>
        <v>0</v>
      </c>
      <c r="BH317" s="9">
        <f t="shared" si="561"/>
        <v>0</v>
      </c>
      <c r="BI317" s="9">
        <f t="shared" si="561"/>
        <v>25</v>
      </c>
      <c r="BJ317" s="9">
        <f t="shared" si="561"/>
        <v>0</v>
      </c>
    </row>
    <row r="318" spans="1:62" ht="49.5" hidden="1" x14ac:dyDescent="0.25">
      <c r="A318" s="25" t="s">
        <v>134</v>
      </c>
      <c r="B318" s="26">
        <v>906</v>
      </c>
      <c r="C318" s="26" t="s">
        <v>79</v>
      </c>
      <c r="D318" s="26" t="s">
        <v>133</v>
      </c>
      <c r="E318" s="26" t="s">
        <v>429</v>
      </c>
      <c r="F318" s="26"/>
      <c r="G318" s="11">
        <f t="shared" si="557"/>
        <v>25</v>
      </c>
      <c r="H318" s="11">
        <f t="shared" si="557"/>
        <v>0</v>
      </c>
      <c r="I318" s="11">
        <f t="shared" si="557"/>
        <v>0</v>
      </c>
      <c r="J318" s="11">
        <f t="shared" si="557"/>
        <v>0</v>
      </c>
      <c r="K318" s="11">
        <f t="shared" si="557"/>
        <v>0</v>
      </c>
      <c r="L318" s="11">
        <f t="shared" si="557"/>
        <v>0</v>
      </c>
      <c r="M318" s="11">
        <f t="shared" si="557"/>
        <v>25</v>
      </c>
      <c r="N318" s="11">
        <f t="shared" si="557"/>
        <v>0</v>
      </c>
      <c r="O318" s="11">
        <f t="shared" si="557"/>
        <v>0</v>
      </c>
      <c r="P318" s="11">
        <f t="shared" si="557"/>
        <v>0</v>
      </c>
      <c r="Q318" s="11">
        <f t="shared" si="557"/>
        <v>0</v>
      </c>
      <c r="R318" s="11">
        <f t="shared" si="557"/>
        <v>0</v>
      </c>
      <c r="S318" s="11">
        <f t="shared" si="557"/>
        <v>25</v>
      </c>
      <c r="T318" s="11">
        <f t="shared" si="557"/>
        <v>0</v>
      </c>
      <c r="U318" s="11">
        <f t="shared" si="558"/>
        <v>0</v>
      </c>
      <c r="V318" s="11">
        <f t="shared" si="558"/>
        <v>0</v>
      </c>
      <c r="W318" s="11">
        <f t="shared" si="558"/>
        <v>0</v>
      </c>
      <c r="X318" s="11">
        <f t="shared" si="558"/>
        <v>0</v>
      </c>
      <c r="Y318" s="11">
        <f t="shared" si="558"/>
        <v>25</v>
      </c>
      <c r="Z318" s="11">
        <f t="shared" si="558"/>
        <v>0</v>
      </c>
      <c r="AA318" s="11">
        <f t="shared" si="558"/>
        <v>0</v>
      </c>
      <c r="AB318" s="11">
        <f t="shared" si="558"/>
        <v>0</v>
      </c>
      <c r="AC318" s="11">
        <f t="shared" si="558"/>
        <v>0</v>
      </c>
      <c r="AD318" s="11">
        <f t="shared" si="558"/>
        <v>0</v>
      </c>
      <c r="AE318" s="11">
        <f t="shared" si="558"/>
        <v>25</v>
      </c>
      <c r="AF318" s="11">
        <f t="shared" si="558"/>
        <v>0</v>
      </c>
      <c r="AG318" s="11">
        <f t="shared" si="559"/>
        <v>0</v>
      </c>
      <c r="AH318" s="11">
        <f t="shared" si="559"/>
        <v>0</v>
      </c>
      <c r="AI318" s="11">
        <f t="shared" si="559"/>
        <v>0</v>
      </c>
      <c r="AJ318" s="11">
        <f t="shared" si="559"/>
        <v>0</v>
      </c>
      <c r="AK318" s="11">
        <f t="shared" si="559"/>
        <v>25</v>
      </c>
      <c r="AL318" s="11">
        <f t="shared" si="559"/>
        <v>0</v>
      </c>
      <c r="AM318" s="11">
        <f t="shared" si="559"/>
        <v>0</v>
      </c>
      <c r="AN318" s="11">
        <f t="shared" si="559"/>
        <v>0</v>
      </c>
      <c r="AO318" s="11">
        <f t="shared" si="559"/>
        <v>0</v>
      </c>
      <c r="AP318" s="11">
        <f t="shared" si="559"/>
        <v>0</v>
      </c>
      <c r="AQ318" s="11">
        <f t="shared" si="559"/>
        <v>25</v>
      </c>
      <c r="AR318" s="11">
        <f t="shared" si="559"/>
        <v>0</v>
      </c>
      <c r="AS318" s="11">
        <f t="shared" si="560"/>
        <v>0</v>
      </c>
      <c r="AT318" s="11">
        <f t="shared" si="560"/>
        <v>0</v>
      </c>
      <c r="AU318" s="11">
        <f t="shared" si="560"/>
        <v>0</v>
      </c>
      <c r="AV318" s="11">
        <f t="shared" si="560"/>
        <v>0</v>
      </c>
      <c r="AW318" s="98">
        <f t="shared" si="560"/>
        <v>25</v>
      </c>
      <c r="AX318" s="98">
        <f t="shared" si="560"/>
        <v>0</v>
      </c>
      <c r="AY318" s="11">
        <f t="shared" si="560"/>
        <v>0</v>
      </c>
      <c r="AZ318" s="11">
        <f t="shared" si="560"/>
        <v>0</v>
      </c>
      <c r="BA318" s="11">
        <f t="shared" si="560"/>
        <v>0</v>
      </c>
      <c r="BB318" s="11">
        <f t="shared" si="560"/>
        <v>0</v>
      </c>
      <c r="BC318" s="11">
        <f t="shared" si="560"/>
        <v>25</v>
      </c>
      <c r="BD318" s="11">
        <f t="shared" si="560"/>
        <v>0</v>
      </c>
      <c r="BE318" s="11">
        <f t="shared" si="561"/>
        <v>0</v>
      </c>
      <c r="BF318" s="11">
        <f t="shared" si="561"/>
        <v>0</v>
      </c>
      <c r="BG318" s="11">
        <f t="shared" si="561"/>
        <v>0</v>
      </c>
      <c r="BH318" s="11">
        <f t="shared" si="561"/>
        <v>0</v>
      </c>
      <c r="BI318" s="11">
        <f t="shared" si="561"/>
        <v>25</v>
      </c>
      <c r="BJ318" s="11">
        <f t="shared" si="561"/>
        <v>0</v>
      </c>
    </row>
    <row r="319" spans="1:62" ht="33" hidden="1" x14ac:dyDescent="0.25">
      <c r="A319" s="25" t="s">
        <v>242</v>
      </c>
      <c r="B319" s="26">
        <v>906</v>
      </c>
      <c r="C319" s="26" t="s">
        <v>79</v>
      </c>
      <c r="D319" s="26" t="s">
        <v>133</v>
      </c>
      <c r="E319" s="26" t="s">
        <v>429</v>
      </c>
      <c r="F319" s="26" t="s">
        <v>30</v>
      </c>
      <c r="G319" s="9">
        <f t="shared" si="557"/>
        <v>25</v>
      </c>
      <c r="H319" s="9">
        <f t="shared" si="557"/>
        <v>0</v>
      </c>
      <c r="I319" s="9">
        <f t="shared" si="557"/>
        <v>0</v>
      </c>
      <c r="J319" s="9">
        <f t="shared" si="557"/>
        <v>0</v>
      </c>
      <c r="K319" s="9">
        <f t="shared" si="557"/>
        <v>0</v>
      </c>
      <c r="L319" s="9">
        <f t="shared" si="557"/>
        <v>0</v>
      </c>
      <c r="M319" s="9">
        <f t="shared" si="557"/>
        <v>25</v>
      </c>
      <c r="N319" s="9">
        <f t="shared" si="557"/>
        <v>0</v>
      </c>
      <c r="O319" s="9">
        <f t="shared" si="557"/>
        <v>0</v>
      </c>
      <c r="P319" s="9">
        <f t="shared" si="557"/>
        <v>0</v>
      </c>
      <c r="Q319" s="9">
        <f t="shared" si="557"/>
        <v>0</v>
      </c>
      <c r="R319" s="9">
        <f t="shared" si="557"/>
        <v>0</v>
      </c>
      <c r="S319" s="9">
        <f t="shared" si="557"/>
        <v>25</v>
      </c>
      <c r="T319" s="9">
        <f t="shared" si="557"/>
        <v>0</v>
      </c>
      <c r="U319" s="9">
        <f t="shared" si="558"/>
        <v>0</v>
      </c>
      <c r="V319" s="9">
        <f t="shared" si="558"/>
        <v>0</v>
      </c>
      <c r="W319" s="9">
        <f t="shared" si="558"/>
        <v>0</v>
      </c>
      <c r="X319" s="9">
        <f t="shared" si="558"/>
        <v>0</v>
      </c>
      <c r="Y319" s="9">
        <f t="shared" si="558"/>
        <v>25</v>
      </c>
      <c r="Z319" s="9">
        <f t="shared" si="558"/>
        <v>0</v>
      </c>
      <c r="AA319" s="9">
        <f t="shared" si="558"/>
        <v>0</v>
      </c>
      <c r="AB319" s="9">
        <f t="shared" si="558"/>
        <v>0</v>
      </c>
      <c r="AC319" s="9">
        <f t="shared" si="558"/>
        <v>0</v>
      </c>
      <c r="AD319" s="9">
        <f t="shared" si="558"/>
        <v>0</v>
      </c>
      <c r="AE319" s="9">
        <f t="shared" si="558"/>
        <v>25</v>
      </c>
      <c r="AF319" s="9">
        <f t="shared" si="558"/>
        <v>0</v>
      </c>
      <c r="AG319" s="9">
        <f t="shared" si="559"/>
        <v>0</v>
      </c>
      <c r="AH319" s="9">
        <f t="shared" si="559"/>
        <v>0</v>
      </c>
      <c r="AI319" s="9">
        <f t="shared" si="559"/>
        <v>0</v>
      </c>
      <c r="AJ319" s="9">
        <f t="shared" si="559"/>
        <v>0</v>
      </c>
      <c r="AK319" s="9">
        <f t="shared" si="559"/>
        <v>25</v>
      </c>
      <c r="AL319" s="9">
        <f t="shared" si="559"/>
        <v>0</v>
      </c>
      <c r="AM319" s="9">
        <f t="shared" si="559"/>
        <v>0</v>
      </c>
      <c r="AN319" s="9">
        <f t="shared" si="559"/>
        <v>0</v>
      </c>
      <c r="AO319" s="9">
        <f t="shared" si="559"/>
        <v>0</v>
      </c>
      <c r="AP319" s="9">
        <f t="shared" si="559"/>
        <v>0</v>
      </c>
      <c r="AQ319" s="9">
        <f t="shared" si="559"/>
        <v>25</v>
      </c>
      <c r="AR319" s="9">
        <f t="shared" si="559"/>
        <v>0</v>
      </c>
      <c r="AS319" s="9">
        <f t="shared" si="560"/>
        <v>0</v>
      </c>
      <c r="AT319" s="9">
        <f t="shared" si="560"/>
        <v>0</v>
      </c>
      <c r="AU319" s="9">
        <f t="shared" si="560"/>
        <v>0</v>
      </c>
      <c r="AV319" s="9">
        <f t="shared" si="560"/>
        <v>0</v>
      </c>
      <c r="AW319" s="96">
        <f t="shared" si="560"/>
        <v>25</v>
      </c>
      <c r="AX319" s="96">
        <f t="shared" si="560"/>
        <v>0</v>
      </c>
      <c r="AY319" s="9">
        <f t="shared" si="560"/>
        <v>0</v>
      </c>
      <c r="AZ319" s="9">
        <f t="shared" si="560"/>
        <v>0</v>
      </c>
      <c r="BA319" s="9">
        <f t="shared" si="560"/>
        <v>0</v>
      </c>
      <c r="BB319" s="9">
        <f t="shared" si="560"/>
        <v>0</v>
      </c>
      <c r="BC319" s="9">
        <f t="shared" si="560"/>
        <v>25</v>
      </c>
      <c r="BD319" s="9">
        <f t="shared" si="560"/>
        <v>0</v>
      </c>
      <c r="BE319" s="9">
        <f t="shared" si="561"/>
        <v>0</v>
      </c>
      <c r="BF319" s="9">
        <f t="shared" si="561"/>
        <v>0</v>
      </c>
      <c r="BG319" s="9">
        <f t="shared" si="561"/>
        <v>0</v>
      </c>
      <c r="BH319" s="9">
        <f t="shared" si="561"/>
        <v>0</v>
      </c>
      <c r="BI319" s="9">
        <f t="shared" si="561"/>
        <v>25</v>
      </c>
      <c r="BJ319" s="9">
        <f t="shared" si="561"/>
        <v>0</v>
      </c>
    </row>
    <row r="320" spans="1:62" ht="33" hidden="1" x14ac:dyDescent="0.25">
      <c r="A320" s="25" t="s">
        <v>36</v>
      </c>
      <c r="B320" s="26">
        <v>906</v>
      </c>
      <c r="C320" s="26" t="s">
        <v>79</v>
      </c>
      <c r="D320" s="26" t="s">
        <v>133</v>
      </c>
      <c r="E320" s="26" t="s">
        <v>429</v>
      </c>
      <c r="F320" s="26" t="s">
        <v>37</v>
      </c>
      <c r="G320" s="9">
        <v>25</v>
      </c>
      <c r="H320" s="10"/>
      <c r="I320" s="84"/>
      <c r="J320" s="84"/>
      <c r="K320" s="84"/>
      <c r="L320" s="84"/>
      <c r="M320" s="9">
        <f>G320+I320+J320+K320+L320</f>
        <v>25</v>
      </c>
      <c r="N320" s="9">
        <f>H320+L320</f>
        <v>0</v>
      </c>
      <c r="O320" s="85"/>
      <c r="P320" s="85"/>
      <c r="Q320" s="85"/>
      <c r="R320" s="85"/>
      <c r="S320" s="9">
        <f>M320+O320+P320+Q320+R320</f>
        <v>25</v>
      </c>
      <c r="T320" s="9">
        <f>N320+R320</f>
        <v>0</v>
      </c>
      <c r="U320" s="85"/>
      <c r="V320" s="85"/>
      <c r="W320" s="85"/>
      <c r="X320" s="85"/>
      <c r="Y320" s="9">
        <f>S320+U320+V320+W320+X320</f>
        <v>25</v>
      </c>
      <c r="Z320" s="9">
        <f>T320+X320</f>
        <v>0</v>
      </c>
      <c r="AA320" s="85"/>
      <c r="AB320" s="85"/>
      <c r="AC320" s="85"/>
      <c r="AD320" s="85"/>
      <c r="AE320" s="9">
        <f>Y320+AA320+AB320+AC320+AD320</f>
        <v>25</v>
      </c>
      <c r="AF320" s="9">
        <f>Z320+AD320</f>
        <v>0</v>
      </c>
      <c r="AG320" s="85"/>
      <c r="AH320" s="85"/>
      <c r="AI320" s="85"/>
      <c r="AJ320" s="85"/>
      <c r="AK320" s="9">
        <f>AE320+AG320+AH320+AI320+AJ320</f>
        <v>25</v>
      </c>
      <c r="AL320" s="9">
        <f>AF320+AJ320</f>
        <v>0</v>
      </c>
      <c r="AM320" s="85"/>
      <c r="AN320" s="85"/>
      <c r="AO320" s="85"/>
      <c r="AP320" s="85"/>
      <c r="AQ320" s="9">
        <f>AK320+AM320+AN320+AO320+AP320</f>
        <v>25</v>
      </c>
      <c r="AR320" s="9">
        <f>AL320+AP320</f>
        <v>0</v>
      </c>
      <c r="AS320" s="85"/>
      <c r="AT320" s="85"/>
      <c r="AU320" s="85"/>
      <c r="AV320" s="85"/>
      <c r="AW320" s="96">
        <f>AQ320+AS320+AT320+AU320+AV320</f>
        <v>25</v>
      </c>
      <c r="AX320" s="96">
        <f>AR320+AV320</f>
        <v>0</v>
      </c>
      <c r="AY320" s="85"/>
      <c r="AZ320" s="85"/>
      <c r="BA320" s="85"/>
      <c r="BB320" s="85"/>
      <c r="BC320" s="9">
        <f>AW320+AY320+AZ320+BA320+BB320</f>
        <v>25</v>
      </c>
      <c r="BD320" s="9">
        <f>AX320+BB320</f>
        <v>0</v>
      </c>
      <c r="BE320" s="85"/>
      <c r="BF320" s="85"/>
      <c r="BG320" s="85"/>
      <c r="BH320" s="85"/>
      <c r="BI320" s="9">
        <f>BC320+BE320+BF320+BG320+BH320</f>
        <v>25</v>
      </c>
      <c r="BJ320" s="9">
        <f>BD320+BH320</f>
        <v>0</v>
      </c>
    </row>
    <row r="321" spans="1:62" ht="49.5" hidden="1" x14ac:dyDescent="0.25">
      <c r="A321" s="28" t="s">
        <v>445</v>
      </c>
      <c r="B321" s="26">
        <f>B310</f>
        <v>906</v>
      </c>
      <c r="C321" s="26" t="s">
        <v>79</v>
      </c>
      <c r="D321" s="26" t="s">
        <v>133</v>
      </c>
      <c r="E321" s="26" t="s">
        <v>135</v>
      </c>
      <c r="F321" s="26"/>
      <c r="G321" s="11">
        <f>G323+G326+G330</f>
        <v>53760</v>
      </c>
      <c r="H321" s="11">
        <f t="shared" ref="H321:N321" si="562">H323+H326+H330</f>
        <v>0</v>
      </c>
      <c r="I321" s="11">
        <f t="shared" si="562"/>
        <v>0</v>
      </c>
      <c r="J321" s="11">
        <f t="shared" si="562"/>
        <v>0</v>
      </c>
      <c r="K321" s="11">
        <f t="shared" si="562"/>
        <v>0</v>
      </c>
      <c r="L321" s="11">
        <f t="shared" si="562"/>
        <v>0</v>
      </c>
      <c r="M321" s="11">
        <f t="shared" si="562"/>
        <v>53760</v>
      </c>
      <c r="N321" s="11">
        <f t="shared" si="562"/>
        <v>0</v>
      </c>
      <c r="O321" s="11">
        <f t="shared" ref="O321:T321" si="563">O323+O326+O330</f>
        <v>0</v>
      </c>
      <c r="P321" s="11">
        <f t="shared" si="563"/>
        <v>0</v>
      </c>
      <c r="Q321" s="11">
        <f t="shared" si="563"/>
        <v>0</v>
      </c>
      <c r="R321" s="11">
        <f t="shared" si="563"/>
        <v>0</v>
      </c>
      <c r="S321" s="11">
        <f t="shared" si="563"/>
        <v>53760</v>
      </c>
      <c r="T321" s="11">
        <f t="shared" si="563"/>
        <v>0</v>
      </c>
      <c r="U321" s="11">
        <f t="shared" ref="U321:Z321" si="564">U323+U326+U330+U339</f>
        <v>-5</v>
      </c>
      <c r="V321" s="11">
        <f t="shared" si="564"/>
        <v>0</v>
      </c>
      <c r="W321" s="11">
        <f t="shared" si="564"/>
        <v>0</v>
      </c>
      <c r="X321" s="11">
        <f t="shared" si="564"/>
        <v>1118</v>
      </c>
      <c r="Y321" s="11">
        <f t="shared" si="564"/>
        <v>54873</v>
      </c>
      <c r="Z321" s="11">
        <f t="shared" si="564"/>
        <v>1118</v>
      </c>
      <c r="AA321" s="11">
        <f t="shared" ref="AA321:AF321" si="565">AA323+AA326+AA330+AA339</f>
        <v>0</v>
      </c>
      <c r="AB321" s="11">
        <f t="shared" si="565"/>
        <v>0</v>
      </c>
      <c r="AC321" s="11">
        <f t="shared" si="565"/>
        <v>0</v>
      </c>
      <c r="AD321" s="11">
        <f t="shared" si="565"/>
        <v>0</v>
      </c>
      <c r="AE321" s="11">
        <f t="shared" si="565"/>
        <v>54873</v>
      </c>
      <c r="AF321" s="11">
        <f t="shared" si="565"/>
        <v>1118</v>
      </c>
      <c r="AG321" s="11">
        <f t="shared" ref="AG321:AL321" si="566">AG323+AG326+AG330+AG339</f>
        <v>0</v>
      </c>
      <c r="AH321" s="11">
        <f t="shared" si="566"/>
        <v>0</v>
      </c>
      <c r="AI321" s="11">
        <f t="shared" si="566"/>
        <v>0</v>
      </c>
      <c r="AJ321" s="11">
        <f t="shared" si="566"/>
        <v>0</v>
      </c>
      <c r="AK321" s="11">
        <f t="shared" si="566"/>
        <v>54873</v>
      </c>
      <c r="AL321" s="11">
        <f t="shared" si="566"/>
        <v>1118</v>
      </c>
      <c r="AM321" s="11">
        <f t="shared" ref="AM321:AR321" si="567">AM323+AM326+AM330+AM339</f>
        <v>558</v>
      </c>
      <c r="AN321" s="11">
        <f t="shared" si="567"/>
        <v>0</v>
      </c>
      <c r="AO321" s="11">
        <f t="shared" si="567"/>
        <v>0</v>
      </c>
      <c r="AP321" s="11">
        <f t="shared" si="567"/>
        <v>0</v>
      </c>
      <c r="AQ321" s="11">
        <f t="shared" si="567"/>
        <v>55431</v>
      </c>
      <c r="AR321" s="11">
        <f t="shared" si="567"/>
        <v>1118</v>
      </c>
      <c r="AS321" s="11">
        <f t="shared" ref="AS321:AX321" si="568">AS323+AS326+AS330+AS339</f>
        <v>-6</v>
      </c>
      <c r="AT321" s="11">
        <f t="shared" si="568"/>
        <v>0</v>
      </c>
      <c r="AU321" s="11">
        <f t="shared" si="568"/>
        <v>-78</v>
      </c>
      <c r="AV321" s="11">
        <f t="shared" si="568"/>
        <v>0</v>
      </c>
      <c r="AW321" s="98">
        <f t="shared" si="568"/>
        <v>55347</v>
      </c>
      <c r="AX321" s="98">
        <f t="shared" si="568"/>
        <v>1118</v>
      </c>
      <c r="AY321" s="11">
        <f t="shared" ref="AY321:BD321" si="569">AY323+AY326+AY330+AY339</f>
        <v>-17</v>
      </c>
      <c r="AZ321" s="11">
        <f t="shared" si="569"/>
        <v>0</v>
      </c>
      <c r="BA321" s="11">
        <f t="shared" si="569"/>
        <v>0</v>
      </c>
      <c r="BB321" s="11">
        <f t="shared" si="569"/>
        <v>0</v>
      </c>
      <c r="BC321" s="11">
        <f t="shared" si="569"/>
        <v>55330</v>
      </c>
      <c r="BD321" s="11">
        <f t="shared" si="569"/>
        <v>1118</v>
      </c>
      <c r="BE321" s="11">
        <f t="shared" ref="BE321:BJ321" si="570">BE323+BE326+BE330+BE339</f>
        <v>0</v>
      </c>
      <c r="BF321" s="11">
        <f t="shared" si="570"/>
        <v>0</v>
      </c>
      <c r="BG321" s="11">
        <f t="shared" si="570"/>
        <v>0</v>
      </c>
      <c r="BH321" s="11">
        <f t="shared" si="570"/>
        <v>0</v>
      </c>
      <c r="BI321" s="11">
        <f t="shared" si="570"/>
        <v>55330</v>
      </c>
      <c r="BJ321" s="11">
        <f t="shared" si="570"/>
        <v>1118</v>
      </c>
    </row>
    <row r="322" spans="1:62" ht="20.100000000000001" hidden="1" customHeight="1" x14ac:dyDescent="0.25">
      <c r="A322" s="28" t="s">
        <v>14</v>
      </c>
      <c r="B322" s="26">
        <f>B336</f>
        <v>906</v>
      </c>
      <c r="C322" s="26" t="s">
        <v>79</v>
      </c>
      <c r="D322" s="26" t="s">
        <v>133</v>
      </c>
      <c r="E322" s="26" t="s">
        <v>136</v>
      </c>
      <c r="F322" s="26"/>
      <c r="G322" s="9">
        <f t="shared" ref="G322:V324" si="571">G323</f>
        <v>0</v>
      </c>
      <c r="H322" s="9">
        <f t="shared" si="571"/>
        <v>0</v>
      </c>
      <c r="I322" s="9">
        <f t="shared" si="571"/>
        <v>0</v>
      </c>
      <c r="J322" s="9">
        <f t="shared" si="571"/>
        <v>0</v>
      </c>
      <c r="K322" s="9">
        <f t="shared" si="571"/>
        <v>0</v>
      </c>
      <c r="L322" s="9">
        <f t="shared" si="571"/>
        <v>0</v>
      </c>
      <c r="M322" s="9">
        <f t="shared" si="571"/>
        <v>0</v>
      </c>
      <c r="N322" s="9">
        <f t="shared" si="571"/>
        <v>0</v>
      </c>
      <c r="O322" s="9">
        <f t="shared" si="571"/>
        <v>0</v>
      </c>
      <c r="P322" s="9">
        <f t="shared" si="571"/>
        <v>0</v>
      </c>
      <c r="Q322" s="9">
        <f t="shared" si="571"/>
        <v>0</v>
      </c>
      <c r="R322" s="9">
        <f t="shared" si="571"/>
        <v>0</v>
      </c>
      <c r="S322" s="9">
        <f t="shared" si="571"/>
        <v>0</v>
      </c>
      <c r="T322" s="9">
        <f t="shared" si="571"/>
        <v>0</v>
      </c>
      <c r="U322" s="9">
        <f t="shared" si="571"/>
        <v>0</v>
      </c>
      <c r="V322" s="9">
        <f t="shared" si="571"/>
        <v>0</v>
      </c>
      <c r="W322" s="9">
        <f t="shared" ref="U322:AJ324" si="572">W323</f>
        <v>0</v>
      </c>
      <c r="X322" s="9">
        <f t="shared" si="572"/>
        <v>0</v>
      </c>
      <c r="Y322" s="9">
        <f t="shared" si="572"/>
        <v>0</v>
      </c>
      <c r="Z322" s="9">
        <f t="shared" si="572"/>
        <v>0</v>
      </c>
      <c r="AA322" s="9">
        <f t="shared" si="572"/>
        <v>0</v>
      </c>
      <c r="AB322" s="9">
        <f t="shared" si="572"/>
        <v>0</v>
      </c>
      <c r="AC322" s="9">
        <f t="shared" si="572"/>
        <v>0</v>
      </c>
      <c r="AD322" s="9">
        <f t="shared" si="572"/>
        <v>0</v>
      </c>
      <c r="AE322" s="9">
        <f t="shared" si="572"/>
        <v>0</v>
      </c>
      <c r="AF322" s="9">
        <f t="shared" si="572"/>
        <v>0</v>
      </c>
      <c r="AG322" s="9">
        <f t="shared" si="572"/>
        <v>0</v>
      </c>
      <c r="AH322" s="9">
        <f t="shared" si="572"/>
        <v>0</v>
      </c>
      <c r="AI322" s="9">
        <f t="shared" si="572"/>
        <v>0</v>
      </c>
      <c r="AJ322" s="9">
        <f t="shared" si="572"/>
        <v>0</v>
      </c>
      <c r="AK322" s="9">
        <f t="shared" ref="AG322:AV324" si="573">AK323</f>
        <v>0</v>
      </c>
      <c r="AL322" s="9">
        <f t="shared" si="573"/>
        <v>0</v>
      </c>
      <c r="AM322" s="9">
        <f t="shared" si="573"/>
        <v>0</v>
      </c>
      <c r="AN322" s="9">
        <f t="shared" si="573"/>
        <v>0</v>
      </c>
      <c r="AO322" s="9">
        <f t="shared" si="573"/>
        <v>0</v>
      </c>
      <c r="AP322" s="9">
        <f t="shared" si="573"/>
        <v>0</v>
      </c>
      <c r="AQ322" s="9">
        <f t="shared" si="573"/>
        <v>0</v>
      </c>
      <c r="AR322" s="9">
        <f t="shared" si="573"/>
        <v>0</v>
      </c>
      <c r="AS322" s="9">
        <f t="shared" si="573"/>
        <v>0</v>
      </c>
      <c r="AT322" s="9">
        <f t="shared" si="573"/>
        <v>0</v>
      </c>
      <c r="AU322" s="9">
        <f t="shared" si="573"/>
        <v>0</v>
      </c>
      <c r="AV322" s="9">
        <f t="shared" si="573"/>
        <v>0</v>
      </c>
      <c r="AW322" s="96">
        <f t="shared" ref="AS322:BH324" si="574">AW323</f>
        <v>0</v>
      </c>
      <c r="AX322" s="96">
        <f t="shared" si="574"/>
        <v>0</v>
      </c>
      <c r="AY322" s="9">
        <f t="shared" si="574"/>
        <v>0</v>
      </c>
      <c r="AZ322" s="9">
        <f t="shared" si="574"/>
        <v>0</v>
      </c>
      <c r="BA322" s="9">
        <f t="shared" si="574"/>
        <v>0</v>
      </c>
      <c r="BB322" s="9">
        <f t="shared" si="574"/>
        <v>0</v>
      </c>
      <c r="BC322" s="9">
        <f t="shared" si="574"/>
        <v>0</v>
      </c>
      <c r="BD322" s="9">
        <f t="shared" si="574"/>
        <v>0</v>
      </c>
      <c r="BE322" s="9">
        <f t="shared" si="574"/>
        <v>0</v>
      </c>
      <c r="BF322" s="9">
        <f t="shared" si="574"/>
        <v>0</v>
      </c>
      <c r="BG322" s="9">
        <f t="shared" si="574"/>
        <v>0</v>
      </c>
      <c r="BH322" s="9">
        <f t="shared" si="574"/>
        <v>0</v>
      </c>
      <c r="BI322" s="9">
        <f t="shared" ref="BE322:BJ324" si="575">BI323</f>
        <v>0</v>
      </c>
      <c r="BJ322" s="9">
        <f t="shared" si="575"/>
        <v>0</v>
      </c>
    </row>
    <row r="323" spans="1:62" ht="49.5" hidden="1" x14ac:dyDescent="0.25">
      <c r="A323" s="25" t="s">
        <v>134</v>
      </c>
      <c r="B323" s="26">
        <f>B338</f>
        <v>906</v>
      </c>
      <c r="C323" s="26" t="s">
        <v>79</v>
      </c>
      <c r="D323" s="26" t="s">
        <v>133</v>
      </c>
      <c r="E323" s="26" t="s">
        <v>137</v>
      </c>
      <c r="F323" s="26"/>
      <c r="G323" s="9">
        <f t="shared" si="571"/>
        <v>0</v>
      </c>
      <c r="H323" s="9">
        <f t="shared" si="571"/>
        <v>0</v>
      </c>
      <c r="I323" s="9">
        <f t="shared" si="571"/>
        <v>0</v>
      </c>
      <c r="J323" s="9">
        <f t="shared" si="571"/>
        <v>0</v>
      </c>
      <c r="K323" s="9">
        <f t="shared" si="571"/>
        <v>0</v>
      </c>
      <c r="L323" s="9">
        <f t="shared" si="571"/>
        <v>0</v>
      </c>
      <c r="M323" s="9">
        <f t="shared" si="571"/>
        <v>0</v>
      </c>
      <c r="N323" s="9">
        <f t="shared" si="571"/>
        <v>0</v>
      </c>
      <c r="O323" s="9">
        <f t="shared" si="571"/>
        <v>0</v>
      </c>
      <c r="P323" s="9">
        <f t="shared" si="571"/>
        <v>0</v>
      </c>
      <c r="Q323" s="9">
        <f t="shared" si="571"/>
        <v>0</v>
      </c>
      <c r="R323" s="9">
        <f t="shared" si="571"/>
        <v>0</v>
      </c>
      <c r="S323" s="9">
        <f t="shared" si="571"/>
        <v>0</v>
      </c>
      <c r="T323" s="9">
        <f t="shared" si="571"/>
        <v>0</v>
      </c>
      <c r="U323" s="9">
        <f t="shared" si="572"/>
        <v>0</v>
      </c>
      <c r="V323" s="9">
        <f t="shared" si="572"/>
        <v>0</v>
      </c>
      <c r="W323" s="9">
        <f t="shared" si="572"/>
        <v>0</v>
      </c>
      <c r="X323" s="9">
        <f t="shared" si="572"/>
        <v>0</v>
      </c>
      <c r="Y323" s="9">
        <f t="shared" si="572"/>
        <v>0</v>
      </c>
      <c r="Z323" s="9">
        <f t="shared" si="572"/>
        <v>0</v>
      </c>
      <c r="AA323" s="9">
        <f t="shared" si="572"/>
        <v>0</v>
      </c>
      <c r="AB323" s="9">
        <f t="shared" si="572"/>
        <v>0</v>
      </c>
      <c r="AC323" s="9">
        <f t="shared" si="572"/>
        <v>0</v>
      </c>
      <c r="AD323" s="9">
        <f t="shared" si="572"/>
        <v>0</v>
      </c>
      <c r="AE323" s="9">
        <f t="shared" si="572"/>
        <v>0</v>
      </c>
      <c r="AF323" s="9">
        <f t="shared" si="572"/>
        <v>0</v>
      </c>
      <c r="AG323" s="9">
        <f t="shared" si="573"/>
        <v>0</v>
      </c>
      <c r="AH323" s="9">
        <f t="shared" si="573"/>
        <v>0</v>
      </c>
      <c r="AI323" s="9">
        <f t="shared" si="573"/>
        <v>0</v>
      </c>
      <c r="AJ323" s="9">
        <f t="shared" si="573"/>
        <v>0</v>
      </c>
      <c r="AK323" s="9">
        <f t="shared" si="573"/>
        <v>0</v>
      </c>
      <c r="AL323" s="9">
        <f t="shared" si="573"/>
        <v>0</v>
      </c>
      <c r="AM323" s="9">
        <f t="shared" si="573"/>
        <v>0</v>
      </c>
      <c r="AN323" s="9">
        <f t="shared" si="573"/>
        <v>0</v>
      </c>
      <c r="AO323" s="9">
        <f t="shared" si="573"/>
        <v>0</v>
      </c>
      <c r="AP323" s="9">
        <f t="shared" si="573"/>
        <v>0</v>
      </c>
      <c r="AQ323" s="9">
        <f t="shared" si="573"/>
        <v>0</v>
      </c>
      <c r="AR323" s="9">
        <f t="shared" si="573"/>
        <v>0</v>
      </c>
      <c r="AS323" s="9">
        <f t="shared" si="574"/>
        <v>0</v>
      </c>
      <c r="AT323" s="9">
        <f t="shared" si="574"/>
        <v>0</v>
      </c>
      <c r="AU323" s="9">
        <f t="shared" si="574"/>
        <v>0</v>
      </c>
      <c r="AV323" s="9">
        <f t="shared" si="574"/>
        <v>0</v>
      </c>
      <c r="AW323" s="96">
        <f t="shared" si="574"/>
        <v>0</v>
      </c>
      <c r="AX323" s="96">
        <f t="shared" si="574"/>
        <v>0</v>
      </c>
      <c r="AY323" s="9">
        <f t="shared" si="574"/>
        <v>0</v>
      </c>
      <c r="AZ323" s="9">
        <f t="shared" si="574"/>
        <v>0</v>
      </c>
      <c r="BA323" s="9">
        <f t="shared" si="574"/>
        <v>0</v>
      </c>
      <c r="BB323" s="9">
        <f t="shared" si="574"/>
        <v>0</v>
      </c>
      <c r="BC323" s="9">
        <f t="shared" si="574"/>
        <v>0</v>
      </c>
      <c r="BD323" s="9">
        <f t="shared" si="574"/>
        <v>0</v>
      </c>
      <c r="BE323" s="9">
        <f t="shared" si="575"/>
        <v>0</v>
      </c>
      <c r="BF323" s="9">
        <f t="shared" si="575"/>
        <v>0</v>
      </c>
      <c r="BG323" s="9">
        <f t="shared" si="575"/>
        <v>0</v>
      </c>
      <c r="BH323" s="9">
        <f t="shared" si="575"/>
        <v>0</v>
      </c>
      <c r="BI323" s="9">
        <f t="shared" si="575"/>
        <v>0</v>
      </c>
      <c r="BJ323" s="9">
        <f t="shared" si="575"/>
        <v>0</v>
      </c>
    </row>
    <row r="324" spans="1:62" ht="33" hidden="1" x14ac:dyDescent="0.25">
      <c r="A324" s="25" t="s">
        <v>242</v>
      </c>
      <c r="B324" s="26">
        <f t="shared" ref="B324:B329" si="576">B322</f>
        <v>906</v>
      </c>
      <c r="C324" s="26" t="s">
        <v>79</v>
      </c>
      <c r="D324" s="26" t="s">
        <v>133</v>
      </c>
      <c r="E324" s="26" t="s">
        <v>137</v>
      </c>
      <c r="F324" s="26" t="s">
        <v>30</v>
      </c>
      <c r="G324" s="9">
        <f t="shared" si="571"/>
        <v>0</v>
      </c>
      <c r="H324" s="9">
        <f t="shared" si="571"/>
        <v>0</v>
      </c>
      <c r="I324" s="9">
        <f t="shared" si="571"/>
        <v>0</v>
      </c>
      <c r="J324" s="9">
        <f t="shared" si="571"/>
        <v>0</v>
      </c>
      <c r="K324" s="9">
        <f t="shared" si="571"/>
        <v>0</v>
      </c>
      <c r="L324" s="9">
        <f t="shared" si="571"/>
        <v>0</v>
      </c>
      <c r="M324" s="9">
        <f t="shared" si="571"/>
        <v>0</v>
      </c>
      <c r="N324" s="9">
        <f t="shared" si="571"/>
        <v>0</v>
      </c>
      <c r="O324" s="9">
        <f t="shared" si="571"/>
        <v>0</v>
      </c>
      <c r="P324" s="9">
        <f t="shared" si="571"/>
        <v>0</v>
      </c>
      <c r="Q324" s="9">
        <f t="shared" si="571"/>
        <v>0</v>
      </c>
      <c r="R324" s="9">
        <f t="shared" si="571"/>
        <v>0</v>
      </c>
      <c r="S324" s="9">
        <f t="shared" si="571"/>
        <v>0</v>
      </c>
      <c r="T324" s="9">
        <f t="shared" si="571"/>
        <v>0</v>
      </c>
      <c r="U324" s="9">
        <f t="shared" si="572"/>
        <v>0</v>
      </c>
      <c r="V324" s="9">
        <f t="shared" si="572"/>
        <v>0</v>
      </c>
      <c r="W324" s="9">
        <f t="shared" si="572"/>
        <v>0</v>
      </c>
      <c r="X324" s="9">
        <f t="shared" si="572"/>
        <v>0</v>
      </c>
      <c r="Y324" s="9">
        <f t="shared" si="572"/>
        <v>0</v>
      </c>
      <c r="Z324" s="9">
        <f t="shared" si="572"/>
        <v>0</v>
      </c>
      <c r="AA324" s="9">
        <f t="shared" si="572"/>
        <v>0</v>
      </c>
      <c r="AB324" s="9">
        <f t="shared" si="572"/>
        <v>0</v>
      </c>
      <c r="AC324" s="9">
        <f t="shared" si="572"/>
        <v>0</v>
      </c>
      <c r="AD324" s="9">
        <f t="shared" si="572"/>
        <v>0</v>
      </c>
      <c r="AE324" s="9">
        <f t="shared" si="572"/>
        <v>0</v>
      </c>
      <c r="AF324" s="9">
        <f t="shared" si="572"/>
        <v>0</v>
      </c>
      <c r="AG324" s="9">
        <f t="shared" si="573"/>
        <v>0</v>
      </c>
      <c r="AH324" s="9">
        <f t="shared" si="573"/>
        <v>0</v>
      </c>
      <c r="AI324" s="9">
        <f t="shared" si="573"/>
        <v>0</v>
      </c>
      <c r="AJ324" s="9">
        <f t="shared" si="573"/>
        <v>0</v>
      </c>
      <c r="AK324" s="9">
        <f t="shared" si="573"/>
        <v>0</v>
      </c>
      <c r="AL324" s="9">
        <f t="shared" si="573"/>
        <v>0</v>
      </c>
      <c r="AM324" s="9">
        <f t="shared" si="573"/>
        <v>0</v>
      </c>
      <c r="AN324" s="9">
        <f t="shared" si="573"/>
        <v>0</v>
      </c>
      <c r="AO324" s="9">
        <f t="shared" si="573"/>
        <v>0</v>
      </c>
      <c r="AP324" s="9">
        <f t="shared" si="573"/>
        <v>0</v>
      </c>
      <c r="AQ324" s="9">
        <f t="shared" si="573"/>
        <v>0</v>
      </c>
      <c r="AR324" s="9">
        <f t="shared" si="573"/>
        <v>0</v>
      </c>
      <c r="AS324" s="9">
        <f t="shared" si="574"/>
        <v>0</v>
      </c>
      <c r="AT324" s="9">
        <f t="shared" si="574"/>
        <v>0</v>
      </c>
      <c r="AU324" s="9">
        <f t="shared" si="574"/>
        <v>0</v>
      </c>
      <c r="AV324" s="9">
        <f t="shared" si="574"/>
        <v>0</v>
      </c>
      <c r="AW324" s="96">
        <f t="shared" si="574"/>
        <v>0</v>
      </c>
      <c r="AX324" s="96">
        <f t="shared" si="574"/>
        <v>0</v>
      </c>
      <c r="AY324" s="9">
        <f t="shared" si="574"/>
        <v>0</v>
      </c>
      <c r="AZ324" s="9">
        <f t="shared" si="574"/>
        <v>0</v>
      </c>
      <c r="BA324" s="9">
        <f t="shared" si="574"/>
        <v>0</v>
      </c>
      <c r="BB324" s="9">
        <f t="shared" si="574"/>
        <v>0</v>
      </c>
      <c r="BC324" s="9">
        <f t="shared" si="574"/>
        <v>0</v>
      </c>
      <c r="BD324" s="9">
        <f t="shared" si="574"/>
        <v>0</v>
      </c>
      <c r="BE324" s="9">
        <f t="shared" si="575"/>
        <v>0</v>
      </c>
      <c r="BF324" s="9">
        <f t="shared" si="575"/>
        <v>0</v>
      </c>
      <c r="BG324" s="9">
        <f t="shared" si="575"/>
        <v>0</v>
      </c>
      <c r="BH324" s="9">
        <f t="shared" si="575"/>
        <v>0</v>
      </c>
      <c r="BI324" s="9">
        <f t="shared" si="575"/>
        <v>0</v>
      </c>
      <c r="BJ324" s="9">
        <f t="shared" si="575"/>
        <v>0</v>
      </c>
    </row>
    <row r="325" spans="1:62" ht="33" hidden="1" x14ac:dyDescent="0.25">
      <c r="A325" s="25" t="s">
        <v>36</v>
      </c>
      <c r="B325" s="26">
        <f t="shared" si="576"/>
        <v>906</v>
      </c>
      <c r="C325" s="26" t="s">
        <v>79</v>
      </c>
      <c r="D325" s="26" t="s">
        <v>133</v>
      </c>
      <c r="E325" s="26" t="s">
        <v>137</v>
      </c>
      <c r="F325" s="26" t="s">
        <v>37</v>
      </c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6"/>
      <c r="AX325" s="96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</row>
    <row r="326" spans="1:62" ht="20.100000000000001" hidden="1" customHeight="1" x14ac:dyDescent="0.25">
      <c r="A326" s="28" t="s">
        <v>138</v>
      </c>
      <c r="B326" s="26">
        <f t="shared" si="576"/>
        <v>906</v>
      </c>
      <c r="C326" s="26" t="s">
        <v>79</v>
      </c>
      <c r="D326" s="26" t="s">
        <v>133</v>
      </c>
      <c r="E326" s="26" t="s">
        <v>139</v>
      </c>
      <c r="F326" s="26"/>
      <c r="G326" s="9">
        <f t="shared" ref="G326:V328" si="577">G327</f>
        <v>2402</v>
      </c>
      <c r="H326" s="9">
        <f t="shared" si="577"/>
        <v>0</v>
      </c>
      <c r="I326" s="9">
        <f t="shared" si="577"/>
        <v>0</v>
      </c>
      <c r="J326" s="9">
        <f t="shared" si="577"/>
        <v>0</v>
      </c>
      <c r="K326" s="9">
        <f t="shared" si="577"/>
        <v>0</v>
      </c>
      <c r="L326" s="9">
        <f t="shared" si="577"/>
        <v>0</v>
      </c>
      <c r="M326" s="9">
        <f t="shared" si="577"/>
        <v>2402</v>
      </c>
      <c r="N326" s="9">
        <f t="shared" si="577"/>
        <v>0</v>
      </c>
      <c r="O326" s="9">
        <f t="shared" si="577"/>
        <v>0</v>
      </c>
      <c r="P326" s="9">
        <f t="shared" si="577"/>
        <v>0</v>
      </c>
      <c r="Q326" s="9">
        <f t="shared" si="577"/>
        <v>0</v>
      </c>
      <c r="R326" s="9">
        <f t="shared" si="577"/>
        <v>0</v>
      </c>
      <c r="S326" s="9">
        <f t="shared" si="577"/>
        <v>2402</v>
      </c>
      <c r="T326" s="9">
        <f t="shared" si="577"/>
        <v>0</v>
      </c>
      <c r="U326" s="9">
        <f t="shared" si="577"/>
        <v>-11</v>
      </c>
      <c r="V326" s="9">
        <f t="shared" si="577"/>
        <v>0</v>
      </c>
      <c r="W326" s="9">
        <f t="shared" ref="U326:AJ328" si="578">W327</f>
        <v>0</v>
      </c>
      <c r="X326" s="9">
        <f t="shared" si="578"/>
        <v>0</v>
      </c>
      <c r="Y326" s="9">
        <f t="shared" si="578"/>
        <v>2391</v>
      </c>
      <c r="Z326" s="9">
        <f t="shared" si="578"/>
        <v>0</v>
      </c>
      <c r="AA326" s="9">
        <f t="shared" si="578"/>
        <v>0</v>
      </c>
      <c r="AB326" s="9">
        <f t="shared" si="578"/>
        <v>0</v>
      </c>
      <c r="AC326" s="9">
        <f t="shared" si="578"/>
        <v>0</v>
      </c>
      <c r="AD326" s="9">
        <f t="shared" si="578"/>
        <v>0</v>
      </c>
      <c r="AE326" s="9">
        <f t="shared" si="578"/>
        <v>2391</v>
      </c>
      <c r="AF326" s="9">
        <f t="shared" si="578"/>
        <v>0</v>
      </c>
      <c r="AG326" s="9">
        <f t="shared" si="578"/>
        <v>0</v>
      </c>
      <c r="AH326" s="9">
        <f t="shared" si="578"/>
        <v>0</v>
      </c>
      <c r="AI326" s="9">
        <f t="shared" si="578"/>
        <v>0</v>
      </c>
      <c r="AJ326" s="9">
        <f t="shared" si="578"/>
        <v>0</v>
      </c>
      <c r="AK326" s="9">
        <f t="shared" ref="AG326:AV328" si="579">AK327</f>
        <v>2391</v>
      </c>
      <c r="AL326" s="9">
        <f t="shared" si="579"/>
        <v>0</v>
      </c>
      <c r="AM326" s="9">
        <f t="shared" si="579"/>
        <v>0</v>
      </c>
      <c r="AN326" s="9">
        <f t="shared" si="579"/>
        <v>0</v>
      </c>
      <c r="AO326" s="9">
        <f t="shared" si="579"/>
        <v>0</v>
      </c>
      <c r="AP326" s="9">
        <f t="shared" si="579"/>
        <v>0</v>
      </c>
      <c r="AQ326" s="9">
        <f t="shared" si="579"/>
        <v>2391</v>
      </c>
      <c r="AR326" s="9">
        <f t="shared" si="579"/>
        <v>0</v>
      </c>
      <c r="AS326" s="9">
        <f t="shared" si="579"/>
        <v>0</v>
      </c>
      <c r="AT326" s="9">
        <f t="shared" si="579"/>
        <v>0</v>
      </c>
      <c r="AU326" s="9">
        <f t="shared" si="579"/>
        <v>0</v>
      </c>
      <c r="AV326" s="9">
        <f t="shared" si="579"/>
        <v>0</v>
      </c>
      <c r="AW326" s="96">
        <f t="shared" ref="AS326:BH328" si="580">AW327</f>
        <v>2391</v>
      </c>
      <c r="AX326" s="96">
        <f t="shared" si="580"/>
        <v>0</v>
      </c>
      <c r="AY326" s="9">
        <f t="shared" si="580"/>
        <v>0</v>
      </c>
      <c r="AZ326" s="9">
        <f t="shared" si="580"/>
        <v>0</v>
      </c>
      <c r="BA326" s="9">
        <f t="shared" si="580"/>
        <v>0</v>
      </c>
      <c r="BB326" s="9">
        <f t="shared" si="580"/>
        <v>0</v>
      </c>
      <c r="BC326" s="9">
        <f t="shared" si="580"/>
        <v>2391</v>
      </c>
      <c r="BD326" s="9">
        <f t="shared" si="580"/>
        <v>0</v>
      </c>
      <c r="BE326" s="9">
        <f t="shared" si="580"/>
        <v>0</v>
      </c>
      <c r="BF326" s="9">
        <f t="shared" si="580"/>
        <v>0</v>
      </c>
      <c r="BG326" s="9">
        <f t="shared" si="580"/>
        <v>0</v>
      </c>
      <c r="BH326" s="9">
        <f t="shared" si="580"/>
        <v>0</v>
      </c>
      <c r="BI326" s="9">
        <f t="shared" ref="BE326:BJ328" si="581">BI327</f>
        <v>2391</v>
      </c>
      <c r="BJ326" s="9">
        <f t="shared" si="581"/>
        <v>0</v>
      </c>
    </row>
    <row r="327" spans="1:62" ht="66" hidden="1" x14ac:dyDescent="0.25">
      <c r="A327" s="25" t="s">
        <v>744</v>
      </c>
      <c r="B327" s="26">
        <f t="shared" si="576"/>
        <v>906</v>
      </c>
      <c r="C327" s="26" t="s">
        <v>79</v>
      </c>
      <c r="D327" s="26" t="s">
        <v>133</v>
      </c>
      <c r="E327" s="26" t="s">
        <v>140</v>
      </c>
      <c r="F327" s="26"/>
      <c r="G327" s="9">
        <f t="shared" si="577"/>
        <v>2402</v>
      </c>
      <c r="H327" s="9">
        <f t="shared" si="577"/>
        <v>0</v>
      </c>
      <c r="I327" s="9">
        <f t="shared" si="577"/>
        <v>0</v>
      </c>
      <c r="J327" s="9">
        <f t="shared" si="577"/>
        <v>0</v>
      </c>
      <c r="K327" s="9">
        <f t="shared" si="577"/>
        <v>0</v>
      </c>
      <c r="L327" s="9">
        <f t="shared" si="577"/>
        <v>0</v>
      </c>
      <c r="M327" s="9">
        <f t="shared" si="577"/>
        <v>2402</v>
      </c>
      <c r="N327" s="9">
        <f t="shared" si="577"/>
        <v>0</v>
      </c>
      <c r="O327" s="9">
        <f t="shared" si="577"/>
        <v>0</v>
      </c>
      <c r="P327" s="9">
        <f t="shared" si="577"/>
        <v>0</v>
      </c>
      <c r="Q327" s="9">
        <f t="shared" si="577"/>
        <v>0</v>
      </c>
      <c r="R327" s="9">
        <f t="shared" si="577"/>
        <v>0</v>
      </c>
      <c r="S327" s="9">
        <f t="shared" si="577"/>
        <v>2402</v>
      </c>
      <c r="T327" s="9">
        <f t="shared" si="577"/>
        <v>0</v>
      </c>
      <c r="U327" s="9">
        <f t="shared" si="578"/>
        <v>-11</v>
      </c>
      <c r="V327" s="9">
        <f t="shared" si="578"/>
        <v>0</v>
      </c>
      <c r="W327" s="9">
        <f t="shared" si="578"/>
        <v>0</v>
      </c>
      <c r="X327" s="9">
        <f t="shared" si="578"/>
        <v>0</v>
      </c>
      <c r="Y327" s="9">
        <f t="shared" si="578"/>
        <v>2391</v>
      </c>
      <c r="Z327" s="9">
        <f t="shared" si="578"/>
        <v>0</v>
      </c>
      <c r="AA327" s="9">
        <f t="shared" si="578"/>
        <v>0</v>
      </c>
      <c r="AB327" s="9">
        <f t="shared" si="578"/>
        <v>0</v>
      </c>
      <c r="AC327" s="9">
        <f t="shared" si="578"/>
        <v>0</v>
      </c>
      <c r="AD327" s="9">
        <f t="shared" si="578"/>
        <v>0</v>
      </c>
      <c r="AE327" s="9">
        <f t="shared" si="578"/>
        <v>2391</v>
      </c>
      <c r="AF327" s="9">
        <f t="shared" si="578"/>
        <v>0</v>
      </c>
      <c r="AG327" s="9">
        <f t="shared" si="579"/>
        <v>0</v>
      </c>
      <c r="AH327" s="9">
        <f t="shared" si="579"/>
        <v>0</v>
      </c>
      <c r="AI327" s="9">
        <f t="shared" si="579"/>
        <v>0</v>
      </c>
      <c r="AJ327" s="9">
        <f t="shared" si="579"/>
        <v>0</v>
      </c>
      <c r="AK327" s="9">
        <f t="shared" si="579"/>
        <v>2391</v>
      </c>
      <c r="AL327" s="9">
        <f t="shared" si="579"/>
        <v>0</v>
      </c>
      <c r="AM327" s="9">
        <f t="shared" si="579"/>
        <v>0</v>
      </c>
      <c r="AN327" s="9">
        <f t="shared" si="579"/>
        <v>0</v>
      </c>
      <c r="AO327" s="9">
        <f t="shared" si="579"/>
        <v>0</v>
      </c>
      <c r="AP327" s="9">
        <f t="shared" si="579"/>
        <v>0</v>
      </c>
      <c r="AQ327" s="9">
        <f t="shared" si="579"/>
        <v>2391</v>
      </c>
      <c r="AR327" s="9">
        <f t="shared" si="579"/>
        <v>0</v>
      </c>
      <c r="AS327" s="9">
        <f t="shared" si="580"/>
        <v>0</v>
      </c>
      <c r="AT327" s="9">
        <f t="shared" si="580"/>
        <v>0</v>
      </c>
      <c r="AU327" s="9">
        <f t="shared" si="580"/>
        <v>0</v>
      </c>
      <c r="AV327" s="9">
        <f t="shared" si="580"/>
        <v>0</v>
      </c>
      <c r="AW327" s="96">
        <f t="shared" si="580"/>
        <v>2391</v>
      </c>
      <c r="AX327" s="96">
        <f t="shared" si="580"/>
        <v>0</v>
      </c>
      <c r="AY327" s="9">
        <f t="shared" si="580"/>
        <v>0</v>
      </c>
      <c r="AZ327" s="9">
        <f t="shared" si="580"/>
        <v>0</v>
      </c>
      <c r="BA327" s="9">
        <f t="shared" si="580"/>
        <v>0</v>
      </c>
      <c r="BB327" s="9">
        <f t="shared" si="580"/>
        <v>0</v>
      </c>
      <c r="BC327" s="9">
        <f t="shared" si="580"/>
        <v>2391</v>
      </c>
      <c r="BD327" s="9">
        <f t="shared" si="580"/>
        <v>0</v>
      </c>
      <c r="BE327" s="9">
        <f t="shared" si="581"/>
        <v>0</v>
      </c>
      <c r="BF327" s="9">
        <f t="shared" si="581"/>
        <v>0</v>
      </c>
      <c r="BG327" s="9">
        <f t="shared" si="581"/>
        <v>0</v>
      </c>
      <c r="BH327" s="9">
        <f t="shared" si="581"/>
        <v>0</v>
      </c>
      <c r="BI327" s="9">
        <f t="shared" si="581"/>
        <v>2391</v>
      </c>
      <c r="BJ327" s="9">
        <f t="shared" si="581"/>
        <v>0</v>
      </c>
    </row>
    <row r="328" spans="1:62" ht="33" hidden="1" x14ac:dyDescent="0.25">
      <c r="A328" s="25" t="s">
        <v>11</v>
      </c>
      <c r="B328" s="26">
        <f t="shared" si="576"/>
        <v>906</v>
      </c>
      <c r="C328" s="26" t="s">
        <v>79</v>
      </c>
      <c r="D328" s="26" t="s">
        <v>133</v>
      </c>
      <c r="E328" s="26" t="s">
        <v>140</v>
      </c>
      <c r="F328" s="26" t="s">
        <v>12</v>
      </c>
      <c r="G328" s="9">
        <f t="shared" si="577"/>
        <v>2402</v>
      </c>
      <c r="H328" s="9">
        <f t="shared" si="577"/>
        <v>0</v>
      </c>
      <c r="I328" s="9">
        <f t="shared" si="577"/>
        <v>0</v>
      </c>
      <c r="J328" s="9">
        <f t="shared" si="577"/>
        <v>0</v>
      </c>
      <c r="K328" s="9">
        <f t="shared" si="577"/>
        <v>0</v>
      </c>
      <c r="L328" s="9">
        <f t="shared" si="577"/>
        <v>0</v>
      </c>
      <c r="M328" s="9">
        <f t="shared" si="577"/>
        <v>2402</v>
      </c>
      <c r="N328" s="9">
        <f t="shared" si="577"/>
        <v>0</v>
      </c>
      <c r="O328" s="9">
        <f t="shared" si="577"/>
        <v>0</v>
      </c>
      <c r="P328" s="9">
        <f t="shared" si="577"/>
        <v>0</v>
      </c>
      <c r="Q328" s="9">
        <f t="shared" si="577"/>
        <v>0</v>
      </c>
      <c r="R328" s="9">
        <f t="shared" si="577"/>
        <v>0</v>
      </c>
      <c r="S328" s="9">
        <f t="shared" si="577"/>
        <v>2402</v>
      </c>
      <c r="T328" s="9">
        <f t="shared" si="577"/>
        <v>0</v>
      </c>
      <c r="U328" s="9">
        <f t="shared" si="578"/>
        <v>-11</v>
      </c>
      <c r="V328" s="9">
        <f t="shared" si="578"/>
        <v>0</v>
      </c>
      <c r="W328" s="9">
        <f t="shared" si="578"/>
        <v>0</v>
      </c>
      <c r="X328" s="9">
        <f t="shared" si="578"/>
        <v>0</v>
      </c>
      <c r="Y328" s="9">
        <f t="shared" si="578"/>
        <v>2391</v>
      </c>
      <c r="Z328" s="9">
        <f t="shared" si="578"/>
        <v>0</v>
      </c>
      <c r="AA328" s="9">
        <f t="shared" si="578"/>
        <v>0</v>
      </c>
      <c r="AB328" s="9">
        <f t="shared" si="578"/>
        <v>0</v>
      </c>
      <c r="AC328" s="9">
        <f t="shared" si="578"/>
        <v>0</v>
      </c>
      <c r="AD328" s="9">
        <f t="shared" si="578"/>
        <v>0</v>
      </c>
      <c r="AE328" s="9">
        <f t="shared" si="578"/>
        <v>2391</v>
      </c>
      <c r="AF328" s="9">
        <f t="shared" si="578"/>
        <v>0</v>
      </c>
      <c r="AG328" s="9">
        <f t="shared" si="579"/>
        <v>0</v>
      </c>
      <c r="AH328" s="9">
        <f t="shared" si="579"/>
        <v>0</v>
      </c>
      <c r="AI328" s="9">
        <f t="shared" si="579"/>
        <v>0</v>
      </c>
      <c r="AJ328" s="9">
        <f t="shared" si="579"/>
        <v>0</v>
      </c>
      <c r="AK328" s="9">
        <f t="shared" si="579"/>
        <v>2391</v>
      </c>
      <c r="AL328" s="9">
        <f t="shared" si="579"/>
        <v>0</v>
      </c>
      <c r="AM328" s="9">
        <f t="shared" si="579"/>
        <v>0</v>
      </c>
      <c r="AN328" s="9">
        <f t="shared" si="579"/>
        <v>0</v>
      </c>
      <c r="AO328" s="9">
        <f t="shared" si="579"/>
        <v>0</v>
      </c>
      <c r="AP328" s="9">
        <f t="shared" si="579"/>
        <v>0</v>
      </c>
      <c r="AQ328" s="9">
        <f t="shared" si="579"/>
        <v>2391</v>
      </c>
      <c r="AR328" s="9">
        <f t="shared" si="579"/>
        <v>0</v>
      </c>
      <c r="AS328" s="9">
        <f t="shared" si="580"/>
        <v>0</v>
      </c>
      <c r="AT328" s="9">
        <f t="shared" si="580"/>
        <v>0</v>
      </c>
      <c r="AU328" s="9">
        <f t="shared" si="580"/>
        <v>0</v>
      </c>
      <c r="AV328" s="9">
        <f t="shared" si="580"/>
        <v>0</v>
      </c>
      <c r="AW328" s="96">
        <f t="shared" si="580"/>
        <v>2391</v>
      </c>
      <c r="AX328" s="96">
        <f t="shared" si="580"/>
        <v>0</v>
      </c>
      <c r="AY328" s="9">
        <f t="shared" si="580"/>
        <v>0</v>
      </c>
      <c r="AZ328" s="9">
        <f t="shared" si="580"/>
        <v>0</v>
      </c>
      <c r="BA328" s="9">
        <f t="shared" si="580"/>
        <v>0</v>
      </c>
      <c r="BB328" s="9">
        <f t="shared" si="580"/>
        <v>0</v>
      </c>
      <c r="BC328" s="9">
        <f t="shared" si="580"/>
        <v>2391</v>
      </c>
      <c r="BD328" s="9">
        <f t="shared" si="580"/>
        <v>0</v>
      </c>
      <c r="BE328" s="9">
        <f t="shared" si="581"/>
        <v>0</v>
      </c>
      <c r="BF328" s="9">
        <f t="shared" si="581"/>
        <v>0</v>
      </c>
      <c r="BG328" s="9">
        <f t="shared" si="581"/>
        <v>0</v>
      </c>
      <c r="BH328" s="9">
        <f t="shared" si="581"/>
        <v>0</v>
      </c>
      <c r="BI328" s="9">
        <f t="shared" si="581"/>
        <v>2391</v>
      </c>
      <c r="BJ328" s="9">
        <f t="shared" si="581"/>
        <v>0</v>
      </c>
    </row>
    <row r="329" spans="1:62" ht="33" hidden="1" x14ac:dyDescent="0.25">
      <c r="A329" s="25" t="s">
        <v>130</v>
      </c>
      <c r="B329" s="26">
        <f t="shared" si="576"/>
        <v>906</v>
      </c>
      <c r="C329" s="26" t="s">
        <v>79</v>
      </c>
      <c r="D329" s="26" t="s">
        <v>133</v>
      </c>
      <c r="E329" s="26" t="s">
        <v>140</v>
      </c>
      <c r="F329" s="26" t="s">
        <v>131</v>
      </c>
      <c r="G329" s="9">
        <v>2402</v>
      </c>
      <c r="H329" s="10"/>
      <c r="I329" s="84"/>
      <c r="J329" s="84"/>
      <c r="K329" s="84"/>
      <c r="L329" s="84"/>
      <c r="M329" s="9">
        <f>G329+I329+J329+K329+L329</f>
        <v>2402</v>
      </c>
      <c r="N329" s="9">
        <f>H329+L329</f>
        <v>0</v>
      </c>
      <c r="O329" s="85"/>
      <c r="P329" s="85"/>
      <c r="Q329" s="85"/>
      <c r="R329" s="85"/>
      <c r="S329" s="9">
        <f>M329+O329+P329+Q329+R329</f>
        <v>2402</v>
      </c>
      <c r="T329" s="9">
        <f>N329+R329</f>
        <v>0</v>
      </c>
      <c r="U329" s="9">
        <v>-11</v>
      </c>
      <c r="V329" s="85"/>
      <c r="W329" s="85"/>
      <c r="X329" s="85"/>
      <c r="Y329" s="9">
        <f>S329+U329+V329+W329+X329</f>
        <v>2391</v>
      </c>
      <c r="Z329" s="9">
        <f>T329+X329</f>
        <v>0</v>
      </c>
      <c r="AA329" s="9"/>
      <c r="AB329" s="85"/>
      <c r="AC329" s="85"/>
      <c r="AD329" s="85"/>
      <c r="AE329" s="9">
        <f>Y329+AA329+AB329+AC329+AD329</f>
        <v>2391</v>
      </c>
      <c r="AF329" s="9">
        <f>Z329+AD329</f>
        <v>0</v>
      </c>
      <c r="AG329" s="9"/>
      <c r="AH329" s="85"/>
      <c r="AI329" s="85"/>
      <c r="AJ329" s="85"/>
      <c r="AK329" s="9">
        <f>AE329+AG329+AH329+AI329+AJ329</f>
        <v>2391</v>
      </c>
      <c r="AL329" s="9">
        <f>AF329+AJ329</f>
        <v>0</v>
      </c>
      <c r="AM329" s="9"/>
      <c r="AN329" s="85"/>
      <c r="AO329" s="85"/>
      <c r="AP329" s="85"/>
      <c r="AQ329" s="9">
        <f>AK329+AM329+AN329+AO329+AP329</f>
        <v>2391</v>
      </c>
      <c r="AR329" s="9">
        <f>AL329+AP329</f>
        <v>0</v>
      </c>
      <c r="AS329" s="9"/>
      <c r="AT329" s="85"/>
      <c r="AU329" s="85"/>
      <c r="AV329" s="85"/>
      <c r="AW329" s="96">
        <f>AQ329+AS329+AT329+AU329+AV329</f>
        <v>2391</v>
      </c>
      <c r="AX329" s="96">
        <f>AR329+AV329</f>
        <v>0</v>
      </c>
      <c r="AY329" s="9"/>
      <c r="AZ329" s="85"/>
      <c r="BA329" s="85"/>
      <c r="BB329" s="85"/>
      <c r="BC329" s="9">
        <f>AW329+AY329+AZ329+BA329+BB329</f>
        <v>2391</v>
      </c>
      <c r="BD329" s="9">
        <f>AX329+BB329</f>
        <v>0</v>
      </c>
      <c r="BE329" s="9"/>
      <c r="BF329" s="85"/>
      <c r="BG329" s="85"/>
      <c r="BH329" s="85"/>
      <c r="BI329" s="9">
        <f>BC329+BE329+BF329+BG329+BH329</f>
        <v>2391</v>
      </c>
      <c r="BJ329" s="9">
        <f>BD329+BH329</f>
        <v>0</v>
      </c>
    </row>
    <row r="330" spans="1:62" ht="20.100000000000001" hidden="1" customHeight="1" x14ac:dyDescent="0.25">
      <c r="A330" s="28" t="s">
        <v>104</v>
      </c>
      <c r="B330" s="26">
        <f>B310</f>
        <v>906</v>
      </c>
      <c r="C330" s="26" t="s">
        <v>79</v>
      </c>
      <c r="D330" s="26" t="s">
        <v>133</v>
      </c>
      <c r="E330" s="26" t="s">
        <v>141</v>
      </c>
      <c r="F330" s="26"/>
      <c r="G330" s="9">
        <f t="shared" ref="G330:BJ330" si="582">G331</f>
        <v>51358</v>
      </c>
      <c r="H330" s="9">
        <f t="shared" si="582"/>
        <v>0</v>
      </c>
      <c r="I330" s="9">
        <f t="shared" si="582"/>
        <v>0</v>
      </c>
      <c r="J330" s="9">
        <f t="shared" si="582"/>
        <v>0</v>
      </c>
      <c r="K330" s="9">
        <f t="shared" si="582"/>
        <v>0</v>
      </c>
      <c r="L330" s="9">
        <f t="shared" si="582"/>
        <v>0</v>
      </c>
      <c r="M330" s="9">
        <f t="shared" si="582"/>
        <v>51358</v>
      </c>
      <c r="N330" s="9">
        <f t="shared" si="582"/>
        <v>0</v>
      </c>
      <c r="O330" s="9">
        <f t="shared" si="582"/>
        <v>0</v>
      </c>
      <c r="P330" s="9">
        <f t="shared" si="582"/>
        <v>0</v>
      </c>
      <c r="Q330" s="9">
        <f t="shared" si="582"/>
        <v>0</v>
      </c>
      <c r="R330" s="9">
        <f t="shared" si="582"/>
        <v>0</v>
      </c>
      <c r="S330" s="9">
        <f t="shared" si="582"/>
        <v>51358</v>
      </c>
      <c r="T330" s="9">
        <f t="shared" si="582"/>
        <v>0</v>
      </c>
      <c r="U330" s="9">
        <f t="shared" si="582"/>
        <v>-5</v>
      </c>
      <c r="V330" s="9">
        <f t="shared" si="582"/>
        <v>0</v>
      </c>
      <c r="W330" s="9">
        <f t="shared" si="582"/>
        <v>0</v>
      </c>
      <c r="X330" s="9">
        <f t="shared" si="582"/>
        <v>0</v>
      </c>
      <c r="Y330" s="9">
        <f t="shared" si="582"/>
        <v>51353</v>
      </c>
      <c r="Z330" s="9">
        <f t="shared" si="582"/>
        <v>0</v>
      </c>
      <c r="AA330" s="9">
        <f t="shared" si="582"/>
        <v>0</v>
      </c>
      <c r="AB330" s="9">
        <f t="shared" si="582"/>
        <v>0</v>
      </c>
      <c r="AC330" s="9">
        <f t="shared" si="582"/>
        <v>0</v>
      </c>
      <c r="AD330" s="9">
        <f t="shared" si="582"/>
        <v>0</v>
      </c>
      <c r="AE330" s="9">
        <f t="shared" si="582"/>
        <v>51353</v>
      </c>
      <c r="AF330" s="9">
        <f t="shared" si="582"/>
        <v>0</v>
      </c>
      <c r="AG330" s="9">
        <f t="shared" si="582"/>
        <v>0</v>
      </c>
      <c r="AH330" s="9">
        <f t="shared" si="582"/>
        <v>0</v>
      </c>
      <c r="AI330" s="9">
        <f t="shared" si="582"/>
        <v>0</v>
      </c>
      <c r="AJ330" s="9">
        <f t="shared" si="582"/>
        <v>0</v>
      </c>
      <c r="AK330" s="9">
        <f t="shared" si="582"/>
        <v>51353</v>
      </c>
      <c r="AL330" s="9">
        <f t="shared" si="582"/>
        <v>0</v>
      </c>
      <c r="AM330" s="9">
        <f t="shared" si="582"/>
        <v>558</v>
      </c>
      <c r="AN330" s="9">
        <f t="shared" si="582"/>
        <v>0</v>
      </c>
      <c r="AO330" s="9">
        <f t="shared" si="582"/>
        <v>0</v>
      </c>
      <c r="AP330" s="9">
        <f t="shared" si="582"/>
        <v>0</v>
      </c>
      <c r="AQ330" s="9">
        <f t="shared" si="582"/>
        <v>51911</v>
      </c>
      <c r="AR330" s="9">
        <f t="shared" si="582"/>
        <v>0</v>
      </c>
      <c r="AS330" s="9">
        <f t="shared" si="582"/>
        <v>-6</v>
      </c>
      <c r="AT330" s="9">
        <f t="shared" si="582"/>
        <v>0</v>
      </c>
      <c r="AU330" s="9">
        <f t="shared" si="582"/>
        <v>-78</v>
      </c>
      <c r="AV330" s="9">
        <f t="shared" si="582"/>
        <v>0</v>
      </c>
      <c r="AW330" s="96">
        <f t="shared" si="582"/>
        <v>51827</v>
      </c>
      <c r="AX330" s="96">
        <f t="shared" si="582"/>
        <v>0</v>
      </c>
      <c r="AY330" s="9">
        <f t="shared" si="582"/>
        <v>-17</v>
      </c>
      <c r="AZ330" s="9">
        <f t="shared" si="582"/>
        <v>0</v>
      </c>
      <c r="BA330" s="9">
        <f t="shared" si="582"/>
        <v>0</v>
      </c>
      <c r="BB330" s="9">
        <f t="shared" si="582"/>
        <v>0</v>
      </c>
      <c r="BC330" s="9">
        <f t="shared" si="582"/>
        <v>51810</v>
      </c>
      <c r="BD330" s="9">
        <f t="shared" si="582"/>
        <v>0</v>
      </c>
      <c r="BE330" s="9">
        <f t="shared" si="582"/>
        <v>0</v>
      </c>
      <c r="BF330" s="9">
        <f t="shared" si="582"/>
        <v>0</v>
      </c>
      <c r="BG330" s="9">
        <f t="shared" si="582"/>
        <v>0</v>
      </c>
      <c r="BH330" s="9">
        <f t="shared" si="582"/>
        <v>0</v>
      </c>
      <c r="BI330" s="9">
        <f t="shared" si="582"/>
        <v>51810</v>
      </c>
      <c r="BJ330" s="9">
        <f t="shared" si="582"/>
        <v>0</v>
      </c>
    </row>
    <row r="331" spans="1:62" ht="49.5" hidden="1" x14ac:dyDescent="0.25">
      <c r="A331" s="25" t="s">
        <v>142</v>
      </c>
      <c r="B331" s="26">
        <f>B330</f>
        <v>906</v>
      </c>
      <c r="C331" s="26" t="s">
        <v>79</v>
      </c>
      <c r="D331" s="26" t="s">
        <v>133</v>
      </c>
      <c r="E331" s="26" t="s">
        <v>143</v>
      </c>
      <c r="F331" s="26"/>
      <c r="G331" s="9">
        <f>G332+G334+G336</f>
        <v>51358</v>
      </c>
      <c r="H331" s="9">
        <f t="shared" ref="H331:N331" si="583">H332+H334+H336</f>
        <v>0</v>
      </c>
      <c r="I331" s="9">
        <f t="shared" si="583"/>
        <v>0</v>
      </c>
      <c r="J331" s="9">
        <f t="shared" si="583"/>
        <v>0</v>
      </c>
      <c r="K331" s="9">
        <f t="shared" si="583"/>
        <v>0</v>
      </c>
      <c r="L331" s="9">
        <f t="shared" si="583"/>
        <v>0</v>
      </c>
      <c r="M331" s="9">
        <f t="shared" si="583"/>
        <v>51358</v>
      </c>
      <c r="N331" s="9">
        <f t="shared" si="583"/>
        <v>0</v>
      </c>
      <c r="O331" s="9">
        <f t="shared" ref="O331:T331" si="584">O332+O334+O336</f>
        <v>0</v>
      </c>
      <c r="P331" s="9">
        <f t="shared" si="584"/>
        <v>0</v>
      </c>
      <c r="Q331" s="9">
        <f t="shared" si="584"/>
        <v>0</v>
      </c>
      <c r="R331" s="9">
        <f t="shared" si="584"/>
        <v>0</v>
      </c>
      <c r="S331" s="9">
        <f t="shared" si="584"/>
        <v>51358</v>
      </c>
      <c r="T331" s="9">
        <f t="shared" si="584"/>
        <v>0</v>
      </c>
      <c r="U331" s="9">
        <f t="shared" ref="U331:Z331" si="585">U332+U334+U336</f>
        <v>-5</v>
      </c>
      <c r="V331" s="9">
        <f t="shared" si="585"/>
        <v>0</v>
      </c>
      <c r="W331" s="9">
        <f t="shared" si="585"/>
        <v>0</v>
      </c>
      <c r="X331" s="9">
        <f t="shared" si="585"/>
        <v>0</v>
      </c>
      <c r="Y331" s="9">
        <f t="shared" si="585"/>
        <v>51353</v>
      </c>
      <c r="Z331" s="9">
        <f t="shared" si="585"/>
        <v>0</v>
      </c>
      <c r="AA331" s="9">
        <f t="shared" ref="AA331:AF331" si="586">AA332+AA334+AA336</f>
        <v>0</v>
      </c>
      <c r="AB331" s="9">
        <f t="shared" si="586"/>
        <v>0</v>
      </c>
      <c r="AC331" s="9">
        <f t="shared" si="586"/>
        <v>0</v>
      </c>
      <c r="AD331" s="9">
        <f t="shared" si="586"/>
        <v>0</v>
      </c>
      <c r="AE331" s="9">
        <f t="shared" si="586"/>
        <v>51353</v>
      </c>
      <c r="AF331" s="9">
        <f t="shared" si="586"/>
        <v>0</v>
      </c>
      <c r="AG331" s="9">
        <f t="shared" ref="AG331:AL331" si="587">AG332+AG334+AG336</f>
        <v>0</v>
      </c>
      <c r="AH331" s="9">
        <f t="shared" si="587"/>
        <v>0</v>
      </c>
      <c r="AI331" s="9">
        <f t="shared" si="587"/>
        <v>0</v>
      </c>
      <c r="AJ331" s="9">
        <f t="shared" si="587"/>
        <v>0</v>
      </c>
      <c r="AK331" s="9">
        <f t="shared" si="587"/>
        <v>51353</v>
      </c>
      <c r="AL331" s="9">
        <f t="shared" si="587"/>
        <v>0</v>
      </c>
      <c r="AM331" s="9">
        <f t="shared" ref="AM331:AR331" si="588">AM332+AM334+AM336</f>
        <v>558</v>
      </c>
      <c r="AN331" s="9">
        <f t="shared" si="588"/>
        <v>0</v>
      </c>
      <c r="AO331" s="9">
        <f t="shared" si="588"/>
        <v>0</v>
      </c>
      <c r="AP331" s="9">
        <f t="shared" si="588"/>
        <v>0</v>
      </c>
      <c r="AQ331" s="9">
        <f t="shared" si="588"/>
        <v>51911</v>
      </c>
      <c r="AR331" s="9">
        <f t="shared" si="588"/>
        <v>0</v>
      </c>
      <c r="AS331" s="9">
        <f t="shared" ref="AS331:AX331" si="589">AS332+AS334+AS336</f>
        <v>-6</v>
      </c>
      <c r="AT331" s="9">
        <f t="shared" si="589"/>
        <v>0</v>
      </c>
      <c r="AU331" s="9">
        <f t="shared" si="589"/>
        <v>-78</v>
      </c>
      <c r="AV331" s="9">
        <f t="shared" si="589"/>
        <v>0</v>
      </c>
      <c r="AW331" s="96">
        <f t="shared" si="589"/>
        <v>51827</v>
      </c>
      <c r="AX331" s="96">
        <f t="shared" si="589"/>
        <v>0</v>
      </c>
      <c r="AY331" s="9">
        <f t="shared" ref="AY331:BD331" si="590">AY332+AY334+AY336</f>
        <v>-17</v>
      </c>
      <c r="AZ331" s="9">
        <f t="shared" si="590"/>
        <v>0</v>
      </c>
      <c r="BA331" s="9">
        <f t="shared" si="590"/>
        <v>0</v>
      </c>
      <c r="BB331" s="9">
        <f t="shared" si="590"/>
        <v>0</v>
      </c>
      <c r="BC331" s="9">
        <f t="shared" si="590"/>
        <v>51810</v>
      </c>
      <c r="BD331" s="9">
        <f t="shared" si="590"/>
        <v>0</v>
      </c>
      <c r="BE331" s="9">
        <f t="shared" ref="BE331:BJ331" si="591">BE332+BE334+BE336</f>
        <v>0</v>
      </c>
      <c r="BF331" s="9">
        <f t="shared" si="591"/>
        <v>0</v>
      </c>
      <c r="BG331" s="9">
        <f t="shared" si="591"/>
        <v>0</v>
      </c>
      <c r="BH331" s="9">
        <f t="shared" si="591"/>
        <v>0</v>
      </c>
      <c r="BI331" s="9">
        <f t="shared" si="591"/>
        <v>51810</v>
      </c>
      <c r="BJ331" s="9">
        <f t="shared" si="591"/>
        <v>0</v>
      </c>
    </row>
    <row r="332" spans="1:62" ht="66" hidden="1" x14ac:dyDescent="0.25">
      <c r="A332" s="25" t="s">
        <v>446</v>
      </c>
      <c r="B332" s="26">
        <f>B331</f>
        <v>906</v>
      </c>
      <c r="C332" s="26" t="s">
        <v>79</v>
      </c>
      <c r="D332" s="26" t="s">
        <v>133</v>
      </c>
      <c r="E332" s="26" t="s">
        <v>143</v>
      </c>
      <c r="F332" s="26" t="s">
        <v>84</v>
      </c>
      <c r="G332" s="9">
        <f t="shared" ref="G332:BJ332" si="592">SUM(G333:G333)</f>
        <v>48685</v>
      </c>
      <c r="H332" s="9">
        <f t="shared" si="592"/>
        <v>0</v>
      </c>
      <c r="I332" s="9">
        <f t="shared" si="592"/>
        <v>0</v>
      </c>
      <c r="J332" s="9">
        <f t="shared" si="592"/>
        <v>0</v>
      </c>
      <c r="K332" s="9">
        <f t="shared" si="592"/>
        <v>0</v>
      </c>
      <c r="L332" s="9">
        <f t="shared" si="592"/>
        <v>0</v>
      </c>
      <c r="M332" s="9">
        <f t="shared" si="592"/>
        <v>48685</v>
      </c>
      <c r="N332" s="9">
        <f t="shared" si="592"/>
        <v>0</v>
      </c>
      <c r="O332" s="9">
        <f t="shared" si="592"/>
        <v>0</v>
      </c>
      <c r="P332" s="9">
        <f t="shared" si="592"/>
        <v>0</v>
      </c>
      <c r="Q332" s="9">
        <f t="shared" si="592"/>
        <v>0</v>
      </c>
      <c r="R332" s="9">
        <f t="shared" si="592"/>
        <v>0</v>
      </c>
      <c r="S332" s="9">
        <f t="shared" si="592"/>
        <v>48685</v>
      </c>
      <c r="T332" s="9">
        <f t="shared" si="592"/>
        <v>0</v>
      </c>
      <c r="U332" s="9">
        <f t="shared" si="592"/>
        <v>-8</v>
      </c>
      <c r="V332" s="9">
        <f t="shared" si="592"/>
        <v>0</v>
      </c>
      <c r="W332" s="9">
        <f t="shared" si="592"/>
        <v>0</v>
      </c>
      <c r="X332" s="9">
        <f t="shared" si="592"/>
        <v>0</v>
      </c>
      <c r="Y332" s="9">
        <f t="shared" si="592"/>
        <v>48677</v>
      </c>
      <c r="Z332" s="9">
        <f t="shared" si="592"/>
        <v>0</v>
      </c>
      <c r="AA332" s="9">
        <f t="shared" si="592"/>
        <v>0</v>
      </c>
      <c r="AB332" s="9">
        <f t="shared" si="592"/>
        <v>0</v>
      </c>
      <c r="AC332" s="9">
        <f t="shared" si="592"/>
        <v>0</v>
      </c>
      <c r="AD332" s="9">
        <f t="shared" si="592"/>
        <v>0</v>
      </c>
      <c r="AE332" s="9">
        <f t="shared" si="592"/>
        <v>48677</v>
      </c>
      <c r="AF332" s="9">
        <f t="shared" si="592"/>
        <v>0</v>
      </c>
      <c r="AG332" s="9">
        <f t="shared" si="592"/>
        <v>0</v>
      </c>
      <c r="AH332" s="9">
        <f t="shared" si="592"/>
        <v>0</v>
      </c>
      <c r="AI332" s="9">
        <f t="shared" si="592"/>
        <v>0</v>
      </c>
      <c r="AJ332" s="9">
        <f t="shared" si="592"/>
        <v>0</v>
      </c>
      <c r="AK332" s="9">
        <f t="shared" si="592"/>
        <v>48677</v>
      </c>
      <c r="AL332" s="9">
        <f t="shared" si="592"/>
        <v>0</v>
      </c>
      <c r="AM332" s="9">
        <f t="shared" si="592"/>
        <v>558</v>
      </c>
      <c r="AN332" s="9">
        <f t="shared" si="592"/>
        <v>0</v>
      </c>
      <c r="AO332" s="9">
        <f t="shared" si="592"/>
        <v>0</v>
      </c>
      <c r="AP332" s="9">
        <f t="shared" si="592"/>
        <v>0</v>
      </c>
      <c r="AQ332" s="9">
        <f t="shared" si="592"/>
        <v>49235</v>
      </c>
      <c r="AR332" s="9">
        <f t="shared" si="592"/>
        <v>0</v>
      </c>
      <c r="AS332" s="9">
        <f t="shared" si="592"/>
        <v>0</v>
      </c>
      <c r="AT332" s="9">
        <f t="shared" si="592"/>
        <v>0</v>
      </c>
      <c r="AU332" s="9">
        <f t="shared" si="592"/>
        <v>0</v>
      </c>
      <c r="AV332" s="9">
        <f t="shared" si="592"/>
        <v>0</v>
      </c>
      <c r="AW332" s="96">
        <f t="shared" si="592"/>
        <v>49235</v>
      </c>
      <c r="AX332" s="96">
        <f t="shared" si="592"/>
        <v>0</v>
      </c>
      <c r="AY332" s="9">
        <f t="shared" si="592"/>
        <v>0</v>
      </c>
      <c r="AZ332" s="9">
        <f t="shared" si="592"/>
        <v>0</v>
      </c>
      <c r="BA332" s="9">
        <f t="shared" si="592"/>
        <v>0</v>
      </c>
      <c r="BB332" s="9">
        <f t="shared" si="592"/>
        <v>0</v>
      </c>
      <c r="BC332" s="9">
        <f t="shared" si="592"/>
        <v>49235</v>
      </c>
      <c r="BD332" s="9">
        <f t="shared" si="592"/>
        <v>0</v>
      </c>
      <c r="BE332" s="9">
        <f t="shared" si="592"/>
        <v>0</v>
      </c>
      <c r="BF332" s="9">
        <f t="shared" si="592"/>
        <v>0</v>
      </c>
      <c r="BG332" s="9">
        <f t="shared" si="592"/>
        <v>0</v>
      </c>
      <c r="BH332" s="9">
        <f t="shared" si="592"/>
        <v>0</v>
      </c>
      <c r="BI332" s="9">
        <f t="shared" si="592"/>
        <v>49235</v>
      </c>
      <c r="BJ332" s="9">
        <f t="shared" si="592"/>
        <v>0</v>
      </c>
    </row>
    <row r="333" spans="1:62" ht="20.100000000000001" hidden="1" customHeight="1" x14ac:dyDescent="0.25">
      <c r="A333" s="28" t="s">
        <v>106</v>
      </c>
      <c r="B333" s="26">
        <f>B332</f>
        <v>906</v>
      </c>
      <c r="C333" s="26" t="s">
        <v>79</v>
      </c>
      <c r="D333" s="26" t="s">
        <v>133</v>
      </c>
      <c r="E333" s="26" t="s">
        <v>143</v>
      </c>
      <c r="F333" s="26" t="s">
        <v>107</v>
      </c>
      <c r="G333" s="9">
        <f>46813+1872</f>
        <v>48685</v>
      </c>
      <c r="H333" s="9"/>
      <c r="I333" s="84"/>
      <c r="J333" s="84"/>
      <c r="K333" s="84"/>
      <c r="L333" s="84"/>
      <c r="M333" s="9">
        <f>G333+I333+J333+K333+L333</f>
        <v>48685</v>
      </c>
      <c r="N333" s="9">
        <f>H333+L333</f>
        <v>0</v>
      </c>
      <c r="O333" s="85"/>
      <c r="P333" s="85"/>
      <c r="Q333" s="85"/>
      <c r="R333" s="85"/>
      <c r="S333" s="9">
        <f>M333+O333+P333+Q333+R333</f>
        <v>48685</v>
      </c>
      <c r="T333" s="9">
        <f>N333+R333</f>
        <v>0</v>
      </c>
      <c r="U333" s="9">
        <v>-8</v>
      </c>
      <c r="V333" s="85"/>
      <c r="W333" s="85"/>
      <c r="X333" s="85"/>
      <c r="Y333" s="9">
        <f>S333+U333+V333+W333+X333</f>
        <v>48677</v>
      </c>
      <c r="Z333" s="9">
        <f>T333+X333</f>
        <v>0</v>
      </c>
      <c r="AA333" s="9"/>
      <c r="AB333" s="85"/>
      <c r="AC333" s="85"/>
      <c r="AD333" s="85"/>
      <c r="AE333" s="9">
        <f>Y333+AA333+AB333+AC333+AD333</f>
        <v>48677</v>
      </c>
      <c r="AF333" s="9">
        <f>Z333+AD333</f>
        <v>0</v>
      </c>
      <c r="AG333" s="9"/>
      <c r="AH333" s="85"/>
      <c r="AI333" s="85"/>
      <c r="AJ333" s="85"/>
      <c r="AK333" s="9">
        <f>AE333+AG333+AH333+AI333+AJ333</f>
        <v>48677</v>
      </c>
      <c r="AL333" s="9">
        <f>AF333+AJ333</f>
        <v>0</v>
      </c>
      <c r="AM333" s="9">
        <v>558</v>
      </c>
      <c r="AN333" s="85"/>
      <c r="AO333" s="85"/>
      <c r="AP333" s="85"/>
      <c r="AQ333" s="9">
        <f>AK333+AM333+AN333+AO333+AP333</f>
        <v>49235</v>
      </c>
      <c r="AR333" s="9">
        <f>AL333+AP333</f>
        <v>0</v>
      </c>
      <c r="AS333" s="9"/>
      <c r="AT333" s="85"/>
      <c r="AU333" s="85"/>
      <c r="AV333" s="85"/>
      <c r="AW333" s="96">
        <f>AQ333+AS333+AT333+AU333+AV333</f>
        <v>49235</v>
      </c>
      <c r="AX333" s="96">
        <f>AR333+AV333</f>
        <v>0</v>
      </c>
      <c r="AY333" s="9"/>
      <c r="AZ333" s="85"/>
      <c r="BA333" s="85"/>
      <c r="BB333" s="85"/>
      <c r="BC333" s="9">
        <f>AW333+AY333+AZ333+BA333+BB333</f>
        <v>49235</v>
      </c>
      <c r="BD333" s="9">
        <f>AX333+BB333</f>
        <v>0</v>
      </c>
      <c r="BE333" s="9"/>
      <c r="BF333" s="85"/>
      <c r="BG333" s="85"/>
      <c r="BH333" s="85"/>
      <c r="BI333" s="9">
        <f>BC333+BE333+BF333+BG333+BH333</f>
        <v>49235</v>
      </c>
      <c r="BJ333" s="9">
        <f>BD333+BH333</f>
        <v>0</v>
      </c>
    </row>
    <row r="334" spans="1:62" ht="33" hidden="1" x14ac:dyDescent="0.25">
      <c r="A334" s="25" t="s">
        <v>242</v>
      </c>
      <c r="B334" s="26">
        <f>B332</f>
        <v>906</v>
      </c>
      <c r="C334" s="26" t="s">
        <v>79</v>
      </c>
      <c r="D334" s="26" t="s">
        <v>133</v>
      </c>
      <c r="E334" s="26" t="s">
        <v>143</v>
      </c>
      <c r="F334" s="26" t="s">
        <v>30</v>
      </c>
      <c r="G334" s="9">
        <f t="shared" ref="G334:BJ334" si="593">G335</f>
        <v>2558</v>
      </c>
      <c r="H334" s="9">
        <f t="shared" si="593"/>
        <v>0</v>
      </c>
      <c r="I334" s="9">
        <f t="shared" si="593"/>
        <v>0</v>
      </c>
      <c r="J334" s="9">
        <f t="shared" si="593"/>
        <v>0</v>
      </c>
      <c r="K334" s="9">
        <f t="shared" si="593"/>
        <v>0</v>
      </c>
      <c r="L334" s="9">
        <f t="shared" si="593"/>
        <v>0</v>
      </c>
      <c r="M334" s="9">
        <f t="shared" si="593"/>
        <v>2558</v>
      </c>
      <c r="N334" s="9">
        <f t="shared" si="593"/>
        <v>0</v>
      </c>
      <c r="O334" s="9">
        <f t="shared" si="593"/>
        <v>0</v>
      </c>
      <c r="P334" s="9">
        <f t="shared" si="593"/>
        <v>0</v>
      </c>
      <c r="Q334" s="9">
        <f t="shared" si="593"/>
        <v>0</v>
      </c>
      <c r="R334" s="9">
        <f t="shared" si="593"/>
        <v>0</v>
      </c>
      <c r="S334" s="9">
        <f t="shared" si="593"/>
        <v>2558</v>
      </c>
      <c r="T334" s="9">
        <f t="shared" si="593"/>
        <v>0</v>
      </c>
      <c r="U334" s="9">
        <f t="shared" si="593"/>
        <v>3</v>
      </c>
      <c r="V334" s="9">
        <f t="shared" si="593"/>
        <v>0</v>
      </c>
      <c r="W334" s="9">
        <f t="shared" si="593"/>
        <v>0</v>
      </c>
      <c r="X334" s="9">
        <f t="shared" si="593"/>
        <v>0</v>
      </c>
      <c r="Y334" s="9">
        <f t="shared" si="593"/>
        <v>2561</v>
      </c>
      <c r="Z334" s="9">
        <f t="shared" si="593"/>
        <v>0</v>
      </c>
      <c r="AA334" s="9">
        <f t="shared" si="593"/>
        <v>0</v>
      </c>
      <c r="AB334" s="9">
        <f t="shared" si="593"/>
        <v>0</v>
      </c>
      <c r="AC334" s="9">
        <f t="shared" si="593"/>
        <v>0</v>
      </c>
      <c r="AD334" s="9">
        <f t="shared" si="593"/>
        <v>0</v>
      </c>
      <c r="AE334" s="9">
        <f t="shared" si="593"/>
        <v>2561</v>
      </c>
      <c r="AF334" s="9">
        <f t="shared" si="593"/>
        <v>0</v>
      </c>
      <c r="AG334" s="9">
        <f t="shared" si="593"/>
        <v>0</v>
      </c>
      <c r="AH334" s="9">
        <f t="shared" si="593"/>
        <v>0</v>
      </c>
      <c r="AI334" s="9">
        <f t="shared" si="593"/>
        <v>0</v>
      </c>
      <c r="AJ334" s="9">
        <f t="shared" si="593"/>
        <v>0</v>
      </c>
      <c r="AK334" s="9">
        <f t="shared" si="593"/>
        <v>2561</v>
      </c>
      <c r="AL334" s="9">
        <f t="shared" si="593"/>
        <v>0</v>
      </c>
      <c r="AM334" s="9">
        <f t="shared" si="593"/>
        <v>0</v>
      </c>
      <c r="AN334" s="9">
        <f t="shared" si="593"/>
        <v>0</v>
      </c>
      <c r="AO334" s="9">
        <f t="shared" si="593"/>
        <v>0</v>
      </c>
      <c r="AP334" s="9">
        <f t="shared" si="593"/>
        <v>0</v>
      </c>
      <c r="AQ334" s="9">
        <f t="shared" si="593"/>
        <v>2561</v>
      </c>
      <c r="AR334" s="9">
        <f t="shared" si="593"/>
        <v>0</v>
      </c>
      <c r="AS334" s="9">
        <f t="shared" si="593"/>
        <v>-6</v>
      </c>
      <c r="AT334" s="9">
        <f t="shared" si="593"/>
        <v>0</v>
      </c>
      <c r="AU334" s="9">
        <f t="shared" si="593"/>
        <v>-78</v>
      </c>
      <c r="AV334" s="9">
        <f t="shared" si="593"/>
        <v>0</v>
      </c>
      <c r="AW334" s="96">
        <f t="shared" si="593"/>
        <v>2477</v>
      </c>
      <c r="AX334" s="96">
        <f t="shared" si="593"/>
        <v>0</v>
      </c>
      <c r="AY334" s="9">
        <f t="shared" si="593"/>
        <v>0</v>
      </c>
      <c r="AZ334" s="9">
        <f t="shared" si="593"/>
        <v>0</v>
      </c>
      <c r="BA334" s="9">
        <f t="shared" si="593"/>
        <v>0</v>
      </c>
      <c r="BB334" s="9">
        <f t="shared" si="593"/>
        <v>0</v>
      </c>
      <c r="BC334" s="9">
        <f t="shared" si="593"/>
        <v>2477</v>
      </c>
      <c r="BD334" s="9">
        <f t="shared" si="593"/>
        <v>0</v>
      </c>
      <c r="BE334" s="9">
        <f t="shared" si="593"/>
        <v>0</v>
      </c>
      <c r="BF334" s="9">
        <f t="shared" si="593"/>
        <v>0</v>
      </c>
      <c r="BG334" s="9">
        <f t="shared" si="593"/>
        <v>0</v>
      </c>
      <c r="BH334" s="9">
        <f t="shared" si="593"/>
        <v>0</v>
      </c>
      <c r="BI334" s="9">
        <f t="shared" si="593"/>
        <v>2477</v>
      </c>
      <c r="BJ334" s="9">
        <f t="shared" si="593"/>
        <v>0</v>
      </c>
    </row>
    <row r="335" spans="1:62" ht="33" hidden="1" x14ac:dyDescent="0.25">
      <c r="A335" s="25" t="s">
        <v>36</v>
      </c>
      <c r="B335" s="26">
        <f>B333</f>
        <v>906</v>
      </c>
      <c r="C335" s="26" t="s">
        <v>79</v>
      </c>
      <c r="D335" s="26" t="s">
        <v>133</v>
      </c>
      <c r="E335" s="26" t="s">
        <v>143</v>
      </c>
      <c r="F335" s="26" t="s">
        <v>37</v>
      </c>
      <c r="G335" s="9">
        <v>2558</v>
      </c>
      <c r="H335" s="10"/>
      <c r="I335" s="84"/>
      <c r="J335" s="84"/>
      <c r="K335" s="84"/>
      <c r="L335" s="84"/>
      <c r="M335" s="9">
        <f>G335+I335+J335+K335+L335</f>
        <v>2558</v>
      </c>
      <c r="N335" s="9">
        <f>H335+L335</f>
        <v>0</v>
      </c>
      <c r="O335" s="85"/>
      <c r="P335" s="85"/>
      <c r="Q335" s="85"/>
      <c r="R335" s="85"/>
      <c r="S335" s="9">
        <f>M335+O335+P335+Q335+R335</f>
        <v>2558</v>
      </c>
      <c r="T335" s="9">
        <f>N335+R335</f>
        <v>0</v>
      </c>
      <c r="U335" s="9">
        <v>3</v>
      </c>
      <c r="V335" s="85"/>
      <c r="W335" s="85"/>
      <c r="X335" s="85"/>
      <c r="Y335" s="9">
        <f>S335+U335+V335+W335+X335</f>
        <v>2561</v>
      </c>
      <c r="Z335" s="9">
        <f>T335+X335</f>
        <v>0</v>
      </c>
      <c r="AA335" s="9"/>
      <c r="AB335" s="85"/>
      <c r="AC335" s="85"/>
      <c r="AD335" s="85"/>
      <c r="AE335" s="9">
        <f>Y335+AA335+AB335+AC335+AD335</f>
        <v>2561</v>
      </c>
      <c r="AF335" s="9">
        <f>Z335+AD335</f>
        <v>0</v>
      </c>
      <c r="AG335" s="9"/>
      <c r="AH335" s="85"/>
      <c r="AI335" s="85"/>
      <c r="AJ335" s="85"/>
      <c r="AK335" s="9">
        <f>AE335+AG335+AH335+AI335+AJ335</f>
        <v>2561</v>
      </c>
      <c r="AL335" s="9">
        <f>AF335+AJ335</f>
        <v>0</v>
      </c>
      <c r="AM335" s="9"/>
      <c r="AN335" s="85"/>
      <c r="AO335" s="85"/>
      <c r="AP335" s="85"/>
      <c r="AQ335" s="9">
        <f>AK335+AM335+AN335+AO335+AP335</f>
        <v>2561</v>
      </c>
      <c r="AR335" s="9">
        <f>AL335+AP335</f>
        <v>0</v>
      </c>
      <c r="AS335" s="9">
        <v>-6</v>
      </c>
      <c r="AT335" s="85"/>
      <c r="AU335" s="9">
        <v>-78</v>
      </c>
      <c r="AV335" s="85"/>
      <c r="AW335" s="96">
        <f>AQ335+AS335+AT335+AU335+AV335</f>
        <v>2477</v>
      </c>
      <c r="AX335" s="96">
        <f>AR335+AV335</f>
        <v>0</v>
      </c>
      <c r="AY335" s="9"/>
      <c r="AZ335" s="85"/>
      <c r="BA335" s="9"/>
      <c r="BB335" s="85"/>
      <c r="BC335" s="9">
        <f>AW335+AY335+AZ335+BA335+BB335</f>
        <v>2477</v>
      </c>
      <c r="BD335" s="9">
        <f>AX335+BB335</f>
        <v>0</v>
      </c>
      <c r="BE335" s="9"/>
      <c r="BF335" s="85"/>
      <c r="BG335" s="9"/>
      <c r="BH335" s="85"/>
      <c r="BI335" s="9">
        <f>BC335+BE335+BF335+BG335+BH335</f>
        <v>2477</v>
      </c>
      <c r="BJ335" s="9">
        <f>BD335+BH335</f>
        <v>0</v>
      </c>
    </row>
    <row r="336" spans="1:62" ht="20.100000000000001" hidden="1" customHeight="1" x14ac:dyDescent="0.25">
      <c r="A336" s="28" t="s">
        <v>65</v>
      </c>
      <c r="B336" s="26">
        <f>B334</f>
        <v>906</v>
      </c>
      <c r="C336" s="26" t="s">
        <v>79</v>
      </c>
      <c r="D336" s="26" t="s">
        <v>133</v>
      </c>
      <c r="E336" s="26" t="s">
        <v>143</v>
      </c>
      <c r="F336" s="26" t="s">
        <v>66</v>
      </c>
      <c r="G336" s="9">
        <f t="shared" ref="G336:Z336" si="594">G337+G338</f>
        <v>115</v>
      </c>
      <c r="H336" s="9">
        <f t="shared" si="594"/>
        <v>0</v>
      </c>
      <c r="I336" s="9">
        <f t="shared" si="594"/>
        <v>0</v>
      </c>
      <c r="J336" s="9">
        <f t="shared" si="594"/>
        <v>0</v>
      </c>
      <c r="K336" s="9">
        <f t="shared" si="594"/>
        <v>0</v>
      </c>
      <c r="L336" s="9">
        <f t="shared" si="594"/>
        <v>0</v>
      </c>
      <c r="M336" s="9">
        <f t="shared" si="594"/>
        <v>115</v>
      </c>
      <c r="N336" s="9">
        <f t="shared" si="594"/>
        <v>0</v>
      </c>
      <c r="O336" s="9">
        <f t="shared" si="594"/>
        <v>0</v>
      </c>
      <c r="P336" s="9">
        <f t="shared" si="594"/>
        <v>0</v>
      </c>
      <c r="Q336" s="9">
        <f t="shared" si="594"/>
        <v>0</v>
      </c>
      <c r="R336" s="9">
        <f t="shared" si="594"/>
        <v>0</v>
      </c>
      <c r="S336" s="9">
        <f t="shared" si="594"/>
        <v>115</v>
      </c>
      <c r="T336" s="9">
        <f t="shared" si="594"/>
        <v>0</v>
      </c>
      <c r="U336" s="9">
        <f t="shared" si="594"/>
        <v>0</v>
      </c>
      <c r="V336" s="9">
        <f t="shared" si="594"/>
        <v>0</v>
      </c>
      <c r="W336" s="9">
        <f t="shared" si="594"/>
        <v>0</v>
      </c>
      <c r="X336" s="9">
        <f t="shared" si="594"/>
        <v>0</v>
      </c>
      <c r="Y336" s="9">
        <f t="shared" si="594"/>
        <v>115</v>
      </c>
      <c r="Z336" s="9">
        <f t="shared" si="594"/>
        <v>0</v>
      </c>
      <c r="AA336" s="9">
        <f t="shared" ref="AA336:AF336" si="595">AA337+AA338</f>
        <v>0</v>
      </c>
      <c r="AB336" s="9">
        <f t="shared" si="595"/>
        <v>0</v>
      </c>
      <c r="AC336" s="9">
        <f t="shared" si="595"/>
        <v>0</v>
      </c>
      <c r="AD336" s="9">
        <f t="shared" si="595"/>
        <v>0</v>
      </c>
      <c r="AE336" s="9">
        <f t="shared" si="595"/>
        <v>115</v>
      </c>
      <c r="AF336" s="9">
        <f t="shared" si="595"/>
        <v>0</v>
      </c>
      <c r="AG336" s="9">
        <f t="shared" ref="AG336:AL336" si="596">AG337+AG338</f>
        <v>0</v>
      </c>
      <c r="AH336" s="9">
        <f t="shared" si="596"/>
        <v>0</v>
      </c>
      <c r="AI336" s="9">
        <f t="shared" si="596"/>
        <v>0</v>
      </c>
      <c r="AJ336" s="9">
        <f t="shared" si="596"/>
        <v>0</v>
      </c>
      <c r="AK336" s="9">
        <f t="shared" si="596"/>
        <v>115</v>
      </c>
      <c r="AL336" s="9">
        <f t="shared" si="596"/>
        <v>0</v>
      </c>
      <c r="AM336" s="9">
        <f t="shared" ref="AM336:AR336" si="597">AM337+AM338</f>
        <v>0</v>
      </c>
      <c r="AN336" s="9">
        <f t="shared" si="597"/>
        <v>0</v>
      </c>
      <c r="AO336" s="9">
        <f t="shared" si="597"/>
        <v>0</v>
      </c>
      <c r="AP336" s="9">
        <f t="shared" si="597"/>
        <v>0</v>
      </c>
      <c r="AQ336" s="9">
        <f t="shared" si="597"/>
        <v>115</v>
      </c>
      <c r="AR336" s="9">
        <f t="shared" si="597"/>
        <v>0</v>
      </c>
      <c r="AS336" s="9">
        <f t="shared" ref="AS336:AX336" si="598">AS337+AS338</f>
        <v>0</v>
      </c>
      <c r="AT336" s="9">
        <f t="shared" si="598"/>
        <v>0</v>
      </c>
      <c r="AU336" s="9">
        <f t="shared" si="598"/>
        <v>0</v>
      </c>
      <c r="AV336" s="9">
        <f t="shared" si="598"/>
        <v>0</v>
      </c>
      <c r="AW336" s="96">
        <f t="shared" si="598"/>
        <v>115</v>
      </c>
      <c r="AX336" s="96">
        <f t="shared" si="598"/>
        <v>0</v>
      </c>
      <c r="AY336" s="9">
        <f t="shared" ref="AY336:BD336" si="599">AY337+AY338</f>
        <v>-17</v>
      </c>
      <c r="AZ336" s="9">
        <f t="shared" si="599"/>
        <v>0</v>
      </c>
      <c r="BA336" s="9">
        <f t="shared" si="599"/>
        <v>0</v>
      </c>
      <c r="BB336" s="9">
        <f t="shared" si="599"/>
        <v>0</v>
      </c>
      <c r="BC336" s="9">
        <f t="shared" si="599"/>
        <v>98</v>
      </c>
      <c r="BD336" s="9">
        <f t="shared" si="599"/>
        <v>0</v>
      </c>
      <c r="BE336" s="9">
        <f t="shared" ref="BE336:BJ336" si="600">BE337+BE338</f>
        <v>0</v>
      </c>
      <c r="BF336" s="9">
        <f t="shared" si="600"/>
        <v>0</v>
      </c>
      <c r="BG336" s="9">
        <f t="shared" si="600"/>
        <v>0</v>
      </c>
      <c r="BH336" s="9">
        <f t="shared" si="600"/>
        <v>0</v>
      </c>
      <c r="BI336" s="9">
        <f t="shared" si="600"/>
        <v>98</v>
      </c>
      <c r="BJ336" s="9">
        <f t="shared" si="600"/>
        <v>0</v>
      </c>
    </row>
    <row r="337" spans="1:62" ht="24" hidden="1" customHeight="1" x14ac:dyDescent="0.25">
      <c r="A337" s="28" t="s">
        <v>154</v>
      </c>
      <c r="B337" s="26" t="s">
        <v>671</v>
      </c>
      <c r="C337" s="26" t="s">
        <v>79</v>
      </c>
      <c r="D337" s="26" t="s">
        <v>133</v>
      </c>
      <c r="E337" s="26" t="s">
        <v>143</v>
      </c>
      <c r="F337" s="26">
        <v>830</v>
      </c>
      <c r="G337" s="9"/>
      <c r="H337" s="9"/>
      <c r="I337" s="84"/>
      <c r="J337" s="84"/>
      <c r="K337" s="84"/>
      <c r="L337" s="84"/>
      <c r="M337" s="84"/>
      <c r="N337" s="84"/>
      <c r="O337" s="85"/>
      <c r="P337" s="85"/>
      <c r="Q337" s="85"/>
      <c r="R337" s="85"/>
      <c r="S337" s="85"/>
      <c r="T337" s="85"/>
      <c r="U337" s="9"/>
      <c r="V337" s="85"/>
      <c r="W337" s="85"/>
      <c r="X337" s="85"/>
      <c r="Y337" s="9">
        <f>S337+U337+V337+W337+X337</f>
        <v>0</v>
      </c>
      <c r="Z337" s="9">
        <f>T337+X337</f>
        <v>0</v>
      </c>
      <c r="AA337" s="9"/>
      <c r="AB337" s="85"/>
      <c r="AC337" s="85"/>
      <c r="AD337" s="85"/>
      <c r="AE337" s="9">
        <f>Y337+AA337+AB337+AC337+AD337</f>
        <v>0</v>
      </c>
      <c r="AF337" s="9">
        <f>Z337+AD337</f>
        <v>0</v>
      </c>
      <c r="AG337" s="9"/>
      <c r="AH337" s="85"/>
      <c r="AI337" s="85"/>
      <c r="AJ337" s="85"/>
      <c r="AK337" s="9">
        <f>AE337+AG337+AH337+AI337+AJ337</f>
        <v>0</v>
      </c>
      <c r="AL337" s="9">
        <f>AF337+AJ337</f>
        <v>0</v>
      </c>
      <c r="AM337" s="9"/>
      <c r="AN337" s="85"/>
      <c r="AO337" s="85"/>
      <c r="AP337" s="85"/>
      <c r="AQ337" s="9">
        <f>AK337+AM337+AN337+AO337+AP337</f>
        <v>0</v>
      </c>
      <c r="AR337" s="9">
        <f>AL337+AP337</f>
        <v>0</v>
      </c>
      <c r="AS337" s="9"/>
      <c r="AT337" s="85"/>
      <c r="AU337" s="85"/>
      <c r="AV337" s="85"/>
      <c r="AW337" s="96">
        <f>AQ337+AS337+AT337+AU337+AV337</f>
        <v>0</v>
      </c>
      <c r="AX337" s="96">
        <f>AR337+AV337</f>
        <v>0</v>
      </c>
      <c r="AY337" s="9"/>
      <c r="AZ337" s="85"/>
      <c r="BA337" s="85"/>
      <c r="BB337" s="85"/>
      <c r="BC337" s="9">
        <f>AW337+AY337+AZ337+BA337+BB337</f>
        <v>0</v>
      </c>
      <c r="BD337" s="9">
        <f>AX337+BB337</f>
        <v>0</v>
      </c>
      <c r="BE337" s="9"/>
      <c r="BF337" s="85"/>
      <c r="BG337" s="85"/>
      <c r="BH337" s="85"/>
      <c r="BI337" s="9">
        <f>BC337+BE337+BF337+BG337+BH337</f>
        <v>0</v>
      </c>
      <c r="BJ337" s="9">
        <f>BD337+BH337</f>
        <v>0</v>
      </c>
    </row>
    <row r="338" spans="1:62" ht="20.100000000000001" hidden="1" customHeight="1" x14ac:dyDescent="0.25">
      <c r="A338" s="28" t="s">
        <v>67</v>
      </c>
      <c r="B338" s="26">
        <f>B335</f>
        <v>906</v>
      </c>
      <c r="C338" s="26" t="s">
        <v>79</v>
      </c>
      <c r="D338" s="26" t="s">
        <v>133</v>
      </c>
      <c r="E338" s="26" t="s">
        <v>143</v>
      </c>
      <c r="F338" s="26" t="s">
        <v>68</v>
      </c>
      <c r="G338" s="9">
        <v>115</v>
      </c>
      <c r="H338" s="9"/>
      <c r="I338" s="84"/>
      <c r="J338" s="84"/>
      <c r="K338" s="84"/>
      <c r="L338" s="84"/>
      <c r="M338" s="9">
        <f>G338+I338+J338+K338+L338</f>
        <v>115</v>
      </c>
      <c r="N338" s="9">
        <f>H338+L338</f>
        <v>0</v>
      </c>
      <c r="O338" s="85"/>
      <c r="P338" s="85"/>
      <c r="Q338" s="85"/>
      <c r="R338" s="85"/>
      <c r="S338" s="9">
        <f>M338+O338+P338+Q338+R338</f>
        <v>115</v>
      </c>
      <c r="T338" s="9">
        <f>N338+R338</f>
        <v>0</v>
      </c>
      <c r="U338" s="9"/>
      <c r="V338" s="85"/>
      <c r="W338" s="85"/>
      <c r="X338" s="85"/>
      <c r="Y338" s="9">
        <f>S338+U338+V338+W338+X338</f>
        <v>115</v>
      </c>
      <c r="Z338" s="9">
        <f>T338+X338</f>
        <v>0</v>
      </c>
      <c r="AA338" s="9"/>
      <c r="AB338" s="85"/>
      <c r="AC338" s="85"/>
      <c r="AD338" s="85"/>
      <c r="AE338" s="9">
        <f>Y338+AA338+AB338+AC338+AD338</f>
        <v>115</v>
      </c>
      <c r="AF338" s="9">
        <f>Z338+AD338</f>
        <v>0</v>
      </c>
      <c r="AG338" s="9"/>
      <c r="AH338" s="85"/>
      <c r="AI338" s="85"/>
      <c r="AJ338" s="85"/>
      <c r="AK338" s="9">
        <f>AE338+AG338+AH338+AI338+AJ338</f>
        <v>115</v>
      </c>
      <c r="AL338" s="9">
        <f>AF338+AJ338</f>
        <v>0</v>
      </c>
      <c r="AM338" s="9"/>
      <c r="AN338" s="85"/>
      <c r="AO338" s="85"/>
      <c r="AP338" s="85"/>
      <c r="AQ338" s="9">
        <f>AK338+AM338+AN338+AO338+AP338</f>
        <v>115</v>
      </c>
      <c r="AR338" s="9">
        <f>AL338+AP338</f>
        <v>0</v>
      </c>
      <c r="AS338" s="9"/>
      <c r="AT338" s="85"/>
      <c r="AU338" s="85"/>
      <c r="AV338" s="85"/>
      <c r="AW338" s="96">
        <f>AQ338+AS338+AT338+AU338+AV338</f>
        <v>115</v>
      </c>
      <c r="AX338" s="96">
        <f>AR338+AV338</f>
        <v>0</v>
      </c>
      <c r="AY338" s="9">
        <v>-17</v>
      </c>
      <c r="AZ338" s="85"/>
      <c r="BA338" s="85"/>
      <c r="BB338" s="85"/>
      <c r="BC338" s="9">
        <f>AW338+AY338+AZ338+BA338+BB338</f>
        <v>98</v>
      </c>
      <c r="BD338" s="9">
        <f>AX338+BB338</f>
        <v>0</v>
      </c>
      <c r="BE338" s="9"/>
      <c r="BF338" s="85"/>
      <c r="BG338" s="85"/>
      <c r="BH338" s="85"/>
      <c r="BI338" s="9">
        <f>BC338+BE338+BF338+BG338+BH338</f>
        <v>98</v>
      </c>
      <c r="BJ338" s="9">
        <f>BD338+BH338</f>
        <v>0</v>
      </c>
    </row>
    <row r="339" spans="1:62" ht="25.5" hidden="1" customHeight="1" x14ac:dyDescent="0.25">
      <c r="A339" s="25" t="s">
        <v>746</v>
      </c>
      <c r="B339" s="26" t="str">
        <f>B337</f>
        <v>906</v>
      </c>
      <c r="C339" s="26" t="s">
        <v>79</v>
      </c>
      <c r="D339" s="26" t="s">
        <v>133</v>
      </c>
      <c r="E339" s="26" t="s">
        <v>745</v>
      </c>
      <c r="F339" s="26"/>
      <c r="G339" s="9"/>
      <c r="H339" s="9"/>
      <c r="I339" s="84"/>
      <c r="J339" s="84"/>
      <c r="K339" s="84"/>
      <c r="L339" s="84"/>
      <c r="M339" s="9"/>
      <c r="N339" s="9"/>
      <c r="O339" s="85"/>
      <c r="P339" s="85"/>
      <c r="Q339" s="85"/>
      <c r="R339" s="85"/>
      <c r="S339" s="9"/>
      <c r="T339" s="9"/>
      <c r="U339" s="9">
        <f>U340</f>
        <v>11</v>
      </c>
      <c r="V339" s="9">
        <f t="shared" ref="V339:AK340" si="601">V340</f>
        <v>0</v>
      </c>
      <c r="W339" s="9">
        <f t="shared" si="601"/>
        <v>0</v>
      </c>
      <c r="X339" s="9">
        <f t="shared" si="601"/>
        <v>1118</v>
      </c>
      <c r="Y339" s="9">
        <f t="shared" si="601"/>
        <v>1129</v>
      </c>
      <c r="Z339" s="9">
        <f t="shared" si="601"/>
        <v>1118</v>
      </c>
      <c r="AA339" s="9">
        <f>AA340</f>
        <v>0</v>
      </c>
      <c r="AB339" s="9">
        <f t="shared" si="601"/>
        <v>0</v>
      </c>
      <c r="AC339" s="9">
        <f t="shared" si="601"/>
        <v>0</v>
      </c>
      <c r="AD339" s="9">
        <f t="shared" si="601"/>
        <v>0</v>
      </c>
      <c r="AE339" s="9">
        <f t="shared" si="601"/>
        <v>1129</v>
      </c>
      <c r="AF339" s="9">
        <f t="shared" si="601"/>
        <v>1118</v>
      </c>
      <c r="AG339" s="9">
        <f>AG340</f>
        <v>0</v>
      </c>
      <c r="AH339" s="9">
        <f t="shared" si="601"/>
        <v>0</v>
      </c>
      <c r="AI339" s="9">
        <f t="shared" si="601"/>
        <v>0</v>
      </c>
      <c r="AJ339" s="9">
        <f t="shared" si="601"/>
        <v>0</v>
      </c>
      <c r="AK339" s="9">
        <f t="shared" si="601"/>
        <v>1129</v>
      </c>
      <c r="AL339" s="9">
        <f t="shared" ref="AH339:AL340" si="602">AL340</f>
        <v>1118</v>
      </c>
      <c r="AM339" s="9">
        <f>AM340</f>
        <v>0</v>
      </c>
      <c r="AN339" s="9">
        <f t="shared" ref="AN339:BC340" si="603">AN340</f>
        <v>0</v>
      </c>
      <c r="AO339" s="9">
        <f t="shared" si="603"/>
        <v>0</v>
      </c>
      <c r="AP339" s="9">
        <f t="shared" si="603"/>
        <v>0</v>
      </c>
      <c r="AQ339" s="9">
        <f t="shared" si="603"/>
        <v>1129</v>
      </c>
      <c r="AR339" s="9">
        <f t="shared" si="603"/>
        <v>1118</v>
      </c>
      <c r="AS339" s="9">
        <f>AS340</f>
        <v>0</v>
      </c>
      <c r="AT339" s="9">
        <f t="shared" si="603"/>
        <v>0</v>
      </c>
      <c r="AU339" s="9">
        <f t="shared" si="603"/>
        <v>0</v>
      </c>
      <c r="AV339" s="9">
        <f t="shared" si="603"/>
        <v>0</v>
      </c>
      <c r="AW339" s="96">
        <f t="shared" si="603"/>
        <v>1129</v>
      </c>
      <c r="AX339" s="96">
        <f t="shared" si="603"/>
        <v>1118</v>
      </c>
      <c r="AY339" s="9">
        <f>AY340</f>
        <v>0</v>
      </c>
      <c r="AZ339" s="9">
        <f t="shared" si="603"/>
        <v>0</v>
      </c>
      <c r="BA339" s="9">
        <f t="shared" si="603"/>
        <v>0</v>
      </c>
      <c r="BB339" s="9">
        <f t="shared" si="603"/>
        <v>0</v>
      </c>
      <c r="BC339" s="9">
        <f t="shared" si="603"/>
        <v>1129</v>
      </c>
      <c r="BD339" s="9">
        <f t="shared" ref="AZ339:BD340" si="604">BD340</f>
        <v>1118</v>
      </c>
      <c r="BE339" s="9">
        <f>BE340</f>
        <v>0</v>
      </c>
      <c r="BF339" s="9">
        <f t="shared" ref="BF339:BJ340" si="605">BF340</f>
        <v>0</v>
      </c>
      <c r="BG339" s="9">
        <f t="shared" si="605"/>
        <v>0</v>
      </c>
      <c r="BH339" s="9">
        <f t="shared" si="605"/>
        <v>0</v>
      </c>
      <c r="BI339" s="9">
        <f t="shared" si="605"/>
        <v>1129</v>
      </c>
      <c r="BJ339" s="9">
        <f t="shared" si="605"/>
        <v>1118</v>
      </c>
    </row>
    <row r="340" spans="1:62" ht="33" hidden="1" x14ac:dyDescent="0.25">
      <c r="A340" s="25" t="s">
        <v>11</v>
      </c>
      <c r="B340" s="26">
        <f t="shared" ref="B340:B346" si="606">B338</f>
        <v>906</v>
      </c>
      <c r="C340" s="26" t="s">
        <v>79</v>
      </c>
      <c r="D340" s="26" t="s">
        <v>133</v>
      </c>
      <c r="E340" s="26" t="s">
        <v>745</v>
      </c>
      <c r="F340" s="26" t="s">
        <v>12</v>
      </c>
      <c r="G340" s="9"/>
      <c r="H340" s="9"/>
      <c r="I340" s="84"/>
      <c r="J340" s="84"/>
      <c r="K340" s="84"/>
      <c r="L340" s="84"/>
      <c r="M340" s="9"/>
      <c r="N340" s="9"/>
      <c r="O340" s="85"/>
      <c r="P340" s="85"/>
      <c r="Q340" s="85"/>
      <c r="R340" s="85"/>
      <c r="S340" s="9"/>
      <c r="T340" s="9"/>
      <c r="U340" s="9">
        <f>U341</f>
        <v>11</v>
      </c>
      <c r="V340" s="9">
        <f t="shared" si="601"/>
        <v>0</v>
      </c>
      <c r="W340" s="9">
        <f t="shared" si="601"/>
        <v>0</v>
      </c>
      <c r="X340" s="9">
        <f t="shared" si="601"/>
        <v>1118</v>
      </c>
      <c r="Y340" s="9">
        <f t="shared" si="601"/>
        <v>1129</v>
      </c>
      <c r="Z340" s="9">
        <f t="shared" si="601"/>
        <v>1118</v>
      </c>
      <c r="AA340" s="9">
        <f>AA341</f>
        <v>0</v>
      </c>
      <c r="AB340" s="9">
        <f t="shared" si="601"/>
        <v>0</v>
      </c>
      <c r="AC340" s="9">
        <f t="shared" si="601"/>
        <v>0</v>
      </c>
      <c r="AD340" s="9">
        <f t="shared" si="601"/>
        <v>0</v>
      </c>
      <c r="AE340" s="9">
        <f t="shared" si="601"/>
        <v>1129</v>
      </c>
      <c r="AF340" s="9">
        <f t="shared" si="601"/>
        <v>1118</v>
      </c>
      <c r="AG340" s="9">
        <f>AG341</f>
        <v>0</v>
      </c>
      <c r="AH340" s="9">
        <f t="shared" si="602"/>
        <v>0</v>
      </c>
      <c r="AI340" s="9">
        <f t="shared" si="602"/>
        <v>0</v>
      </c>
      <c r="AJ340" s="9">
        <f t="shared" si="602"/>
        <v>0</v>
      </c>
      <c r="AK340" s="9">
        <f t="shared" si="602"/>
        <v>1129</v>
      </c>
      <c r="AL340" s="9">
        <f t="shared" si="602"/>
        <v>1118</v>
      </c>
      <c r="AM340" s="9">
        <f>AM341</f>
        <v>0</v>
      </c>
      <c r="AN340" s="9">
        <f t="shared" si="603"/>
        <v>0</v>
      </c>
      <c r="AO340" s="9">
        <f t="shared" si="603"/>
        <v>0</v>
      </c>
      <c r="AP340" s="9">
        <f t="shared" si="603"/>
        <v>0</v>
      </c>
      <c r="AQ340" s="9">
        <f t="shared" si="603"/>
        <v>1129</v>
      </c>
      <c r="AR340" s="9">
        <f t="shared" si="603"/>
        <v>1118</v>
      </c>
      <c r="AS340" s="9">
        <f>AS341</f>
        <v>0</v>
      </c>
      <c r="AT340" s="9">
        <f t="shared" si="603"/>
        <v>0</v>
      </c>
      <c r="AU340" s="9">
        <f t="shared" si="603"/>
        <v>0</v>
      </c>
      <c r="AV340" s="9">
        <f t="shared" si="603"/>
        <v>0</v>
      </c>
      <c r="AW340" s="96">
        <f t="shared" si="603"/>
        <v>1129</v>
      </c>
      <c r="AX340" s="96">
        <f t="shared" si="603"/>
        <v>1118</v>
      </c>
      <c r="AY340" s="9">
        <f>AY341</f>
        <v>0</v>
      </c>
      <c r="AZ340" s="9">
        <f t="shared" si="604"/>
        <v>0</v>
      </c>
      <c r="BA340" s="9">
        <f t="shared" si="604"/>
        <v>0</v>
      </c>
      <c r="BB340" s="9">
        <f t="shared" si="604"/>
        <v>0</v>
      </c>
      <c r="BC340" s="9">
        <f t="shared" si="604"/>
        <v>1129</v>
      </c>
      <c r="BD340" s="9">
        <f t="shared" si="604"/>
        <v>1118</v>
      </c>
      <c r="BE340" s="9">
        <f>BE341</f>
        <v>0</v>
      </c>
      <c r="BF340" s="9">
        <f t="shared" si="605"/>
        <v>0</v>
      </c>
      <c r="BG340" s="9">
        <f t="shared" si="605"/>
        <v>0</v>
      </c>
      <c r="BH340" s="9">
        <f t="shared" si="605"/>
        <v>0</v>
      </c>
      <c r="BI340" s="9">
        <f t="shared" si="605"/>
        <v>1129</v>
      </c>
      <c r="BJ340" s="9">
        <f t="shared" si="605"/>
        <v>1118</v>
      </c>
    </row>
    <row r="341" spans="1:62" ht="33" hidden="1" x14ac:dyDescent="0.25">
      <c r="A341" s="25" t="s">
        <v>130</v>
      </c>
      <c r="B341" s="26" t="str">
        <f t="shared" si="606"/>
        <v>906</v>
      </c>
      <c r="C341" s="26" t="s">
        <v>79</v>
      </c>
      <c r="D341" s="26" t="s">
        <v>133</v>
      </c>
      <c r="E341" s="26" t="s">
        <v>745</v>
      </c>
      <c r="F341" s="26" t="s">
        <v>131</v>
      </c>
      <c r="G341" s="9"/>
      <c r="H341" s="9"/>
      <c r="I341" s="84"/>
      <c r="J341" s="84"/>
      <c r="K341" s="84"/>
      <c r="L341" s="84"/>
      <c r="M341" s="9"/>
      <c r="N341" s="9"/>
      <c r="O341" s="85"/>
      <c r="P341" s="85"/>
      <c r="Q341" s="85"/>
      <c r="R341" s="85"/>
      <c r="S341" s="9"/>
      <c r="T341" s="9"/>
      <c r="U341" s="9">
        <v>11</v>
      </c>
      <c r="V341" s="9"/>
      <c r="W341" s="9"/>
      <c r="X341" s="9">
        <v>1118</v>
      </c>
      <c r="Y341" s="9">
        <f>S341+U341+V341+W341+X341</f>
        <v>1129</v>
      </c>
      <c r="Z341" s="9">
        <f>T341+X341</f>
        <v>1118</v>
      </c>
      <c r="AA341" s="9"/>
      <c r="AB341" s="9"/>
      <c r="AC341" s="9"/>
      <c r="AD341" s="9"/>
      <c r="AE341" s="9">
        <f>Y341+AA341+AB341+AC341+AD341</f>
        <v>1129</v>
      </c>
      <c r="AF341" s="9">
        <f>Z341+AD341</f>
        <v>1118</v>
      </c>
      <c r="AG341" s="9"/>
      <c r="AH341" s="9"/>
      <c r="AI341" s="9"/>
      <c r="AJ341" s="9"/>
      <c r="AK341" s="9">
        <f>AE341+AG341+AH341+AI341+AJ341</f>
        <v>1129</v>
      </c>
      <c r="AL341" s="9">
        <f>AF341+AJ341</f>
        <v>1118</v>
      </c>
      <c r="AM341" s="9"/>
      <c r="AN341" s="9"/>
      <c r="AO341" s="9"/>
      <c r="AP341" s="9"/>
      <c r="AQ341" s="9">
        <f>AK341+AM341+AN341+AO341+AP341</f>
        <v>1129</v>
      </c>
      <c r="AR341" s="9">
        <f>AL341+AP341</f>
        <v>1118</v>
      </c>
      <c r="AS341" s="9"/>
      <c r="AT341" s="9"/>
      <c r="AU341" s="9"/>
      <c r="AV341" s="9"/>
      <c r="AW341" s="96">
        <f>AQ341+AS341+AT341+AU341+AV341</f>
        <v>1129</v>
      </c>
      <c r="AX341" s="96">
        <f>AR341+AV341</f>
        <v>1118</v>
      </c>
      <c r="AY341" s="9"/>
      <c r="AZ341" s="9"/>
      <c r="BA341" s="9"/>
      <c r="BB341" s="9"/>
      <c r="BC341" s="9">
        <f>AW341+AY341+AZ341+BA341+BB341</f>
        <v>1129</v>
      </c>
      <c r="BD341" s="9">
        <f>AX341+BB341</f>
        <v>1118</v>
      </c>
      <c r="BE341" s="9"/>
      <c r="BF341" s="9"/>
      <c r="BG341" s="9"/>
      <c r="BH341" s="9"/>
      <c r="BI341" s="9">
        <f>BC341+BE341+BF341+BG341+BH341</f>
        <v>1129</v>
      </c>
      <c r="BJ341" s="9">
        <f>BD341+BH341</f>
        <v>1118</v>
      </c>
    </row>
    <row r="342" spans="1:62" ht="19.5" hidden="1" customHeight="1" x14ac:dyDescent="0.25">
      <c r="A342" s="25" t="s">
        <v>61</v>
      </c>
      <c r="B342" s="26">
        <f t="shared" si="606"/>
        <v>906</v>
      </c>
      <c r="C342" s="26" t="s">
        <v>79</v>
      </c>
      <c r="D342" s="26" t="s">
        <v>133</v>
      </c>
      <c r="E342" s="26" t="s">
        <v>62</v>
      </c>
      <c r="F342" s="26"/>
      <c r="G342" s="9"/>
      <c r="H342" s="9"/>
      <c r="I342" s="84"/>
      <c r="J342" s="84"/>
      <c r="K342" s="84"/>
      <c r="L342" s="84"/>
      <c r="M342" s="9"/>
      <c r="N342" s="9"/>
      <c r="O342" s="85"/>
      <c r="P342" s="85"/>
      <c r="Q342" s="85"/>
      <c r="R342" s="85"/>
      <c r="S342" s="9"/>
      <c r="T342" s="9"/>
      <c r="U342" s="9">
        <f>U343</f>
        <v>5</v>
      </c>
      <c r="V342" s="9">
        <f t="shared" ref="V342:AK345" si="607">V343</f>
        <v>0</v>
      </c>
      <c r="W342" s="9">
        <f t="shared" si="607"/>
        <v>0</v>
      </c>
      <c r="X342" s="9">
        <f t="shared" si="607"/>
        <v>0</v>
      </c>
      <c r="Y342" s="9">
        <f t="shared" si="607"/>
        <v>5</v>
      </c>
      <c r="Z342" s="9">
        <f t="shared" si="607"/>
        <v>0</v>
      </c>
      <c r="AA342" s="9">
        <f>AA343</f>
        <v>0</v>
      </c>
      <c r="AB342" s="9">
        <f t="shared" si="607"/>
        <v>0</v>
      </c>
      <c r="AC342" s="9">
        <f t="shared" si="607"/>
        <v>0</v>
      </c>
      <c r="AD342" s="9">
        <f t="shared" si="607"/>
        <v>0</v>
      </c>
      <c r="AE342" s="9">
        <f t="shared" si="607"/>
        <v>5</v>
      </c>
      <c r="AF342" s="9">
        <f t="shared" si="607"/>
        <v>0</v>
      </c>
      <c r="AG342" s="9">
        <f>AG343</f>
        <v>0</v>
      </c>
      <c r="AH342" s="9">
        <f t="shared" si="607"/>
        <v>0</v>
      </c>
      <c r="AI342" s="9">
        <f t="shared" si="607"/>
        <v>0</v>
      </c>
      <c r="AJ342" s="9">
        <f t="shared" si="607"/>
        <v>0</v>
      </c>
      <c r="AK342" s="9">
        <f t="shared" si="607"/>
        <v>5</v>
      </c>
      <c r="AL342" s="9">
        <f t="shared" ref="AH342:AL345" si="608">AL343</f>
        <v>0</v>
      </c>
      <c r="AM342" s="9">
        <f>AM343</f>
        <v>0</v>
      </c>
      <c r="AN342" s="9">
        <f t="shared" ref="AN342:BC345" si="609">AN343</f>
        <v>0</v>
      </c>
      <c r="AO342" s="9">
        <f t="shared" si="609"/>
        <v>0</v>
      </c>
      <c r="AP342" s="9">
        <f t="shared" si="609"/>
        <v>0</v>
      </c>
      <c r="AQ342" s="9">
        <f t="shared" si="609"/>
        <v>5</v>
      </c>
      <c r="AR342" s="9">
        <f t="shared" si="609"/>
        <v>0</v>
      </c>
      <c r="AS342" s="9">
        <f>AS343</f>
        <v>6</v>
      </c>
      <c r="AT342" s="9">
        <f t="shared" si="609"/>
        <v>0</v>
      </c>
      <c r="AU342" s="9">
        <f t="shared" si="609"/>
        <v>0</v>
      </c>
      <c r="AV342" s="9">
        <f t="shared" si="609"/>
        <v>0</v>
      </c>
      <c r="AW342" s="96">
        <f t="shared" si="609"/>
        <v>11</v>
      </c>
      <c r="AX342" s="96">
        <f t="shared" si="609"/>
        <v>0</v>
      </c>
      <c r="AY342" s="9">
        <f>AY343</f>
        <v>0</v>
      </c>
      <c r="AZ342" s="9">
        <f t="shared" si="609"/>
        <v>0</v>
      </c>
      <c r="BA342" s="9">
        <f t="shared" si="609"/>
        <v>0</v>
      </c>
      <c r="BB342" s="9">
        <f t="shared" si="609"/>
        <v>0</v>
      </c>
      <c r="BC342" s="9">
        <f t="shared" si="609"/>
        <v>11</v>
      </c>
      <c r="BD342" s="9">
        <f t="shared" ref="AZ342:BD345" si="610">BD343</f>
        <v>0</v>
      </c>
      <c r="BE342" s="9">
        <f>BE343</f>
        <v>0</v>
      </c>
      <c r="BF342" s="9">
        <f t="shared" ref="BF342:BJ345" si="611">BF343</f>
        <v>0</v>
      </c>
      <c r="BG342" s="9">
        <f t="shared" si="611"/>
        <v>0</v>
      </c>
      <c r="BH342" s="9">
        <f t="shared" si="611"/>
        <v>0</v>
      </c>
      <c r="BI342" s="9">
        <f t="shared" si="611"/>
        <v>11</v>
      </c>
      <c r="BJ342" s="9">
        <f t="shared" si="611"/>
        <v>0</v>
      </c>
    </row>
    <row r="343" spans="1:62" ht="18" hidden="1" customHeight="1" x14ac:dyDescent="0.25">
      <c r="A343" s="43" t="s">
        <v>120</v>
      </c>
      <c r="B343" s="26" t="str">
        <f t="shared" si="606"/>
        <v>906</v>
      </c>
      <c r="C343" s="26" t="s">
        <v>79</v>
      </c>
      <c r="D343" s="26" t="s">
        <v>133</v>
      </c>
      <c r="E343" s="26" t="s">
        <v>749</v>
      </c>
      <c r="F343" s="26"/>
      <c r="G343" s="9"/>
      <c r="H343" s="9"/>
      <c r="I343" s="84"/>
      <c r="J343" s="84"/>
      <c r="K343" s="84"/>
      <c r="L343" s="84"/>
      <c r="M343" s="9"/>
      <c r="N343" s="9"/>
      <c r="O343" s="85"/>
      <c r="P343" s="85"/>
      <c r="Q343" s="85"/>
      <c r="R343" s="85"/>
      <c r="S343" s="9"/>
      <c r="T343" s="9"/>
      <c r="U343" s="9">
        <f>U344</f>
        <v>5</v>
      </c>
      <c r="V343" s="9">
        <f t="shared" si="607"/>
        <v>0</v>
      </c>
      <c r="W343" s="9">
        <f t="shared" si="607"/>
        <v>0</v>
      </c>
      <c r="X343" s="9">
        <f t="shared" si="607"/>
        <v>0</v>
      </c>
      <c r="Y343" s="9">
        <f t="shared" si="607"/>
        <v>5</v>
      </c>
      <c r="Z343" s="9">
        <f t="shared" si="607"/>
        <v>0</v>
      </c>
      <c r="AA343" s="9">
        <f>AA344</f>
        <v>0</v>
      </c>
      <c r="AB343" s="9">
        <f t="shared" si="607"/>
        <v>0</v>
      </c>
      <c r="AC343" s="9">
        <f t="shared" si="607"/>
        <v>0</v>
      </c>
      <c r="AD343" s="9">
        <f t="shared" si="607"/>
        <v>0</v>
      </c>
      <c r="AE343" s="9">
        <f t="shared" si="607"/>
        <v>5</v>
      </c>
      <c r="AF343" s="9">
        <f t="shared" si="607"/>
        <v>0</v>
      </c>
      <c r="AG343" s="9">
        <f>AG344</f>
        <v>0</v>
      </c>
      <c r="AH343" s="9">
        <f t="shared" si="608"/>
        <v>0</v>
      </c>
      <c r="AI343" s="9">
        <f t="shared" si="608"/>
        <v>0</v>
      </c>
      <c r="AJ343" s="9">
        <f t="shared" si="608"/>
        <v>0</v>
      </c>
      <c r="AK343" s="9">
        <f t="shared" si="608"/>
        <v>5</v>
      </c>
      <c r="AL343" s="9">
        <f t="shared" si="608"/>
        <v>0</v>
      </c>
      <c r="AM343" s="9">
        <f>AM344</f>
        <v>0</v>
      </c>
      <c r="AN343" s="9">
        <f t="shared" si="609"/>
        <v>0</v>
      </c>
      <c r="AO343" s="9">
        <f t="shared" si="609"/>
        <v>0</v>
      </c>
      <c r="AP343" s="9">
        <f t="shared" si="609"/>
        <v>0</v>
      </c>
      <c r="AQ343" s="9">
        <f t="shared" si="609"/>
        <v>5</v>
      </c>
      <c r="AR343" s="9">
        <f t="shared" si="609"/>
        <v>0</v>
      </c>
      <c r="AS343" s="9">
        <f>AS344</f>
        <v>6</v>
      </c>
      <c r="AT343" s="9">
        <f t="shared" si="609"/>
        <v>0</v>
      </c>
      <c r="AU343" s="9">
        <f t="shared" si="609"/>
        <v>0</v>
      </c>
      <c r="AV343" s="9">
        <f t="shared" si="609"/>
        <v>0</v>
      </c>
      <c r="AW343" s="96">
        <f t="shared" si="609"/>
        <v>11</v>
      </c>
      <c r="AX343" s="96">
        <f t="shared" si="609"/>
        <v>0</v>
      </c>
      <c r="AY343" s="9">
        <f>AY344</f>
        <v>0</v>
      </c>
      <c r="AZ343" s="9">
        <f t="shared" si="610"/>
        <v>0</v>
      </c>
      <c r="BA343" s="9">
        <f t="shared" si="610"/>
        <v>0</v>
      </c>
      <c r="BB343" s="9">
        <f t="shared" si="610"/>
        <v>0</v>
      </c>
      <c r="BC343" s="9">
        <f t="shared" si="610"/>
        <v>11</v>
      </c>
      <c r="BD343" s="9">
        <f t="shared" si="610"/>
        <v>0</v>
      </c>
      <c r="BE343" s="9">
        <f>BE344</f>
        <v>0</v>
      </c>
      <c r="BF343" s="9">
        <f t="shared" si="611"/>
        <v>0</v>
      </c>
      <c r="BG343" s="9">
        <f t="shared" si="611"/>
        <v>0</v>
      </c>
      <c r="BH343" s="9">
        <f t="shared" si="611"/>
        <v>0</v>
      </c>
      <c r="BI343" s="9">
        <f t="shared" si="611"/>
        <v>11</v>
      </c>
      <c r="BJ343" s="9">
        <f t="shared" si="611"/>
        <v>0</v>
      </c>
    </row>
    <row r="344" spans="1:62" ht="53.25" hidden="1" customHeight="1" x14ac:dyDescent="0.25">
      <c r="A344" s="43" t="s">
        <v>142</v>
      </c>
      <c r="B344" s="26">
        <f t="shared" si="606"/>
        <v>906</v>
      </c>
      <c r="C344" s="26" t="s">
        <v>79</v>
      </c>
      <c r="D344" s="26" t="s">
        <v>133</v>
      </c>
      <c r="E344" s="26" t="s">
        <v>750</v>
      </c>
      <c r="F344" s="26"/>
      <c r="G344" s="9"/>
      <c r="H344" s="9"/>
      <c r="I344" s="84"/>
      <c r="J344" s="84"/>
      <c r="K344" s="84"/>
      <c r="L344" s="84"/>
      <c r="M344" s="9"/>
      <c r="N344" s="9"/>
      <c r="O344" s="85"/>
      <c r="P344" s="85"/>
      <c r="Q344" s="85"/>
      <c r="R344" s="85"/>
      <c r="S344" s="9"/>
      <c r="T344" s="9"/>
      <c r="U344" s="9">
        <f>U345</f>
        <v>5</v>
      </c>
      <c r="V344" s="9">
        <f t="shared" si="607"/>
        <v>0</v>
      </c>
      <c r="W344" s="9">
        <f t="shared" si="607"/>
        <v>0</v>
      </c>
      <c r="X344" s="9">
        <f t="shared" si="607"/>
        <v>0</v>
      </c>
      <c r="Y344" s="9">
        <f t="shared" si="607"/>
        <v>5</v>
      </c>
      <c r="Z344" s="9">
        <f t="shared" si="607"/>
        <v>0</v>
      </c>
      <c r="AA344" s="9">
        <f>AA345</f>
        <v>0</v>
      </c>
      <c r="AB344" s="9">
        <f t="shared" si="607"/>
        <v>0</v>
      </c>
      <c r="AC344" s="9">
        <f t="shared" si="607"/>
        <v>0</v>
      </c>
      <c r="AD344" s="9">
        <f t="shared" si="607"/>
        <v>0</v>
      </c>
      <c r="AE344" s="9">
        <f t="shared" si="607"/>
        <v>5</v>
      </c>
      <c r="AF344" s="9">
        <f t="shared" si="607"/>
        <v>0</v>
      </c>
      <c r="AG344" s="9">
        <f>AG345</f>
        <v>0</v>
      </c>
      <c r="AH344" s="9">
        <f t="shared" si="608"/>
        <v>0</v>
      </c>
      <c r="AI344" s="9">
        <f t="shared" si="608"/>
        <v>0</v>
      </c>
      <c r="AJ344" s="9">
        <f t="shared" si="608"/>
        <v>0</v>
      </c>
      <c r="AK344" s="9">
        <f t="shared" si="608"/>
        <v>5</v>
      </c>
      <c r="AL344" s="9">
        <f t="shared" si="608"/>
        <v>0</v>
      </c>
      <c r="AM344" s="9">
        <f>AM345</f>
        <v>0</v>
      </c>
      <c r="AN344" s="9">
        <f t="shared" si="609"/>
        <v>0</v>
      </c>
      <c r="AO344" s="9">
        <f t="shared" si="609"/>
        <v>0</v>
      </c>
      <c r="AP344" s="9">
        <f t="shared" si="609"/>
        <v>0</v>
      </c>
      <c r="AQ344" s="9">
        <f t="shared" si="609"/>
        <v>5</v>
      </c>
      <c r="AR344" s="9">
        <f t="shared" si="609"/>
        <v>0</v>
      </c>
      <c r="AS344" s="9">
        <f>AS345</f>
        <v>6</v>
      </c>
      <c r="AT344" s="9">
        <f t="shared" si="609"/>
        <v>0</v>
      </c>
      <c r="AU344" s="9">
        <f t="shared" si="609"/>
        <v>0</v>
      </c>
      <c r="AV344" s="9">
        <f t="shared" si="609"/>
        <v>0</v>
      </c>
      <c r="AW344" s="96">
        <f t="shared" si="609"/>
        <v>11</v>
      </c>
      <c r="AX344" s="96">
        <f t="shared" si="609"/>
        <v>0</v>
      </c>
      <c r="AY344" s="9">
        <f>AY345</f>
        <v>0</v>
      </c>
      <c r="AZ344" s="9">
        <f t="shared" si="610"/>
        <v>0</v>
      </c>
      <c r="BA344" s="9">
        <f t="shared" si="610"/>
        <v>0</v>
      </c>
      <c r="BB344" s="9">
        <f t="shared" si="610"/>
        <v>0</v>
      </c>
      <c r="BC344" s="9">
        <f t="shared" si="610"/>
        <v>11</v>
      </c>
      <c r="BD344" s="9">
        <f t="shared" si="610"/>
        <v>0</v>
      </c>
      <c r="BE344" s="9">
        <f>BE345</f>
        <v>0</v>
      </c>
      <c r="BF344" s="9">
        <f t="shared" si="611"/>
        <v>0</v>
      </c>
      <c r="BG344" s="9">
        <f t="shared" si="611"/>
        <v>0</v>
      </c>
      <c r="BH344" s="9">
        <f t="shared" si="611"/>
        <v>0</v>
      </c>
      <c r="BI344" s="9">
        <f t="shared" si="611"/>
        <v>11</v>
      </c>
      <c r="BJ344" s="9">
        <f t="shared" si="611"/>
        <v>0</v>
      </c>
    </row>
    <row r="345" spans="1:62" ht="23.25" hidden="1" customHeight="1" x14ac:dyDescent="0.25">
      <c r="A345" s="25" t="s">
        <v>65</v>
      </c>
      <c r="B345" s="26" t="str">
        <f t="shared" si="606"/>
        <v>906</v>
      </c>
      <c r="C345" s="26" t="s">
        <v>79</v>
      </c>
      <c r="D345" s="26" t="s">
        <v>133</v>
      </c>
      <c r="E345" s="26" t="s">
        <v>750</v>
      </c>
      <c r="F345" s="26" t="s">
        <v>66</v>
      </c>
      <c r="G345" s="9"/>
      <c r="H345" s="9"/>
      <c r="I345" s="84"/>
      <c r="J345" s="84"/>
      <c r="K345" s="84"/>
      <c r="L345" s="84"/>
      <c r="M345" s="9"/>
      <c r="N345" s="9"/>
      <c r="O345" s="85"/>
      <c r="P345" s="85"/>
      <c r="Q345" s="85"/>
      <c r="R345" s="85"/>
      <c r="S345" s="9"/>
      <c r="T345" s="9"/>
      <c r="U345" s="9">
        <f>U346</f>
        <v>5</v>
      </c>
      <c r="V345" s="9">
        <f t="shared" si="607"/>
        <v>0</v>
      </c>
      <c r="W345" s="9">
        <f t="shared" si="607"/>
        <v>0</v>
      </c>
      <c r="X345" s="9">
        <f t="shared" si="607"/>
        <v>0</v>
      </c>
      <c r="Y345" s="9">
        <f t="shared" si="607"/>
        <v>5</v>
      </c>
      <c r="Z345" s="9">
        <f t="shared" si="607"/>
        <v>0</v>
      </c>
      <c r="AA345" s="9">
        <f>AA346</f>
        <v>0</v>
      </c>
      <c r="AB345" s="9">
        <f t="shared" si="607"/>
        <v>0</v>
      </c>
      <c r="AC345" s="9">
        <f t="shared" si="607"/>
        <v>0</v>
      </c>
      <c r="AD345" s="9">
        <f t="shared" si="607"/>
        <v>0</v>
      </c>
      <c r="AE345" s="9">
        <f t="shared" si="607"/>
        <v>5</v>
      </c>
      <c r="AF345" s="9">
        <f t="shared" si="607"/>
        <v>0</v>
      </c>
      <c r="AG345" s="9">
        <f>AG346</f>
        <v>0</v>
      </c>
      <c r="AH345" s="9">
        <f t="shared" si="608"/>
        <v>0</v>
      </c>
      <c r="AI345" s="9">
        <f t="shared" si="608"/>
        <v>0</v>
      </c>
      <c r="AJ345" s="9">
        <f t="shared" si="608"/>
        <v>0</v>
      </c>
      <c r="AK345" s="9">
        <f t="shared" si="608"/>
        <v>5</v>
      </c>
      <c r="AL345" s="9">
        <f t="shared" si="608"/>
        <v>0</v>
      </c>
      <c r="AM345" s="9">
        <f>AM346</f>
        <v>0</v>
      </c>
      <c r="AN345" s="9">
        <f t="shared" si="609"/>
        <v>0</v>
      </c>
      <c r="AO345" s="9">
        <f t="shared" si="609"/>
        <v>0</v>
      </c>
      <c r="AP345" s="9">
        <f t="shared" si="609"/>
        <v>0</v>
      </c>
      <c r="AQ345" s="9">
        <f t="shared" si="609"/>
        <v>5</v>
      </c>
      <c r="AR345" s="9">
        <f t="shared" si="609"/>
        <v>0</v>
      </c>
      <c r="AS345" s="9">
        <f>AS346</f>
        <v>6</v>
      </c>
      <c r="AT345" s="9">
        <f t="shared" si="609"/>
        <v>0</v>
      </c>
      <c r="AU345" s="9">
        <f t="shared" si="609"/>
        <v>0</v>
      </c>
      <c r="AV345" s="9">
        <f t="shared" si="609"/>
        <v>0</v>
      </c>
      <c r="AW345" s="96">
        <f t="shared" si="609"/>
        <v>11</v>
      </c>
      <c r="AX345" s="96">
        <f t="shared" si="609"/>
        <v>0</v>
      </c>
      <c r="AY345" s="9">
        <f>AY346</f>
        <v>0</v>
      </c>
      <c r="AZ345" s="9">
        <f t="shared" si="610"/>
        <v>0</v>
      </c>
      <c r="BA345" s="9">
        <f t="shared" si="610"/>
        <v>0</v>
      </c>
      <c r="BB345" s="9">
        <f t="shared" si="610"/>
        <v>0</v>
      </c>
      <c r="BC345" s="9">
        <f t="shared" si="610"/>
        <v>11</v>
      </c>
      <c r="BD345" s="9">
        <f t="shared" si="610"/>
        <v>0</v>
      </c>
      <c r="BE345" s="9">
        <f>BE346</f>
        <v>0</v>
      </c>
      <c r="BF345" s="9">
        <f t="shared" si="611"/>
        <v>0</v>
      </c>
      <c r="BG345" s="9">
        <f t="shared" si="611"/>
        <v>0</v>
      </c>
      <c r="BH345" s="9">
        <f t="shared" si="611"/>
        <v>0</v>
      </c>
      <c r="BI345" s="9">
        <f t="shared" si="611"/>
        <v>11</v>
      </c>
      <c r="BJ345" s="9">
        <f t="shared" si="611"/>
        <v>0</v>
      </c>
    </row>
    <row r="346" spans="1:62" ht="23.25" hidden="1" customHeight="1" x14ac:dyDescent="0.25">
      <c r="A346" s="28" t="s">
        <v>154</v>
      </c>
      <c r="B346" s="26">
        <f t="shared" si="606"/>
        <v>906</v>
      </c>
      <c r="C346" s="26" t="s">
        <v>79</v>
      </c>
      <c r="D346" s="26" t="s">
        <v>133</v>
      </c>
      <c r="E346" s="26" t="s">
        <v>750</v>
      </c>
      <c r="F346" s="26" t="s">
        <v>613</v>
      </c>
      <c r="G346" s="9"/>
      <c r="H346" s="9"/>
      <c r="I346" s="84"/>
      <c r="J346" s="84"/>
      <c r="K346" s="84"/>
      <c r="L346" s="84"/>
      <c r="M346" s="9"/>
      <c r="N346" s="9"/>
      <c r="O346" s="85"/>
      <c r="P346" s="85"/>
      <c r="Q346" s="85"/>
      <c r="R346" s="85"/>
      <c r="S346" s="9"/>
      <c r="T346" s="9"/>
      <c r="U346" s="9">
        <v>5</v>
      </c>
      <c r="V346" s="9"/>
      <c r="W346" s="9"/>
      <c r="X346" s="9"/>
      <c r="Y346" s="9">
        <f>S346+U346+V346+W346+X346</f>
        <v>5</v>
      </c>
      <c r="Z346" s="9">
        <f>T346+X346</f>
        <v>0</v>
      </c>
      <c r="AA346" s="9"/>
      <c r="AB346" s="9"/>
      <c r="AC346" s="9"/>
      <c r="AD346" s="9"/>
      <c r="AE346" s="9">
        <f>Y346+AA346+AB346+AC346+AD346</f>
        <v>5</v>
      </c>
      <c r="AF346" s="9">
        <f>Z346+AD346</f>
        <v>0</v>
      </c>
      <c r="AG346" s="9"/>
      <c r="AH346" s="9"/>
      <c r="AI346" s="9"/>
      <c r="AJ346" s="9"/>
      <c r="AK346" s="9">
        <f>AE346+AG346+AH346+AI346+AJ346</f>
        <v>5</v>
      </c>
      <c r="AL346" s="9">
        <f>AF346+AJ346</f>
        <v>0</v>
      </c>
      <c r="AM346" s="9"/>
      <c r="AN346" s="9"/>
      <c r="AO346" s="9"/>
      <c r="AP346" s="9"/>
      <c r="AQ346" s="9">
        <f>AK346+AM346+AN346+AO346+AP346</f>
        <v>5</v>
      </c>
      <c r="AR346" s="9">
        <f>AL346+AP346</f>
        <v>0</v>
      </c>
      <c r="AS346" s="9">
        <v>6</v>
      </c>
      <c r="AT346" s="9"/>
      <c r="AU346" s="9"/>
      <c r="AV346" s="9"/>
      <c r="AW346" s="96">
        <f>AQ346+AS346+AT346+AU346+AV346</f>
        <v>11</v>
      </c>
      <c r="AX346" s="96">
        <f>AR346+AV346</f>
        <v>0</v>
      </c>
      <c r="AY346" s="9"/>
      <c r="AZ346" s="9"/>
      <c r="BA346" s="9"/>
      <c r="BB346" s="9"/>
      <c r="BC346" s="9">
        <f>AW346+AY346+AZ346+BA346+BB346</f>
        <v>11</v>
      </c>
      <c r="BD346" s="9">
        <f>AX346+BB346</f>
        <v>0</v>
      </c>
      <c r="BE346" s="9"/>
      <c r="BF346" s="9"/>
      <c r="BG346" s="9"/>
      <c r="BH346" s="9"/>
      <c r="BI346" s="9">
        <f>BC346+BE346+BF346+BG346+BH346</f>
        <v>11</v>
      </c>
      <c r="BJ346" s="9">
        <f>BD346+BH346</f>
        <v>0</v>
      </c>
    </row>
    <row r="347" spans="1:62" hidden="1" x14ac:dyDescent="0.25">
      <c r="A347" s="25"/>
      <c r="B347" s="26"/>
      <c r="C347" s="26"/>
      <c r="D347" s="26"/>
      <c r="E347" s="26"/>
      <c r="F347" s="26"/>
      <c r="G347" s="9"/>
      <c r="H347" s="10"/>
      <c r="I347" s="84"/>
      <c r="J347" s="84"/>
      <c r="K347" s="84"/>
      <c r="L347" s="84"/>
      <c r="M347" s="84"/>
      <c r="N347" s="84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85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97"/>
      <c r="AX347" s="97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</row>
    <row r="348" spans="1:62" ht="37.5" hidden="1" x14ac:dyDescent="0.3">
      <c r="A348" s="23" t="s">
        <v>144</v>
      </c>
      <c r="B348" s="24">
        <v>906</v>
      </c>
      <c r="C348" s="24" t="s">
        <v>7</v>
      </c>
      <c r="D348" s="24" t="s">
        <v>145</v>
      </c>
      <c r="E348" s="24"/>
      <c r="F348" s="24"/>
      <c r="G348" s="13">
        <f t="shared" ref="G348:V352" si="612">G349</f>
        <v>3284</v>
      </c>
      <c r="H348" s="13">
        <f t="shared" si="612"/>
        <v>0</v>
      </c>
      <c r="I348" s="13">
        <f t="shared" si="612"/>
        <v>0</v>
      </c>
      <c r="J348" s="13">
        <f t="shared" si="612"/>
        <v>0</v>
      </c>
      <c r="K348" s="13">
        <f t="shared" si="612"/>
        <v>0</v>
      </c>
      <c r="L348" s="13">
        <f t="shared" si="612"/>
        <v>0</v>
      </c>
      <c r="M348" s="13">
        <f t="shared" si="612"/>
        <v>3284</v>
      </c>
      <c r="N348" s="13">
        <f t="shared" si="612"/>
        <v>0</v>
      </c>
      <c r="O348" s="13">
        <f t="shared" si="612"/>
        <v>0</v>
      </c>
      <c r="P348" s="13">
        <f t="shared" si="612"/>
        <v>0</v>
      </c>
      <c r="Q348" s="13">
        <f t="shared" si="612"/>
        <v>0</v>
      </c>
      <c r="R348" s="13">
        <f t="shared" si="612"/>
        <v>0</v>
      </c>
      <c r="S348" s="13">
        <f t="shared" si="612"/>
        <v>3284</v>
      </c>
      <c r="T348" s="13">
        <f t="shared" si="612"/>
        <v>0</v>
      </c>
      <c r="U348" s="13">
        <f t="shared" si="612"/>
        <v>0</v>
      </c>
      <c r="V348" s="13">
        <f t="shared" si="612"/>
        <v>0</v>
      </c>
      <c r="W348" s="13">
        <f t="shared" ref="U348:AJ352" si="613">W349</f>
        <v>0</v>
      </c>
      <c r="X348" s="13">
        <f t="shared" si="613"/>
        <v>0</v>
      </c>
      <c r="Y348" s="13">
        <f t="shared" si="613"/>
        <v>3284</v>
      </c>
      <c r="Z348" s="13">
        <f t="shared" si="613"/>
        <v>0</v>
      </c>
      <c r="AA348" s="13">
        <f t="shared" si="613"/>
        <v>0</v>
      </c>
      <c r="AB348" s="13">
        <f t="shared" si="613"/>
        <v>0</v>
      </c>
      <c r="AC348" s="13">
        <f t="shared" si="613"/>
        <v>0</v>
      </c>
      <c r="AD348" s="13">
        <f t="shared" si="613"/>
        <v>0</v>
      </c>
      <c r="AE348" s="13">
        <f t="shared" si="613"/>
        <v>3284</v>
      </c>
      <c r="AF348" s="13">
        <f t="shared" si="613"/>
        <v>0</v>
      </c>
      <c r="AG348" s="13">
        <f t="shared" si="613"/>
        <v>0</v>
      </c>
      <c r="AH348" s="13">
        <f t="shared" si="613"/>
        <v>0</v>
      </c>
      <c r="AI348" s="13">
        <f t="shared" si="613"/>
        <v>0</v>
      </c>
      <c r="AJ348" s="13">
        <f t="shared" si="613"/>
        <v>0</v>
      </c>
      <c r="AK348" s="13">
        <f t="shared" ref="AG348:AV352" si="614">AK349</f>
        <v>3284</v>
      </c>
      <c r="AL348" s="13">
        <f t="shared" si="614"/>
        <v>0</v>
      </c>
      <c r="AM348" s="13">
        <f t="shared" si="614"/>
        <v>0</v>
      </c>
      <c r="AN348" s="13">
        <f t="shared" si="614"/>
        <v>0</v>
      </c>
      <c r="AO348" s="13">
        <f t="shared" si="614"/>
        <v>0</v>
      </c>
      <c r="AP348" s="13">
        <f t="shared" si="614"/>
        <v>0</v>
      </c>
      <c r="AQ348" s="13">
        <f t="shared" si="614"/>
        <v>3284</v>
      </c>
      <c r="AR348" s="13">
        <f t="shared" si="614"/>
        <v>0</v>
      </c>
      <c r="AS348" s="13">
        <f t="shared" si="614"/>
        <v>0</v>
      </c>
      <c r="AT348" s="13">
        <f t="shared" si="614"/>
        <v>87</v>
      </c>
      <c r="AU348" s="13">
        <f t="shared" si="614"/>
        <v>0</v>
      </c>
      <c r="AV348" s="13">
        <f t="shared" si="614"/>
        <v>0</v>
      </c>
      <c r="AW348" s="101">
        <f t="shared" ref="AS348:BH352" si="615">AW349</f>
        <v>3371</v>
      </c>
      <c r="AX348" s="101">
        <f t="shared" si="615"/>
        <v>0</v>
      </c>
      <c r="AY348" s="13">
        <f t="shared" si="615"/>
        <v>0</v>
      </c>
      <c r="AZ348" s="13">
        <f t="shared" si="615"/>
        <v>0</v>
      </c>
      <c r="BA348" s="13">
        <f t="shared" si="615"/>
        <v>0</v>
      </c>
      <c r="BB348" s="13">
        <f t="shared" si="615"/>
        <v>0</v>
      </c>
      <c r="BC348" s="13">
        <f t="shared" si="615"/>
        <v>3371</v>
      </c>
      <c r="BD348" s="13">
        <f t="shared" si="615"/>
        <v>0</v>
      </c>
      <c r="BE348" s="13">
        <f t="shared" si="615"/>
        <v>0</v>
      </c>
      <c r="BF348" s="13">
        <f t="shared" si="615"/>
        <v>0</v>
      </c>
      <c r="BG348" s="13">
        <f t="shared" si="615"/>
        <v>0</v>
      </c>
      <c r="BH348" s="13">
        <f t="shared" si="615"/>
        <v>0</v>
      </c>
      <c r="BI348" s="13">
        <f t="shared" ref="BE348:BJ352" si="616">BI349</f>
        <v>3371</v>
      </c>
      <c r="BJ348" s="13">
        <f t="shared" si="616"/>
        <v>0</v>
      </c>
    </row>
    <row r="349" spans="1:62" ht="82.5" hidden="1" x14ac:dyDescent="0.25">
      <c r="A349" s="25" t="s">
        <v>118</v>
      </c>
      <c r="B349" s="26">
        <v>906</v>
      </c>
      <c r="C349" s="26" t="s">
        <v>7</v>
      </c>
      <c r="D349" s="26" t="s">
        <v>145</v>
      </c>
      <c r="E349" s="26" t="s">
        <v>119</v>
      </c>
      <c r="F349" s="26"/>
      <c r="G349" s="11">
        <f t="shared" si="612"/>
        <v>3284</v>
      </c>
      <c r="H349" s="11">
        <f t="shared" si="612"/>
        <v>0</v>
      </c>
      <c r="I349" s="11">
        <f t="shared" si="612"/>
        <v>0</v>
      </c>
      <c r="J349" s="11">
        <f t="shared" si="612"/>
        <v>0</v>
      </c>
      <c r="K349" s="11">
        <f t="shared" si="612"/>
        <v>0</v>
      </c>
      <c r="L349" s="11">
        <f t="shared" si="612"/>
        <v>0</v>
      </c>
      <c r="M349" s="11">
        <f t="shared" si="612"/>
        <v>3284</v>
      </c>
      <c r="N349" s="11">
        <f t="shared" si="612"/>
        <v>0</v>
      </c>
      <c r="O349" s="11">
        <f t="shared" si="612"/>
        <v>0</v>
      </c>
      <c r="P349" s="11">
        <f t="shared" si="612"/>
        <v>0</v>
      </c>
      <c r="Q349" s="11">
        <f t="shared" si="612"/>
        <v>0</v>
      </c>
      <c r="R349" s="11">
        <f t="shared" si="612"/>
        <v>0</v>
      </c>
      <c r="S349" s="11">
        <f t="shared" si="612"/>
        <v>3284</v>
      </c>
      <c r="T349" s="11">
        <f t="shared" si="612"/>
        <v>0</v>
      </c>
      <c r="U349" s="11">
        <f t="shared" si="613"/>
        <v>0</v>
      </c>
      <c r="V349" s="11">
        <f t="shared" si="613"/>
        <v>0</v>
      </c>
      <c r="W349" s="11">
        <f t="shared" si="613"/>
        <v>0</v>
      </c>
      <c r="X349" s="11">
        <f t="shared" si="613"/>
        <v>0</v>
      </c>
      <c r="Y349" s="11">
        <f t="shared" si="613"/>
        <v>3284</v>
      </c>
      <c r="Z349" s="11">
        <f t="shared" si="613"/>
        <v>0</v>
      </c>
      <c r="AA349" s="11">
        <f t="shared" si="613"/>
        <v>0</v>
      </c>
      <c r="AB349" s="11">
        <f t="shared" si="613"/>
        <v>0</v>
      </c>
      <c r="AC349" s="11">
        <f t="shared" si="613"/>
        <v>0</v>
      </c>
      <c r="AD349" s="11">
        <f t="shared" si="613"/>
        <v>0</v>
      </c>
      <c r="AE349" s="11">
        <f t="shared" si="613"/>
        <v>3284</v>
      </c>
      <c r="AF349" s="11">
        <f t="shared" si="613"/>
        <v>0</v>
      </c>
      <c r="AG349" s="11">
        <f t="shared" si="614"/>
        <v>0</v>
      </c>
      <c r="AH349" s="11">
        <f t="shared" si="614"/>
        <v>0</v>
      </c>
      <c r="AI349" s="11">
        <f t="shared" si="614"/>
        <v>0</v>
      </c>
      <c r="AJ349" s="11">
        <f t="shared" si="614"/>
        <v>0</v>
      </c>
      <c r="AK349" s="11">
        <f t="shared" si="614"/>
        <v>3284</v>
      </c>
      <c r="AL349" s="11">
        <f t="shared" si="614"/>
        <v>0</v>
      </c>
      <c r="AM349" s="11">
        <f t="shared" si="614"/>
        <v>0</v>
      </c>
      <c r="AN349" s="11">
        <f t="shared" si="614"/>
        <v>0</v>
      </c>
      <c r="AO349" s="11">
        <f t="shared" si="614"/>
        <v>0</v>
      </c>
      <c r="AP349" s="11">
        <f t="shared" si="614"/>
        <v>0</v>
      </c>
      <c r="AQ349" s="11">
        <f t="shared" si="614"/>
        <v>3284</v>
      </c>
      <c r="AR349" s="11">
        <f t="shared" si="614"/>
        <v>0</v>
      </c>
      <c r="AS349" s="11">
        <f t="shared" ref="AS349:BD349" si="617">AS350+AS354</f>
        <v>0</v>
      </c>
      <c r="AT349" s="11">
        <f t="shared" si="617"/>
        <v>87</v>
      </c>
      <c r="AU349" s="11">
        <f t="shared" si="617"/>
        <v>0</v>
      </c>
      <c r="AV349" s="11">
        <f t="shared" si="617"/>
        <v>0</v>
      </c>
      <c r="AW349" s="98">
        <f t="shared" si="617"/>
        <v>3371</v>
      </c>
      <c r="AX349" s="98">
        <f t="shared" si="617"/>
        <v>0</v>
      </c>
      <c r="AY349" s="11">
        <f t="shared" si="617"/>
        <v>0</v>
      </c>
      <c r="AZ349" s="11">
        <f t="shared" si="617"/>
        <v>0</v>
      </c>
      <c r="BA349" s="11">
        <f t="shared" si="617"/>
        <v>0</v>
      </c>
      <c r="BB349" s="11">
        <f t="shared" si="617"/>
        <v>0</v>
      </c>
      <c r="BC349" s="11">
        <f t="shared" si="617"/>
        <v>3371</v>
      </c>
      <c r="BD349" s="11">
        <f t="shared" si="617"/>
        <v>0</v>
      </c>
      <c r="BE349" s="11">
        <f t="shared" ref="BE349:BJ349" si="618">BE350+BE354</f>
        <v>0</v>
      </c>
      <c r="BF349" s="11">
        <f t="shared" si="618"/>
        <v>0</v>
      </c>
      <c r="BG349" s="11">
        <f t="shared" si="618"/>
        <v>0</v>
      </c>
      <c r="BH349" s="11">
        <f t="shared" si="618"/>
        <v>0</v>
      </c>
      <c r="BI349" s="11">
        <f t="shared" si="618"/>
        <v>3371</v>
      </c>
      <c r="BJ349" s="11">
        <f t="shared" si="618"/>
        <v>0</v>
      </c>
    </row>
    <row r="350" spans="1:62" ht="33" hidden="1" x14ac:dyDescent="0.25">
      <c r="A350" s="25" t="s">
        <v>76</v>
      </c>
      <c r="B350" s="26">
        <v>906</v>
      </c>
      <c r="C350" s="26" t="s">
        <v>7</v>
      </c>
      <c r="D350" s="26" t="s">
        <v>145</v>
      </c>
      <c r="E350" s="26" t="s">
        <v>146</v>
      </c>
      <c r="F350" s="26"/>
      <c r="G350" s="11">
        <f t="shared" si="612"/>
        <v>3284</v>
      </c>
      <c r="H350" s="11">
        <f t="shared" si="612"/>
        <v>0</v>
      </c>
      <c r="I350" s="11">
        <f t="shared" si="612"/>
        <v>0</v>
      </c>
      <c r="J350" s="11">
        <f t="shared" si="612"/>
        <v>0</v>
      </c>
      <c r="K350" s="11">
        <f t="shared" si="612"/>
        <v>0</v>
      </c>
      <c r="L350" s="11">
        <f t="shared" si="612"/>
        <v>0</v>
      </c>
      <c r="M350" s="11">
        <f t="shared" si="612"/>
        <v>3284</v>
      </c>
      <c r="N350" s="11">
        <f t="shared" si="612"/>
        <v>0</v>
      </c>
      <c r="O350" s="11">
        <f t="shared" si="612"/>
        <v>0</v>
      </c>
      <c r="P350" s="11">
        <f t="shared" si="612"/>
        <v>0</v>
      </c>
      <c r="Q350" s="11">
        <f t="shared" si="612"/>
        <v>0</v>
      </c>
      <c r="R350" s="11">
        <f t="shared" si="612"/>
        <v>0</v>
      </c>
      <c r="S350" s="11">
        <f t="shared" si="612"/>
        <v>3284</v>
      </c>
      <c r="T350" s="11">
        <f t="shared" si="612"/>
        <v>0</v>
      </c>
      <c r="U350" s="11">
        <f t="shared" si="613"/>
        <v>0</v>
      </c>
      <c r="V350" s="11">
        <f t="shared" si="613"/>
        <v>0</v>
      </c>
      <c r="W350" s="11">
        <f t="shared" si="613"/>
        <v>0</v>
      </c>
      <c r="X350" s="11">
        <f t="shared" si="613"/>
        <v>0</v>
      </c>
      <c r="Y350" s="11">
        <f t="shared" si="613"/>
        <v>3284</v>
      </c>
      <c r="Z350" s="11">
        <f t="shared" si="613"/>
        <v>0</v>
      </c>
      <c r="AA350" s="11">
        <f t="shared" si="613"/>
        <v>0</v>
      </c>
      <c r="AB350" s="11">
        <f t="shared" si="613"/>
        <v>0</v>
      </c>
      <c r="AC350" s="11">
        <f t="shared" si="613"/>
        <v>0</v>
      </c>
      <c r="AD350" s="11">
        <f t="shared" si="613"/>
        <v>0</v>
      </c>
      <c r="AE350" s="11">
        <f t="shared" si="613"/>
        <v>3284</v>
      </c>
      <c r="AF350" s="11">
        <f t="shared" si="613"/>
        <v>0</v>
      </c>
      <c r="AG350" s="11">
        <f t="shared" si="614"/>
        <v>0</v>
      </c>
      <c r="AH350" s="11">
        <f t="shared" si="614"/>
        <v>0</v>
      </c>
      <c r="AI350" s="11">
        <f t="shared" si="614"/>
        <v>0</v>
      </c>
      <c r="AJ350" s="11">
        <f t="shared" si="614"/>
        <v>0</v>
      </c>
      <c r="AK350" s="11">
        <f t="shared" si="614"/>
        <v>3284</v>
      </c>
      <c r="AL350" s="11">
        <f t="shared" si="614"/>
        <v>0</v>
      </c>
      <c r="AM350" s="11">
        <f t="shared" si="614"/>
        <v>0</v>
      </c>
      <c r="AN350" s="11">
        <f t="shared" si="614"/>
        <v>0</v>
      </c>
      <c r="AO350" s="11">
        <f t="shared" si="614"/>
        <v>0</v>
      </c>
      <c r="AP350" s="11">
        <f t="shared" si="614"/>
        <v>0</v>
      </c>
      <c r="AQ350" s="11">
        <f t="shared" si="614"/>
        <v>3284</v>
      </c>
      <c r="AR350" s="11">
        <f t="shared" si="614"/>
        <v>0</v>
      </c>
      <c r="AS350" s="11">
        <f t="shared" si="615"/>
        <v>0</v>
      </c>
      <c r="AT350" s="11">
        <f t="shared" si="615"/>
        <v>0</v>
      </c>
      <c r="AU350" s="11">
        <f t="shared" si="615"/>
        <v>0</v>
      </c>
      <c r="AV350" s="11">
        <f t="shared" si="615"/>
        <v>0</v>
      </c>
      <c r="AW350" s="98">
        <f t="shared" si="615"/>
        <v>3284</v>
      </c>
      <c r="AX350" s="98">
        <f t="shared" si="615"/>
        <v>0</v>
      </c>
      <c r="AY350" s="11">
        <f t="shared" si="615"/>
        <v>0</v>
      </c>
      <c r="AZ350" s="11">
        <f t="shared" si="615"/>
        <v>0</v>
      </c>
      <c r="BA350" s="11">
        <f t="shared" si="615"/>
        <v>0</v>
      </c>
      <c r="BB350" s="11">
        <f t="shared" si="615"/>
        <v>0</v>
      </c>
      <c r="BC350" s="11">
        <f t="shared" si="615"/>
        <v>3284</v>
      </c>
      <c r="BD350" s="11">
        <f t="shared" si="615"/>
        <v>0</v>
      </c>
      <c r="BE350" s="11">
        <f t="shared" si="616"/>
        <v>0</v>
      </c>
      <c r="BF350" s="11">
        <f t="shared" si="616"/>
        <v>0</v>
      </c>
      <c r="BG350" s="11">
        <f t="shared" si="616"/>
        <v>0</v>
      </c>
      <c r="BH350" s="11">
        <f t="shared" si="616"/>
        <v>0</v>
      </c>
      <c r="BI350" s="11">
        <f t="shared" si="616"/>
        <v>3284</v>
      </c>
      <c r="BJ350" s="11">
        <f t="shared" si="616"/>
        <v>0</v>
      </c>
    </row>
    <row r="351" spans="1:62" ht="49.5" hidden="1" x14ac:dyDescent="0.25">
      <c r="A351" s="25" t="s">
        <v>147</v>
      </c>
      <c r="B351" s="26">
        <v>906</v>
      </c>
      <c r="C351" s="26" t="s">
        <v>7</v>
      </c>
      <c r="D351" s="26" t="s">
        <v>145</v>
      </c>
      <c r="E351" s="26" t="s">
        <v>148</v>
      </c>
      <c r="F351" s="26"/>
      <c r="G351" s="11">
        <f t="shared" si="612"/>
        <v>3284</v>
      </c>
      <c r="H351" s="11">
        <f t="shared" si="612"/>
        <v>0</v>
      </c>
      <c r="I351" s="11">
        <f t="shared" si="612"/>
        <v>0</v>
      </c>
      <c r="J351" s="11">
        <f t="shared" si="612"/>
        <v>0</v>
      </c>
      <c r="K351" s="11">
        <f t="shared" si="612"/>
        <v>0</v>
      </c>
      <c r="L351" s="11">
        <f t="shared" si="612"/>
        <v>0</v>
      </c>
      <c r="M351" s="11">
        <f t="shared" si="612"/>
        <v>3284</v>
      </c>
      <c r="N351" s="11">
        <f t="shared" si="612"/>
        <v>0</v>
      </c>
      <c r="O351" s="11">
        <f t="shared" si="612"/>
        <v>0</v>
      </c>
      <c r="P351" s="11">
        <f t="shared" si="612"/>
        <v>0</v>
      </c>
      <c r="Q351" s="11">
        <f t="shared" si="612"/>
        <v>0</v>
      </c>
      <c r="R351" s="11">
        <f t="shared" si="612"/>
        <v>0</v>
      </c>
      <c r="S351" s="11">
        <f t="shared" si="612"/>
        <v>3284</v>
      </c>
      <c r="T351" s="11">
        <f t="shared" si="612"/>
        <v>0</v>
      </c>
      <c r="U351" s="11">
        <f t="shared" si="613"/>
        <v>0</v>
      </c>
      <c r="V351" s="11">
        <f t="shared" si="613"/>
        <v>0</v>
      </c>
      <c r="W351" s="11">
        <f t="shared" si="613"/>
        <v>0</v>
      </c>
      <c r="X351" s="11">
        <f t="shared" si="613"/>
        <v>0</v>
      </c>
      <c r="Y351" s="11">
        <f t="shared" si="613"/>
        <v>3284</v>
      </c>
      <c r="Z351" s="11">
        <f t="shared" si="613"/>
        <v>0</v>
      </c>
      <c r="AA351" s="11">
        <f t="shared" si="613"/>
        <v>0</v>
      </c>
      <c r="AB351" s="11">
        <f t="shared" si="613"/>
        <v>0</v>
      </c>
      <c r="AC351" s="11">
        <f t="shared" si="613"/>
        <v>0</v>
      </c>
      <c r="AD351" s="11">
        <f t="shared" si="613"/>
        <v>0</v>
      </c>
      <c r="AE351" s="11">
        <f t="shared" si="613"/>
        <v>3284</v>
      </c>
      <c r="AF351" s="11">
        <f t="shared" si="613"/>
        <v>0</v>
      </c>
      <c r="AG351" s="11">
        <f t="shared" si="614"/>
        <v>0</v>
      </c>
      <c r="AH351" s="11">
        <f t="shared" si="614"/>
        <v>0</v>
      </c>
      <c r="AI351" s="11">
        <f t="shared" si="614"/>
        <v>0</v>
      </c>
      <c r="AJ351" s="11">
        <f t="shared" si="614"/>
        <v>0</v>
      </c>
      <c r="AK351" s="11">
        <f t="shared" si="614"/>
        <v>3284</v>
      </c>
      <c r="AL351" s="11">
        <f t="shared" si="614"/>
        <v>0</v>
      </c>
      <c r="AM351" s="11">
        <f t="shared" si="614"/>
        <v>0</v>
      </c>
      <c r="AN351" s="11">
        <f t="shared" si="614"/>
        <v>0</v>
      </c>
      <c r="AO351" s="11">
        <f t="shared" si="614"/>
        <v>0</v>
      </c>
      <c r="AP351" s="11">
        <f t="shared" si="614"/>
        <v>0</v>
      </c>
      <c r="AQ351" s="11">
        <f t="shared" si="614"/>
        <v>3284</v>
      </c>
      <c r="AR351" s="11">
        <f t="shared" si="614"/>
        <v>0</v>
      </c>
      <c r="AS351" s="11">
        <f t="shared" si="615"/>
        <v>0</v>
      </c>
      <c r="AT351" s="11">
        <f t="shared" si="615"/>
        <v>0</v>
      </c>
      <c r="AU351" s="11">
        <f t="shared" si="615"/>
        <v>0</v>
      </c>
      <c r="AV351" s="11">
        <f t="shared" si="615"/>
        <v>0</v>
      </c>
      <c r="AW351" s="98">
        <f t="shared" si="615"/>
        <v>3284</v>
      </c>
      <c r="AX351" s="98">
        <f t="shared" si="615"/>
        <v>0</v>
      </c>
      <c r="AY351" s="11">
        <f t="shared" si="615"/>
        <v>0</v>
      </c>
      <c r="AZ351" s="11">
        <f t="shared" si="615"/>
        <v>0</v>
      </c>
      <c r="BA351" s="11">
        <f t="shared" si="615"/>
        <v>0</v>
      </c>
      <c r="BB351" s="11">
        <f t="shared" si="615"/>
        <v>0</v>
      </c>
      <c r="BC351" s="11">
        <f t="shared" si="615"/>
        <v>3284</v>
      </c>
      <c r="BD351" s="11">
        <f t="shared" si="615"/>
        <v>0</v>
      </c>
      <c r="BE351" s="11">
        <f t="shared" si="616"/>
        <v>0</v>
      </c>
      <c r="BF351" s="11">
        <f t="shared" si="616"/>
        <v>0</v>
      </c>
      <c r="BG351" s="11">
        <f t="shared" si="616"/>
        <v>0</v>
      </c>
      <c r="BH351" s="11">
        <f t="shared" si="616"/>
        <v>0</v>
      </c>
      <c r="BI351" s="11">
        <f t="shared" si="616"/>
        <v>3284</v>
      </c>
      <c r="BJ351" s="11">
        <f t="shared" si="616"/>
        <v>0</v>
      </c>
    </row>
    <row r="352" spans="1:62" ht="33" hidden="1" x14ac:dyDescent="0.25">
      <c r="A352" s="25" t="s">
        <v>11</v>
      </c>
      <c r="B352" s="26">
        <v>906</v>
      </c>
      <c r="C352" s="26" t="s">
        <v>7</v>
      </c>
      <c r="D352" s="26" t="s">
        <v>145</v>
      </c>
      <c r="E352" s="26" t="s">
        <v>148</v>
      </c>
      <c r="F352" s="26" t="s">
        <v>12</v>
      </c>
      <c r="G352" s="11">
        <f t="shared" si="612"/>
        <v>3284</v>
      </c>
      <c r="H352" s="11">
        <f t="shared" si="612"/>
        <v>0</v>
      </c>
      <c r="I352" s="11">
        <f t="shared" si="612"/>
        <v>0</v>
      </c>
      <c r="J352" s="11">
        <f t="shared" si="612"/>
        <v>0</v>
      </c>
      <c r="K352" s="11">
        <f t="shared" si="612"/>
        <v>0</v>
      </c>
      <c r="L352" s="11">
        <f t="shared" si="612"/>
        <v>0</v>
      </c>
      <c r="M352" s="11">
        <f t="shared" si="612"/>
        <v>3284</v>
      </c>
      <c r="N352" s="11">
        <f t="shared" si="612"/>
        <v>0</v>
      </c>
      <c r="O352" s="11">
        <f t="shared" si="612"/>
        <v>0</v>
      </c>
      <c r="P352" s="11">
        <f t="shared" si="612"/>
        <v>0</v>
      </c>
      <c r="Q352" s="11">
        <f t="shared" si="612"/>
        <v>0</v>
      </c>
      <c r="R352" s="11">
        <f t="shared" si="612"/>
        <v>0</v>
      </c>
      <c r="S352" s="11">
        <f t="shared" si="612"/>
        <v>3284</v>
      </c>
      <c r="T352" s="11">
        <f t="shared" si="612"/>
        <v>0</v>
      </c>
      <c r="U352" s="11">
        <f t="shared" si="613"/>
        <v>0</v>
      </c>
      <c r="V352" s="11">
        <f t="shared" si="613"/>
        <v>0</v>
      </c>
      <c r="W352" s="11">
        <f t="shared" si="613"/>
        <v>0</v>
      </c>
      <c r="X352" s="11">
        <f t="shared" si="613"/>
        <v>0</v>
      </c>
      <c r="Y352" s="11">
        <f t="shared" si="613"/>
        <v>3284</v>
      </c>
      <c r="Z352" s="11">
        <f t="shared" si="613"/>
        <v>0</v>
      </c>
      <c r="AA352" s="11">
        <f t="shared" si="613"/>
        <v>0</v>
      </c>
      <c r="AB352" s="11">
        <f t="shared" si="613"/>
        <v>0</v>
      </c>
      <c r="AC352" s="11">
        <f t="shared" si="613"/>
        <v>0</v>
      </c>
      <c r="AD352" s="11">
        <f t="shared" si="613"/>
        <v>0</v>
      </c>
      <c r="AE352" s="11">
        <f t="shared" si="613"/>
        <v>3284</v>
      </c>
      <c r="AF352" s="11">
        <f t="shared" si="613"/>
        <v>0</v>
      </c>
      <c r="AG352" s="11">
        <f t="shared" si="614"/>
        <v>0</v>
      </c>
      <c r="AH352" s="11">
        <f t="shared" si="614"/>
        <v>0</v>
      </c>
      <c r="AI352" s="11">
        <f t="shared" si="614"/>
        <v>0</v>
      </c>
      <c r="AJ352" s="11">
        <f t="shared" si="614"/>
        <v>0</v>
      </c>
      <c r="AK352" s="11">
        <f t="shared" si="614"/>
        <v>3284</v>
      </c>
      <c r="AL352" s="11">
        <f t="shared" si="614"/>
        <v>0</v>
      </c>
      <c r="AM352" s="11">
        <f t="shared" si="614"/>
        <v>0</v>
      </c>
      <c r="AN352" s="11">
        <f t="shared" si="614"/>
        <v>0</v>
      </c>
      <c r="AO352" s="11">
        <f t="shared" si="614"/>
        <v>0</v>
      </c>
      <c r="AP352" s="11">
        <f t="shared" si="614"/>
        <v>0</v>
      </c>
      <c r="AQ352" s="11">
        <f t="shared" si="614"/>
        <v>3284</v>
      </c>
      <c r="AR352" s="11">
        <f t="shared" si="614"/>
        <v>0</v>
      </c>
      <c r="AS352" s="11">
        <f t="shared" si="615"/>
        <v>0</v>
      </c>
      <c r="AT352" s="11">
        <f t="shared" si="615"/>
        <v>0</v>
      </c>
      <c r="AU352" s="11">
        <f t="shared" si="615"/>
        <v>0</v>
      </c>
      <c r="AV352" s="11">
        <f t="shared" si="615"/>
        <v>0</v>
      </c>
      <c r="AW352" s="98">
        <f t="shared" si="615"/>
        <v>3284</v>
      </c>
      <c r="AX352" s="98">
        <f t="shared" si="615"/>
        <v>0</v>
      </c>
      <c r="AY352" s="11">
        <f t="shared" si="615"/>
        <v>0</v>
      </c>
      <c r="AZ352" s="11">
        <f t="shared" si="615"/>
        <v>0</v>
      </c>
      <c r="BA352" s="11">
        <f t="shared" si="615"/>
        <v>0</v>
      </c>
      <c r="BB352" s="11">
        <f t="shared" si="615"/>
        <v>0</v>
      </c>
      <c r="BC352" s="11">
        <f t="shared" si="615"/>
        <v>3284</v>
      </c>
      <c r="BD352" s="11">
        <f t="shared" si="615"/>
        <v>0</v>
      </c>
      <c r="BE352" s="11">
        <f t="shared" si="616"/>
        <v>0</v>
      </c>
      <c r="BF352" s="11">
        <f t="shared" si="616"/>
        <v>0</v>
      </c>
      <c r="BG352" s="11">
        <f t="shared" si="616"/>
        <v>0</v>
      </c>
      <c r="BH352" s="11">
        <f t="shared" si="616"/>
        <v>0</v>
      </c>
      <c r="BI352" s="11">
        <f t="shared" si="616"/>
        <v>3284</v>
      </c>
      <c r="BJ352" s="11">
        <f t="shared" si="616"/>
        <v>0</v>
      </c>
    </row>
    <row r="353" spans="1:62" ht="20.100000000000001" hidden="1" customHeight="1" x14ac:dyDescent="0.25">
      <c r="A353" s="28" t="s">
        <v>13</v>
      </c>
      <c r="B353" s="26">
        <v>906</v>
      </c>
      <c r="C353" s="26" t="s">
        <v>7</v>
      </c>
      <c r="D353" s="26" t="s">
        <v>145</v>
      </c>
      <c r="E353" s="26" t="s">
        <v>148</v>
      </c>
      <c r="F353" s="26" t="s">
        <v>34</v>
      </c>
      <c r="G353" s="9">
        <f>3179+105</f>
        <v>3284</v>
      </c>
      <c r="H353" s="9"/>
      <c r="I353" s="84"/>
      <c r="J353" s="84"/>
      <c r="K353" s="84"/>
      <c r="L353" s="84"/>
      <c r="M353" s="9">
        <f>G353+I353+J353+K353+L353</f>
        <v>3284</v>
      </c>
      <c r="N353" s="9">
        <f>H353+L353</f>
        <v>0</v>
      </c>
      <c r="O353" s="85"/>
      <c r="P353" s="85"/>
      <c r="Q353" s="85"/>
      <c r="R353" s="85"/>
      <c r="S353" s="9">
        <f>M353+O353+P353+Q353+R353</f>
        <v>3284</v>
      </c>
      <c r="T353" s="9">
        <f>N353+R353</f>
        <v>0</v>
      </c>
      <c r="U353" s="85"/>
      <c r="V353" s="85"/>
      <c r="W353" s="85"/>
      <c r="X353" s="85"/>
      <c r="Y353" s="9">
        <f>S353+U353+V353+W353+X353</f>
        <v>3284</v>
      </c>
      <c r="Z353" s="9">
        <f>T353+X353</f>
        <v>0</v>
      </c>
      <c r="AA353" s="85"/>
      <c r="AB353" s="85"/>
      <c r="AC353" s="85"/>
      <c r="AD353" s="85"/>
      <c r="AE353" s="9">
        <f>Y353+AA353+AB353+AC353+AD353</f>
        <v>3284</v>
      </c>
      <c r="AF353" s="9">
        <f>Z353+AD353</f>
        <v>0</v>
      </c>
      <c r="AG353" s="85"/>
      <c r="AH353" s="85"/>
      <c r="AI353" s="85"/>
      <c r="AJ353" s="85"/>
      <c r="AK353" s="9">
        <f>AE353+AG353+AH353+AI353+AJ353</f>
        <v>3284</v>
      </c>
      <c r="AL353" s="9">
        <f>AF353+AJ353</f>
        <v>0</v>
      </c>
      <c r="AM353" s="85"/>
      <c r="AN353" s="85"/>
      <c r="AO353" s="85"/>
      <c r="AP353" s="85"/>
      <c r="AQ353" s="9">
        <f>AK353+AM353+AN353+AO353+AP353</f>
        <v>3284</v>
      </c>
      <c r="AR353" s="9">
        <f>AL353+AP353</f>
        <v>0</v>
      </c>
      <c r="AS353" s="85"/>
      <c r="AT353" s="11"/>
      <c r="AU353" s="85"/>
      <c r="AV353" s="85"/>
      <c r="AW353" s="96">
        <f>AQ353+AS353+AT353+AU353+AV353</f>
        <v>3284</v>
      </c>
      <c r="AX353" s="96">
        <f>AR353+AV353</f>
        <v>0</v>
      </c>
      <c r="AY353" s="85"/>
      <c r="AZ353" s="11"/>
      <c r="BA353" s="85"/>
      <c r="BB353" s="85"/>
      <c r="BC353" s="9">
        <f>AW353+AY353+AZ353+BA353+BB353</f>
        <v>3284</v>
      </c>
      <c r="BD353" s="9">
        <f>AX353+BB353</f>
        <v>0</v>
      </c>
      <c r="BE353" s="85"/>
      <c r="BF353" s="11"/>
      <c r="BG353" s="85"/>
      <c r="BH353" s="85"/>
      <c r="BI353" s="9">
        <f>BC353+BE353+BF353+BG353+BH353</f>
        <v>3284</v>
      </c>
      <c r="BJ353" s="9">
        <f>BD353+BH353</f>
        <v>0</v>
      </c>
    </row>
    <row r="354" spans="1:62" ht="20.25" hidden="1" customHeight="1" x14ac:dyDescent="0.25">
      <c r="A354" s="25" t="s">
        <v>14</v>
      </c>
      <c r="B354" s="26">
        <f>B353</f>
        <v>906</v>
      </c>
      <c r="C354" s="26" t="s">
        <v>7</v>
      </c>
      <c r="D354" s="26" t="s">
        <v>145</v>
      </c>
      <c r="E354" s="26" t="s">
        <v>149</v>
      </c>
      <c r="F354" s="26"/>
      <c r="G354" s="9"/>
      <c r="H354" s="9"/>
      <c r="I354" s="84"/>
      <c r="J354" s="84"/>
      <c r="K354" s="84"/>
      <c r="L354" s="84"/>
      <c r="M354" s="9"/>
      <c r="N354" s="9"/>
      <c r="O354" s="85"/>
      <c r="P354" s="85"/>
      <c r="Q354" s="85"/>
      <c r="R354" s="85"/>
      <c r="S354" s="9"/>
      <c r="T354" s="9"/>
      <c r="U354" s="85"/>
      <c r="V354" s="85"/>
      <c r="W354" s="85"/>
      <c r="X354" s="85"/>
      <c r="Y354" s="9"/>
      <c r="Z354" s="9"/>
      <c r="AA354" s="85"/>
      <c r="AB354" s="85"/>
      <c r="AC354" s="85"/>
      <c r="AD354" s="85"/>
      <c r="AE354" s="9"/>
      <c r="AF354" s="9"/>
      <c r="AG354" s="85"/>
      <c r="AH354" s="85"/>
      <c r="AI354" s="85"/>
      <c r="AJ354" s="85"/>
      <c r="AK354" s="9"/>
      <c r="AL354" s="9"/>
      <c r="AM354" s="85"/>
      <c r="AN354" s="85"/>
      <c r="AO354" s="85"/>
      <c r="AP354" s="85"/>
      <c r="AQ354" s="9"/>
      <c r="AR354" s="9"/>
      <c r="AS354" s="85">
        <f>AS355</f>
        <v>0</v>
      </c>
      <c r="AT354" s="11">
        <f>AT355</f>
        <v>87</v>
      </c>
      <c r="AU354" s="11">
        <f t="shared" ref="AU354:AX356" si="619">AU355</f>
        <v>0</v>
      </c>
      <c r="AV354" s="11">
        <f t="shared" si="619"/>
        <v>0</v>
      </c>
      <c r="AW354" s="98">
        <f t="shared" si="619"/>
        <v>87</v>
      </c>
      <c r="AX354" s="98">
        <f t="shared" si="619"/>
        <v>0</v>
      </c>
      <c r="AY354" s="85">
        <f>AY355</f>
        <v>0</v>
      </c>
      <c r="AZ354" s="11">
        <f>AZ355</f>
        <v>0</v>
      </c>
      <c r="BA354" s="11">
        <f t="shared" ref="BA354:BD356" si="620">BA355</f>
        <v>0</v>
      </c>
      <c r="BB354" s="11">
        <f t="shared" si="620"/>
        <v>0</v>
      </c>
      <c r="BC354" s="11">
        <f t="shared" si="620"/>
        <v>87</v>
      </c>
      <c r="BD354" s="11">
        <f t="shared" si="620"/>
        <v>0</v>
      </c>
      <c r="BE354" s="85">
        <f>BE355</f>
        <v>0</v>
      </c>
      <c r="BF354" s="11">
        <f>BF355</f>
        <v>0</v>
      </c>
      <c r="BG354" s="11">
        <f t="shared" ref="BG354:BJ356" si="621">BG355</f>
        <v>0</v>
      </c>
      <c r="BH354" s="11">
        <f t="shared" si="621"/>
        <v>0</v>
      </c>
      <c r="BI354" s="11">
        <f t="shared" si="621"/>
        <v>87</v>
      </c>
      <c r="BJ354" s="11">
        <f t="shared" si="621"/>
        <v>0</v>
      </c>
    </row>
    <row r="355" spans="1:62" ht="49.5" hidden="1" x14ac:dyDescent="0.25">
      <c r="A355" s="25" t="s">
        <v>786</v>
      </c>
      <c r="B355" s="26">
        <f>B354</f>
        <v>906</v>
      </c>
      <c r="C355" s="26" t="s">
        <v>7</v>
      </c>
      <c r="D355" s="26" t="s">
        <v>145</v>
      </c>
      <c r="E355" s="26" t="s">
        <v>785</v>
      </c>
      <c r="F355" s="26"/>
      <c r="G355" s="9"/>
      <c r="H355" s="9"/>
      <c r="I355" s="84"/>
      <c r="J355" s="84"/>
      <c r="K355" s="84"/>
      <c r="L355" s="84"/>
      <c r="M355" s="9"/>
      <c r="N355" s="9"/>
      <c r="O355" s="85"/>
      <c r="P355" s="85"/>
      <c r="Q355" s="85"/>
      <c r="R355" s="85"/>
      <c r="S355" s="9"/>
      <c r="T355" s="9"/>
      <c r="U355" s="85"/>
      <c r="V355" s="85"/>
      <c r="W355" s="85"/>
      <c r="X355" s="85"/>
      <c r="Y355" s="9"/>
      <c r="Z355" s="9"/>
      <c r="AA355" s="85"/>
      <c r="AB355" s="85"/>
      <c r="AC355" s="85"/>
      <c r="AD355" s="85"/>
      <c r="AE355" s="9"/>
      <c r="AF355" s="9"/>
      <c r="AG355" s="85"/>
      <c r="AH355" s="85"/>
      <c r="AI355" s="85"/>
      <c r="AJ355" s="85"/>
      <c r="AK355" s="9"/>
      <c r="AL355" s="9"/>
      <c r="AM355" s="85"/>
      <c r="AN355" s="85"/>
      <c r="AO355" s="85"/>
      <c r="AP355" s="85"/>
      <c r="AQ355" s="9"/>
      <c r="AR355" s="9"/>
      <c r="AS355" s="85">
        <f>AS357</f>
        <v>0</v>
      </c>
      <c r="AT355" s="11">
        <f>AT356</f>
        <v>87</v>
      </c>
      <c r="AU355" s="11">
        <f t="shared" si="619"/>
        <v>0</v>
      </c>
      <c r="AV355" s="11">
        <f t="shared" si="619"/>
        <v>0</v>
      </c>
      <c r="AW355" s="98">
        <f t="shared" si="619"/>
        <v>87</v>
      </c>
      <c r="AX355" s="98">
        <f t="shared" si="619"/>
        <v>0</v>
      </c>
      <c r="AY355" s="85">
        <f>AY357</f>
        <v>0</v>
      </c>
      <c r="AZ355" s="11">
        <f>AZ356</f>
        <v>0</v>
      </c>
      <c r="BA355" s="11">
        <f t="shared" si="620"/>
        <v>0</v>
      </c>
      <c r="BB355" s="11">
        <f t="shared" si="620"/>
        <v>0</v>
      </c>
      <c r="BC355" s="11">
        <f t="shared" si="620"/>
        <v>87</v>
      </c>
      <c r="BD355" s="11">
        <f t="shared" si="620"/>
        <v>0</v>
      </c>
      <c r="BE355" s="85">
        <f>BE357</f>
        <v>0</v>
      </c>
      <c r="BF355" s="11">
        <f>BF356</f>
        <v>0</v>
      </c>
      <c r="BG355" s="11">
        <f t="shared" si="621"/>
        <v>0</v>
      </c>
      <c r="BH355" s="11">
        <f t="shared" si="621"/>
        <v>0</v>
      </c>
      <c r="BI355" s="11">
        <f t="shared" si="621"/>
        <v>87</v>
      </c>
      <c r="BJ355" s="11">
        <f t="shared" si="621"/>
        <v>0</v>
      </c>
    </row>
    <row r="356" spans="1:62" ht="33" hidden="1" x14ac:dyDescent="0.25">
      <c r="A356" s="25" t="s">
        <v>11</v>
      </c>
      <c r="B356" s="26">
        <f>B355</f>
        <v>906</v>
      </c>
      <c r="C356" s="26" t="s">
        <v>7</v>
      </c>
      <c r="D356" s="26" t="s">
        <v>145</v>
      </c>
      <c r="E356" s="26" t="s">
        <v>785</v>
      </c>
      <c r="F356" s="26" t="s">
        <v>12</v>
      </c>
      <c r="G356" s="9"/>
      <c r="H356" s="9"/>
      <c r="I356" s="84"/>
      <c r="J356" s="84"/>
      <c r="K356" s="84"/>
      <c r="L356" s="84"/>
      <c r="M356" s="9"/>
      <c r="N356" s="9"/>
      <c r="O356" s="85"/>
      <c r="P356" s="85"/>
      <c r="Q356" s="85"/>
      <c r="R356" s="85"/>
      <c r="S356" s="9"/>
      <c r="T356" s="9"/>
      <c r="U356" s="85"/>
      <c r="V356" s="85"/>
      <c r="W356" s="85"/>
      <c r="X356" s="85"/>
      <c r="Y356" s="9"/>
      <c r="Z356" s="9"/>
      <c r="AA356" s="85"/>
      <c r="AB356" s="85"/>
      <c r="AC356" s="85"/>
      <c r="AD356" s="85"/>
      <c r="AE356" s="9"/>
      <c r="AF356" s="9"/>
      <c r="AG356" s="85"/>
      <c r="AH356" s="85"/>
      <c r="AI356" s="85"/>
      <c r="AJ356" s="85"/>
      <c r="AK356" s="9"/>
      <c r="AL356" s="9"/>
      <c r="AM356" s="85"/>
      <c r="AN356" s="85"/>
      <c r="AO356" s="85"/>
      <c r="AP356" s="85"/>
      <c r="AQ356" s="9"/>
      <c r="AR356" s="9"/>
      <c r="AS356" s="85"/>
      <c r="AT356" s="11">
        <f>AT357</f>
        <v>87</v>
      </c>
      <c r="AU356" s="11">
        <f t="shared" si="619"/>
        <v>0</v>
      </c>
      <c r="AV356" s="11">
        <f t="shared" si="619"/>
        <v>0</v>
      </c>
      <c r="AW356" s="98">
        <f t="shared" si="619"/>
        <v>87</v>
      </c>
      <c r="AX356" s="98">
        <f t="shared" si="619"/>
        <v>0</v>
      </c>
      <c r="AY356" s="85"/>
      <c r="AZ356" s="11">
        <f>AZ357</f>
        <v>0</v>
      </c>
      <c r="BA356" s="11">
        <f t="shared" si="620"/>
        <v>0</v>
      </c>
      <c r="BB356" s="11">
        <f t="shared" si="620"/>
        <v>0</v>
      </c>
      <c r="BC356" s="11">
        <f t="shared" si="620"/>
        <v>87</v>
      </c>
      <c r="BD356" s="11">
        <f t="shared" si="620"/>
        <v>0</v>
      </c>
      <c r="BE356" s="85"/>
      <c r="BF356" s="11">
        <f>BF357</f>
        <v>0</v>
      </c>
      <c r="BG356" s="11">
        <f t="shared" si="621"/>
        <v>0</v>
      </c>
      <c r="BH356" s="11">
        <f t="shared" si="621"/>
        <v>0</v>
      </c>
      <c r="BI356" s="11">
        <f t="shared" si="621"/>
        <v>87</v>
      </c>
      <c r="BJ356" s="11">
        <f t="shared" si="621"/>
        <v>0</v>
      </c>
    </row>
    <row r="357" spans="1:62" ht="20.100000000000001" hidden="1" customHeight="1" x14ac:dyDescent="0.25">
      <c r="A357" s="28" t="s">
        <v>13</v>
      </c>
      <c r="B357" s="26">
        <v>906</v>
      </c>
      <c r="C357" s="26" t="s">
        <v>7</v>
      </c>
      <c r="D357" s="26" t="s">
        <v>145</v>
      </c>
      <c r="E357" s="26" t="s">
        <v>785</v>
      </c>
      <c r="F357" s="26" t="s">
        <v>34</v>
      </c>
      <c r="G357" s="9"/>
      <c r="H357" s="9"/>
      <c r="I357" s="84"/>
      <c r="J357" s="84"/>
      <c r="K357" s="84"/>
      <c r="L357" s="84"/>
      <c r="M357" s="9"/>
      <c r="N357" s="9"/>
      <c r="O357" s="85"/>
      <c r="P357" s="85"/>
      <c r="Q357" s="85"/>
      <c r="R357" s="85"/>
      <c r="S357" s="9"/>
      <c r="T357" s="9"/>
      <c r="U357" s="85"/>
      <c r="V357" s="85"/>
      <c r="W357" s="85"/>
      <c r="X357" s="85"/>
      <c r="Y357" s="9"/>
      <c r="Z357" s="9"/>
      <c r="AA357" s="85"/>
      <c r="AB357" s="85"/>
      <c r="AC357" s="85"/>
      <c r="AD357" s="85"/>
      <c r="AE357" s="9"/>
      <c r="AF357" s="9"/>
      <c r="AG357" s="85"/>
      <c r="AH357" s="85"/>
      <c r="AI357" s="85"/>
      <c r="AJ357" s="85"/>
      <c r="AK357" s="9"/>
      <c r="AL357" s="9"/>
      <c r="AM357" s="85"/>
      <c r="AN357" s="85"/>
      <c r="AO357" s="85"/>
      <c r="AP357" s="85"/>
      <c r="AQ357" s="9"/>
      <c r="AR357" s="9"/>
      <c r="AS357" s="85"/>
      <c r="AT357" s="11">
        <v>87</v>
      </c>
      <c r="AU357" s="85"/>
      <c r="AV357" s="85"/>
      <c r="AW357" s="96">
        <f>AQ357+AS357+AT357+AU357+AV357</f>
        <v>87</v>
      </c>
      <c r="AX357" s="96">
        <f>AR357+AV357</f>
        <v>0</v>
      </c>
      <c r="AY357" s="85"/>
      <c r="AZ357" s="11"/>
      <c r="BA357" s="85"/>
      <c r="BB357" s="85"/>
      <c r="BC357" s="9">
        <f>AW357+AY357+AZ357+BA357+BB357</f>
        <v>87</v>
      </c>
      <c r="BD357" s="9">
        <f>AX357+BB357</f>
        <v>0</v>
      </c>
      <c r="BE357" s="85"/>
      <c r="BF357" s="11"/>
      <c r="BG357" s="85"/>
      <c r="BH357" s="85"/>
      <c r="BI357" s="9">
        <f>BC357+BE357+BF357+BG357+BH357</f>
        <v>87</v>
      </c>
      <c r="BJ357" s="9">
        <f>BD357+BH357</f>
        <v>0</v>
      </c>
    </row>
    <row r="358" spans="1:62" hidden="1" x14ac:dyDescent="0.25">
      <c r="A358" s="25"/>
      <c r="B358" s="26"/>
      <c r="C358" s="26"/>
      <c r="D358" s="26"/>
      <c r="E358" s="26"/>
      <c r="F358" s="26"/>
      <c r="G358" s="9"/>
      <c r="H358" s="9"/>
      <c r="I358" s="84"/>
      <c r="J358" s="84"/>
      <c r="K358" s="84"/>
      <c r="L358" s="84"/>
      <c r="M358" s="84"/>
      <c r="N358" s="84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85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97"/>
      <c r="AX358" s="97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</row>
    <row r="359" spans="1:62" ht="46.5" hidden="1" customHeight="1" x14ac:dyDescent="0.3">
      <c r="A359" s="39" t="s">
        <v>485</v>
      </c>
      <c r="B359" s="45">
        <v>909</v>
      </c>
      <c r="C359" s="21"/>
      <c r="D359" s="21"/>
      <c r="E359" s="21"/>
      <c r="F359" s="21"/>
      <c r="G359" s="14">
        <f t="shared" ref="G359:T359" si="622">G369+G403+G458+G466</f>
        <v>917773</v>
      </c>
      <c r="H359" s="14">
        <f t="shared" si="622"/>
        <v>100000</v>
      </c>
      <c r="I359" s="14">
        <f t="shared" si="622"/>
        <v>0</v>
      </c>
      <c r="J359" s="14">
        <f t="shared" si="622"/>
        <v>0</v>
      </c>
      <c r="K359" s="14">
        <f t="shared" si="622"/>
        <v>0</v>
      </c>
      <c r="L359" s="14">
        <f t="shared" si="622"/>
        <v>0</v>
      </c>
      <c r="M359" s="14">
        <f t="shared" si="622"/>
        <v>917773</v>
      </c>
      <c r="N359" s="14">
        <f t="shared" si="622"/>
        <v>100000</v>
      </c>
      <c r="O359" s="14">
        <f t="shared" si="622"/>
        <v>0</v>
      </c>
      <c r="P359" s="14">
        <f t="shared" si="622"/>
        <v>0</v>
      </c>
      <c r="Q359" s="14">
        <f t="shared" si="622"/>
        <v>0</v>
      </c>
      <c r="R359" s="14">
        <f t="shared" si="622"/>
        <v>0</v>
      </c>
      <c r="S359" s="14">
        <f t="shared" si="622"/>
        <v>917773</v>
      </c>
      <c r="T359" s="14">
        <f t="shared" si="622"/>
        <v>100000</v>
      </c>
      <c r="U359" s="14">
        <f t="shared" ref="U359:Z359" si="623">U361+U369+U403+U458+U466</f>
        <v>0</v>
      </c>
      <c r="V359" s="14">
        <f t="shared" si="623"/>
        <v>300</v>
      </c>
      <c r="W359" s="14">
        <f t="shared" si="623"/>
        <v>0</v>
      </c>
      <c r="X359" s="14">
        <f t="shared" si="623"/>
        <v>1000000</v>
      </c>
      <c r="Y359" s="14">
        <f t="shared" si="623"/>
        <v>1918073</v>
      </c>
      <c r="Z359" s="14">
        <f t="shared" si="623"/>
        <v>1100000</v>
      </c>
      <c r="AA359" s="14">
        <f t="shared" ref="AA359:AF359" si="624">AA361+AA369+AA403+AA458+AA466</f>
        <v>0</v>
      </c>
      <c r="AB359" s="14">
        <f t="shared" si="624"/>
        <v>7379</v>
      </c>
      <c r="AC359" s="14">
        <f t="shared" si="624"/>
        <v>0</v>
      </c>
      <c r="AD359" s="14">
        <f t="shared" si="624"/>
        <v>0</v>
      </c>
      <c r="AE359" s="14">
        <f t="shared" si="624"/>
        <v>1925452</v>
      </c>
      <c r="AF359" s="14">
        <f t="shared" si="624"/>
        <v>1100000</v>
      </c>
      <c r="AG359" s="14">
        <f t="shared" ref="AG359:AL359" si="625">AG361+AG369+AG403+AG458+AG466</f>
        <v>0</v>
      </c>
      <c r="AH359" s="14">
        <f t="shared" si="625"/>
        <v>0</v>
      </c>
      <c r="AI359" s="14">
        <f t="shared" si="625"/>
        <v>0</v>
      </c>
      <c r="AJ359" s="14">
        <f t="shared" si="625"/>
        <v>0</v>
      </c>
      <c r="AK359" s="14">
        <f t="shared" si="625"/>
        <v>1925452</v>
      </c>
      <c r="AL359" s="14">
        <f t="shared" si="625"/>
        <v>1100000</v>
      </c>
      <c r="AM359" s="14">
        <f t="shared" ref="AM359:AR359" si="626">AM361+AM369+AM403+AM458+AM466</f>
        <v>0</v>
      </c>
      <c r="AN359" s="14">
        <f t="shared" si="626"/>
        <v>0</v>
      </c>
      <c r="AO359" s="14">
        <f t="shared" si="626"/>
        <v>0</v>
      </c>
      <c r="AP359" s="14">
        <f t="shared" si="626"/>
        <v>0</v>
      </c>
      <c r="AQ359" s="14">
        <f t="shared" si="626"/>
        <v>1925452</v>
      </c>
      <c r="AR359" s="14">
        <f t="shared" si="626"/>
        <v>1100000</v>
      </c>
      <c r="AS359" s="14">
        <f t="shared" ref="AS359:AX359" si="627">AS361+AS369+AS403+AS458+AS466</f>
        <v>0</v>
      </c>
      <c r="AT359" s="14">
        <f t="shared" si="627"/>
        <v>17887</v>
      </c>
      <c r="AU359" s="14">
        <f t="shared" si="627"/>
        <v>-870</v>
      </c>
      <c r="AV359" s="14">
        <f t="shared" si="627"/>
        <v>0</v>
      </c>
      <c r="AW359" s="102">
        <f t="shared" si="627"/>
        <v>1942469</v>
      </c>
      <c r="AX359" s="102">
        <f t="shared" si="627"/>
        <v>1100000</v>
      </c>
      <c r="AY359" s="14">
        <f t="shared" ref="AY359:BD359" si="628">AY361+AY369+AY403+AY458+AY466</f>
        <v>-53111</v>
      </c>
      <c r="AZ359" s="14">
        <f t="shared" si="628"/>
        <v>902</v>
      </c>
      <c r="BA359" s="14">
        <f t="shared" si="628"/>
        <v>0</v>
      </c>
      <c r="BB359" s="14">
        <f t="shared" si="628"/>
        <v>52900</v>
      </c>
      <c r="BC359" s="14">
        <f t="shared" si="628"/>
        <v>1943160</v>
      </c>
      <c r="BD359" s="14">
        <f t="shared" si="628"/>
        <v>1152900</v>
      </c>
      <c r="BE359" s="14">
        <f t="shared" ref="BE359:BJ359" si="629">BE361+BE369+BE403+BE458+BE466</f>
        <v>0</v>
      </c>
      <c r="BF359" s="14">
        <f t="shared" si="629"/>
        <v>200</v>
      </c>
      <c r="BG359" s="14">
        <f t="shared" si="629"/>
        <v>0</v>
      </c>
      <c r="BH359" s="14">
        <f t="shared" si="629"/>
        <v>0</v>
      </c>
      <c r="BI359" s="14">
        <f t="shared" si="629"/>
        <v>1943360</v>
      </c>
      <c r="BJ359" s="14">
        <f t="shared" si="629"/>
        <v>1152900</v>
      </c>
    </row>
    <row r="360" spans="1:62" ht="20.25" hidden="1" x14ac:dyDescent="0.3">
      <c r="A360" s="39"/>
      <c r="B360" s="45"/>
      <c r="C360" s="21"/>
      <c r="D360" s="21"/>
      <c r="E360" s="21"/>
      <c r="F360" s="21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02"/>
      <c r="AX360" s="102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</row>
    <row r="361" spans="1:62" ht="20.25" hidden="1" x14ac:dyDescent="0.3">
      <c r="A361" s="23" t="s">
        <v>58</v>
      </c>
      <c r="B361" s="24" t="s">
        <v>443</v>
      </c>
      <c r="C361" s="24" t="s">
        <v>21</v>
      </c>
      <c r="D361" s="24" t="s">
        <v>59</v>
      </c>
      <c r="E361" s="24"/>
      <c r="F361" s="21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>
        <f>U362</f>
        <v>0</v>
      </c>
      <c r="V361" s="7">
        <f t="shared" ref="V361:AK365" si="630">V362</f>
        <v>300</v>
      </c>
      <c r="W361" s="7">
        <f t="shared" si="630"/>
        <v>0</v>
      </c>
      <c r="X361" s="7">
        <f t="shared" si="630"/>
        <v>0</v>
      </c>
      <c r="Y361" s="7">
        <f t="shared" si="630"/>
        <v>300</v>
      </c>
      <c r="Z361" s="7">
        <f t="shared" si="630"/>
        <v>0</v>
      </c>
      <c r="AA361" s="14">
        <f>AA362</f>
        <v>0</v>
      </c>
      <c r="AB361" s="7">
        <f t="shared" si="630"/>
        <v>1375</v>
      </c>
      <c r="AC361" s="7">
        <f t="shared" si="630"/>
        <v>0</v>
      </c>
      <c r="AD361" s="7">
        <f t="shared" si="630"/>
        <v>0</v>
      </c>
      <c r="AE361" s="7">
        <f t="shared" si="630"/>
        <v>1675</v>
      </c>
      <c r="AF361" s="7">
        <f t="shared" si="630"/>
        <v>0</v>
      </c>
      <c r="AG361" s="14">
        <f>AG362</f>
        <v>0</v>
      </c>
      <c r="AH361" s="7">
        <f t="shared" si="630"/>
        <v>0</v>
      </c>
      <c r="AI361" s="7">
        <f t="shared" si="630"/>
        <v>0</v>
      </c>
      <c r="AJ361" s="7">
        <f t="shared" si="630"/>
        <v>0</v>
      </c>
      <c r="AK361" s="7">
        <f t="shared" si="630"/>
        <v>1675</v>
      </c>
      <c r="AL361" s="7">
        <f t="shared" ref="AH361:AL364" si="631">AL362</f>
        <v>0</v>
      </c>
      <c r="AM361" s="14">
        <f>AM362</f>
        <v>0</v>
      </c>
      <c r="AN361" s="7">
        <f t="shared" ref="AN361:BC364" si="632">AN362</f>
        <v>0</v>
      </c>
      <c r="AO361" s="7">
        <f t="shared" si="632"/>
        <v>0</v>
      </c>
      <c r="AP361" s="7">
        <f t="shared" si="632"/>
        <v>0</v>
      </c>
      <c r="AQ361" s="7">
        <f t="shared" si="632"/>
        <v>1675</v>
      </c>
      <c r="AR361" s="7">
        <f t="shared" si="632"/>
        <v>0</v>
      </c>
      <c r="AS361" s="14">
        <f>AS362</f>
        <v>0</v>
      </c>
      <c r="AT361" s="7">
        <f t="shared" si="632"/>
        <v>500</v>
      </c>
      <c r="AU361" s="7">
        <f t="shared" si="632"/>
        <v>0</v>
      </c>
      <c r="AV361" s="7">
        <f t="shared" si="632"/>
        <v>0</v>
      </c>
      <c r="AW361" s="94">
        <f t="shared" si="632"/>
        <v>2175</v>
      </c>
      <c r="AX361" s="94">
        <f t="shared" si="632"/>
        <v>0</v>
      </c>
      <c r="AY361" s="14">
        <f>AY362</f>
        <v>0</v>
      </c>
      <c r="AZ361" s="7">
        <f t="shared" si="632"/>
        <v>102</v>
      </c>
      <c r="BA361" s="7">
        <f t="shared" si="632"/>
        <v>0</v>
      </c>
      <c r="BB361" s="7">
        <f t="shared" si="632"/>
        <v>0</v>
      </c>
      <c r="BC361" s="7">
        <f t="shared" si="632"/>
        <v>2277</v>
      </c>
      <c r="BD361" s="7">
        <f t="shared" ref="AZ361:BD364" si="633">BD362</f>
        <v>0</v>
      </c>
      <c r="BE361" s="14">
        <f>BE362</f>
        <v>0</v>
      </c>
      <c r="BF361" s="7">
        <f t="shared" ref="BF361:BJ364" si="634">BF362</f>
        <v>100</v>
      </c>
      <c r="BG361" s="7">
        <f t="shared" si="634"/>
        <v>0</v>
      </c>
      <c r="BH361" s="7">
        <f t="shared" si="634"/>
        <v>0</v>
      </c>
      <c r="BI361" s="7">
        <f t="shared" si="634"/>
        <v>2377</v>
      </c>
      <c r="BJ361" s="7">
        <f t="shared" si="634"/>
        <v>0</v>
      </c>
    </row>
    <row r="362" spans="1:62" ht="18.75" hidden="1" customHeight="1" x14ac:dyDescent="0.3">
      <c r="A362" s="38" t="s">
        <v>61</v>
      </c>
      <c r="B362" s="59" t="s">
        <v>443</v>
      </c>
      <c r="C362" s="59" t="s">
        <v>21</v>
      </c>
      <c r="D362" s="59" t="s">
        <v>59</v>
      </c>
      <c r="E362" s="59" t="s">
        <v>384</v>
      </c>
      <c r="F362" s="21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>
        <f>U363</f>
        <v>0</v>
      </c>
      <c r="V362" s="8">
        <f t="shared" si="630"/>
        <v>300</v>
      </c>
      <c r="W362" s="8">
        <f t="shared" si="630"/>
        <v>0</v>
      </c>
      <c r="X362" s="8">
        <f t="shared" si="630"/>
        <v>0</v>
      </c>
      <c r="Y362" s="8">
        <f t="shared" si="630"/>
        <v>300</v>
      </c>
      <c r="Z362" s="8">
        <f t="shared" si="630"/>
        <v>0</v>
      </c>
      <c r="AA362" s="14">
        <f>AA363</f>
        <v>0</v>
      </c>
      <c r="AB362" s="8">
        <f t="shared" si="630"/>
        <v>1375</v>
      </c>
      <c r="AC362" s="8">
        <f t="shared" si="630"/>
        <v>0</v>
      </c>
      <c r="AD362" s="8">
        <f t="shared" si="630"/>
        <v>0</v>
      </c>
      <c r="AE362" s="8">
        <f t="shared" si="630"/>
        <v>1675</v>
      </c>
      <c r="AF362" s="8">
        <f t="shared" si="630"/>
        <v>0</v>
      </c>
      <c r="AG362" s="14">
        <f>AG363</f>
        <v>0</v>
      </c>
      <c r="AH362" s="8">
        <f t="shared" si="631"/>
        <v>0</v>
      </c>
      <c r="AI362" s="8">
        <f t="shared" si="631"/>
        <v>0</v>
      </c>
      <c r="AJ362" s="8">
        <f t="shared" si="631"/>
        <v>0</v>
      </c>
      <c r="AK362" s="8">
        <f t="shared" si="631"/>
        <v>1675</v>
      </c>
      <c r="AL362" s="8">
        <f t="shared" si="631"/>
        <v>0</v>
      </c>
      <c r="AM362" s="14">
        <f>AM363</f>
        <v>0</v>
      </c>
      <c r="AN362" s="8">
        <f t="shared" si="632"/>
        <v>0</v>
      </c>
      <c r="AO362" s="8">
        <f t="shared" si="632"/>
        <v>0</v>
      </c>
      <c r="AP362" s="8">
        <f t="shared" si="632"/>
        <v>0</v>
      </c>
      <c r="AQ362" s="8">
        <f t="shared" si="632"/>
        <v>1675</v>
      </c>
      <c r="AR362" s="8">
        <f t="shared" si="632"/>
        <v>0</v>
      </c>
      <c r="AS362" s="14">
        <f>AS363</f>
        <v>0</v>
      </c>
      <c r="AT362" s="8">
        <f t="shared" si="632"/>
        <v>500</v>
      </c>
      <c r="AU362" s="8">
        <f t="shared" si="632"/>
        <v>0</v>
      </c>
      <c r="AV362" s="8">
        <f t="shared" si="632"/>
        <v>0</v>
      </c>
      <c r="AW362" s="95">
        <f t="shared" si="632"/>
        <v>2175</v>
      </c>
      <c r="AX362" s="95">
        <f t="shared" si="632"/>
        <v>0</v>
      </c>
      <c r="AY362" s="14">
        <f>AY363</f>
        <v>0</v>
      </c>
      <c r="AZ362" s="8">
        <f t="shared" si="633"/>
        <v>102</v>
      </c>
      <c r="BA362" s="8">
        <f t="shared" si="633"/>
        <v>0</v>
      </c>
      <c r="BB362" s="8">
        <f t="shared" si="633"/>
        <v>0</v>
      </c>
      <c r="BC362" s="8">
        <f t="shared" si="633"/>
        <v>2277</v>
      </c>
      <c r="BD362" s="8">
        <f t="shared" si="633"/>
        <v>0</v>
      </c>
      <c r="BE362" s="14">
        <f>BE363</f>
        <v>0</v>
      </c>
      <c r="BF362" s="8">
        <f t="shared" si="634"/>
        <v>100</v>
      </c>
      <c r="BG362" s="8">
        <f t="shared" si="634"/>
        <v>0</v>
      </c>
      <c r="BH362" s="8">
        <f t="shared" si="634"/>
        <v>0</v>
      </c>
      <c r="BI362" s="8">
        <f t="shared" si="634"/>
        <v>2377</v>
      </c>
      <c r="BJ362" s="8">
        <f t="shared" si="634"/>
        <v>0</v>
      </c>
    </row>
    <row r="363" spans="1:62" ht="19.5" hidden="1" customHeight="1" x14ac:dyDescent="0.3">
      <c r="A363" s="38" t="s">
        <v>14</v>
      </c>
      <c r="B363" s="59" t="s">
        <v>443</v>
      </c>
      <c r="C363" s="59" t="s">
        <v>21</v>
      </c>
      <c r="D363" s="59" t="s">
        <v>59</v>
      </c>
      <c r="E363" s="59" t="s">
        <v>63</v>
      </c>
      <c r="F363" s="21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>
        <f>U364</f>
        <v>0</v>
      </c>
      <c r="V363" s="8">
        <f t="shared" si="630"/>
        <v>300</v>
      </c>
      <c r="W363" s="8">
        <f t="shared" si="630"/>
        <v>0</v>
      </c>
      <c r="X363" s="8">
        <f t="shared" si="630"/>
        <v>0</v>
      </c>
      <c r="Y363" s="8">
        <f t="shared" si="630"/>
        <v>300</v>
      </c>
      <c r="Z363" s="8">
        <f t="shared" si="630"/>
        <v>0</v>
      </c>
      <c r="AA363" s="14">
        <f>AA364</f>
        <v>0</v>
      </c>
      <c r="AB363" s="8">
        <f t="shared" si="630"/>
        <v>1375</v>
      </c>
      <c r="AC363" s="8">
        <f t="shared" si="630"/>
        <v>0</v>
      </c>
      <c r="AD363" s="8">
        <f t="shared" si="630"/>
        <v>0</v>
      </c>
      <c r="AE363" s="8">
        <f t="shared" si="630"/>
        <v>1675</v>
      </c>
      <c r="AF363" s="8">
        <f t="shared" si="630"/>
        <v>0</v>
      </c>
      <c r="AG363" s="14">
        <f>AG364</f>
        <v>0</v>
      </c>
      <c r="AH363" s="8">
        <f t="shared" si="631"/>
        <v>0</v>
      </c>
      <c r="AI363" s="8">
        <f t="shared" si="631"/>
        <v>0</v>
      </c>
      <c r="AJ363" s="8">
        <f t="shared" si="631"/>
        <v>0</v>
      </c>
      <c r="AK363" s="8">
        <f t="shared" si="631"/>
        <v>1675</v>
      </c>
      <c r="AL363" s="8">
        <f t="shared" si="631"/>
        <v>0</v>
      </c>
      <c r="AM363" s="14">
        <f>AM364</f>
        <v>0</v>
      </c>
      <c r="AN363" s="8">
        <f t="shared" si="632"/>
        <v>0</v>
      </c>
      <c r="AO363" s="8">
        <f t="shared" si="632"/>
        <v>0</v>
      </c>
      <c r="AP363" s="8">
        <f t="shared" si="632"/>
        <v>0</v>
      </c>
      <c r="AQ363" s="8">
        <f t="shared" si="632"/>
        <v>1675</v>
      </c>
      <c r="AR363" s="8">
        <f t="shared" si="632"/>
        <v>0</v>
      </c>
      <c r="AS363" s="14">
        <f>AS364</f>
        <v>0</v>
      </c>
      <c r="AT363" s="8">
        <f t="shared" si="632"/>
        <v>500</v>
      </c>
      <c r="AU363" s="8">
        <f t="shared" si="632"/>
        <v>0</v>
      </c>
      <c r="AV363" s="8">
        <f t="shared" si="632"/>
        <v>0</v>
      </c>
      <c r="AW363" s="95">
        <f t="shared" si="632"/>
        <v>2175</v>
      </c>
      <c r="AX363" s="95">
        <f t="shared" si="632"/>
        <v>0</v>
      </c>
      <c r="AY363" s="14">
        <f>AY364</f>
        <v>0</v>
      </c>
      <c r="AZ363" s="8">
        <f t="shared" si="633"/>
        <v>102</v>
      </c>
      <c r="BA363" s="8">
        <f t="shared" si="633"/>
        <v>0</v>
      </c>
      <c r="BB363" s="8">
        <f t="shared" si="633"/>
        <v>0</v>
      </c>
      <c r="BC363" s="8">
        <f t="shared" si="633"/>
        <v>2277</v>
      </c>
      <c r="BD363" s="8">
        <f t="shared" si="633"/>
        <v>0</v>
      </c>
      <c r="BE363" s="14">
        <f>BE364</f>
        <v>0</v>
      </c>
      <c r="BF363" s="8">
        <f t="shared" si="634"/>
        <v>100</v>
      </c>
      <c r="BG363" s="8">
        <f t="shared" si="634"/>
        <v>0</v>
      </c>
      <c r="BH363" s="8">
        <f t="shared" si="634"/>
        <v>0</v>
      </c>
      <c r="BI363" s="8">
        <f t="shared" si="634"/>
        <v>2377</v>
      </c>
      <c r="BJ363" s="8">
        <f t="shared" si="634"/>
        <v>0</v>
      </c>
    </row>
    <row r="364" spans="1:62" ht="21.75" hidden="1" customHeight="1" x14ac:dyDescent="0.3">
      <c r="A364" s="28" t="s">
        <v>60</v>
      </c>
      <c r="B364" s="59" t="s">
        <v>443</v>
      </c>
      <c r="C364" s="59" t="s">
        <v>21</v>
      </c>
      <c r="D364" s="59" t="s">
        <v>59</v>
      </c>
      <c r="E364" s="59" t="s">
        <v>64</v>
      </c>
      <c r="F364" s="21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>
        <f>U365</f>
        <v>0</v>
      </c>
      <c r="V364" s="8">
        <f t="shared" si="630"/>
        <v>300</v>
      </c>
      <c r="W364" s="8">
        <f t="shared" si="630"/>
        <v>0</v>
      </c>
      <c r="X364" s="8">
        <f t="shared" si="630"/>
        <v>0</v>
      </c>
      <c r="Y364" s="8">
        <f t="shared" si="630"/>
        <v>300</v>
      </c>
      <c r="Z364" s="8">
        <f t="shared" si="630"/>
        <v>0</v>
      </c>
      <c r="AA364" s="14">
        <f>AA365</f>
        <v>0</v>
      </c>
      <c r="AB364" s="8">
        <f t="shared" si="630"/>
        <v>1375</v>
      </c>
      <c r="AC364" s="8">
        <f t="shared" si="630"/>
        <v>0</v>
      </c>
      <c r="AD364" s="8">
        <f t="shared" si="630"/>
        <v>0</v>
      </c>
      <c r="AE364" s="8">
        <f t="shared" si="630"/>
        <v>1675</v>
      </c>
      <c r="AF364" s="8">
        <f t="shared" si="630"/>
        <v>0</v>
      </c>
      <c r="AG364" s="14">
        <f>AG365</f>
        <v>0</v>
      </c>
      <c r="AH364" s="8">
        <f t="shared" si="631"/>
        <v>0</v>
      </c>
      <c r="AI364" s="8">
        <f t="shared" si="631"/>
        <v>0</v>
      </c>
      <c r="AJ364" s="8">
        <f t="shared" si="631"/>
        <v>0</v>
      </c>
      <c r="AK364" s="8">
        <f t="shared" si="631"/>
        <v>1675</v>
      </c>
      <c r="AL364" s="8">
        <f t="shared" si="631"/>
        <v>0</v>
      </c>
      <c r="AM364" s="14">
        <f>AM365</f>
        <v>0</v>
      </c>
      <c r="AN364" s="8">
        <f t="shared" si="632"/>
        <v>0</v>
      </c>
      <c r="AO364" s="8">
        <f t="shared" si="632"/>
        <v>0</v>
      </c>
      <c r="AP364" s="8">
        <f t="shared" si="632"/>
        <v>0</v>
      </c>
      <c r="AQ364" s="8">
        <f t="shared" si="632"/>
        <v>1675</v>
      </c>
      <c r="AR364" s="8">
        <f t="shared" si="632"/>
        <v>0</v>
      </c>
      <c r="AS364" s="14">
        <f>AS365</f>
        <v>0</v>
      </c>
      <c r="AT364" s="8">
        <f t="shared" si="632"/>
        <v>500</v>
      </c>
      <c r="AU364" s="8">
        <f t="shared" si="632"/>
        <v>0</v>
      </c>
      <c r="AV364" s="8">
        <f t="shared" si="632"/>
        <v>0</v>
      </c>
      <c r="AW364" s="95">
        <f t="shared" si="632"/>
        <v>2175</v>
      </c>
      <c r="AX364" s="95">
        <f t="shared" si="632"/>
        <v>0</v>
      </c>
      <c r="AY364" s="14">
        <f>AY365</f>
        <v>0</v>
      </c>
      <c r="AZ364" s="8">
        <f t="shared" si="633"/>
        <v>102</v>
      </c>
      <c r="BA364" s="8">
        <f t="shared" si="633"/>
        <v>0</v>
      </c>
      <c r="BB364" s="8">
        <f t="shared" si="633"/>
        <v>0</v>
      </c>
      <c r="BC364" s="8">
        <f t="shared" si="633"/>
        <v>2277</v>
      </c>
      <c r="BD364" s="8">
        <f t="shared" si="633"/>
        <v>0</v>
      </c>
      <c r="BE364" s="14">
        <f>BE365</f>
        <v>0</v>
      </c>
      <c r="BF364" s="8">
        <f t="shared" si="634"/>
        <v>100</v>
      </c>
      <c r="BG364" s="8">
        <f t="shared" si="634"/>
        <v>0</v>
      </c>
      <c r="BH364" s="8">
        <f t="shared" si="634"/>
        <v>0</v>
      </c>
      <c r="BI364" s="8">
        <f t="shared" si="634"/>
        <v>2377</v>
      </c>
      <c r="BJ364" s="8">
        <f t="shared" si="634"/>
        <v>0</v>
      </c>
    </row>
    <row r="365" spans="1:62" ht="18.75" hidden="1" customHeight="1" x14ac:dyDescent="0.3">
      <c r="A365" s="25" t="s">
        <v>65</v>
      </c>
      <c r="B365" s="59" t="s">
        <v>443</v>
      </c>
      <c r="C365" s="59" t="s">
        <v>21</v>
      </c>
      <c r="D365" s="59" t="s">
        <v>59</v>
      </c>
      <c r="E365" s="59" t="s">
        <v>64</v>
      </c>
      <c r="F365" s="26" t="s">
        <v>66</v>
      </c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>
        <f>U366</f>
        <v>0</v>
      </c>
      <c r="V365" s="8">
        <f t="shared" si="630"/>
        <v>300</v>
      </c>
      <c r="W365" s="8">
        <f t="shared" si="630"/>
        <v>0</v>
      </c>
      <c r="X365" s="8">
        <f t="shared" si="630"/>
        <v>0</v>
      </c>
      <c r="Y365" s="8">
        <f t="shared" si="630"/>
        <v>300</v>
      </c>
      <c r="Z365" s="8">
        <f t="shared" si="630"/>
        <v>0</v>
      </c>
      <c r="AA365" s="8">
        <f t="shared" ref="AA365:BD365" si="635">AA366+AA367</f>
        <v>0</v>
      </c>
      <c r="AB365" s="8">
        <f t="shared" si="635"/>
        <v>1375</v>
      </c>
      <c r="AC365" s="8">
        <f t="shared" si="635"/>
        <v>0</v>
      </c>
      <c r="AD365" s="8">
        <f t="shared" si="635"/>
        <v>0</v>
      </c>
      <c r="AE365" s="8">
        <f t="shared" si="635"/>
        <v>1675</v>
      </c>
      <c r="AF365" s="8">
        <f t="shared" si="635"/>
        <v>0</v>
      </c>
      <c r="AG365" s="8">
        <f t="shared" si="635"/>
        <v>0</v>
      </c>
      <c r="AH365" s="8">
        <f t="shared" si="635"/>
        <v>0</v>
      </c>
      <c r="AI365" s="8">
        <f t="shared" si="635"/>
        <v>0</v>
      </c>
      <c r="AJ365" s="8">
        <f t="shared" si="635"/>
        <v>0</v>
      </c>
      <c r="AK365" s="8">
        <f t="shared" si="635"/>
        <v>1675</v>
      </c>
      <c r="AL365" s="8">
        <f t="shared" si="635"/>
        <v>0</v>
      </c>
      <c r="AM365" s="8">
        <f t="shared" si="635"/>
        <v>0</v>
      </c>
      <c r="AN365" s="8">
        <f t="shared" si="635"/>
        <v>0</v>
      </c>
      <c r="AO365" s="8">
        <f t="shared" si="635"/>
        <v>0</v>
      </c>
      <c r="AP365" s="8">
        <f t="shared" si="635"/>
        <v>0</v>
      </c>
      <c r="AQ365" s="8">
        <f t="shared" si="635"/>
        <v>1675</v>
      </c>
      <c r="AR365" s="8">
        <f t="shared" si="635"/>
        <v>0</v>
      </c>
      <c r="AS365" s="8">
        <f t="shared" si="635"/>
        <v>0</v>
      </c>
      <c r="AT365" s="8">
        <f t="shared" si="635"/>
        <v>500</v>
      </c>
      <c r="AU365" s="8">
        <f t="shared" si="635"/>
        <v>0</v>
      </c>
      <c r="AV365" s="8">
        <f t="shared" si="635"/>
        <v>0</v>
      </c>
      <c r="AW365" s="95">
        <f t="shared" si="635"/>
        <v>2175</v>
      </c>
      <c r="AX365" s="95">
        <f t="shared" si="635"/>
        <v>0</v>
      </c>
      <c r="AY365" s="8">
        <f t="shared" si="635"/>
        <v>0</v>
      </c>
      <c r="AZ365" s="8">
        <f t="shared" si="635"/>
        <v>102</v>
      </c>
      <c r="BA365" s="8">
        <f t="shared" si="635"/>
        <v>0</v>
      </c>
      <c r="BB365" s="8">
        <f t="shared" si="635"/>
        <v>0</v>
      </c>
      <c r="BC365" s="8">
        <f t="shared" si="635"/>
        <v>2277</v>
      </c>
      <c r="BD365" s="8">
        <f t="shared" si="635"/>
        <v>0</v>
      </c>
      <c r="BE365" s="8">
        <f t="shared" ref="BE365:BJ365" si="636">BE366+BE367</f>
        <v>0</v>
      </c>
      <c r="BF365" s="8">
        <f t="shared" si="636"/>
        <v>100</v>
      </c>
      <c r="BG365" s="8">
        <f t="shared" si="636"/>
        <v>0</v>
      </c>
      <c r="BH365" s="8">
        <f t="shared" si="636"/>
        <v>0</v>
      </c>
      <c r="BI365" s="8">
        <f t="shared" si="636"/>
        <v>2377</v>
      </c>
      <c r="BJ365" s="8">
        <f t="shared" si="636"/>
        <v>0</v>
      </c>
    </row>
    <row r="366" spans="1:62" ht="22.5" hidden="1" customHeight="1" x14ac:dyDescent="0.3">
      <c r="A366" s="25" t="s">
        <v>154</v>
      </c>
      <c r="B366" s="59" t="s">
        <v>443</v>
      </c>
      <c r="C366" s="59" t="s">
        <v>21</v>
      </c>
      <c r="D366" s="59" t="s">
        <v>59</v>
      </c>
      <c r="E366" s="59" t="s">
        <v>64</v>
      </c>
      <c r="F366" s="26" t="s">
        <v>613</v>
      </c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8">
        <v>300</v>
      </c>
      <c r="W366" s="8"/>
      <c r="X366" s="8"/>
      <c r="Y366" s="9">
        <f>S366+U366+V366+W366+X366</f>
        <v>300</v>
      </c>
      <c r="Z366" s="9">
        <f>T366+X366</f>
        <v>0</v>
      </c>
      <c r="AA366" s="8">
        <v>-300</v>
      </c>
      <c r="AB366" s="8">
        <v>1275</v>
      </c>
      <c r="AC366" s="8"/>
      <c r="AD366" s="8"/>
      <c r="AE366" s="9">
        <f>Y366+AA366+AB366+AC366+AD366</f>
        <v>1275</v>
      </c>
      <c r="AF366" s="9">
        <f>Z366+AD366</f>
        <v>0</v>
      </c>
      <c r="AG366" s="8"/>
      <c r="AH366" s="8"/>
      <c r="AI366" s="8"/>
      <c r="AJ366" s="8"/>
      <c r="AK366" s="9">
        <f>AE366+AG366+AH366+AI366+AJ366</f>
        <v>1275</v>
      </c>
      <c r="AL366" s="9">
        <f>AF366+AJ366</f>
        <v>0</v>
      </c>
      <c r="AM366" s="8"/>
      <c r="AN366" s="8"/>
      <c r="AO366" s="8"/>
      <c r="AP366" s="8"/>
      <c r="AQ366" s="9">
        <f>AK366+AM366+AN366+AO366+AP366</f>
        <v>1275</v>
      </c>
      <c r="AR366" s="9">
        <f>AL366+AP366</f>
        <v>0</v>
      </c>
      <c r="AS366" s="8"/>
      <c r="AT366" s="8"/>
      <c r="AU366" s="8"/>
      <c r="AV366" s="8"/>
      <c r="AW366" s="96">
        <f>AQ366+AS366+AT366+AU366+AV366</f>
        <v>1275</v>
      </c>
      <c r="AX366" s="96">
        <f>AR366+AV366</f>
        <v>0</v>
      </c>
      <c r="AY366" s="8"/>
      <c r="AZ366" s="8">
        <v>17</v>
      </c>
      <c r="BA366" s="8"/>
      <c r="BB366" s="8"/>
      <c r="BC366" s="9">
        <f>AW366+AY366+AZ366+BA366+BB366</f>
        <v>1292</v>
      </c>
      <c r="BD366" s="9">
        <f>AX366+BB366</f>
        <v>0</v>
      </c>
      <c r="BE366" s="8"/>
      <c r="BF366" s="8"/>
      <c r="BG366" s="8"/>
      <c r="BH366" s="8"/>
      <c r="BI366" s="9">
        <f>BC366+BE366+BF366+BG366+BH366</f>
        <v>1292</v>
      </c>
      <c r="BJ366" s="9">
        <f>BD366+BH366</f>
        <v>0</v>
      </c>
    </row>
    <row r="367" spans="1:62" ht="22.5" hidden="1" customHeight="1" x14ac:dyDescent="0.3">
      <c r="A367" s="28" t="s">
        <v>67</v>
      </c>
      <c r="B367" s="59" t="s">
        <v>443</v>
      </c>
      <c r="C367" s="59" t="s">
        <v>21</v>
      </c>
      <c r="D367" s="59" t="s">
        <v>59</v>
      </c>
      <c r="E367" s="59" t="s">
        <v>64</v>
      </c>
      <c r="F367" s="26" t="s">
        <v>68</v>
      </c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8"/>
      <c r="W367" s="8"/>
      <c r="X367" s="8"/>
      <c r="Y367" s="9"/>
      <c r="Z367" s="9"/>
      <c r="AA367" s="8">
        <v>300</v>
      </c>
      <c r="AB367" s="8">
        <v>100</v>
      </c>
      <c r="AC367" s="8"/>
      <c r="AD367" s="8"/>
      <c r="AE367" s="9">
        <f>Y367+AA367+AB367+AC367+AD367</f>
        <v>400</v>
      </c>
      <c r="AF367" s="9">
        <f>Z367+AD367</f>
        <v>0</v>
      </c>
      <c r="AG367" s="8"/>
      <c r="AH367" s="8"/>
      <c r="AI367" s="8"/>
      <c r="AJ367" s="8"/>
      <c r="AK367" s="9">
        <f>AE367+AG367+AH367+AI367+AJ367</f>
        <v>400</v>
      </c>
      <c r="AL367" s="9">
        <f>AF367+AJ367</f>
        <v>0</v>
      </c>
      <c r="AM367" s="8"/>
      <c r="AN367" s="8"/>
      <c r="AO367" s="8"/>
      <c r="AP367" s="8"/>
      <c r="AQ367" s="9">
        <f>AK367+AM367+AN367+AO367+AP367</f>
        <v>400</v>
      </c>
      <c r="AR367" s="9">
        <f>AL367+AP367</f>
        <v>0</v>
      </c>
      <c r="AS367" s="8"/>
      <c r="AT367" s="8">
        <v>500</v>
      </c>
      <c r="AU367" s="8"/>
      <c r="AV367" s="8"/>
      <c r="AW367" s="96">
        <f>AQ367+AS367+AT367+AU367+AV367</f>
        <v>900</v>
      </c>
      <c r="AX367" s="96">
        <f>AR367+AV367</f>
        <v>0</v>
      </c>
      <c r="AY367" s="8"/>
      <c r="AZ367" s="8">
        <v>85</v>
      </c>
      <c r="BA367" s="8"/>
      <c r="BB367" s="8"/>
      <c r="BC367" s="9">
        <f>AW367+AY367+AZ367+BA367+BB367</f>
        <v>985</v>
      </c>
      <c r="BD367" s="9">
        <f>AX367+BB367</f>
        <v>0</v>
      </c>
      <c r="BE367" s="8"/>
      <c r="BF367" s="8">
        <v>100</v>
      </c>
      <c r="BG367" s="8"/>
      <c r="BH367" s="8"/>
      <c r="BI367" s="9">
        <f>BC367+BE367+BF367+BG367+BH367</f>
        <v>1085</v>
      </c>
      <c r="BJ367" s="9">
        <f>BD367+BH367</f>
        <v>0</v>
      </c>
    </row>
    <row r="368" spans="1:62" ht="20.25" hidden="1" x14ac:dyDescent="0.3">
      <c r="A368" s="39"/>
      <c r="B368" s="45"/>
      <c r="C368" s="21"/>
      <c r="D368" s="21"/>
      <c r="E368" s="21"/>
      <c r="F368" s="21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02"/>
      <c r="AX368" s="102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</row>
    <row r="369" spans="1:62" ht="18.75" hidden="1" x14ac:dyDescent="0.3">
      <c r="A369" s="40" t="s">
        <v>162</v>
      </c>
      <c r="B369" s="24">
        <f>B359</f>
        <v>909</v>
      </c>
      <c r="C369" s="24" t="s">
        <v>28</v>
      </c>
      <c r="D369" s="24" t="s">
        <v>20</v>
      </c>
      <c r="E369" s="24"/>
      <c r="F369" s="24"/>
      <c r="G369" s="13">
        <f t="shared" ref="G369:V370" si="637">G370</f>
        <v>291470</v>
      </c>
      <c r="H369" s="13">
        <f t="shared" si="637"/>
        <v>100000</v>
      </c>
      <c r="I369" s="13">
        <f t="shared" si="637"/>
        <v>0</v>
      </c>
      <c r="J369" s="13">
        <f t="shared" si="637"/>
        <v>0</v>
      </c>
      <c r="K369" s="13">
        <f t="shared" si="637"/>
        <v>0</v>
      </c>
      <c r="L369" s="13">
        <f t="shared" si="637"/>
        <v>0</v>
      </c>
      <c r="M369" s="13">
        <f t="shared" si="637"/>
        <v>291470</v>
      </c>
      <c r="N369" s="13">
        <f t="shared" si="637"/>
        <v>100000</v>
      </c>
      <c r="O369" s="13">
        <f t="shared" si="637"/>
        <v>0</v>
      </c>
      <c r="P369" s="13">
        <f t="shared" si="637"/>
        <v>0</v>
      </c>
      <c r="Q369" s="13">
        <f t="shared" si="637"/>
        <v>0</v>
      </c>
      <c r="R369" s="13">
        <f t="shared" si="637"/>
        <v>0</v>
      </c>
      <c r="S369" s="13">
        <f t="shared" si="637"/>
        <v>291470</v>
      </c>
      <c r="T369" s="13">
        <f t="shared" si="637"/>
        <v>100000</v>
      </c>
      <c r="U369" s="13">
        <f t="shared" si="637"/>
        <v>0</v>
      </c>
      <c r="V369" s="13">
        <f t="shared" si="637"/>
        <v>0</v>
      </c>
      <c r="W369" s="13">
        <f t="shared" ref="U369:AJ370" si="638">W370</f>
        <v>0</v>
      </c>
      <c r="X369" s="13">
        <f t="shared" si="638"/>
        <v>0</v>
      </c>
      <c r="Y369" s="13">
        <f t="shared" si="638"/>
        <v>291470</v>
      </c>
      <c r="Z369" s="13">
        <f t="shared" si="638"/>
        <v>100000</v>
      </c>
      <c r="AA369" s="13">
        <f t="shared" si="638"/>
        <v>0</v>
      </c>
      <c r="AB369" s="13">
        <f t="shared" si="638"/>
        <v>0</v>
      </c>
      <c r="AC369" s="13">
        <f t="shared" si="638"/>
        <v>0</v>
      </c>
      <c r="AD369" s="13">
        <f t="shared" si="638"/>
        <v>0</v>
      </c>
      <c r="AE369" s="13">
        <f t="shared" si="638"/>
        <v>291470</v>
      </c>
      <c r="AF369" s="13">
        <f t="shared" si="638"/>
        <v>100000</v>
      </c>
      <c r="AG369" s="13">
        <f t="shared" si="638"/>
        <v>0</v>
      </c>
      <c r="AH369" s="13">
        <f t="shared" si="638"/>
        <v>0</v>
      </c>
      <c r="AI369" s="13">
        <f t="shared" si="638"/>
        <v>0</v>
      </c>
      <c r="AJ369" s="13">
        <f t="shared" si="638"/>
        <v>0</v>
      </c>
      <c r="AK369" s="13">
        <f t="shared" ref="AG369:AV370" si="639">AK370</f>
        <v>291470</v>
      </c>
      <c r="AL369" s="13">
        <f t="shared" si="639"/>
        <v>100000</v>
      </c>
      <c r="AM369" s="13">
        <f t="shared" si="639"/>
        <v>0</v>
      </c>
      <c r="AN369" s="13">
        <f t="shared" si="639"/>
        <v>0</v>
      </c>
      <c r="AO369" s="13">
        <f t="shared" si="639"/>
        <v>0</v>
      </c>
      <c r="AP369" s="13">
        <f t="shared" si="639"/>
        <v>0</v>
      </c>
      <c r="AQ369" s="13">
        <f t="shared" si="639"/>
        <v>291470</v>
      </c>
      <c r="AR369" s="13">
        <f t="shared" si="639"/>
        <v>100000</v>
      </c>
      <c r="AS369" s="13">
        <f t="shared" si="639"/>
        <v>0</v>
      </c>
      <c r="AT369" s="13">
        <f t="shared" si="639"/>
        <v>0</v>
      </c>
      <c r="AU369" s="13">
        <f t="shared" si="639"/>
        <v>0</v>
      </c>
      <c r="AV369" s="13">
        <f t="shared" si="639"/>
        <v>0</v>
      </c>
      <c r="AW369" s="101">
        <f t="shared" ref="AS369:BH370" si="640">AW370</f>
        <v>291470</v>
      </c>
      <c r="AX369" s="101">
        <f t="shared" si="640"/>
        <v>100000</v>
      </c>
      <c r="AY369" s="13">
        <f t="shared" si="640"/>
        <v>-52900</v>
      </c>
      <c r="AZ369" s="13">
        <f t="shared" si="640"/>
        <v>0</v>
      </c>
      <c r="BA369" s="13">
        <f t="shared" si="640"/>
        <v>0</v>
      </c>
      <c r="BB369" s="13">
        <f t="shared" si="640"/>
        <v>52900</v>
      </c>
      <c r="BC369" s="13">
        <f t="shared" si="640"/>
        <v>291470</v>
      </c>
      <c r="BD369" s="13">
        <f t="shared" si="640"/>
        <v>152900</v>
      </c>
      <c r="BE369" s="13">
        <f t="shared" si="640"/>
        <v>0</v>
      </c>
      <c r="BF369" s="13">
        <f t="shared" si="640"/>
        <v>0</v>
      </c>
      <c r="BG369" s="13">
        <f t="shared" si="640"/>
        <v>0</v>
      </c>
      <c r="BH369" s="13">
        <f t="shared" si="640"/>
        <v>0</v>
      </c>
      <c r="BI369" s="13">
        <f t="shared" ref="BE369:BJ370" si="641">BI370</f>
        <v>291470</v>
      </c>
      <c r="BJ369" s="13">
        <f t="shared" si="641"/>
        <v>152900</v>
      </c>
    </row>
    <row r="370" spans="1:62" ht="49.5" hidden="1" x14ac:dyDescent="0.25">
      <c r="A370" s="28" t="s">
        <v>341</v>
      </c>
      <c r="B370" s="26">
        <f>B369</f>
        <v>909</v>
      </c>
      <c r="C370" s="26" t="s">
        <v>28</v>
      </c>
      <c r="D370" s="26" t="s">
        <v>20</v>
      </c>
      <c r="E370" s="26" t="s">
        <v>362</v>
      </c>
      <c r="F370" s="27"/>
      <c r="G370" s="11">
        <f t="shared" si="637"/>
        <v>291470</v>
      </c>
      <c r="H370" s="11">
        <f t="shared" si="637"/>
        <v>100000</v>
      </c>
      <c r="I370" s="11">
        <f t="shared" si="637"/>
        <v>0</v>
      </c>
      <c r="J370" s="11">
        <f t="shared" si="637"/>
        <v>0</v>
      </c>
      <c r="K370" s="11">
        <f t="shared" si="637"/>
        <v>0</v>
      </c>
      <c r="L370" s="11">
        <f t="shared" si="637"/>
        <v>0</v>
      </c>
      <c r="M370" s="11">
        <f t="shared" si="637"/>
        <v>291470</v>
      </c>
      <c r="N370" s="11">
        <f t="shared" si="637"/>
        <v>100000</v>
      </c>
      <c r="O370" s="11">
        <f t="shared" si="637"/>
        <v>0</v>
      </c>
      <c r="P370" s="11">
        <f t="shared" si="637"/>
        <v>0</v>
      </c>
      <c r="Q370" s="11">
        <f t="shared" si="637"/>
        <v>0</v>
      </c>
      <c r="R370" s="11">
        <f t="shared" si="637"/>
        <v>0</v>
      </c>
      <c r="S370" s="11">
        <f t="shared" si="637"/>
        <v>291470</v>
      </c>
      <c r="T370" s="11">
        <f t="shared" si="637"/>
        <v>100000</v>
      </c>
      <c r="U370" s="11">
        <f t="shared" si="638"/>
        <v>0</v>
      </c>
      <c r="V370" s="11">
        <f t="shared" si="638"/>
        <v>0</v>
      </c>
      <c r="W370" s="11">
        <f t="shared" si="638"/>
        <v>0</v>
      </c>
      <c r="X370" s="11">
        <f t="shared" si="638"/>
        <v>0</v>
      </c>
      <c r="Y370" s="11">
        <f t="shared" si="638"/>
        <v>291470</v>
      </c>
      <c r="Z370" s="11">
        <f t="shared" si="638"/>
        <v>100000</v>
      </c>
      <c r="AA370" s="11">
        <f t="shared" si="638"/>
        <v>0</v>
      </c>
      <c r="AB370" s="11">
        <f t="shared" si="638"/>
        <v>0</v>
      </c>
      <c r="AC370" s="11">
        <f t="shared" si="638"/>
        <v>0</v>
      </c>
      <c r="AD370" s="11">
        <f t="shared" si="638"/>
        <v>0</v>
      </c>
      <c r="AE370" s="11">
        <f t="shared" si="638"/>
        <v>291470</v>
      </c>
      <c r="AF370" s="11">
        <f t="shared" si="638"/>
        <v>100000</v>
      </c>
      <c r="AG370" s="11">
        <f t="shared" si="639"/>
        <v>0</v>
      </c>
      <c r="AH370" s="11">
        <f t="shared" si="639"/>
        <v>0</v>
      </c>
      <c r="AI370" s="11">
        <f t="shared" si="639"/>
        <v>0</v>
      </c>
      <c r="AJ370" s="11">
        <f t="shared" si="639"/>
        <v>0</v>
      </c>
      <c r="AK370" s="11">
        <f t="shared" si="639"/>
        <v>291470</v>
      </c>
      <c r="AL370" s="11">
        <f t="shared" si="639"/>
        <v>100000</v>
      </c>
      <c r="AM370" s="11">
        <f t="shared" si="639"/>
        <v>0</v>
      </c>
      <c r="AN370" s="11">
        <f t="shared" si="639"/>
        <v>0</v>
      </c>
      <c r="AO370" s="11">
        <f t="shared" si="639"/>
        <v>0</v>
      </c>
      <c r="AP370" s="11">
        <f t="shared" si="639"/>
        <v>0</v>
      </c>
      <c r="AQ370" s="11">
        <f t="shared" si="639"/>
        <v>291470</v>
      </c>
      <c r="AR370" s="11">
        <f t="shared" si="639"/>
        <v>100000</v>
      </c>
      <c r="AS370" s="11">
        <f t="shared" si="640"/>
        <v>0</v>
      </c>
      <c r="AT370" s="11">
        <f t="shared" si="640"/>
        <v>0</v>
      </c>
      <c r="AU370" s="11">
        <f t="shared" si="640"/>
        <v>0</v>
      </c>
      <c r="AV370" s="11">
        <f t="shared" si="640"/>
        <v>0</v>
      </c>
      <c r="AW370" s="98">
        <f t="shared" si="640"/>
        <v>291470</v>
      </c>
      <c r="AX370" s="98">
        <f t="shared" si="640"/>
        <v>100000</v>
      </c>
      <c r="AY370" s="11">
        <f t="shared" si="640"/>
        <v>-52900</v>
      </c>
      <c r="AZ370" s="11">
        <f t="shared" si="640"/>
        <v>0</v>
      </c>
      <c r="BA370" s="11">
        <f t="shared" si="640"/>
        <v>0</v>
      </c>
      <c r="BB370" s="11">
        <f t="shared" si="640"/>
        <v>52900</v>
      </c>
      <c r="BC370" s="11">
        <f t="shared" si="640"/>
        <v>291470</v>
      </c>
      <c r="BD370" s="11">
        <f t="shared" si="640"/>
        <v>152900</v>
      </c>
      <c r="BE370" s="11">
        <f t="shared" si="641"/>
        <v>0</v>
      </c>
      <c r="BF370" s="11">
        <f t="shared" si="641"/>
        <v>0</v>
      </c>
      <c r="BG370" s="11">
        <f t="shared" si="641"/>
        <v>0</v>
      </c>
      <c r="BH370" s="11">
        <f t="shared" si="641"/>
        <v>0</v>
      </c>
      <c r="BI370" s="11">
        <f t="shared" si="641"/>
        <v>291470</v>
      </c>
      <c r="BJ370" s="11">
        <f t="shared" si="641"/>
        <v>152900</v>
      </c>
    </row>
    <row r="371" spans="1:62" ht="56.25" hidden="1" customHeight="1" x14ac:dyDescent="0.25">
      <c r="A371" s="28" t="s">
        <v>342</v>
      </c>
      <c r="B371" s="26">
        <f>B370</f>
        <v>909</v>
      </c>
      <c r="C371" s="26" t="s">
        <v>28</v>
      </c>
      <c r="D371" s="26" t="s">
        <v>20</v>
      </c>
      <c r="E371" s="26" t="s">
        <v>334</v>
      </c>
      <c r="F371" s="9"/>
      <c r="G371" s="9">
        <f>G372+G376+G395</f>
        <v>291470</v>
      </c>
      <c r="H371" s="9">
        <f>H372+H376+H395</f>
        <v>100000</v>
      </c>
      <c r="I371" s="9">
        <f t="shared" ref="I371:N371" si="642">I372+I376+I395</f>
        <v>0</v>
      </c>
      <c r="J371" s="9">
        <f t="shared" si="642"/>
        <v>0</v>
      </c>
      <c r="K371" s="9">
        <f t="shared" si="642"/>
        <v>0</v>
      </c>
      <c r="L371" s="9">
        <f t="shared" si="642"/>
        <v>0</v>
      </c>
      <c r="M371" s="9">
        <f t="shared" si="642"/>
        <v>291470</v>
      </c>
      <c r="N371" s="9">
        <f t="shared" si="642"/>
        <v>100000</v>
      </c>
      <c r="O371" s="9">
        <f t="shared" ref="O371:T371" si="643">O372+O376+O395</f>
        <v>0</v>
      </c>
      <c r="P371" s="9">
        <f t="shared" si="643"/>
        <v>0</v>
      </c>
      <c r="Q371" s="9">
        <f t="shared" si="643"/>
        <v>0</v>
      </c>
      <c r="R371" s="9">
        <f t="shared" si="643"/>
        <v>0</v>
      </c>
      <c r="S371" s="9">
        <f t="shared" si="643"/>
        <v>291470</v>
      </c>
      <c r="T371" s="9">
        <f t="shared" si="643"/>
        <v>100000</v>
      </c>
      <c r="U371" s="9">
        <f t="shared" ref="U371:Z371" si="644">U372+U376+U395</f>
        <v>0</v>
      </c>
      <c r="V371" s="9">
        <f t="shared" si="644"/>
        <v>0</v>
      </c>
      <c r="W371" s="9">
        <f t="shared" si="644"/>
        <v>0</v>
      </c>
      <c r="X371" s="9">
        <f t="shared" si="644"/>
        <v>0</v>
      </c>
      <c r="Y371" s="9">
        <f t="shared" si="644"/>
        <v>291470</v>
      </c>
      <c r="Z371" s="9">
        <f t="shared" si="644"/>
        <v>100000</v>
      </c>
      <c r="AA371" s="9">
        <f t="shared" ref="AA371:AF371" si="645">AA372+AA376+AA395</f>
        <v>0</v>
      </c>
      <c r="AB371" s="9">
        <f t="shared" si="645"/>
        <v>0</v>
      </c>
      <c r="AC371" s="9">
        <f t="shared" si="645"/>
        <v>0</v>
      </c>
      <c r="AD371" s="9">
        <f t="shared" si="645"/>
        <v>0</v>
      </c>
      <c r="AE371" s="9">
        <f t="shared" si="645"/>
        <v>291470</v>
      </c>
      <c r="AF371" s="9">
        <f t="shared" si="645"/>
        <v>100000</v>
      </c>
      <c r="AG371" s="9">
        <f t="shared" ref="AG371:AL371" si="646">AG372+AG376+AG395</f>
        <v>0</v>
      </c>
      <c r="AH371" s="9">
        <f t="shared" si="646"/>
        <v>0</v>
      </c>
      <c r="AI371" s="9">
        <f t="shared" si="646"/>
        <v>0</v>
      </c>
      <c r="AJ371" s="9">
        <f t="shared" si="646"/>
        <v>0</v>
      </c>
      <c r="AK371" s="9">
        <f t="shared" si="646"/>
        <v>291470</v>
      </c>
      <c r="AL371" s="9">
        <f t="shared" si="646"/>
        <v>100000</v>
      </c>
      <c r="AM371" s="9">
        <f t="shared" ref="AM371:AR371" si="647">AM372+AM376+AM395</f>
        <v>0</v>
      </c>
      <c r="AN371" s="9">
        <f t="shared" si="647"/>
        <v>0</v>
      </c>
      <c r="AO371" s="9">
        <f t="shared" si="647"/>
        <v>0</v>
      </c>
      <c r="AP371" s="9">
        <f t="shared" si="647"/>
        <v>0</v>
      </c>
      <c r="AQ371" s="9">
        <f t="shared" si="647"/>
        <v>291470</v>
      </c>
      <c r="AR371" s="9">
        <f t="shared" si="647"/>
        <v>100000</v>
      </c>
      <c r="AS371" s="9">
        <f t="shared" ref="AS371:AX371" si="648">AS372+AS376+AS395</f>
        <v>0</v>
      </c>
      <c r="AT371" s="9">
        <f t="shared" si="648"/>
        <v>0</v>
      </c>
      <c r="AU371" s="9">
        <f t="shared" si="648"/>
        <v>0</v>
      </c>
      <c r="AV371" s="9">
        <f t="shared" si="648"/>
        <v>0</v>
      </c>
      <c r="AW371" s="96">
        <f t="shared" si="648"/>
        <v>291470</v>
      </c>
      <c r="AX371" s="96">
        <f t="shared" si="648"/>
        <v>100000</v>
      </c>
      <c r="AY371" s="9">
        <f t="shared" ref="AY371:BD371" si="649">AY372+AY376+AY395+AY399</f>
        <v>-52900</v>
      </c>
      <c r="AZ371" s="9">
        <f t="shared" si="649"/>
        <v>0</v>
      </c>
      <c r="BA371" s="9">
        <f t="shared" si="649"/>
        <v>0</v>
      </c>
      <c r="BB371" s="9">
        <f t="shared" si="649"/>
        <v>52900</v>
      </c>
      <c r="BC371" s="9">
        <f t="shared" si="649"/>
        <v>291470</v>
      </c>
      <c r="BD371" s="9">
        <f t="shared" si="649"/>
        <v>152900</v>
      </c>
      <c r="BE371" s="9">
        <f t="shared" ref="BE371:BJ371" si="650">BE372+BE376+BE395+BE399</f>
        <v>0</v>
      </c>
      <c r="BF371" s="9">
        <f t="shared" si="650"/>
        <v>0</v>
      </c>
      <c r="BG371" s="9">
        <f t="shared" si="650"/>
        <v>0</v>
      </c>
      <c r="BH371" s="9">
        <f t="shared" si="650"/>
        <v>0</v>
      </c>
      <c r="BI371" s="9">
        <f t="shared" si="650"/>
        <v>291470</v>
      </c>
      <c r="BJ371" s="9">
        <f t="shared" si="650"/>
        <v>152900</v>
      </c>
    </row>
    <row r="372" spans="1:62" s="113" customFormat="1" ht="20.100000000000001" hidden="1" customHeight="1" x14ac:dyDescent="0.25">
      <c r="A372" s="110" t="s">
        <v>14</v>
      </c>
      <c r="B372" s="111">
        <f>B371</f>
        <v>909</v>
      </c>
      <c r="C372" s="111" t="s">
        <v>28</v>
      </c>
      <c r="D372" s="111" t="s">
        <v>20</v>
      </c>
      <c r="E372" s="111" t="s">
        <v>513</v>
      </c>
      <c r="F372" s="111"/>
      <c r="G372" s="112">
        <f>G373</f>
        <v>74718</v>
      </c>
      <c r="H372" s="112">
        <f t="shared" ref="H372:W374" si="651">H373</f>
        <v>0</v>
      </c>
      <c r="I372" s="112">
        <f t="shared" si="651"/>
        <v>0</v>
      </c>
      <c r="J372" s="112">
        <f t="shared" si="651"/>
        <v>0</v>
      </c>
      <c r="K372" s="112">
        <f t="shared" si="651"/>
        <v>0</v>
      </c>
      <c r="L372" s="112">
        <f t="shared" si="651"/>
        <v>0</v>
      </c>
      <c r="M372" s="112">
        <f t="shared" si="651"/>
        <v>74718</v>
      </c>
      <c r="N372" s="112">
        <f t="shared" si="651"/>
        <v>0</v>
      </c>
      <c r="O372" s="112">
        <f t="shared" si="651"/>
        <v>0</v>
      </c>
      <c r="P372" s="112">
        <f t="shared" si="651"/>
        <v>0</v>
      </c>
      <c r="Q372" s="112">
        <f t="shared" si="651"/>
        <v>0</v>
      </c>
      <c r="R372" s="112">
        <f t="shared" si="651"/>
        <v>0</v>
      </c>
      <c r="S372" s="112">
        <f t="shared" si="651"/>
        <v>74718</v>
      </c>
      <c r="T372" s="112">
        <f t="shared" si="651"/>
        <v>0</v>
      </c>
      <c r="U372" s="112">
        <f t="shared" si="651"/>
        <v>0</v>
      </c>
      <c r="V372" s="112">
        <f t="shared" si="651"/>
        <v>0</v>
      </c>
      <c r="W372" s="112">
        <f t="shared" si="651"/>
        <v>0</v>
      </c>
      <c r="X372" s="112">
        <f t="shared" ref="U372:AJ374" si="652">X373</f>
        <v>0</v>
      </c>
      <c r="Y372" s="112">
        <f t="shared" si="652"/>
        <v>74718</v>
      </c>
      <c r="Z372" s="112">
        <f t="shared" si="652"/>
        <v>0</v>
      </c>
      <c r="AA372" s="112">
        <f t="shared" si="652"/>
        <v>0</v>
      </c>
      <c r="AB372" s="112">
        <f t="shared" si="652"/>
        <v>0</v>
      </c>
      <c r="AC372" s="112">
        <f t="shared" si="652"/>
        <v>0</v>
      </c>
      <c r="AD372" s="112">
        <f t="shared" si="652"/>
        <v>0</v>
      </c>
      <c r="AE372" s="112">
        <f t="shared" si="652"/>
        <v>74718</v>
      </c>
      <c r="AF372" s="112">
        <f t="shared" si="652"/>
        <v>0</v>
      </c>
      <c r="AG372" s="112">
        <f t="shared" si="652"/>
        <v>0</v>
      </c>
      <c r="AH372" s="112">
        <f t="shared" si="652"/>
        <v>0</v>
      </c>
      <c r="AI372" s="112">
        <f t="shared" si="652"/>
        <v>0</v>
      </c>
      <c r="AJ372" s="112">
        <f t="shared" si="652"/>
        <v>0</v>
      </c>
      <c r="AK372" s="112">
        <f t="shared" ref="AG372:AV374" si="653">AK373</f>
        <v>74718</v>
      </c>
      <c r="AL372" s="112">
        <f t="shared" si="653"/>
        <v>0</v>
      </c>
      <c r="AM372" s="112">
        <f t="shared" si="653"/>
        <v>0</v>
      </c>
      <c r="AN372" s="112">
        <f t="shared" si="653"/>
        <v>0</v>
      </c>
      <c r="AO372" s="112">
        <f t="shared" si="653"/>
        <v>0</v>
      </c>
      <c r="AP372" s="112">
        <f t="shared" si="653"/>
        <v>0</v>
      </c>
      <c r="AQ372" s="112">
        <f t="shared" si="653"/>
        <v>74718</v>
      </c>
      <c r="AR372" s="112">
        <f t="shared" si="653"/>
        <v>0</v>
      </c>
      <c r="AS372" s="112">
        <f t="shared" si="653"/>
        <v>0</v>
      </c>
      <c r="AT372" s="112">
        <f t="shared" si="653"/>
        <v>0</v>
      </c>
      <c r="AU372" s="112">
        <f t="shared" si="653"/>
        <v>0</v>
      </c>
      <c r="AV372" s="112">
        <f t="shared" si="653"/>
        <v>0</v>
      </c>
      <c r="AW372" s="112">
        <f t="shared" ref="AS372:BH374" si="654">AW373</f>
        <v>74718</v>
      </c>
      <c r="AX372" s="112">
        <f t="shared" si="654"/>
        <v>0</v>
      </c>
      <c r="AY372" s="9">
        <f t="shared" si="654"/>
        <v>-74718</v>
      </c>
      <c r="AZ372" s="9">
        <f t="shared" si="654"/>
        <v>0</v>
      </c>
      <c r="BA372" s="9">
        <f t="shared" si="654"/>
        <v>0</v>
      </c>
      <c r="BB372" s="9">
        <f t="shared" si="654"/>
        <v>0</v>
      </c>
      <c r="BC372" s="9">
        <f t="shared" si="654"/>
        <v>0</v>
      </c>
      <c r="BD372" s="9">
        <f t="shared" si="654"/>
        <v>0</v>
      </c>
      <c r="BE372" s="9">
        <f t="shared" si="654"/>
        <v>0</v>
      </c>
      <c r="BF372" s="9">
        <f t="shared" si="654"/>
        <v>0</v>
      </c>
      <c r="BG372" s="9">
        <f t="shared" si="654"/>
        <v>0</v>
      </c>
      <c r="BH372" s="9">
        <f t="shared" si="654"/>
        <v>0</v>
      </c>
      <c r="BI372" s="112">
        <f t="shared" ref="BE372:BJ374" si="655">BI373</f>
        <v>0</v>
      </c>
      <c r="BJ372" s="112">
        <f t="shared" si="655"/>
        <v>0</v>
      </c>
    </row>
    <row r="373" spans="1:62" s="113" customFormat="1" ht="20.100000000000001" hidden="1" customHeight="1" x14ac:dyDescent="0.25">
      <c r="A373" s="110" t="s">
        <v>163</v>
      </c>
      <c r="B373" s="111">
        <f>B371</f>
        <v>909</v>
      </c>
      <c r="C373" s="111" t="s">
        <v>28</v>
      </c>
      <c r="D373" s="111" t="s">
        <v>20</v>
      </c>
      <c r="E373" s="111" t="s">
        <v>512</v>
      </c>
      <c r="F373" s="111"/>
      <c r="G373" s="112">
        <f>G374</f>
        <v>74718</v>
      </c>
      <c r="H373" s="112">
        <f t="shared" si="651"/>
        <v>0</v>
      </c>
      <c r="I373" s="112">
        <f t="shared" si="651"/>
        <v>0</v>
      </c>
      <c r="J373" s="112">
        <f t="shared" si="651"/>
        <v>0</v>
      </c>
      <c r="K373" s="112">
        <f t="shared" si="651"/>
        <v>0</v>
      </c>
      <c r="L373" s="112">
        <f t="shared" si="651"/>
        <v>0</v>
      </c>
      <c r="M373" s="112">
        <f t="shared" si="651"/>
        <v>74718</v>
      </c>
      <c r="N373" s="112">
        <f t="shared" si="651"/>
        <v>0</v>
      </c>
      <c r="O373" s="112">
        <f t="shared" si="651"/>
        <v>0</v>
      </c>
      <c r="P373" s="112">
        <f t="shared" si="651"/>
        <v>0</v>
      </c>
      <c r="Q373" s="112">
        <f t="shared" si="651"/>
        <v>0</v>
      </c>
      <c r="R373" s="112">
        <f t="shared" si="651"/>
        <v>0</v>
      </c>
      <c r="S373" s="112">
        <f t="shared" si="651"/>
        <v>74718</v>
      </c>
      <c r="T373" s="112">
        <f t="shared" si="651"/>
        <v>0</v>
      </c>
      <c r="U373" s="112">
        <f t="shared" si="652"/>
        <v>0</v>
      </c>
      <c r="V373" s="112">
        <f t="shared" si="652"/>
        <v>0</v>
      </c>
      <c r="W373" s="112">
        <f t="shared" si="652"/>
        <v>0</v>
      </c>
      <c r="X373" s="112">
        <f t="shared" si="652"/>
        <v>0</v>
      </c>
      <c r="Y373" s="112">
        <f t="shared" si="652"/>
        <v>74718</v>
      </c>
      <c r="Z373" s="112">
        <f t="shared" si="652"/>
        <v>0</v>
      </c>
      <c r="AA373" s="112">
        <f t="shared" si="652"/>
        <v>0</v>
      </c>
      <c r="AB373" s="112">
        <f t="shared" si="652"/>
        <v>0</v>
      </c>
      <c r="AC373" s="112">
        <f t="shared" si="652"/>
        <v>0</v>
      </c>
      <c r="AD373" s="112">
        <f t="shared" si="652"/>
        <v>0</v>
      </c>
      <c r="AE373" s="112">
        <f t="shared" si="652"/>
        <v>74718</v>
      </c>
      <c r="AF373" s="112">
        <f t="shared" si="652"/>
        <v>0</v>
      </c>
      <c r="AG373" s="112">
        <f t="shared" si="653"/>
        <v>0</v>
      </c>
      <c r="AH373" s="112">
        <f t="shared" si="653"/>
        <v>0</v>
      </c>
      <c r="AI373" s="112">
        <f t="shared" si="653"/>
        <v>0</v>
      </c>
      <c r="AJ373" s="112">
        <f t="shared" si="653"/>
        <v>0</v>
      </c>
      <c r="AK373" s="112">
        <f t="shared" si="653"/>
        <v>74718</v>
      </c>
      <c r="AL373" s="112">
        <f t="shared" si="653"/>
        <v>0</v>
      </c>
      <c r="AM373" s="112">
        <f t="shared" si="653"/>
        <v>0</v>
      </c>
      <c r="AN373" s="112">
        <f t="shared" si="653"/>
        <v>0</v>
      </c>
      <c r="AO373" s="112">
        <f t="shared" si="653"/>
        <v>0</v>
      </c>
      <c r="AP373" s="112">
        <f t="shared" si="653"/>
        <v>0</v>
      </c>
      <c r="AQ373" s="112">
        <f t="shared" si="653"/>
        <v>74718</v>
      </c>
      <c r="AR373" s="112">
        <f t="shared" si="653"/>
        <v>0</v>
      </c>
      <c r="AS373" s="112">
        <f t="shared" si="654"/>
        <v>0</v>
      </c>
      <c r="AT373" s="112">
        <f t="shared" si="654"/>
        <v>0</v>
      </c>
      <c r="AU373" s="112">
        <f t="shared" si="654"/>
        <v>0</v>
      </c>
      <c r="AV373" s="112">
        <f t="shared" si="654"/>
        <v>0</v>
      </c>
      <c r="AW373" s="112">
        <f t="shared" si="654"/>
        <v>74718</v>
      </c>
      <c r="AX373" s="112">
        <f t="shared" si="654"/>
        <v>0</v>
      </c>
      <c r="AY373" s="9">
        <f t="shared" si="654"/>
        <v>-74718</v>
      </c>
      <c r="AZ373" s="9">
        <f t="shared" si="654"/>
        <v>0</v>
      </c>
      <c r="BA373" s="9">
        <f t="shared" si="654"/>
        <v>0</v>
      </c>
      <c r="BB373" s="9">
        <f t="shared" si="654"/>
        <v>0</v>
      </c>
      <c r="BC373" s="9">
        <f t="shared" si="654"/>
        <v>0</v>
      </c>
      <c r="BD373" s="9">
        <f t="shared" si="654"/>
        <v>0</v>
      </c>
      <c r="BE373" s="9">
        <f t="shared" si="655"/>
        <v>0</v>
      </c>
      <c r="BF373" s="9">
        <f t="shared" si="655"/>
        <v>0</v>
      </c>
      <c r="BG373" s="9">
        <f t="shared" si="655"/>
        <v>0</v>
      </c>
      <c r="BH373" s="9">
        <f t="shared" si="655"/>
        <v>0</v>
      </c>
      <c r="BI373" s="112">
        <f t="shared" si="655"/>
        <v>0</v>
      </c>
      <c r="BJ373" s="112">
        <f t="shared" si="655"/>
        <v>0</v>
      </c>
    </row>
    <row r="374" spans="1:62" s="113" customFormat="1" ht="33" hidden="1" x14ac:dyDescent="0.25">
      <c r="A374" s="114" t="s">
        <v>242</v>
      </c>
      <c r="B374" s="111">
        <f>B373</f>
        <v>909</v>
      </c>
      <c r="C374" s="111" t="s">
        <v>28</v>
      </c>
      <c r="D374" s="111" t="s">
        <v>20</v>
      </c>
      <c r="E374" s="115" t="s">
        <v>512</v>
      </c>
      <c r="F374" s="111" t="s">
        <v>30</v>
      </c>
      <c r="G374" s="112">
        <f>G375</f>
        <v>74718</v>
      </c>
      <c r="H374" s="112">
        <f t="shared" si="651"/>
        <v>0</v>
      </c>
      <c r="I374" s="112">
        <f t="shared" si="651"/>
        <v>0</v>
      </c>
      <c r="J374" s="112">
        <f t="shared" si="651"/>
        <v>0</v>
      </c>
      <c r="K374" s="112">
        <f t="shared" si="651"/>
        <v>0</v>
      </c>
      <c r="L374" s="112">
        <f t="shared" si="651"/>
        <v>0</v>
      </c>
      <c r="M374" s="112">
        <f t="shared" si="651"/>
        <v>74718</v>
      </c>
      <c r="N374" s="112">
        <f t="shared" si="651"/>
        <v>0</v>
      </c>
      <c r="O374" s="112">
        <f t="shared" si="651"/>
        <v>0</v>
      </c>
      <c r="P374" s="112">
        <f t="shared" si="651"/>
        <v>0</v>
      </c>
      <c r="Q374" s="112">
        <f t="shared" si="651"/>
        <v>0</v>
      </c>
      <c r="R374" s="112">
        <f t="shared" si="651"/>
        <v>0</v>
      </c>
      <c r="S374" s="112">
        <f t="shared" si="651"/>
        <v>74718</v>
      </c>
      <c r="T374" s="112">
        <f t="shared" si="651"/>
        <v>0</v>
      </c>
      <c r="U374" s="112">
        <f t="shared" si="652"/>
        <v>0</v>
      </c>
      <c r="V374" s="112">
        <f t="shared" si="652"/>
        <v>0</v>
      </c>
      <c r="W374" s="112">
        <f t="shared" si="652"/>
        <v>0</v>
      </c>
      <c r="X374" s="112">
        <f t="shared" si="652"/>
        <v>0</v>
      </c>
      <c r="Y374" s="112">
        <f t="shared" si="652"/>
        <v>74718</v>
      </c>
      <c r="Z374" s="112">
        <f t="shared" si="652"/>
        <v>0</v>
      </c>
      <c r="AA374" s="112">
        <f t="shared" si="652"/>
        <v>0</v>
      </c>
      <c r="AB374" s="112">
        <f t="shared" si="652"/>
        <v>0</v>
      </c>
      <c r="AC374" s="112">
        <f t="shared" si="652"/>
        <v>0</v>
      </c>
      <c r="AD374" s="112">
        <f t="shared" si="652"/>
        <v>0</v>
      </c>
      <c r="AE374" s="112">
        <f t="shared" si="652"/>
        <v>74718</v>
      </c>
      <c r="AF374" s="112">
        <f t="shared" si="652"/>
        <v>0</v>
      </c>
      <c r="AG374" s="112">
        <f t="shared" si="653"/>
        <v>0</v>
      </c>
      <c r="AH374" s="112">
        <f t="shared" si="653"/>
        <v>0</v>
      </c>
      <c r="AI374" s="112">
        <f t="shared" si="653"/>
        <v>0</v>
      </c>
      <c r="AJ374" s="112">
        <f t="shared" si="653"/>
        <v>0</v>
      </c>
      <c r="AK374" s="112">
        <f t="shared" si="653"/>
        <v>74718</v>
      </c>
      <c r="AL374" s="112">
        <f t="shared" si="653"/>
        <v>0</v>
      </c>
      <c r="AM374" s="112">
        <f t="shared" si="653"/>
        <v>0</v>
      </c>
      <c r="AN374" s="112">
        <f t="shared" si="653"/>
        <v>0</v>
      </c>
      <c r="AO374" s="112">
        <f t="shared" si="653"/>
        <v>0</v>
      </c>
      <c r="AP374" s="112">
        <f t="shared" si="653"/>
        <v>0</v>
      </c>
      <c r="AQ374" s="112">
        <f t="shared" si="653"/>
        <v>74718</v>
      </c>
      <c r="AR374" s="112">
        <f t="shared" si="653"/>
        <v>0</v>
      </c>
      <c r="AS374" s="112">
        <f t="shared" si="654"/>
        <v>0</v>
      </c>
      <c r="AT374" s="112">
        <f t="shared" si="654"/>
        <v>0</v>
      </c>
      <c r="AU374" s="112">
        <f t="shared" si="654"/>
        <v>0</v>
      </c>
      <c r="AV374" s="112">
        <f t="shared" si="654"/>
        <v>0</v>
      </c>
      <c r="AW374" s="112">
        <f t="shared" si="654"/>
        <v>74718</v>
      </c>
      <c r="AX374" s="112">
        <f t="shared" si="654"/>
        <v>0</v>
      </c>
      <c r="AY374" s="9">
        <f t="shared" si="654"/>
        <v>-74718</v>
      </c>
      <c r="AZ374" s="9">
        <f t="shared" si="654"/>
        <v>0</v>
      </c>
      <c r="BA374" s="9">
        <f t="shared" si="654"/>
        <v>0</v>
      </c>
      <c r="BB374" s="9">
        <f t="shared" si="654"/>
        <v>0</v>
      </c>
      <c r="BC374" s="9">
        <f t="shared" si="654"/>
        <v>0</v>
      </c>
      <c r="BD374" s="9">
        <f t="shared" si="654"/>
        <v>0</v>
      </c>
      <c r="BE374" s="9">
        <f t="shared" si="655"/>
        <v>0</v>
      </c>
      <c r="BF374" s="9">
        <f t="shared" si="655"/>
        <v>0</v>
      </c>
      <c r="BG374" s="9">
        <f t="shared" si="655"/>
        <v>0</v>
      </c>
      <c r="BH374" s="9">
        <f t="shared" si="655"/>
        <v>0</v>
      </c>
      <c r="BI374" s="112">
        <f t="shared" si="655"/>
        <v>0</v>
      </c>
      <c r="BJ374" s="112">
        <f t="shared" si="655"/>
        <v>0</v>
      </c>
    </row>
    <row r="375" spans="1:62" s="113" customFormat="1" ht="33" hidden="1" x14ac:dyDescent="0.25">
      <c r="A375" s="114" t="s">
        <v>36</v>
      </c>
      <c r="B375" s="111">
        <f>B374</f>
        <v>909</v>
      </c>
      <c r="C375" s="111" t="s">
        <v>28</v>
      </c>
      <c r="D375" s="111" t="s">
        <v>20</v>
      </c>
      <c r="E375" s="115" t="s">
        <v>512</v>
      </c>
      <c r="F375" s="111" t="s">
        <v>37</v>
      </c>
      <c r="G375" s="112">
        <v>74718</v>
      </c>
      <c r="H375" s="116"/>
      <c r="I375" s="117"/>
      <c r="J375" s="117"/>
      <c r="K375" s="117"/>
      <c r="L375" s="117"/>
      <c r="M375" s="112">
        <f>G375+I375+J375+K375+L375</f>
        <v>74718</v>
      </c>
      <c r="N375" s="112">
        <f>H375+L375</f>
        <v>0</v>
      </c>
      <c r="O375" s="118"/>
      <c r="P375" s="118"/>
      <c r="Q375" s="118"/>
      <c r="R375" s="118"/>
      <c r="S375" s="112">
        <f>M375+O375+P375+Q375+R375</f>
        <v>74718</v>
      </c>
      <c r="T375" s="112">
        <f>N375+R375</f>
        <v>0</v>
      </c>
      <c r="U375" s="118"/>
      <c r="V375" s="118"/>
      <c r="W375" s="118"/>
      <c r="X375" s="118"/>
      <c r="Y375" s="112">
        <f>S375+U375+V375+W375+X375</f>
        <v>74718</v>
      </c>
      <c r="Z375" s="112">
        <f>T375+X375</f>
        <v>0</v>
      </c>
      <c r="AA375" s="118"/>
      <c r="AB375" s="118"/>
      <c r="AC375" s="118"/>
      <c r="AD375" s="118"/>
      <c r="AE375" s="112">
        <f>Y375+AA375+AB375+AC375+AD375</f>
        <v>74718</v>
      </c>
      <c r="AF375" s="112">
        <f>Z375+AD375</f>
        <v>0</v>
      </c>
      <c r="AG375" s="118"/>
      <c r="AH375" s="118"/>
      <c r="AI375" s="118"/>
      <c r="AJ375" s="118"/>
      <c r="AK375" s="112">
        <f>AE375+AG375+AH375+AI375+AJ375</f>
        <v>74718</v>
      </c>
      <c r="AL375" s="112">
        <f>AF375+AJ375</f>
        <v>0</v>
      </c>
      <c r="AM375" s="118"/>
      <c r="AN375" s="118"/>
      <c r="AO375" s="118"/>
      <c r="AP375" s="118"/>
      <c r="AQ375" s="112">
        <f>AK375+AM375+AN375+AO375+AP375</f>
        <v>74718</v>
      </c>
      <c r="AR375" s="112">
        <f>AL375+AP375</f>
        <v>0</v>
      </c>
      <c r="AS375" s="118"/>
      <c r="AT375" s="118"/>
      <c r="AU375" s="118"/>
      <c r="AV375" s="118"/>
      <c r="AW375" s="112">
        <f>AQ375+AS375+AT375+AU375+AV375</f>
        <v>74718</v>
      </c>
      <c r="AX375" s="112">
        <f>AR375+AV375</f>
        <v>0</v>
      </c>
      <c r="AY375" s="85">
        <v>-74718</v>
      </c>
      <c r="AZ375" s="85"/>
      <c r="BA375" s="85"/>
      <c r="BB375" s="85"/>
      <c r="BC375" s="9">
        <f>AW375+AY375+AZ375+BA375+BB375</f>
        <v>0</v>
      </c>
      <c r="BD375" s="9">
        <f>AX375+BB375</f>
        <v>0</v>
      </c>
      <c r="BE375" s="85"/>
      <c r="BF375" s="85"/>
      <c r="BG375" s="85"/>
      <c r="BH375" s="85"/>
      <c r="BI375" s="112">
        <f>BC375+BE375+BF375+BG375+BH375</f>
        <v>0</v>
      </c>
      <c r="BJ375" s="112">
        <f>BD375+BH375</f>
        <v>0</v>
      </c>
    </row>
    <row r="376" spans="1:62" ht="49.5" hidden="1" x14ac:dyDescent="0.25">
      <c r="A376" s="28" t="s">
        <v>210</v>
      </c>
      <c r="B376" s="26">
        <f>B370</f>
        <v>909</v>
      </c>
      <c r="C376" s="26" t="s">
        <v>28</v>
      </c>
      <c r="D376" s="26" t="s">
        <v>20</v>
      </c>
      <c r="E376" s="26" t="s">
        <v>370</v>
      </c>
      <c r="F376" s="9"/>
      <c r="G376" s="11">
        <f>G380+G383+G386+G389+G392</f>
        <v>116752</v>
      </c>
      <c r="H376" s="11">
        <f t="shared" ref="H376:N376" si="656">H380+H383+H386+H389+H392</f>
        <v>0</v>
      </c>
      <c r="I376" s="11">
        <f t="shared" si="656"/>
        <v>0</v>
      </c>
      <c r="J376" s="11">
        <f t="shared" si="656"/>
        <v>0</v>
      </c>
      <c r="K376" s="11">
        <f t="shared" si="656"/>
        <v>0</v>
      </c>
      <c r="L376" s="11">
        <f t="shared" si="656"/>
        <v>0</v>
      </c>
      <c r="M376" s="11">
        <f t="shared" si="656"/>
        <v>116752</v>
      </c>
      <c r="N376" s="11">
        <f t="shared" si="656"/>
        <v>0</v>
      </c>
      <c r="O376" s="11">
        <f t="shared" ref="O376:T376" si="657">O380+O383+O386+O389+O392</f>
        <v>0</v>
      </c>
      <c r="P376" s="11">
        <f t="shared" si="657"/>
        <v>0</v>
      </c>
      <c r="Q376" s="11">
        <f t="shared" si="657"/>
        <v>0</v>
      </c>
      <c r="R376" s="11">
        <f t="shared" si="657"/>
        <v>0</v>
      </c>
      <c r="S376" s="11">
        <f t="shared" si="657"/>
        <v>116752</v>
      </c>
      <c r="T376" s="11">
        <f t="shared" si="657"/>
        <v>0</v>
      </c>
      <c r="U376" s="11">
        <f t="shared" ref="U376:Z376" si="658">U380+U383+U386+U389+U392</f>
        <v>0</v>
      </c>
      <c r="V376" s="11">
        <f t="shared" si="658"/>
        <v>0</v>
      </c>
      <c r="W376" s="11">
        <f t="shared" si="658"/>
        <v>0</v>
      </c>
      <c r="X376" s="11">
        <f t="shared" si="658"/>
        <v>0</v>
      </c>
      <c r="Y376" s="11">
        <f t="shared" si="658"/>
        <v>116752</v>
      </c>
      <c r="Z376" s="11">
        <f t="shared" si="658"/>
        <v>0</v>
      </c>
      <c r="AA376" s="11">
        <f t="shared" ref="AA376:AF376" si="659">AA380+AA383+AA386+AA389+AA392</f>
        <v>0</v>
      </c>
      <c r="AB376" s="11">
        <f t="shared" si="659"/>
        <v>0</v>
      </c>
      <c r="AC376" s="11">
        <f t="shared" si="659"/>
        <v>0</v>
      </c>
      <c r="AD376" s="11">
        <f t="shared" si="659"/>
        <v>0</v>
      </c>
      <c r="AE376" s="11">
        <f t="shared" si="659"/>
        <v>116752</v>
      </c>
      <c r="AF376" s="11">
        <f t="shared" si="659"/>
        <v>0</v>
      </c>
      <c r="AG376" s="11">
        <f t="shared" ref="AG376:AL376" si="660">AG380+AG383+AG386+AG389+AG392</f>
        <v>0</v>
      </c>
      <c r="AH376" s="11">
        <f t="shared" si="660"/>
        <v>0</v>
      </c>
      <c r="AI376" s="11">
        <f t="shared" si="660"/>
        <v>0</v>
      </c>
      <c r="AJ376" s="11">
        <f t="shared" si="660"/>
        <v>0</v>
      </c>
      <c r="AK376" s="11">
        <f t="shared" si="660"/>
        <v>116752</v>
      </c>
      <c r="AL376" s="11">
        <f t="shared" si="660"/>
        <v>0</v>
      </c>
      <c r="AM376" s="11">
        <f t="shared" ref="AM376:AR376" si="661">AM380+AM383+AM386+AM389+AM392</f>
        <v>0</v>
      </c>
      <c r="AN376" s="11">
        <f t="shared" si="661"/>
        <v>0</v>
      </c>
      <c r="AO376" s="11">
        <f t="shared" si="661"/>
        <v>0</v>
      </c>
      <c r="AP376" s="11">
        <f t="shared" si="661"/>
        <v>0</v>
      </c>
      <c r="AQ376" s="11">
        <f t="shared" si="661"/>
        <v>116752</v>
      </c>
      <c r="AR376" s="11">
        <f t="shared" si="661"/>
        <v>0</v>
      </c>
      <c r="AS376" s="11">
        <f t="shared" ref="AS376:AX376" si="662">AS380+AS383+AS386+AS389+AS392</f>
        <v>0</v>
      </c>
      <c r="AT376" s="11">
        <f t="shared" si="662"/>
        <v>0</v>
      </c>
      <c r="AU376" s="11">
        <f t="shared" si="662"/>
        <v>0</v>
      </c>
      <c r="AV376" s="11">
        <f t="shared" si="662"/>
        <v>0</v>
      </c>
      <c r="AW376" s="98">
        <f t="shared" si="662"/>
        <v>116752</v>
      </c>
      <c r="AX376" s="98">
        <f t="shared" si="662"/>
        <v>0</v>
      </c>
      <c r="AY376" s="11">
        <f t="shared" ref="AY376:BD376" si="663">AY380+AY383+AY386+AY389+AY392+AY377</f>
        <v>0</v>
      </c>
      <c r="AZ376" s="11">
        <f t="shared" si="663"/>
        <v>0</v>
      </c>
      <c r="BA376" s="11">
        <f t="shared" si="663"/>
        <v>0</v>
      </c>
      <c r="BB376" s="11">
        <f t="shared" si="663"/>
        <v>0</v>
      </c>
      <c r="BC376" s="11">
        <f t="shared" si="663"/>
        <v>116752</v>
      </c>
      <c r="BD376" s="11">
        <f t="shared" si="663"/>
        <v>0</v>
      </c>
      <c r="BE376" s="11">
        <f t="shared" ref="BE376:BJ376" si="664">BE380+BE383+BE386+BE389+BE392+BE377</f>
        <v>0</v>
      </c>
      <c r="BF376" s="11">
        <f t="shared" si="664"/>
        <v>0</v>
      </c>
      <c r="BG376" s="11">
        <f t="shared" si="664"/>
        <v>0</v>
      </c>
      <c r="BH376" s="11">
        <f t="shared" si="664"/>
        <v>0</v>
      </c>
      <c r="BI376" s="11">
        <f t="shared" si="664"/>
        <v>116752</v>
      </c>
      <c r="BJ376" s="11">
        <f t="shared" si="664"/>
        <v>0</v>
      </c>
    </row>
    <row r="377" spans="1:62" s="127" customFormat="1" ht="49.5" hidden="1" x14ac:dyDescent="0.25">
      <c r="A377" s="123" t="s">
        <v>798</v>
      </c>
      <c r="B377" s="124">
        <f>B371</f>
        <v>909</v>
      </c>
      <c r="C377" s="124" t="s">
        <v>28</v>
      </c>
      <c r="D377" s="124" t="s">
        <v>20</v>
      </c>
      <c r="E377" s="124" t="s">
        <v>797</v>
      </c>
      <c r="F377" s="125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6"/>
      <c r="AI377" s="126"/>
      <c r="AJ377" s="126"/>
      <c r="AK377" s="126"/>
      <c r="AL377" s="126"/>
      <c r="AM377" s="126"/>
      <c r="AN377" s="126"/>
      <c r="AO377" s="126"/>
      <c r="AP377" s="126"/>
      <c r="AQ377" s="126"/>
      <c r="AR377" s="126"/>
      <c r="AS377" s="126"/>
      <c r="AT377" s="126"/>
      <c r="AU377" s="126"/>
      <c r="AV377" s="126"/>
      <c r="AW377" s="126"/>
      <c r="AX377" s="126"/>
      <c r="AY377" s="11">
        <f>AY378</f>
        <v>0</v>
      </c>
      <c r="AZ377" s="11">
        <f t="shared" ref="AZ377:BJ378" si="665">AZ378</f>
        <v>0</v>
      </c>
      <c r="BA377" s="11">
        <f t="shared" si="665"/>
        <v>0</v>
      </c>
      <c r="BB377" s="11">
        <f t="shared" si="665"/>
        <v>0</v>
      </c>
      <c r="BC377" s="11">
        <f t="shared" si="665"/>
        <v>0</v>
      </c>
      <c r="BD377" s="11">
        <f t="shared" si="665"/>
        <v>0</v>
      </c>
      <c r="BE377" s="11">
        <f>BE378</f>
        <v>0</v>
      </c>
      <c r="BF377" s="11">
        <f t="shared" si="665"/>
        <v>0</v>
      </c>
      <c r="BG377" s="11">
        <f t="shared" si="665"/>
        <v>0</v>
      </c>
      <c r="BH377" s="11">
        <f t="shared" si="665"/>
        <v>0</v>
      </c>
      <c r="BI377" s="126">
        <f t="shared" si="665"/>
        <v>0</v>
      </c>
      <c r="BJ377" s="126">
        <f t="shared" si="665"/>
        <v>0</v>
      </c>
    </row>
    <row r="378" spans="1:62" s="127" customFormat="1" hidden="1" x14ac:dyDescent="0.25">
      <c r="A378" s="123" t="s">
        <v>65</v>
      </c>
      <c r="B378" s="124">
        <f>B372</f>
        <v>909</v>
      </c>
      <c r="C378" s="124" t="s">
        <v>28</v>
      </c>
      <c r="D378" s="124" t="s">
        <v>20</v>
      </c>
      <c r="E378" s="124" t="s">
        <v>797</v>
      </c>
      <c r="F378" s="125">
        <v>800</v>
      </c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6"/>
      <c r="AJ378" s="126"/>
      <c r="AK378" s="126"/>
      <c r="AL378" s="126"/>
      <c r="AM378" s="126"/>
      <c r="AN378" s="126"/>
      <c r="AO378" s="126"/>
      <c r="AP378" s="126"/>
      <c r="AQ378" s="126"/>
      <c r="AR378" s="126"/>
      <c r="AS378" s="126"/>
      <c r="AT378" s="126"/>
      <c r="AU378" s="126"/>
      <c r="AV378" s="126"/>
      <c r="AW378" s="126"/>
      <c r="AX378" s="126"/>
      <c r="AY378" s="11">
        <f>AY379</f>
        <v>0</v>
      </c>
      <c r="AZ378" s="11">
        <f t="shared" si="665"/>
        <v>0</v>
      </c>
      <c r="BA378" s="11">
        <f t="shared" si="665"/>
        <v>0</v>
      </c>
      <c r="BB378" s="11">
        <f t="shared" si="665"/>
        <v>0</v>
      </c>
      <c r="BC378" s="11">
        <f t="shared" si="665"/>
        <v>0</v>
      </c>
      <c r="BD378" s="11">
        <f t="shared" si="665"/>
        <v>0</v>
      </c>
      <c r="BE378" s="11">
        <f>BE379</f>
        <v>0</v>
      </c>
      <c r="BF378" s="11">
        <f t="shared" si="665"/>
        <v>0</v>
      </c>
      <c r="BG378" s="11">
        <f t="shared" si="665"/>
        <v>0</v>
      </c>
      <c r="BH378" s="11">
        <f t="shared" si="665"/>
        <v>0</v>
      </c>
      <c r="BI378" s="126">
        <f t="shared" si="665"/>
        <v>0</v>
      </c>
      <c r="BJ378" s="126">
        <f t="shared" si="665"/>
        <v>0</v>
      </c>
    </row>
    <row r="379" spans="1:62" s="127" customFormat="1" ht="49.5" hidden="1" x14ac:dyDescent="0.25">
      <c r="A379" s="128" t="s">
        <v>406</v>
      </c>
      <c r="B379" s="124">
        <f>B373</f>
        <v>909</v>
      </c>
      <c r="C379" s="124" t="s">
        <v>28</v>
      </c>
      <c r="D379" s="124" t="s">
        <v>20</v>
      </c>
      <c r="E379" s="124" t="s">
        <v>797</v>
      </c>
      <c r="F379" s="125">
        <v>810</v>
      </c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6"/>
      <c r="AJ379" s="126"/>
      <c r="AK379" s="126"/>
      <c r="AL379" s="126"/>
      <c r="AM379" s="126"/>
      <c r="AN379" s="126"/>
      <c r="AO379" s="126"/>
      <c r="AP379" s="126"/>
      <c r="AQ379" s="126"/>
      <c r="AR379" s="126"/>
      <c r="AS379" s="126"/>
      <c r="AT379" s="126"/>
      <c r="AU379" s="126"/>
      <c r="AV379" s="126"/>
      <c r="AW379" s="126"/>
      <c r="AX379" s="126"/>
      <c r="AY379" s="11"/>
      <c r="AZ379" s="11"/>
      <c r="BA379" s="11"/>
      <c r="BB379" s="11"/>
      <c r="BC379" s="9">
        <f>AW379+AY379+AZ379+BA379+BB379</f>
        <v>0</v>
      </c>
      <c r="BD379" s="9">
        <f>AX379+BB379</f>
        <v>0</v>
      </c>
      <c r="BE379" s="11"/>
      <c r="BF379" s="11"/>
      <c r="BG379" s="11"/>
      <c r="BH379" s="11"/>
      <c r="BI379" s="125">
        <f>BC379+BE379+BF379+BG379+BH379</f>
        <v>0</v>
      </c>
      <c r="BJ379" s="125">
        <f>BD379+BH379</f>
        <v>0</v>
      </c>
    </row>
    <row r="380" spans="1:62" ht="49.5" hidden="1" x14ac:dyDescent="0.25">
      <c r="A380" s="28" t="s">
        <v>415</v>
      </c>
      <c r="B380" s="26">
        <f>B371</f>
        <v>909</v>
      </c>
      <c r="C380" s="26" t="s">
        <v>28</v>
      </c>
      <c r="D380" s="26" t="s">
        <v>20</v>
      </c>
      <c r="E380" s="26" t="s">
        <v>371</v>
      </c>
      <c r="F380" s="26"/>
      <c r="G380" s="11">
        <f t="shared" ref="G380:V381" si="666">G381</f>
        <v>90243</v>
      </c>
      <c r="H380" s="11">
        <f t="shared" si="666"/>
        <v>0</v>
      </c>
      <c r="I380" s="11">
        <f t="shared" si="666"/>
        <v>0</v>
      </c>
      <c r="J380" s="11">
        <f t="shared" si="666"/>
        <v>0</v>
      </c>
      <c r="K380" s="11">
        <f t="shared" si="666"/>
        <v>0</v>
      </c>
      <c r="L380" s="11">
        <f t="shared" si="666"/>
        <v>0</v>
      </c>
      <c r="M380" s="11">
        <f t="shared" si="666"/>
        <v>90243</v>
      </c>
      <c r="N380" s="11">
        <f t="shared" si="666"/>
        <v>0</v>
      </c>
      <c r="O380" s="11">
        <f t="shared" si="666"/>
        <v>0</v>
      </c>
      <c r="P380" s="11">
        <f t="shared" si="666"/>
        <v>0</v>
      </c>
      <c r="Q380" s="11">
        <f t="shared" si="666"/>
        <v>0</v>
      </c>
      <c r="R380" s="11">
        <f t="shared" si="666"/>
        <v>0</v>
      </c>
      <c r="S380" s="11">
        <f t="shared" si="666"/>
        <v>90243</v>
      </c>
      <c r="T380" s="11">
        <f t="shared" si="666"/>
        <v>0</v>
      </c>
      <c r="U380" s="11">
        <f t="shared" si="666"/>
        <v>0</v>
      </c>
      <c r="V380" s="11">
        <f t="shared" si="666"/>
        <v>0</v>
      </c>
      <c r="W380" s="11">
        <f t="shared" ref="U380:AJ381" si="667">W381</f>
        <v>0</v>
      </c>
      <c r="X380" s="11">
        <f t="shared" si="667"/>
        <v>0</v>
      </c>
      <c r="Y380" s="11">
        <f t="shared" si="667"/>
        <v>90243</v>
      </c>
      <c r="Z380" s="11">
        <f t="shared" si="667"/>
        <v>0</v>
      </c>
      <c r="AA380" s="11">
        <f t="shared" si="667"/>
        <v>0</v>
      </c>
      <c r="AB380" s="11">
        <f t="shared" si="667"/>
        <v>0</v>
      </c>
      <c r="AC380" s="11">
        <f t="shared" si="667"/>
        <v>0</v>
      </c>
      <c r="AD380" s="11">
        <f t="shared" si="667"/>
        <v>0</v>
      </c>
      <c r="AE380" s="11">
        <f t="shared" si="667"/>
        <v>90243</v>
      </c>
      <c r="AF380" s="11">
        <f t="shared" si="667"/>
        <v>0</v>
      </c>
      <c r="AG380" s="11">
        <f t="shared" si="667"/>
        <v>0</v>
      </c>
      <c r="AH380" s="11">
        <f t="shared" si="667"/>
        <v>0</v>
      </c>
      <c r="AI380" s="11">
        <f t="shared" si="667"/>
        <v>0</v>
      </c>
      <c r="AJ380" s="11">
        <f t="shared" si="667"/>
        <v>0</v>
      </c>
      <c r="AK380" s="11">
        <f t="shared" ref="AG380:AV381" si="668">AK381</f>
        <v>90243</v>
      </c>
      <c r="AL380" s="11">
        <f t="shared" si="668"/>
        <v>0</v>
      </c>
      <c r="AM380" s="11">
        <f t="shared" si="668"/>
        <v>0</v>
      </c>
      <c r="AN380" s="11">
        <f t="shared" si="668"/>
        <v>0</v>
      </c>
      <c r="AO380" s="11">
        <f t="shared" si="668"/>
        <v>0</v>
      </c>
      <c r="AP380" s="11">
        <f t="shared" si="668"/>
        <v>0</v>
      </c>
      <c r="AQ380" s="11">
        <f t="shared" si="668"/>
        <v>90243</v>
      </c>
      <c r="AR380" s="11">
        <f t="shared" si="668"/>
        <v>0</v>
      </c>
      <c r="AS380" s="11">
        <f t="shared" si="668"/>
        <v>0</v>
      </c>
      <c r="AT380" s="11">
        <f t="shared" si="668"/>
        <v>0</v>
      </c>
      <c r="AU380" s="11">
        <f t="shared" si="668"/>
        <v>0</v>
      </c>
      <c r="AV380" s="11">
        <f t="shared" si="668"/>
        <v>0</v>
      </c>
      <c r="AW380" s="98">
        <f t="shared" ref="AS380:BH381" si="669">AW381</f>
        <v>90243</v>
      </c>
      <c r="AX380" s="98">
        <f t="shared" si="669"/>
        <v>0</v>
      </c>
      <c r="AY380" s="11">
        <f t="shared" si="669"/>
        <v>0</v>
      </c>
      <c r="AZ380" s="11">
        <f t="shared" si="669"/>
        <v>0</v>
      </c>
      <c r="BA380" s="11">
        <f t="shared" si="669"/>
        <v>0</v>
      </c>
      <c r="BB380" s="11">
        <f t="shared" si="669"/>
        <v>0</v>
      </c>
      <c r="BC380" s="11">
        <f t="shared" si="669"/>
        <v>90243</v>
      </c>
      <c r="BD380" s="11">
        <f t="shared" si="669"/>
        <v>0</v>
      </c>
      <c r="BE380" s="11">
        <f t="shared" si="669"/>
        <v>0</v>
      </c>
      <c r="BF380" s="11">
        <f t="shared" si="669"/>
        <v>0</v>
      </c>
      <c r="BG380" s="11">
        <f t="shared" si="669"/>
        <v>0</v>
      </c>
      <c r="BH380" s="11">
        <f t="shared" si="669"/>
        <v>0</v>
      </c>
      <c r="BI380" s="11">
        <f t="shared" ref="BE380:BJ381" si="670">BI381</f>
        <v>90243</v>
      </c>
      <c r="BJ380" s="11">
        <f t="shared" si="670"/>
        <v>0</v>
      </c>
    </row>
    <row r="381" spans="1:62" ht="20.100000000000001" hidden="1" customHeight="1" x14ac:dyDescent="0.25">
      <c r="A381" s="28" t="s">
        <v>65</v>
      </c>
      <c r="B381" s="26">
        <f>B380</f>
        <v>909</v>
      </c>
      <c r="C381" s="26" t="s">
        <v>28</v>
      </c>
      <c r="D381" s="26" t="s">
        <v>20</v>
      </c>
      <c r="E381" s="26" t="s">
        <v>371</v>
      </c>
      <c r="F381" s="26" t="s">
        <v>66</v>
      </c>
      <c r="G381" s="9">
        <f t="shared" si="666"/>
        <v>90243</v>
      </c>
      <c r="H381" s="9">
        <f t="shared" si="666"/>
        <v>0</v>
      </c>
      <c r="I381" s="9">
        <f t="shared" si="666"/>
        <v>0</v>
      </c>
      <c r="J381" s="9">
        <f t="shared" si="666"/>
        <v>0</v>
      </c>
      <c r="K381" s="9">
        <f t="shared" si="666"/>
        <v>0</v>
      </c>
      <c r="L381" s="9">
        <f t="shared" si="666"/>
        <v>0</v>
      </c>
      <c r="M381" s="9">
        <f t="shared" si="666"/>
        <v>90243</v>
      </c>
      <c r="N381" s="9">
        <f t="shared" si="666"/>
        <v>0</v>
      </c>
      <c r="O381" s="9">
        <f t="shared" si="666"/>
        <v>0</v>
      </c>
      <c r="P381" s="9">
        <f t="shared" si="666"/>
        <v>0</v>
      </c>
      <c r="Q381" s="9">
        <f t="shared" si="666"/>
        <v>0</v>
      </c>
      <c r="R381" s="9">
        <f t="shared" si="666"/>
        <v>0</v>
      </c>
      <c r="S381" s="9">
        <f t="shared" si="666"/>
        <v>90243</v>
      </c>
      <c r="T381" s="9">
        <f t="shared" si="666"/>
        <v>0</v>
      </c>
      <c r="U381" s="9">
        <f t="shared" si="667"/>
        <v>0</v>
      </c>
      <c r="V381" s="9">
        <f t="shared" si="667"/>
        <v>0</v>
      </c>
      <c r="W381" s="9">
        <f t="shared" si="667"/>
        <v>0</v>
      </c>
      <c r="X381" s="9">
        <f t="shared" si="667"/>
        <v>0</v>
      </c>
      <c r="Y381" s="9">
        <f t="shared" si="667"/>
        <v>90243</v>
      </c>
      <c r="Z381" s="9">
        <f t="shared" si="667"/>
        <v>0</v>
      </c>
      <c r="AA381" s="9">
        <f t="shared" si="667"/>
        <v>0</v>
      </c>
      <c r="AB381" s="9">
        <f t="shared" si="667"/>
        <v>0</v>
      </c>
      <c r="AC381" s="9">
        <f t="shared" si="667"/>
        <v>0</v>
      </c>
      <c r="AD381" s="9">
        <f t="shared" si="667"/>
        <v>0</v>
      </c>
      <c r="AE381" s="9">
        <f t="shared" si="667"/>
        <v>90243</v>
      </c>
      <c r="AF381" s="9">
        <f t="shared" si="667"/>
        <v>0</v>
      </c>
      <c r="AG381" s="9">
        <f t="shared" si="668"/>
        <v>0</v>
      </c>
      <c r="AH381" s="9">
        <f t="shared" si="668"/>
        <v>0</v>
      </c>
      <c r="AI381" s="9">
        <f t="shared" si="668"/>
        <v>0</v>
      </c>
      <c r="AJ381" s="9">
        <f t="shared" si="668"/>
        <v>0</v>
      </c>
      <c r="AK381" s="9">
        <f t="shared" si="668"/>
        <v>90243</v>
      </c>
      <c r="AL381" s="9">
        <f t="shared" si="668"/>
        <v>0</v>
      </c>
      <c r="AM381" s="9">
        <f t="shared" si="668"/>
        <v>0</v>
      </c>
      <c r="AN381" s="9">
        <f t="shared" si="668"/>
        <v>0</v>
      </c>
      <c r="AO381" s="9">
        <f t="shared" si="668"/>
        <v>0</v>
      </c>
      <c r="AP381" s="9">
        <f t="shared" si="668"/>
        <v>0</v>
      </c>
      <c r="AQ381" s="9">
        <f t="shared" si="668"/>
        <v>90243</v>
      </c>
      <c r="AR381" s="9">
        <f t="shared" si="668"/>
        <v>0</v>
      </c>
      <c r="AS381" s="9">
        <f t="shared" si="669"/>
        <v>0</v>
      </c>
      <c r="AT381" s="9">
        <f t="shared" si="669"/>
        <v>0</v>
      </c>
      <c r="AU381" s="9">
        <f t="shared" si="669"/>
        <v>0</v>
      </c>
      <c r="AV381" s="9">
        <f t="shared" si="669"/>
        <v>0</v>
      </c>
      <c r="AW381" s="96">
        <f t="shared" si="669"/>
        <v>90243</v>
      </c>
      <c r="AX381" s="96">
        <f t="shared" si="669"/>
        <v>0</v>
      </c>
      <c r="AY381" s="9">
        <f t="shared" si="669"/>
        <v>0</v>
      </c>
      <c r="AZ381" s="9">
        <f t="shared" si="669"/>
        <v>0</v>
      </c>
      <c r="BA381" s="9">
        <f t="shared" si="669"/>
        <v>0</v>
      </c>
      <c r="BB381" s="9">
        <f t="shared" si="669"/>
        <v>0</v>
      </c>
      <c r="BC381" s="9">
        <f t="shared" si="669"/>
        <v>90243</v>
      </c>
      <c r="BD381" s="9">
        <f t="shared" si="669"/>
        <v>0</v>
      </c>
      <c r="BE381" s="9">
        <f t="shared" si="670"/>
        <v>0</v>
      </c>
      <c r="BF381" s="9">
        <f t="shared" si="670"/>
        <v>0</v>
      </c>
      <c r="BG381" s="9">
        <f t="shared" si="670"/>
        <v>0</v>
      </c>
      <c r="BH381" s="9">
        <f t="shared" si="670"/>
        <v>0</v>
      </c>
      <c r="BI381" s="9">
        <f t="shared" si="670"/>
        <v>90243</v>
      </c>
      <c r="BJ381" s="9">
        <f t="shared" si="670"/>
        <v>0</v>
      </c>
    </row>
    <row r="382" spans="1:62" ht="49.5" hidden="1" x14ac:dyDescent="0.25">
      <c r="A382" s="25" t="s">
        <v>406</v>
      </c>
      <c r="B382" s="26">
        <f>B381</f>
        <v>909</v>
      </c>
      <c r="C382" s="26" t="s">
        <v>28</v>
      </c>
      <c r="D382" s="26" t="s">
        <v>20</v>
      </c>
      <c r="E382" s="26" t="s">
        <v>371</v>
      </c>
      <c r="F382" s="26" t="s">
        <v>252</v>
      </c>
      <c r="G382" s="9">
        <f>190243-100000</f>
        <v>90243</v>
      </c>
      <c r="H382" s="10"/>
      <c r="I382" s="84"/>
      <c r="J382" s="84"/>
      <c r="K382" s="84"/>
      <c r="L382" s="84"/>
      <c r="M382" s="9">
        <f>G382+I382+J382+K382+L382</f>
        <v>90243</v>
      </c>
      <c r="N382" s="9">
        <f>H382+L382</f>
        <v>0</v>
      </c>
      <c r="O382" s="85"/>
      <c r="P382" s="85"/>
      <c r="Q382" s="85"/>
      <c r="R382" s="85"/>
      <c r="S382" s="9">
        <f>M382+O382+P382+Q382+R382</f>
        <v>90243</v>
      </c>
      <c r="T382" s="9">
        <f>N382+R382</f>
        <v>0</v>
      </c>
      <c r="U382" s="85"/>
      <c r="V382" s="85"/>
      <c r="W382" s="85"/>
      <c r="X382" s="85"/>
      <c r="Y382" s="9">
        <f>S382+U382+V382+W382+X382</f>
        <v>90243</v>
      </c>
      <c r="Z382" s="9">
        <f>T382+X382</f>
        <v>0</v>
      </c>
      <c r="AA382" s="85"/>
      <c r="AB382" s="85"/>
      <c r="AC382" s="85"/>
      <c r="AD382" s="85"/>
      <c r="AE382" s="9">
        <f>Y382+AA382+AB382+AC382+AD382</f>
        <v>90243</v>
      </c>
      <c r="AF382" s="9">
        <f>Z382+AD382</f>
        <v>0</v>
      </c>
      <c r="AG382" s="85"/>
      <c r="AH382" s="85"/>
      <c r="AI382" s="85"/>
      <c r="AJ382" s="85"/>
      <c r="AK382" s="9">
        <f>AE382+AG382+AH382+AI382+AJ382</f>
        <v>90243</v>
      </c>
      <c r="AL382" s="9">
        <f>AF382+AJ382</f>
        <v>0</v>
      </c>
      <c r="AM382" s="85"/>
      <c r="AN382" s="85"/>
      <c r="AO382" s="85"/>
      <c r="AP382" s="85"/>
      <c r="AQ382" s="9">
        <f>AK382+AM382+AN382+AO382+AP382</f>
        <v>90243</v>
      </c>
      <c r="AR382" s="9">
        <f>AL382+AP382</f>
        <v>0</v>
      </c>
      <c r="AS382" s="85"/>
      <c r="AT382" s="85"/>
      <c r="AU382" s="85"/>
      <c r="AV382" s="85"/>
      <c r="AW382" s="96">
        <f>AQ382+AS382+AT382+AU382+AV382</f>
        <v>90243</v>
      </c>
      <c r="AX382" s="96">
        <f>AR382+AV382</f>
        <v>0</v>
      </c>
      <c r="AY382" s="85"/>
      <c r="AZ382" s="85"/>
      <c r="BA382" s="85"/>
      <c r="BB382" s="85"/>
      <c r="BC382" s="9">
        <f>AW382+AY382+AZ382+BA382+BB382</f>
        <v>90243</v>
      </c>
      <c r="BD382" s="9">
        <f>AX382+BB382</f>
        <v>0</v>
      </c>
      <c r="BE382" s="85"/>
      <c r="BF382" s="85"/>
      <c r="BG382" s="85"/>
      <c r="BH382" s="85"/>
      <c r="BI382" s="9">
        <f>BC382+BE382+BF382+BG382+BH382</f>
        <v>90243</v>
      </c>
      <c r="BJ382" s="9">
        <f>BD382+BH382</f>
        <v>0</v>
      </c>
    </row>
    <row r="383" spans="1:62" ht="66" hidden="1" x14ac:dyDescent="0.25">
      <c r="A383" s="28" t="s">
        <v>418</v>
      </c>
      <c r="B383" s="26">
        <f>B382</f>
        <v>909</v>
      </c>
      <c r="C383" s="26" t="s">
        <v>28</v>
      </c>
      <c r="D383" s="26" t="s">
        <v>20</v>
      </c>
      <c r="E383" s="26" t="s">
        <v>372</v>
      </c>
      <c r="F383" s="26"/>
      <c r="G383" s="11">
        <f t="shared" ref="G383:V384" si="671">G384</f>
        <v>11647</v>
      </c>
      <c r="H383" s="11">
        <f t="shared" si="671"/>
        <v>0</v>
      </c>
      <c r="I383" s="11">
        <f t="shared" si="671"/>
        <v>0</v>
      </c>
      <c r="J383" s="11">
        <f t="shared" si="671"/>
        <v>0</v>
      </c>
      <c r="K383" s="11">
        <f t="shared" si="671"/>
        <v>0</v>
      </c>
      <c r="L383" s="11">
        <f t="shared" si="671"/>
        <v>0</v>
      </c>
      <c r="M383" s="11">
        <f t="shared" si="671"/>
        <v>11647</v>
      </c>
      <c r="N383" s="11">
        <f t="shared" si="671"/>
        <v>0</v>
      </c>
      <c r="O383" s="11">
        <f t="shared" si="671"/>
        <v>0</v>
      </c>
      <c r="P383" s="11">
        <f t="shared" si="671"/>
        <v>0</v>
      </c>
      <c r="Q383" s="11">
        <f t="shared" si="671"/>
        <v>0</v>
      </c>
      <c r="R383" s="11">
        <f t="shared" si="671"/>
        <v>0</v>
      </c>
      <c r="S383" s="11">
        <f t="shared" si="671"/>
        <v>11647</v>
      </c>
      <c r="T383" s="11">
        <f t="shared" si="671"/>
        <v>0</v>
      </c>
      <c r="U383" s="11">
        <f t="shared" si="671"/>
        <v>0</v>
      </c>
      <c r="V383" s="11">
        <f t="shared" si="671"/>
        <v>0</v>
      </c>
      <c r="W383" s="11">
        <f t="shared" ref="U383:AJ384" si="672">W384</f>
        <v>0</v>
      </c>
      <c r="X383" s="11">
        <f t="shared" si="672"/>
        <v>0</v>
      </c>
      <c r="Y383" s="11">
        <f t="shared" si="672"/>
        <v>11647</v>
      </c>
      <c r="Z383" s="11">
        <f t="shared" si="672"/>
        <v>0</v>
      </c>
      <c r="AA383" s="11">
        <f t="shared" si="672"/>
        <v>0</v>
      </c>
      <c r="AB383" s="11">
        <f t="shared" si="672"/>
        <v>0</v>
      </c>
      <c r="AC383" s="11">
        <f t="shared" si="672"/>
        <v>0</v>
      </c>
      <c r="AD383" s="11">
        <f t="shared" si="672"/>
        <v>0</v>
      </c>
      <c r="AE383" s="11">
        <f t="shared" si="672"/>
        <v>11647</v>
      </c>
      <c r="AF383" s="11">
        <f t="shared" si="672"/>
        <v>0</v>
      </c>
      <c r="AG383" s="11">
        <f t="shared" si="672"/>
        <v>0</v>
      </c>
      <c r="AH383" s="11">
        <f t="shared" si="672"/>
        <v>0</v>
      </c>
      <c r="AI383" s="11">
        <f t="shared" si="672"/>
        <v>0</v>
      </c>
      <c r="AJ383" s="11">
        <f t="shared" si="672"/>
        <v>0</v>
      </c>
      <c r="AK383" s="11">
        <f t="shared" ref="AG383:AV384" si="673">AK384</f>
        <v>11647</v>
      </c>
      <c r="AL383" s="11">
        <f t="shared" si="673"/>
        <v>0</v>
      </c>
      <c r="AM383" s="11">
        <f t="shared" si="673"/>
        <v>0</v>
      </c>
      <c r="AN383" s="11">
        <f t="shared" si="673"/>
        <v>0</v>
      </c>
      <c r="AO383" s="11">
        <f t="shared" si="673"/>
        <v>0</v>
      </c>
      <c r="AP383" s="11">
        <f t="shared" si="673"/>
        <v>0</v>
      </c>
      <c r="AQ383" s="11">
        <f t="shared" si="673"/>
        <v>11647</v>
      </c>
      <c r="AR383" s="11">
        <f t="shared" si="673"/>
        <v>0</v>
      </c>
      <c r="AS383" s="11">
        <f t="shared" si="673"/>
        <v>0</v>
      </c>
      <c r="AT383" s="11">
        <f t="shared" si="673"/>
        <v>0</v>
      </c>
      <c r="AU383" s="11">
        <f t="shared" si="673"/>
        <v>0</v>
      </c>
      <c r="AV383" s="11">
        <f t="shared" si="673"/>
        <v>0</v>
      </c>
      <c r="AW383" s="98">
        <f t="shared" ref="AS383:BH384" si="674">AW384</f>
        <v>11647</v>
      </c>
      <c r="AX383" s="98">
        <f t="shared" si="674"/>
        <v>0</v>
      </c>
      <c r="AY383" s="11">
        <f t="shared" si="674"/>
        <v>0</v>
      </c>
      <c r="AZ383" s="11">
        <f t="shared" si="674"/>
        <v>0</v>
      </c>
      <c r="BA383" s="11">
        <f t="shared" si="674"/>
        <v>0</v>
      </c>
      <c r="BB383" s="11">
        <f t="shared" si="674"/>
        <v>0</v>
      </c>
      <c r="BC383" s="11">
        <f t="shared" si="674"/>
        <v>11647</v>
      </c>
      <c r="BD383" s="11">
        <f t="shared" si="674"/>
        <v>0</v>
      </c>
      <c r="BE383" s="11">
        <f t="shared" si="674"/>
        <v>0</v>
      </c>
      <c r="BF383" s="11">
        <f t="shared" si="674"/>
        <v>0</v>
      </c>
      <c r="BG383" s="11">
        <f t="shared" si="674"/>
        <v>0</v>
      </c>
      <c r="BH383" s="11">
        <f t="shared" si="674"/>
        <v>0</v>
      </c>
      <c r="BI383" s="11">
        <f t="shared" ref="BE383:BJ384" si="675">BI384</f>
        <v>11647</v>
      </c>
      <c r="BJ383" s="11">
        <f t="shared" si="675"/>
        <v>0</v>
      </c>
    </row>
    <row r="384" spans="1:62" ht="20.100000000000001" hidden="1" customHeight="1" x14ac:dyDescent="0.25">
      <c r="A384" s="28" t="s">
        <v>65</v>
      </c>
      <c r="B384" s="26">
        <f>B383</f>
        <v>909</v>
      </c>
      <c r="C384" s="26" t="s">
        <v>28</v>
      </c>
      <c r="D384" s="26" t="s">
        <v>20</v>
      </c>
      <c r="E384" s="26" t="s">
        <v>372</v>
      </c>
      <c r="F384" s="26" t="s">
        <v>66</v>
      </c>
      <c r="G384" s="9">
        <f t="shared" si="671"/>
        <v>11647</v>
      </c>
      <c r="H384" s="9">
        <f t="shared" si="671"/>
        <v>0</v>
      </c>
      <c r="I384" s="9">
        <f t="shared" si="671"/>
        <v>0</v>
      </c>
      <c r="J384" s="9">
        <f t="shared" si="671"/>
        <v>0</v>
      </c>
      <c r="K384" s="9">
        <f t="shared" si="671"/>
        <v>0</v>
      </c>
      <c r="L384" s="9">
        <f t="shared" si="671"/>
        <v>0</v>
      </c>
      <c r="M384" s="9">
        <f t="shared" si="671"/>
        <v>11647</v>
      </c>
      <c r="N384" s="9">
        <f t="shared" si="671"/>
        <v>0</v>
      </c>
      <c r="O384" s="9">
        <f t="shared" si="671"/>
        <v>0</v>
      </c>
      <c r="P384" s="9">
        <f t="shared" si="671"/>
        <v>0</v>
      </c>
      <c r="Q384" s="9">
        <f t="shared" si="671"/>
        <v>0</v>
      </c>
      <c r="R384" s="9">
        <f t="shared" si="671"/>
        <v>0</v>
      </c>
      <c r="S384" s="9">
        <f t="shared" si="671"/>
        <v>11647</v>
      </c>
      <c r="T384" s="9">
        <f t="shared" si="671"/>
        <v>0</v>
      </c>
      <c r="U384" s="9">
        <f t="shared" si="672"/>
        <v>0</v>
      </c>
      <c r="V384" s="9">
        <f t="shared" si="672"/>
        <v>0</v>
      </c>
      <c r="W384" s="9">
        <f t="shared" si="672"/>
        <v>0</v>
      </c>
      <c r="X384" s="9">
        <f t="shared" si="672"/>
        <v>0</v>
      </c>
      <c r="Y384" s="9">
        <f t="shared" si="672"/>
        <v>11647</v>
      </c>
      <c r="Z384" s="9">
        <f t="shared" si="672"/>
        <v>0</v>
      </c>
      <c r="AA384" s="9">
        <f t="shared" si="672"/>
        <v>0</v>
      </c>
      <c r="AB384" s="9">
        <f t="shared" si="672"/>
        <v>0</v>
      </c>
      <c r="AC384" s="9">
        <f t="shared" si="672"/>
        <v>0</v>
      </c>
      <c r="AD384" s="9">
        <f t="shared" si="672"/>
        <v>0</v>
      </c>
      <c r="AE384" s="9">
        <f t="shared" si="672"/>
        <v>11647</v>
      </c>
      <c r="AF384" s="9">
        <f t="shared" si="672"/>
        <v>0</v>
      </c>
      <c r="AG384" s="9">
        <f t="shared" si="673"/>
        <v>0</v>
      </c>
      <c r="AH384" s="9">
        <f t="shared" si="673"/>
        <v>0</v>
      </c>
      <c r="AI384" s="9">
        <f t="shared" si="673"/>
        <v>0</v>
      </c>
      <c r="AJ384" s="9">
        <f t="shared" si="673"/>
        <v>0</v>
      </c>
      <c r="AK384" s="9">
        <f t="shared" si="673"/>
        <v>11647</v>
      </c>
      <c r="AL384" s="9">
        <f t="shared" si="673"/>
        <v>0</v>
      </c>
      <c r="AM384" s="9">
        <f t="shared" si="673"/>
        <v>0</v>
      </c>
      <c r="AN384" s="9">
        <f t="shared" si="673"/>
        <v>0</v>
      </c>
      <c r="AO384" s="9">
        <f t="shared" si="673"/>
        <v>0</v>
      </c>
      <c r="AP384" s="9">
        <f t="shared" si="673"/>
        <v>0</v>
      </c>
      <c r="AQ384" s="9">
        <f t="shared" si="673"/>
        <v>11647</v>
      </c>
      <c r="AR384" s="9">
        <f t="shared" si="673"/>
        <v>0</v>
      </c>
      <c r="AS384" s="9">
        <f t="shared" si="674"/>
        <v>0</v>
      </c>
      <c r="AT384" s="9">
        <f t="shared" si="674"/>
        <v>0</v>
      </c>
      <c r="AU384" s="9">
        <f t="shared" si="674"/>
        <v>0</v>
      </c>
      <c r="AV384" s="9">
        <f t="shared" si="674"/>
        <v>0</v>
      </c>
      <c r="AW384" s="96">
        <f t="shared" si="674"/>
        <v>11647</v>
      </c>
      <c r="AX384" s="96">
        <f t="shared" si="674"/>
        <v>0</v>
      </c>
      <c r="AY384" s="9">
        <f t="shared" si="674"/>
        <v>0</v>
      </c>
      <c r="AZ384" s="9">
        <f t="shared" si="674"/>
        <v>0</v>
      </c>
      <c r="BA384" s="9">
        <f t="shared" si="674"/>
        <v>0</v>
      </c>
      <c r="BB384" s="9">
        <f t="shared" si="674"/>
        <v>0</v>
      </c>
      <c r="BC384" s="9">
        <f t="shared" si="674"/>
        <v>11647</v>
      </c>
      <c r="BD384" s="9">
        <f t="shared" si="674"/>
        <v>0</v>
      </c>
      <c r="BE384" s="9">
        <f t="shared" si="675"/>
        <v>0</v>
      </c>
      <c r="BF384" s="9">
        <f t="shared" si="675"/>
        <v>0</v>
      </c>
      <c r="BG384" s="9">
        <f t="shared" si="675"/>
        <v>0</v>
      </c>
      <c r="BH384" s="9">
        <f t="shared" si="675"/>
        <v>0</v>
      </c>
      <c r="BI384" s="9">
        <f t="shared" si="675"/>
        <v>11647</v>
      </c>
      <c r="BJ384" s="9">
        <f t="shared" si="675"/>
        <v>0</v>
      </c>
    </row>
    <row r="385" spans="1:62" ht="49.5" hidden="1" x14ac:dyDescent="0.25">
      <c r="A385" s="25" t="s">
        <v>406</v>
      </c>
      <c r="B385" s="26">
        <v>909</v>
      </c>
      <c r="C385" s="26" t="s">
        <v>28</v>
      </c>
      <c r="D385" s="26" t="s">
        <v>20</v>
      </c>
      <c r="E385" s="26" t="s">
        <v>372</v>
      </c>
      <c r="F385" s="26" t="s">
        <v>252</v>
      </c>
      <c r="G385" s="9">
        <v>11647</v>
      </c>
      <c r="H385" s="10"/>
      <c r="I385" s="84"/>
      <c r="J385" s="84"/>
      <c r="K385" s="84"/>
      <c r="L385" s="84"/>
      <c r="M385" s="9">
        <f>G385+I385+J385+K385+L385</f>
        <v>11647</v>
      </c>
      <c r="N385" s="9">
        <f>H385+L385</f>
        <v>0</v>
      </c>
      <c r="O385" s="85"/>
      <c r="P385" s="85"/>
      <c r="Q385" s="85"/>
      <c r="R385" s="85"/>
      <c r="S385" s="9">
        <f>M385+O385+P385+Q385+R385</f>
        <v>11647</v>
      </c>
      <c r="T385" s="9">
        <f>N385+R385</f>
        <v>0</v>
      </c>
      <c r="U385" s="85"/>
      <c r="V385" s="85"/>
      <c r="W385" s="85"/>
      <c r="X385" s="85"/>
      <c r="Y385" s="9">
        <f>S385+U385+V385+W385+X385</f>
        <v>11647</v>
      </c>
      <c r="Z385" s="9">
        <f>T385+X385</f>
        <v>0</v>
      </c>
      <c r="AA385" s="85"/>
      <c r="AB385" s="85"/>
      <c r="AC385" s="85"/>
      <c r="AD385" s="85"/>
      <c r="AE385" s="9">
        <f>Y385+AA385+AB385+AC385+AD385</f>
        <v>11647</v>
      </c>
      <c r="AF385" s="9">
        <f>Z385+AD385</f>
        <v>0</v>
      </c>
      <c r="AG385" s="85"/>
      <c r="AH385" s="85"/>
      <c r="AI385" s="85"/>
      <c r="AJ385" s="85"/>
      <c r="AK385" s="9">
        <f>AE385+AG385+AH385+AI385+AJ385</f>
        <v>11647</v>
      </c>
      <c r="AL385" s="9">
        <f>AF385+AJ385</f>
        <v>0</v>
      </c>
      <c r="AM385" s="85"/>
      <c r="AN385" s="85"/>
      <c r="AO385" s="85"/>
      <c r="AP385" s="85"/>
      <c r="AQ385" s="9">
        <f>AK385+AM385+AN385+AO385+AP385</f>
        <v>11647</v>
      </c>
      <c r="AR385" s="9">
        <f>AL385+AP385</f>
        <v>0</v>
      </c>
      <c r="AS385" s="85"/>
      <c r="AT385" s="85"/>
      <c r="AU385" s="85"/>
      <c r="AV385" s="85"/>
      <c r="AW385" s="96">
        <f>AQ385+AS385+AT385+AU385+AV385</f>
        <v>11647</v>
      </c>
      <c r="AX385" s="96">
        <f>AR385+AV385</f>
        <v>0</v>
      </c>
      <c r="AY385" s="85"/>
      <c r="AZ385" s="85"/>
      <c r="BA385" s="85"/>
      <c r="BB385" s="85"/>
      <c r="BC385" s="9">
        <f>AW385+AY385+AZ385+BA385+BB385</f>
        <v>11647</v>
      </c>
      <c r="BD385" s="9">
        <f>AX385+BB385</f>
        <v>0</v>
      </c>
      <c r="BE385" s="85"/>
      <c r="BF385" s="85"/>
      <c r="BG385" s="85"/>
      <c r="BH385" s="85"/>
      <c r="BI385" s="9">
        <f>BC385+BE385+BF385+BG385+BH385</f>
        <v>11647</v>
      </c>
      <c r="BJ385" s="9">
        <f>BD385+BH385</f>
        <v>0</v>
      </c>
    </row>
    <row r="386" spans="1:62" ht="99" hidden="1" x14ac:dyDescent="0.25">
      <c r="A386" s="28" t="s">
        <v>467</v>
      </c>
      <c r="B386" s="26">
        <v>909</v>
      </c>
      <c r="C386" s="26" t="s">
        <v>28</v>
      </c>
      <c r="D386" s="26" t="s">
        <v>20</v>
      </c>
      <c r="E386" s="26" t="s">
        <v>373</v>
      </c>
      <c r="F386" s="26"/>
      <c r="G386" s="11">
        <f t="shared" ref="G386:BJ386" si="676">G387</f>
        <v>1909</v>
      </c>
      <c r="H386" s="11">
        <f t="shared" si="676"/>
        <v>0</v>
      </c>
      <c r="I386" s="11">
        <f t="shared" si="676"/>
        <v>0</v>
      </c>
      <c r="J386" s="11">
        <f t="shared" si="676"/>
        <v>0</v>
      </c>
      <c r="K386" s="11">
        <f t="shared" si="676"/>
        <v>0</v>
      </c>
      <c r="L386" s="11">
        <f t="shared" si="676"/>
        <v>0</v>
      </c>
      <c r="M386" s="11">
        <f t="shared" si="676"/>
        <v>1909</v>
      </c>
      <c r="N386" s="11">
        <f t="shared" si="676"/>
        <v>0</v>
      </c>
      <c r="O386" s="11">
        <f t="shared" si="676"/>
        <v>0</v>
      </c>
      <c r="P386" s="11">
        <f t="shared" si="676"/>
        <v>0</v>
      </c>
      <c r="Q386" s="11">
        <f t="shared" si="676"/>
        <v>0</v>
      </c>
      <c r="R386" s="11">
        <f t="shared" si="676"/>
        <v>0</v>
      </c>
      <c r="S386" s="11">
        <f t="shared" si="676"/>
        <v>1909</v>
      </c>
      <c r="T386" s="11">
        <f t="shared" si="676"/>
        <v>0</v>
      </c>
      <c r="U386" s="11">
        <f t="shared" si="676"/>
        <v>0</v>
      </c>
      <c r="V386" s="11">
        <f t="shared" si="676"/>
        <v>0</v>
      </c>
      <c r="W386" s="11">
        <f t="shared" si="676"/>
        <v>0</v>
      </c>
      <c r="X386" s="11">
        <f t="shared" si="676"/>
        <v>0</v>
      </c>
      <c r="Y386" s="11">
        <f t="shared" si="676"/>
        <v>1909</v>
      </c>
      <c r="Z386" s="11">
        <f t="shared" si="676"/>
        <v>0</v>
      </c>
      <c r="AA386" s="11">
        <f t="shared" si="676"/>
        <v>0</v>
      </c>
      <c r="AB386" s="11">
        <f t="shared" si="676"/>
        <v>0</v>
      </c>
      <c r="AC386" s="11">
        <f t="shared" si="676"/>
        <v>0</v>
      </c>
      <c r="AD386" s="11">
        <f t="shared" si="676"/>
        <v>0</v>
      </c>
      <c r="AE386" s="11">
        <f t="shared" si="676"/>
        <v>1909</v>
      </c>
      <c r="AF386" s="11">
        <f t="shared" si="676"/>
        <v>0</v>
      </c>
      <c r="AG386" s="11">
        <f t="shared" si="676"/>
        <v>0</v>
      </c>
      <c r="AH386" s="11">
        <f t="shared" si="676"/>
        <v>0</v>
      </c>
      <c r="AI386" s="11">
        <f t="shared" si="676"/>
        <v>0</v>
      </c>
      <c r="AJ386" s="11">
        <f t="shared" si="676"/>
        <v>0</v>
      </c>
      <c r="AK386" s="11">
        <f t="shared" si="676"/>
        <v>1909</v>
      </c>
      <c r="AL386" s="11">
        <f t="shared" si="676"/>
        <v>0</v>
      </c>
      <c r="AM386" s="11">
        <f t="shared" si="676"/>
        <v>0</v>
      </c>
      <c r="AN386" s="11">
        <f t="shared" si="676"/>
        <v>0</v>
      </c>
      <c r="AO386" s="11">
        <f t="shared" si="676"/>
        <v>0</v>
      </c>
      <c r="AP386" s="11">
        <f t="shared" si="676"/>
        <v>0</v>
      </c>
      <c r="AQ386" s="11">
        <f t="shared" si="676"/>
        <v>1909</v>
      </c>
      <c r="AR386" s="11">
        <f t="shared" si="676"/>
        <v>0</v>
      </c>
      <c r="AS386" s="11">
        <f t="shared" si="676"/>
        <v>0</v>
      </c>
      <c r="AT386" s="11">
        <f t="shared" si="676"/>
        <v>0</v>
      </c>
      <c r="AU386" s="11">
        <f t="shared" si="676"/>
        <v>0</v>
      </c>
      <c r="AV386" s="11">
        <f t="shared" si="676"/>
        <v>0</v>
      </c>
      <c r="AW386" s="98">
        <f t="shared" si="676"/>
        <v>1909</v>
      </c>
      <c r="AX386" s="98">
        <f t="shared" si="676"/>
        <v>0</v>
      </c>
      <c r="AY386" s="11">
        <f t="shared" si="676"/>
        <v>0</v>
      </c>
      <c r="AZ386" s="11">
        <f t="shared" si="676"/>
        <v>0</v>
      </c>
      <c r="BA386" s="11">
        <f t="shared" si="676"/>
        <v>0</v>
      </c>
      <c r="BB386" s="11">
        <f t="shared" si="676"/>
        <v>0</v>
      </c>
      <c r="BC386" s="11">
        <f t="shared" si="676"/>
        <v>1909</v>
      </c>
      <c r="BD386" s="11">
        <f t="shared" si="676"/>
        <v>0</v>
      </c>
      <c r="BE386" s="11">
        <f t="shared" si="676"/>
        <v>0</v>
      </c>
      <c r="BF386" s="11">
        <f t="shared" si="676"/>
        <v>0</v>
      </c>
      <c r="BG386" s="11">
        <f t="shared" si="676"/>
        <v>0</v>
      </c>
      <c r="BH386" s="11">
        <f t="shared" si="676"/>
        <v>0</v>
      </c>
      <c r="BI386" s="11">
        <f t="shared" si="676"/>
        <v>1909</v>
      </c>
      <c r="BJ386" s="11">
        <f t="shared" si="676"/>
        <v>0</v>
      </c>
    </row>
    <row r="387" spans="1:62" ht="20.100000000000001" hidden="1" customHeight="1" x14ac:dyDescent="0.25">
      <c r="A387" s="28" t="s">
        <v>65</v>
      </c>
      <c r="B387" s="26">
        <f>B385</f>
        <v>909</v>
      </c>
      <c r="C387" s="26" t="s">
        <v>28</v>
      </c>
      <c r="D387" s="26" t="s">
        <v>20</v>
      </c>
      <c r="E387" s="26" t="s">
        <v>373</v>
      </c>
      <c r="F387" s="26" t="s">
        <v>66</v>
      </c>
      <c r="G387" s="9">
        <f t="shared" ref="G387:BJ387" si="677">SUM(G388:G388)</f>
        <v>1909</v>
      </c>
      <c r="H387" s="9">
        <f t="shared" si="677"/>
        <v>0</v>
      </c>
      <c r="I387" s="9">
        <f t="shared" si="677"/>
        <v>0</v>
      </c>
      <c r="J387" s="9">
        <f t="shared" si="677"/>
        <v>0</v>
      </c>
      <c r="K387" s="9">
        <f t="shared" si="677"/>
        <v>0</v>
      </c>
      <c r="L387" s="9">
        <f t="shared" si="677"/>
        <v>0</v>
      </c>
      <c r="M387" s="9">
        <f t="shared" si="677"/>
        <v>1909</v>
      </c>
      <c r="N387" s="9">
        <f t="shared" si="677"/>
        <v>0</v>
      </c>
      <c r="O387" s="9">
        <f t="shared" si="677"/>
        <v>0</v>
      </c>
      <c r="P387" s="9">
        <f t="shared" si="677"/>
        <v>0</v>
      </c>
      <c r="Q387" s="9">
        <f t="shared" si="677"/>
        <v>0</v>
      </c>
      <c r="R387" s="9">
        <f t="shared" si="677"/>
        <v>0</v>
      </c>
      <c r="S387" s="9">
        <f t="shared" si="677"/>
        <v>1909</v>
      </c>
      <c r="T387" s="9">
        <f t="shared" si="677"/>
        <v>0</v>
      </c>
      <c r="U387" s="9">
        <f t="shared" si="677"/>
        <v>0</v>
      </c>
      <c r="V387" s="9">
        <f t="shared" si="677"/>
        <v>0</v>
      </c>
      <c r="W387" s="9">
        <f t="shared" si="677"/>
        <v>0</v>
      </c>
      <c r="X387" s="9">
        <f t="shared" si="677"/>
        <v>0</v>
      </c>
      <c r="Y387" s="9">
        <f t="shared" si="677"/>
        <v>1909</v>
      </c>
      <c r="Z387" s="9">
        <f t="shared" si="677"/>
        <v>0</v>
      </c>
      <c r="AA387" s="9">
        <f t="shared" si="677"/>
        <v>0</v>
      </c>
      <c r="AB387" s="9">
        <f t="shared" si="677"/>
        <v>0</v>
      </c>
      <c r="AC387" s="9">
        <f t="shared" si="677"/>
        <v>0</v>
      </c>
      <c r="AD387" s="9">
        <f t="shared" si="677"/>
        <v>0</v>
      </c>
      <c r="AE387" s="9">
        <f t="shared" si="677"/>
        <v>1909</v>
      </c>
      <c r="AF387" s="9">
        <f t="shared" si="677"/>
        <v>0</v>
      </c>
      <c r="AG387" s="9">
        <f t="shared" si="677"/>
        <v>0</v>
      </c>
      <c r="AH387" s="9">
        <f t="shared" si="677"/>
        <v>0</v>
      </c>
      <c r="AI387" s="9">
        <f t="shared" si="677"/>
        <v>0</v>
      </c>
      <c r="AJ387" s="9">
        <f t="shared" si="677"/>
        <v>0</v>
      </c>
      <c r="AK387" s="9">
        <f t="shared" si="677"/>
        <v>1909</v>
      </c>
      <c r="AL387" s="9">
        <f t="shared" si="677"/>
        <v>0</v>
      </c>
      <c r="AM387" s="9">
        <f t="shared" si="677"/>
        <v>0</v>
      </c>
      <c r="AN387" s="9">
        <f t="shared" si="677"/>
        <v>0</v>
      </c>
      <c r="AO387" s="9">
        <f t="shared" si="677"/>
        <v>0</v>
      </c>
      <c r="AP387" s="9">
        <f t="shared" si="677"/>
        <v>0</v>
      </c>
      <c r="AQ387" s="9">
        <f t="shared" si="677"/>
        <v>1909</v>
      </c>
      <c r="AR387" s="9">
        <f t="shared" si="677"/>
        <v>0</v>
      </c>
      <c r="AS387" s="9">
        <f t="shared" si="677"/>
        <v>0</v>
      </c>
      <c r="AT387" s="9">
        <f t="shared" si="677"/>
        <v>0</v>
      </c>
      <c r="AU387" s="9">
        <f t="shared" si="677"/>
        <v>0</v>
      </c>
      <c r="AV387" s="9">
        <f t="shared" si="677"/>
        <v>0</v>
      </c>
      <c r="AW387" s="96">
        <f t="shared" si="677"/>
        <v>1909</v>
      </c>
      <c r="AX387" s="96">
        <f t="shared" si="677"/>
        <v>0</v>
      </c>
      <c r="AY387" s="9">
        <f t="shared" si="677"/>
        <v>0</v>
      </c>
      <c r="AZ387" s="9">
        <f t="shared" si="677"/>
        <v>0</v>
      </c>
      <c r="BA387" s="9">
        <f t="shared" si="677"/>
        <v>0</v>
      </c>
      <c r="BB387" s="9">
        <f t="shared" si="677"/>
        <v>0</v>
      </c>
      <c r="BC387" s="9">
        <f t="shared" si="677"/>
        <v>1909</v>
      </c>
      <c r="BD387" s="9">
        <f t="shared" si="677"/>
        <v>0</v>
      </c>
      <c r="BE387" s="9">
        <f t="shared" si="677"/>
        <v>0</v>
      </c>
      <c r="BF387" s="9">
        <f t="shared" si="677"/>
        <v>0</v>
      </c>
      <c r="BG387" s="9">
        <f t="shared" si="677"/>
        <v>0</v>
      </c>
      <c r="BH387" s="9">
        <f t="shared" si="677"/>
        <v>0</v>
      </c>
      <c r="BI387" s="9">
        <f t="shared" si="677"/>
        <v>1909</v>
      </c>
      <c r="BJ387" s="9">
        <f t="shared" si="677"/>
        <v>0</v>
      </c>
    </row>
    <row r="388" spans="1:62" ht="49.5" hidden="1" x14ac:dyDescent="0.25">
      <c r="A388" s="25" t="s">
        <v>406</v>
      </c>
      <c r="B388" s="26">
        <f>B386</f>
        <v>909</v>
      </c>
      <c r="C388" s="26" t="s">
        <v>28</v>
      </c>
      <c r="D388" s="26" t="s">
        <v>20</v>
      </c>
      <c r="E388" s="26" t="s">
        <v>373</v>
      </c>
      <c r="F388" s="26" t="s">
        <v>252</v>
      </c>
      <c r="G388" s="9">
        <v>1909</v>
      </c>
      <c r="H388" s="10"/>
      <c r="I388" s="84"/>
      <c r="J388" s="84"/>
      <c r="K388" s="84"/>
      <c r="L388" s="84"/>
      <c r="M388" s="9">
        <f>G388+I388+J388+K388+L388</f>
        <v>1909</v>
      </c>
      <c r="N388" s="9">
        <f>H388+L388</f>
        <v>0</v>
      </c>
      <c r="O388" s="85"/>
      <c r="P388" s="85"/>
      <c r="Q388" s="85"/>
      <c r="R388" s="85"/>
      <c r="S388" s="9">
        <f>M388+O388+P388+Q388+R388</f>
        <v>1909</v>
      </c>
      <c r="T388" s="9">
        <f>N388+R388</f>
        <v>0</v>
      </c>
      <c r="U388" s="85"/>
      <c r="V388" s="85"/>
      <c r="W388" s="85"/>
      <c r="X388" s="85"/>
      <c r="Y388" s="9">
        <f>S388+U388+V388+W388+X388</f>
        <v>1909</v>
      </c>
      <c r="Z388" s="9">
        <f>T388+X388</f>
        <v>0</v>
      </c>
      <c r="AA388" s="85"/>
      <c r="AB388" s="85"/>
      <c r="AC388" s="85"/>
      <c r="AD388" s="85"/>
      <c r="AE388" s="9">
        <f>Y388+AA388+AB388+AC388+AD388</f>
        <v>1909</v>
      </c>
      <c r="AF388" s="9">
        <f>Z388+AD388</f>
        <v>0</v>
      </c>
      <c r="AG388" s="85"/>
      <c r="AH388" s="85"/>
      <c r="AI388" s="85"/>
      <c r="AJ388" s="85"/>
      <c r="AK388" s="9">
        <f>AE388+AG388+AH388+AI388+AJ388</f>
        <v>1909</v>
      </c>
      <c r="AL388" s="9">
        <f>AF388+AJ388</f>
        <v>0</v>
      </c>
      <c r="AM388" s="85"/>
      <c r="AN388" s="85"/>
      <c r="AO388" s="85"/>
      <c r="AP388" s="85"/>
      <c r="AQ388" s="9">
        <f>AK388+AM388+AN388+AO388+AP388</f>
        <v>1909</v>
      </c>
      <c r="AR388" s="9">
        <f>AL388+AP388</f>
        <v>0</v>
      </c>
      <c r="AS388" s="85"/>
      <c r="AT388" s="85"/>
      <c r="AU388" s="85"/>
      <c r="AV388" s="85"/>
      <c r="AW388" s="96">
        <f>AQ388+AS388+AT388+AU388+AV388</f>
        <v>1909</v>
      </c>
      <c r="AX388" s="96">
        <f>AR388+AV388</f>
        <v>0</v>
      </c>
      <c r="AY388" s="85"/>
      <c r="AZ388" s="85"/>
      <c r="BA388" s="85"/>
      <c r="BB388" s="85"/>
      <c r="BC388" s="9">
        <f>AW388+AY388+AZ388+BA388+BB388</f>
        <v>1909</v>
      </c>
      <c r="BD388" s="9">
        <f>AX388+BB388</f>
        <v>0</v>
      </c>
      <c r="BE388" s="85"/>
      <c r="BF388" s="85"/>
      <c r="BG388" s="85"/>
      <c r="BH388" s="85"/>
      <c r="BI388" s="9">
        <f>BC388+BE388+BF388+BG388+BH388</f>
        <v>1909</v>
      </c>
      <c r="BJ388" s="9">
        <f>BD388+BH388</f>
        <v>0</v>
      </c>
    </row>
    <row r="389" spans="1:62" ht="82.5" hidden="1" x14ac:dyDescent="0.25">
      <c r="A389" s="28" t="s">
        <v>468</v>
      </c>
      <c r="B389" s="26">
        <f>B387</f>
        <v>909</v>
      </c>
      <c r="C389" s="26" t="s">
        <v>28</v>
      </c>
      <c r="D389" s="26" t="s">
        <v>20</v>
      </c>
      <c r="E389" s="26" t="s">
        <v>374</v>
      </c>
      <c r="F389" s="26"/>
      <c r="G389" s="11">
        <f t="shared" ref="G389:V390" si="678">G390</f>
        <v>12953</v>
      </c>
      <c r="H389" s="11">
        <f t="shared" si="678"/>
        <v>0</v>
      </c>
      <c r="I389" s="11">
        <f t="shared" si="678"/>
        <v>0</v>
      </c>
      <c r="J389" s="11">
        <f t="shared" si="678"/>
        <v>0</v>
      </c>
      <c r="K389" s="11">
        <f t="shared" si="678"/>
        <v>0</v>
      </c>
      <c r="L389" s="11">
        <f t="shared" si="678"/>
        <v>0</v>
      </c>
      <c r="M389" s="11">
        <f t="shared" si="678"/>
        <v>12953</v>
      </c>
      <c r="N389" s="11">
        <f t="shared" si="678"/>
        <v>0</v>
      </c>
      <c r="O389" s="11">
        <f t="shared" si="678"/>
        <v>0</v>
      </c>
      <c r="P389" s="11">
        <f t="shared" si="678"/>
        <v>0</v>
      </c>
      <c r="Q389" s="11">
        <f t="shared" si="678"/>
        <v>0</v>
      </c>
      <c r="R389" s="11">
        <f t="shared" si="678"/>
        <v>0</v>
      </c>
      <c r="S389" s="11">
        <f t="shared" si="678"/>
        <v>12953</v>
      </c>
      <c r="T389" s="11">
        <f t="shared" si="678"/>
        <v>0</v>
      </c>
      <c r="U389" s="11">
        <f t="shared" si="678"/>
        <v>0</v>
      </c>
      <c r="V389" s="11">
        <f t="shared" si="678"/>
        <v>0</v>
      </c>
      <c r="W389" s="11">
        <f t="shared" ref="U389:AJ390" si="679">W390</f>
        <v>0</v>
      </c>
      <c r="X389" s="11">
        <f t="shared" si="679"/>
        <v>0</v>
      </c>
      <c r="Y389" s="11">
        <f t="shared" si="679"/>
        <v>12953</v>
      </c>
      <c r="Z389" s="11">
        <f t="shared" si="679"/>
        <v>0</v>
      </c>
      <c r="AA389" s="11">
        <f t="shared" si="679"/>
        <v>0</v>
      </c>
      <c r="AB389" s="11">
        <f t="shared" si="679"/>
        <v>0</v>
      </c>
      <c r="AC389" s="11">
        <f t="shared" si="679"/>
        <v>0</v>
      </c>
      <c r="AD389" s="11">
        <f t="shared" si="679"/>
        <v>0</v>
      </c>
      <c r="AE389" s="11">
        <f t="shared" si="679"/>
        <v>12953</v>
      </c>
      <c r="AF389" s="11">
        <f t="shared" si="679"/>
        <v>0</v>
      </c>
      <c r="AG389" s="11">
        <f t="shared" si="679"/>
        <v>0</v>
      </c>
      <c r="AH389" s="11">
        <f t="shared" si="679"/>
        <v>0</v>
      </c>
      <c r="AI389" s="11">
        <f t="shared" si="679"/>
        <v>0</v>
      </c>
      <c r="AJ389" s="11">
        <f t="shared" si="679"/>
        <v>0</v>
      </c>
      <c r="AK389" s="11">
        <f t="shared" ref="AG389:AV390" si="680">AK390</f>
        <v>12953</v>
      </c>
      <c r="AL389" s="11">
        <f t="shared" si="680"/>
        <v>0</v>
      </c>
      <c r="AM389" s="11">
        <f t="shared" si="680"/>
        <v>0</v>
      </c>
      <c r="AN389" s="11">
        <f t="shared" si="680"/>
        <v>0</v>
      </c>
      <c r="AO389" s="11">
        <f t="shared" si="680"/>
        <v>0</v>
      </c>
      <c r="AP389" s="11">
        <f t="shared" si="680"/>
        <v>0</v>
      </c>
      <c r="AQ389" s="11">
        <f t="shared" si="680"/>
        <v>12953</v>
      </c>
      <c r="AR389" s="11">
        <f t="shared" si="680"/>
        <v>0</v>
      </c>
      <c r="AS389" s="11">
        <f t="shared" si="680"/>
        <v>0</v>
      </c>
      <c r="AT389" s="11">
        <f t="shared" si="680"/>
        <v>0</v>
      </c>
      <c r="AU389" s="11">
        <f t="shared" si="680"/>
        <v>0</v>
      </c>
      <c r="AV389" s="11">
        <f t="shared" si="680"/>
        <v>0</v>
      </c>
      <c r="AW389" s="98">
        <f t="shared" ref="AS389:BH390" si="681">AW390</f>
        <v>12953</v>
      </c>
      <c r="AX389" s="98">
        <f t="shared" si="681"/>
        <v>0</v>
      </c>
      <c r="AY389" s="11">
        <f t="shared" si="681"/>
        <v>0</v>
      </c>
      <c r="AZ389" s="11">
        <f t="shared" si="681"/>
        <v>0</v>
      </c>
      <c r="BA389" s="11">
        <f t="shared" si="681"/>
        <v>0</v>
      </c>
      <c r="BB389" s="11">
        <f t="shared" si="681"/>
        <v>0</v>
      </c>
      <c r="BC389" s="11">
        <f t="shared" si="681"/>
        <v>12953</v>
      </c>
      <c r="BD389" s="11">
        <f t="shared" si="681"/>
        <v>0</v>
      </c>
      <c r="BE389" s="11">
        <f t="shared" si="681"/>
        <v>0</v>
      </c>
      <c r="BF389" s="11">
        <f t="shared" si="681"/>
        <v>0</v>
      </c>
      <c r="BG389" s="11">
        <f t="shared" si="681"/>
        <v>0</v>
      </c>
      <c r="BH389" s="11">
        <f t="shared" si="681"/>
        <v>0</v>
      </c>
      <c r="BI389" s="11">
        <f t="shared" ref="BE389:BJ390" si="682">BI390</f>
        <v>12953</v>
      </c>
      <c r="BJ389" s="11">
        <f t="shared" si="682"/>
        <v>0</v>
      </c>
    </row>
    <row r="390" spans="1:62" ht="20.100000000000001" hidden="1" customHeight="1" x14ac:dyDescent="0.25">
      <c r="A390" s="28" t="s">
        <v>65</v>
      </c>
      <c r="B390" s="26">
        <f t="shared" ref="B390:B398" si="683">B389</f>
        <v>909</v>
      </c>
      <c r="C390" s="26" t="s">
        <v>28</v>
      </c>
      <c r="D390" s="26" t="s">
        <v>20</v>
      </c>
      <c r="E390" s="26" t="s">
        <v>374</v>
      </c>
      <c r="F390" s="26" t="s">
        <v>66</v>
      </c>
      <c r="G390" s="9">
        <f t="shared" si="678"/>
        <v>12953</v>
      </c>
      <c r="H390" s="9">
        <f t="shared" si="678"/>
        <v>0</v>
      </c>
      <c r="I390" s="9">
        <f t="shared" si="678"/>
        <v>0</v>
      </c>
      <c r="J390" s="9">
        <f t="shared" si="678"/>
        <v>0</v>
      </c>
      <c r="K390" s="9">
        <f t="shared" si="678"/>
        <v>0</v>
      </c>
      <c r="L390" s="9">
        <f t="shared" si="678"/>
        <v>0</v>
      </c>
      <c r="M390" s="9">
        <f t="shared" si="678"/>
        <v>12953</v>
      </c>
      <c r="N390" s="9">
        <f t="shared" si="678"/>
        <v>0</v>
      </c>
      <c r="O390" s="9">
        <f t="shared" si="678"/>
        <v>0</v>
      </c>
      <c r="P390" s="9">
        <f t="shared" si="678"/>
        <v>0</v>
      </c>
      <c r="Q390" s="9">
        <f t="shared" si="678"/>
        <v>0</v>
      </c>
      <c r="R390" s="9">
        <f t="shared" si="678"/>
        <v>0</v>
      </c>
      <c r="S390" s="9">
        <f t="shared" si="678"/>
        <v>12953</v>
      </c>
      <c r="T390" s="9">
        <f t="shared" si="678"/>
        <v>0</v>
      </c>
      <c r="U390" s="9">
        <f t="shared" si="679"/>
        <v>0</v>
      </c>
      <c r="V390" s="9">
        <f t="shared" si="679"/>
        <v>0</v>
      </c>
      <c r="W390" s="9">
        <f t="shared" si="679"/>
        <v>0</v>
      </c>
      <c r="X390" s="9">
        <f t="shared" si="679"/>
        <v>0</v>
      </c>
      <c r="Y390" s="9">
        <f t="shared" si="679"/>
        <v>12953</v>
      </c>
      <c r="Z390" s="9">
        <f t="shared" si="679"/>
        <v>0</v>
      </c>
      <c r="AA390" s="9">
        <f t="shared" si="679"/>
        <v>0</v>
      </c>
      <c r="AB390" s="9">
        <f t="shared" si="679"/>
        <v>0</v>
      </c>
      <c r="AC390" s="9">
        <f t="shared" si="679"/>
        <v>0</v>
      </c>
      <c r="AD390" s="9">
        <f t="shared" si="679"/>
        <v>0</v>
      </c>
      <c r="AE390" s="9">
        <f t="shared" si="679"/>
        <v>12953</v>
      </c>
      <c r="AF390" s="9">
        <f t="shared" si="679"/>
        <v>0</v>
      </c>
      <c r="AG390" s="9">
        <f t="shared" si="680"/>
        <v>0</v>
      </c>
      <c r="AH390" s="9">
        <f t="shared" si="680"/>
        <v>0</v>
      </c>
      <c r="AI390" s="9">
        <f t="shared" si="680"/>
        <v>0</v>
      </c>
      <c r="AJ390" s="9">
        <f t="shared" si="680"/>
        <v>0</v>
      </c>
      <c r="AK390" s="9">
        <f t="shared" si="680"/>
        <v>12953</v>
      </c>
      <c r="AL390" s="9">
        <f t="shared" si="680"/>
        <v>0</v>
      </c>
      <c r="AM390" s="9">
        <f t="shared" si="680"/>
        <v>0</v>
      </c>
      <c r="AN390" s="9">
        <f t="shared" si="680"/>
        <v>0</v>
      </c>
      <c r="AO390" s="9">
        <f t="shared" si="680"/>
        <v>0</v>
      </c>
      <c r="AP390" s="9">
        <f t="shared" si="680"/>
        <v>0</v>
      </c>
      <c r="AQ390" s="9">
        <f t="shared" si="680"/>
        <v>12953</v>
      </c>
      <c r="AR390" s="9">
        <f t="shared" si="680"/>
        <v>0</v>
      </c>
      <c r="AS390" s="9">
        <f t="shared" si="681"/>
        <v>0</v>
      </c>
      <c r="AT390" s="9">
        <f t="shared" si="681"/>
        <v>0</v>
      </c>
      <c r="AU390" s="9">
        <f t="shared" si="681"/>
        <v>0</v>
      </c>
      <c r="AV390" s="9">
        <f t="shared" si="681"/>
        <v>0</v>
      </c>
      <c r="AW390" s="96">
        <f t="shared" si="681"/>
        <v>12953</v>
      </c>
      <c r="AX390" s="96">
        <f t="shared" si="681"/>
        <v>0</v>
      </c>
      <c r="AY390" s="9">
        <f t="shared" si="681"/>
        <v>0</v>
      </c>
      <c r="AZ390" s="9">
        <f t="shared" si="681"/>
        <v>0</v>
      </c>
      <c r="BA390" s="9">
        <f t="shared" si="681"/>
        <v>0</v>
      </c>
      <c r="BB390" s="9">
        <f t="shared" si="681"/>
        <v>0</v>
      </c>
      <c r="BC390" s="9">
        <f t="shared" si="681"/>
        <v>12953</v>
      </c>
      <c r="BD390" s="9">
        <f t="shared" si="681"/>
        <v>0</v>
      </c>
      <c r="BE390" s="9">
        <f t="shared" si="682"/>
        <v>0</v>
      </c>
      <c r="BF390" s="9">
        <f t="shared" si="682"/>
        <v>0</v>
      </c>
      <c r="BG390" s="9">
        <f t="shared" si="682"/>
        <v>0</v>
      </c>
      <c r="BH390" s="9">
        <f t="shared" si="682"/>
        <v>0</v>
      </c>
      <c r="BI390" s="9">
        <f t="shared" si="682"/>
        <v>12953</v>
      </c>
      <c r="BJ390" s="9">
        <f t="shared" si="682"/>
        <v>0</v>
      </c>
    </row>
    <row r="391" spans="1:62" ht="49.5" hidden="1" x14ac:dyDescent="0.25">
      <c r="A391" s="25" t="s">
        <v>406</v>
      </c>
      <c r="B391" s="26">
        <f t="shared" si="683"/>
        <v>909</v>
      </c>
      <c r="C391" s="26" t="s">
        <v>28</v>
      </c>
      <c r="D391" s="26" t="s">
        <v>20</v>
      </c>
      <c r="E391" s="26" t="s">
        <v>374</v>
      </c>
      <c r="F391" s="26" t="s">
        <v>252</v>
      </c>
      <c r="G391" s="9">
        <v>12953</v>
      </c>
      <c r="H391" s="10"/>
      <c r="I391" s="84"/>
      <c r="J391" s="84"/>
      <c r="K391" s="84"/>
      <c r="L391" s="84"/>
      <c r="M391" s="9">
        <f>G391+I391+J391+K391+L391</f>
        <v>12953</v>
      </c>
      <c r="N391" s="9">
        <f>H391+L391</f>
        <v>0</v>
      </c>
      <c r="O391" s="85"/>
      <c r="P391" s="85"/>
      <c r="Q391" s="85"/>
      <c r="R391" s="85"/>
      <c r="S391" s="9">
        <f>M391+O391+P391+Q391+R391</f>
        <v>12953</v>
      </c>
      <c r="T391" s="9">
        <f>N391+R391</f>
        <v>0</v>
      </c>
      <c r="U391" s="85"/>
      <c r="V391" s="85"/>
      <c r="W391" s="85"/>
      <c r="X391" s="85"/>
      <c r="Y391" s="9">
        <f>S391+U391+V391+W391+X391</f>
        <v>12953</v>
      </c>
      <c r="Z391" s="9">
        <f>T391+X391</f>
        <v>0</v>
      </c>
      <c r="AA391" s="85"/>
      <c r="AB391" s="85"/>
      <c r="AC391" s="85"/>
      <c r="AD391" s="85"/>
      <c r="AE391" s="9">
        <f>Y391+AA391+AB391+AC391+AD391</f>
        <v>12953</v>
      </c>
      <c r="AF391" s="9">
        <f>Z391+AD391</f>
        <v>0</v>
      </c>
      <c r="AG391" s="85"/>
      <c r="AH391" s="85"/>
      <c r="AI391" s="85"/>
      <c r="AJ391" s="85"/>
      <c r="AK391" s="9">
        <f>AE391+AG391+AH391+AI391+AJ391</f>
        <v>12953</v>
      </c>
      <c r="AL391" s="9">
        <f>AF391+AJ391</f>
        <v>0</v>
      </c>
      <c r="AM391" s="85"/>
      <c r="AN391" s="85"/>
      <c r="AO391" s="85"/>
      <c r="AP391" s="85"/>
      <c r="AQ391" s="9">
        <f>AK391+AM391+AN391+AO391+AP391</f>
        <v>12953</v>
      </c>
      <c r="AR391" s="9">
        <f>AL391+AP391</f>
        <v>0</v>
      </c>
      <c r="AS391" s="85"/>
      <c r="AT391" s="85"/>
      <c r="AU391" s="85"/>
      <c r="AV391" s="85"/>
      <c r="AW391" s="96">
        <f>AQ391+AS391+AT391+AU391+AV391</f>
        <v>12953</v>
      </c>
      <c r="AX391" s="96">
        <f>AR391+AV391</f>
        <v>0</v>
      </c>
      <c r="AY391" s="85"/>
      <c r="AZ391" s="85"/>
      <c r="BA391" s="85"/>
      <c r="BB391" s="85"/>
      <c r="BC391" s="9">
        <f>AW391+AY391+AZ391+BA391+BB391</f>
        <v>12953</v>
      </c>
      <c r="BD391" s="9">
        <f>AX391+BB391</f>
        <v>0</v>
      </c>
      <c r="BE391" s="85"/>
      <c r="BF391" s="85"/>
      <c r="BG391" s="85"/>
      <c r="BH391" s="85"/>
      <c r="BI391" s="9">
        <f>BC391+BE391+BF391+BG391+BH391</f>
        <v>12953</v>
      </c>
      <c r="BJ391" s="9">
        <f>BD391+BH391</f>
        <v>0</v>
      </c>
    </row>
    <row r="392" spans="1:62" ht="82.5" hidden="1" x14ac:dyDescent="0.25">
      <c r="A392" s="28" t="s">
        <v>469</v>
      </c>
      <c r="B392" s="26">
        <f t="shared" si="683"/>
        <v>909</v>
      </c>
      <c r="C392" s="26" t="s">
        <v>28</v>
      </c>
      <c r="D392" s="26" t="s">
        <v>20</v>
      </c>
      <c r="E392" s="26" t="s">
        <v>410</v>
      </c>
      <c r="F392" s="26"/>
      <c r="G392" s="9">
        <f>G393</f>
        <v>0</v>
      </c>
      <c r="H392" s="9">
        <f>H393</f>
        <v>0</v>
      </c>
      <c r="I392" s="84"/>
      <c r="J392" s="84"/>
      <c r="K392" s="84"/>
      <c r="L392" s="84"/>
      <c r="M392" s="84"/>
      <c r="N392" s="84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97"/>
      <c r="AX392" s="97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</row>
    <row r="393" spans="1:62" ht="20.100000000000001" hidden="1" customHeight="1" x14ac:dyDescent="0.25">
      <c r="A393" s="28" t="s">
        <v>65</v>
      </c>
      <c r="B393" s="26">
        <f t="shared" si="683"/>
        <v>909</v>
      </c>
      <c r="C393" s="26" t="s">
        <v>28</v>
      </c>
      <c r="D393" s="26" t="s">
        <v>20</v>
      </c>
      <c r="E393" s="26" t="s">
        <v>410</v>
      </c>
      <c r="F393" s="26" t="s">
        <v>66</v>
      </c>
      <c r="G393" s="9">
        <f>G394</f>
        <v>0</v>
      </c>
      <c r="H393" s="9">
        <f>H394</f>
        <v>0</v>
      </c>
      <c r="I393" s="84"/>
      <c r="J393" s="84"/>
      <c r="K393" s="84"/>
      <c r="L393" s="84"/>
      <c r="M393" s="84"/>
      <c r="N393" s="84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97"/>
      <c r="AX393" s="97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</row>
    <row r="394" spans="1:62" ht="49.5" hidden="1" x14ac:dyDescent="0.25">
      <c r="A394" s="25" t="s">
        <v>406</v>
      </c>
      <c r="B394" s="26">
        <f t="shared" si="683"/>
        <v>909</v>
      </c>
      <c r="C394" s="26" t="s">
        <v>28</v>
      </c>
      <c r="D394" s="26" t="s">
        <v>20</v>
      </c>
      <c r="E394" s="26" t="s">
        <v>410</v>
      </c>
      <c r="F394" s="26" t="s">
        <v>252</v>
      </c>
      <c r="G394" s="9"/>
      <c r="H394" s="10"/>
      <c r="I394" s="84"/>
      <c r="J394" s="84"/>
      <c r="K394" s="84"/>
      <c r="L394" s="84"/>
      <c r="M394" s="84"/>
      <c r="N394" s="84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97"/>
      <c r="AX394" s="97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</row>
    <row r="395" spans="1:62" ht="33" hidden="1" x14ac:dyDescent="0.25">
      <c r="A395" s="68" t="s">
        <v>397</v>
      </c>
      <c r="B395" s="26">
        <f t="shared" si="683"/>
        <v>909</v>
      </c>
      <c r="C395" s="26" t="s">
        <v>28</v>
      </c>
      <c r="D395" s="26" t="s">
        <v>20</v>
      </c>
      <c r="E395" s="26" t="s">
        <v>719</v>
      </c>
      <c r="F395" s="9"/>
      <c r="G395" s="9">
        <f t="shared" ref="G395:V396" si="684">G396</f>
        <v>100000</v>
      </c>
      <c r="H395" s="9">
        <f t="shared" si="684"/>
        <v>100000</v>
      </c>
      <c r="I395" s="9">
        <f t="shared" si="684"/>
        <v>0</v>
      </c>
      <c r="J395" s="9">
        <f t="shared" si="684"/>
        <v>0</v>
      </c>
      <c r="K395" s="9">
        <f t="shared" si="684"/>
        <v>0</v>
      </c>
      <c r="L395" s="9">
        <f t="shared" si="684"/>
        <v>0</v>
      </c>
      <c r="M395" s="9">
        <f t="shared" si="684"/>
        <v>100000</v>
      </c>
      <c r="N395" s="9">
        <f t="shared" si="684"/>
        <v>100000</v>
      </c>
      <c r="O395" s="9">
        <f t="shared" si="684"/>
        <v>0</v>
      </c>
      <c r="P395" s="9">
        <f t="shared" si="684"/>
        <v>0</v>
      </c>
      <c r="Q395" s="9">
        <f t="shared" si="684"/>
        <v>0</v>
      </c>
      <c r="R395" s="9">
        <f t="shared" si="684"/>
        <v>0</v>
      </c>
      <c r="S395" s="9">
        <f t="shared" si="684"/>
        <v>100000</v>
      </c>
      <c r="T395" s="9">
        <f t="shared" si="684"/>
        <v>100000</v>
      </c>
      <c r="U395" s="9">
        <f t="shared" si="684"/>
        <v>0</v>
      </c>
      <c r="V395" s="9">
        <f t="shared" si="684"/>
        <v>0</v>
      </c>
      <c r="W395" s="9">
        <f t="shared" ref="U395:AJ396" si="685">W396</f>
        <v>0</v>
      </c>
      <c r="X395" s="9">
        <f t="shared" si="685"/>
        <v>0</v>
      </c>
      <c r="Y395" s="9">
        <f t="shared" si="685"/>
        <v>100000</v>
      </c>
      <c r="Z395" s="9">
        <f t="shared" si="685"/>
        <v>100000</v>
      </c>
      <c r="AA395" s="9">
        <f t="shared" si="685"/>
        <v>0</v>
      </c>
      <c r="AB395" s="9">
        <f t="shared" si="685"/>
        <v>0</v>
      </c>
      <c r="AC395" s="9">
        <f t="shared" si="685"/>
        <v>0</v>
      </c>
      <c r="AD395" s="9">
        <f t="shared" si="685"/>
        <v>0</v>
      </c>
      <c r="AE395" s="9">
        <f t="shared" si="685"/>
        <v>100000</v>
      </c>
      <c r="AF395" s="9">
        <f t="shared" si="685"/>
        <v>100000</v>
      </c>
      <c r="AG395" s="9">
        <f t="shared" si="685"/>
        <v>0</v>
      </c>
      <c r="AH395" s="9">
        <f t="shared" si="685"/>
        <v>0</v>
      </c>
      <c r="AI395" s="9">
        <f t="shared" si="685"/>
        <v>0</v>
      </c>
      <c r="AJ395" s="9">
        <f t="shared" si="685"/>
        <v>0</v>
      </c>
      <c r="AK395" s="9">
        <f t="shared" ref="AG395:AV396" si="686">AK396</f>
        <v>100000</v>
      </c>
      <c r="AL395" s="9">
        <f t="shared" si="686"/>
        <v>100000</v>
      </c>
      <c r="AM395" s="9">
        <f t="shared" si="686"/>
        <v>0</v>
      </c>
      <c r="AN395" s="9">
        <f t="shared" si="686"/>
        <v>0</v>
      </c>
      <c r="AO395" s="9">
        <f t="shared" si="686"/>
        <v>0</v>
      </c>
      <c r="AP395" s="9">
        <f t="shared" si="686"/>
        <v>0</v>
      </c>
      <c r="AQ395" s="9">
        <f t="shared" si="686"/>
        <v>100000</v>
      </c>
      <c r="AR395" s="9">
        <f t="shared" si="686"/>
        <v>100000</v>
      </c>
      <c r="AS395" s="9">
        <f t="shared" si="686"/>
        <v>0</v>
      </c>
      <c r="AT395" s="9">
        <f t="shared" si="686"/>
        <v>0</v>
      </c>
      <c r="AU395" s="9">
        <f t="shared" si="686"/>
        <v>0</v>
      </c>
      <c r="AV395" s="9">
        <f t="shared" si="686"/>
        <v>0</v>
      </c>
      <c r="AW395" s="96">
        <f t="shared" ref="AS395:BH396" si="687">AW396</f>
        <v>100000</v>
      </c>
      <c r="AX395" s="96">
        <f t="shared" si="687"/>
        <v>100000</v>
      </c>
      <c r="AY395" s="9">
        <f t="shared" si="687"/>
        <v>0</v>
      </c>
      <c r="AZ395" s="9">
        <f t="shared" si="687"/>
        <v>0</v>
      </c>
      <c r="BA395" s="9">
        <f t="shared" si="687"/>
        <v>0</v>
      </c>
      <c r="BB395" s="9">
        <f t="shared" si="687"/>
        <v>0</v>
      </c>
      <c r="BC395" s="9">
        <f t="shared" si="687"/>
        <v>100000</v>
      </c>
      <c r="BD395" s="9">
        <f t="shared" si="687"/>
        <v>100000</v>
      </c>
      <c r="BE395" s="9">
        <f t="shared" si="687"/>
        <v>0</v>
      </c>
      <c r="BF395" s="9">
        <f t="shared" si="687"/>
        <v>0</v>
      </c>
      <c r="BG395" s="9">
        <f t="shared" si="687"/>
        <v>0</v>
      </c>
      <c r="BH395" s="9">
        <f t="shared" si="687"/>
        <v>0</v>
      </c>
      <c r="BI395" s="9">
        <f t="shared" ref="BE395:BJ396" si="688">BI396</f>
        <v>100000</v>
      </c>
      <c r="BJ395" s="9">
        <f t="shared" si="688"/>
        <v>100000</v>
      </c>
    </row>
    <row r="396" spans="1:62" ht="33" hidden="1" x14ac:dyDescent="0.25">
      <c r="A396" s="38" t="s">
        <v>398</v>
      </c>
      <c r="B396" s="26">
        <f t="shared" si="683"/>
        <v>909</v>
      </c>
      <c r="C396" s="26" t="s">
        <v>28</v>
      </c>
      <c r="D396" s="26" t="s">
        <v>20</v>
      </c>
      <c r="E396" s="26" t="s">
        <v>720</v>
      </c>
      <c r="F396" s="9"/>
      <c r="G396" s="9">
        <f t="shared" si="684"/>
        <v>100000</v>
      </c>
      <c r="H396" s="9">
        <f t="shared" si="684"/>
        <v>100000</v>
      </c>
      <c r="I396" s="9">
        <f t="shared" si="684"/>
        <v>0</v>
      </c>
      <c r="J396" s="9">
        <f t="shared" si="684"/>
        <v>0</v>
      </c>
      <c r="K396" s="9">
        <f t="shared" si="684"/>
        <v>0</v>
      </c>
      <c r="L396" s="9">
        <f t="shared" si="684"/>
        <v>0</v>
      </c>
      <c r="M396" s="9">
        <f t="shared" si="684"/>
        <v>100000</v>
      </c>
      <c r="N396" s="9">
        <f t="shared" si="684"/>
        <v>100000</v>
      </c>
      <c r="O396" s="9">
        <f t="shared" si="684"/>
        <v>0</v>
      </c>
      <c r="P396" s="9">
        <f t="shared" si="684"/>
        <v>0</v>
      </c>
      <c r="Q396" s="9">
        <f t="shared" si="684"/>
        <v>0</v>
      </c>
      <c r="R396" s="9">
        <f t="shared" si="684"/>
        <v>0</v>
      </c>
      <c r="S396" s="9">
        <f t="shared" si="684"/>
        <v>100000</v>
      </c>
      <c r="T396" s="9">
        <f t="shared" si="684"/>
        <v>100000</v>
      </c>
      <c r="U396" s="9">
        <f t="shared" si="685"/>
        <v>0</v>
      </c>
      <c r="V396" s="9">
        <f t="shared" si="685"/>
        <v>0</v>
      </c>
      <c r="W396" s="9">
        <f t="shared" si="685"/>
        <v>0</v>
      </c>
      <c r="X396" s="9">
        <f t="shared" si="685"/>
        <v>0</v>
      </c>
      <c r="Y396" s="9">
        <f t="shared" si="685"/>
        <v>100000</v>
      </c>
      <c r="Z396" s="9">
        <f t="shared" si="685"/>
        <v>100000</v>
      </c>
      <c r="AA396" s="9">
        <f t="shared" si="685"/>
        <v>0</v>
      </c>
      <c r="AB396" s="9">
        <f t="shared" si="685"/>
        <v>0</v>
      </c>
      <c r="AC396" s="9">
        <f t="shared" si="685"/>
        <v>0</v>
      </c>
      <c r="AD396" s="9">
        <f t="shared" si="685"/>
        <v>0</v>
      </c>
      <c r="AE396" s="9">
        <f t="shared" si="685"/>
        <v>100000</v>
      </c>
      <c r="AF396" s="9">
        <f t="shared" si="685"/>
        <v>100000</v>
      </c>
      <c r="AG396" s="9">
        <f t="shared" si="686"/>
        <v>0</v>
      </c>
      <c r="AH396" s="9">
        <f t="shared" si="686"/>
        <v>0</v>
      </c>
      <c r="AI396" s="9">
        <f t="shared" si="686"/>
        <v>0</v>
      </c>
      <c r="AJ396" s="9">
        <f t="shared" si="686"/>
        <v>0</v>
      </c>
      <c r="AK396" s="9">
        <f t="shared" si="686"/>
        <v>100000</v>
      </c>
      <c r="AL396" s="9">
        <f t="shared" si="686"/>
        <v>100000</v>
      </c>
      <c r="AM396" s="9">
        <f t="shared" si="686"/>
        <v>0</v>
      </c>
      <c r="AN396" s="9">
        <f t="shared" si="686"/>
        <v>0</v>
      </c>
      <c r="AO396" s="9">
        <f t="shared" si="686"/>
        <v>0</v>
      </c>
      <c r="AP396" s="9">
        <f t="shared" si="686"/>
        <v>0</v>
      </c>
      <c r="AQ396" s="9">
        <f t="shared" si="686"/>
        <v>100000</v>
      </c>
      <c r="AR396" s="9">
        <f t="shared" si="686"/>
        <v>100000</v>
      </c>
      <c r="AS396" s="9">
        <f t="shared" si="687"/>
        <v>0</v>
      </c>
      <c r="AT396" s="9">
        <f t="shared" si="687"/>
        <v>0</v>
      </c>
      <c r="AU396" s="9">
        <f t="shared" si="687"/>
        <v>0</v>
      </c>
      <c r="AV396" s="9">
        <f t="shared" si="687"/>
        <v>0</v>
      </c>
      <c r="AW396" s="96">
        <f t="shared" si="687"/>
        <v>100000</v>
      </c>
      <c r="AX396" s="96">
        <f t="shared" si="687"/>
        <v>100000</v>
      </c>
      <c r="AY396" s="9">
        <f t="shared" si="687"/>
        <v>0</v>
      </c>
      <c r="AZ396" s="9">
        <f t="shared" si="687"/>
        <v>0</v>
      </c>
      <c r="BA396" s="9">
        <f t="shared" si="687"/>
        <v>0</v>
      </c>
      <c r="BB396" s="9">
        <f t="shared" si="687"/>
        <v>0</v>
      </c>
      <c r="BC396" s="9">
        <f t="shared" si="687"/>
        <v>100000</v>
      </c>
      <c r="BD396" s="9">
        <f t="shared" si="687"/>
        <v>100000</v>
      </c>
      <c r="BE396" s="9">
        <f t="shared" si="688"/>
        <v>0</v>
      </c>
      <c r="BF396" s="9">
        <f t="shared" si="688"/>
        <v>0</v>
      </c>
      <c r="BG396" s="9">
        <f t="shared" si="688"/>
        <v>0</v>
      </c>
      <c r="BH396" s="9">
        <f t="shared" si="688"/>
        <v>0</v>
      </c>
      <c r="BI396" s="9">
        <f t="shared" si="688"/>
        <v>100000</v>
      </c>
      <c r="BJ396" s="9">
        <f t="shared" si="688"/>
        <v>100000</v>
      </c>
    </row>
    <row r="397" spans="1:62" ht="23.25" hidden="1" customHeight="1" x14ac:dyDescent="0.25">
      <c r="A397" s="28" t="s">
        <v>65</v>
      </c>
      <c r="B397" s="26">
        <f t="shared" si="683"/>
        <v>909</v>
      </c>
      <c r="C397" s="26" t="s">
        <v>28</v>
      </c>
      <c r="D397" s="26" t="s">
        <v>20</v>
      </c>
      <c r="E397" s="26" t="s">
        <v>720</v>
      </c>
      <c r="F397" s="26" t="s">
        <v>66</v>
      </c>
      <c r="G397" s="9">
        <f>G398+G402</f>
        <v>100000</v>
      </c>
      <c r="H397" s="9">
        <f>H398+H402</f>
        <v>100000</v>
      </c>
      <c r="I397" s="9">
        <f t="shared" ref="I397:N397" si="689">I398+I402</f>
        <v>0</v>
      </c>
      <c r="J397" s="9">
        <f t="shared" si="689"/>
        <v>0</v>
      </c>
      <c r="K397" s="9">
        <f t="shared" si="689"/>
        <v>0</v>
      </c>
      <c r="L397" s="9">
        <f t="shared" si="689"/>
        <v>0</v>
      </c>
      <c r="M397" s="9">
        <f t="shared" si="689"/>
        <v>100000</v>
      </c>
      <c r="N397" s="9">
        <f t="shared" si="689"/>
        <v>100000</v>
      </c>
      <c r="O397" s="9">
        <f t="shared" ref="O397:T397" si="690">O398+O402</f>
        <v>0</v>
      </c>
      <c r="P397" s="9">
        <f t="shared" si="690"/>
        <v>0</v>
      </c>
      <c r="Q397" s="9">
        <f t="shared" si="690"/>
        <v>0</v>
      </c>
      <c r="R397" s="9">
        <f t="shared" si="690"/>
        <v>0</v>
      </c>
      <c r="S397" s="9">
        <f t="shared" si="690"/>
        <v>100000</v>
      </c>
      <c r="T397" s="9">
        <f t="shared" si="690"/>
        <v>100000</v>
      </c>
      <c r="U397" s="9">
        <f t="shared" ref="U397:Z397" si="691">U398+U402</f>
        <v>0</v>
      </c>
      <c r="V397" s="9">
        <f t="shared" si="691"/>
        <v>0</v>
      </c>
      <c r="W397" s="9">
        <f t="shared" si="691"/>
        <v>0</v>
      </c>
      <c r="X397" s="9">
        <f t="shared" si="691"/>
        <v>0</v>
      </c>
      <c r="Y397" s="9">
        <f t="shared" si="691"/>
        <v>100000</v>
      </c>
      <c r="Z397" s="9">
        <f t="shared" si="691"/>
        <v>100000</v>
      </c>
      <c r="AA397" s="9">
        <f t="shared" ref="AA397:AF397" si="692">AA398+AA402</f>
        <v>0</v>
      </c>
      <c r="AB397" s="9">
        <f t="shared" si="692"/>
        <v>0</v>
      </c>
      <c r="AC397" s="9">
        <f t="shared" si="692"/>
        <v>0</v>
      </c>
      <c r="AD397" s="9">
        <f t="shared" si="692"/>
        <v>0</v>
      </c>
      <c r="AE397" s="9">
        <f t="shared" si="692"/>
        <v>100000</v>
      </c>
      <c r="AF397" s="9">
        <f t="shared" si="692"/>
        <v>100000</v>
      </c>
      <c r="AG397" s="9">
        <f t="shared" ref="AG397:AL397" si="693">AG398+AG402</f>
        <v>0</v>
      </c>
      <c r="AH397" s="9">
        <f t="shared" si="693"/>
        <v>0</v>
      </c>
      <c r="AI397" s="9">
        <f t="shared" si="693"/>
        <v>0</v>
      </c>
      <c r="AJ397" s="9">
        <f t="shared" si="693"/>
        <v>0</v>
      </c>
      <c r="AK397" s="9">
        <f t="shared" si="693"/>
        <v>100000</v>
      </c>
      <c r="AL397" s="9">
        <f t="shared" si="693"/>
        <v>100000</v>
      </c>
      <c r="AM397" s="9">
        <f t="shared" ref="AM397:AR397" si="694">AM398+AM402</f>
        <v>0</v>
      </c>
      <c r="AN397" s="9">
        <f t="shared" si="694"/>
        <v>0</v>
      </c>
      <c r="AO397" s="9">
        <f t="shared" si="694"/>
        <v>0</v>
      </c>
      <c r="AP397" s="9">
        <f t="shared" si="694"/>
        <v>0</v>
      </c>
      <c r="AQ397" s="9">
        <f t="shared" si="694"/>
        <v>100000</v>
      </c>
      <c r="AR397" s="9">
        <f t="shared" si="694"/>
        <v>100000</v>
      </c>
      <c r="AS397" s="9">
        <f t="shared" ref="AS397:AX397" si="695">AS398+AS402</f>
        <v>0</v>
      </c>
      <c r="AT397" s="9">
        <f t="shared" si="695"/>
        <v>0</v>
      </c>
      <c r="AU397" s="9">
        <f t="shared" si="695"/>
        <v>0</v>
      </c>
      <c r="AV397" s="9">
        <f t="shared" si="695"/>
        <v>0</v>
      </c>
      <c r="AW397" s="96">
        <f t="shared" si="695"/>
        <v>100000</v>
      </c>
      <c r="AX397" s="96">
        <f t="shared" si="695"/>
        <v>100000</v>
      </c>
      <c r="AY397" s="9">
        <f t="shared" ref="AY397:BD397" si="696">AY398+AY402</f>
        <v>0</v>
      </c>
      <c r="AZ397" s="9">
        <f t="shared" si="696"/>
        <v>0</v>
      </c>
      <c r="BA397" s="9">
        <f t="shared" si="696"/>
        <v>0</v>
      </c>
      <c r="BB397" s="9">
        <f t="shared" si="696"/>
        <v>0</v>
      </c>
      <c r="BC397" s="9">
        <f t="shared" si="696"/>
        <v>100000</v>
      </c>
      <c r="BD397" s="9">
        <f t="shared" si="696"/>
        <v>100000</v>
      </c>
      <c r="BE397" s="9">
        <f t="shared" ref="BE397:BJ397" si="697">BE398+BE402</f>
        <v>0</v>
      </c>
      <c r="BF397" s="9">
        <f t="shared" si="697"/>
        <v>0</v>
      </c>
      <c r="BG397" s="9">
        <f t="shared" si="697"/>
        <v>0</v>
      </c>
      <c r="BH397" s="9">
        <f t="shared" si="697"/>
        <v>0</v>
      </c>
      <c r="BI397" s="9">
        <f t="shared" si="697"/>
        <v>100000</v>
      </c>
      <c r="BJ397" s="9">
        <f t="shared" si="697"/>
        <v>100000</v>
      </c>
    </row>
    <row r="398" spans="1:62" ht="49.5" hidden="1" x14ac:dyDescent="0.25">
      <c r="A398" s="25" t="s">
        <v>406</v>
      </c>
      <c r="B398" s="26">
        <f t="shared" si="683"/>
        <v>909</v>
      </c>
      <c r="C398" s="26" t="s">
        <v>28</v>
      </c>
      <c r="D398" s="26" t="s">
        <v>20</v>
      </c>
      <c r="E398" s="26" t="s">
        <v>720</v>
      </c>
      <c r="F398" s="26" t="s">
        <v>252</v>
      </c>
      <c r="G398" s="9">
        <v>100000</v>
      </c>
      <c r="H398" s="9">
        <v>100000</v>
      </c>
      <c r="I398" s="84"/>
      <c r="J398" s="84"/>
      <c r="K398" s="84"/>
      <c r="L398" s="84"/>
      <c r="M398" s="9">
        <f>G398+I398+J398+K398+L398</f>
        <v>100000</v>
      </c>
      <c r="N398" s="9">
        <f>H398+L398</f>
        <v>100000</v>
      </c>
      <c r="O398" s="85"/>
      <c r="P398" s="85"/>
      <c r="Q398" s="85"/>
      <c r="R398" s="85"/>
      <c r="S398" s="9">
        <f>M398+O398+P398+Q398+R398</f>
        <v>100000</v>
      </c>
      <c r="T398" s="9">
        <f>N398+R398</f>
        <v>100000</v>
      </c>
      <c r="U398" s="85"/>
      <c r="V398" s="85"/>
      <c r="W398" s="85"/>
      <c r="X398" s="85"/>
      <c r="Y398" s="9">
        <f>S398+U398+V398+W398+X398</f>
        <v>100000</v>
      </c>
      <c r="Z398" s="9">
        <f>T398+X398</f>
        <v>100000</v>
      </c>
      <c r="AA398" s="85"/>
      <c r="AB398" s="85"/>
      <c r="AC398" s="85"/>
      <c r="AD398" s="85"/>
      <c r="AE398" s="9">
        <f>Y398+AA398+AB398+AC398+AD398</f>
        <v>100000</v>
      </c>
      <c r="AF398" s="9">
        <f>Z398+AD398</f>
        <v>100000</v>
      </c>
      <c r="AG398" s="85"/>
      <c r="AH398" s="85"/>
      <c r="AI398" s="85"/>
      <c r="AJ398" s="85"/>
      <c r="AK398" s="9">
        <f>AE398+AG398+AH398+AI398+AJ398</f>
        <v>100000</v>
      </c>
      <c r="AL398" s="9">
        <f>AF398+AJ398</f>
        <v>100000</v>
      </c>
      <c r="AM398" s="85"/>
      <c r="AN398" s="85"/>
      <c r="AO398" s="85"/>
      <c r="AP398" s="85"/>
      <c r="AQ398" s="9">
        <f>AK398+AM398+AN398+AO398+AP398</f>
        <v>100000</v>
      </c>
      <c r="AR398" s="9">
        <f>AL398+AP398</f>
        <v>100000</v>
      </c>
      <c r="AS398" s="85"/>
      <c r="AT398" s="85"/>
      <c r="AU398" s="85"/>
      <c r="AV398" s="85"/>
      <c r="AW398" s="96">
        <f>AQ398+AS398+AT398+AU398+AV398</f>
        <v>100000</v>
      </c>
      <c r="AX398" s="96">
        <f>AR398+AV398</f>
        <v>100000</v>
      </c>
      <c r="AY398" s="85"/>
      <c r="AZ398" s="85"/>
      <c r="BA398" s="85"/>
      <c r="BB398" s="85"/>
      <c r="BC398" s="9">
        <f>AW398+AY398+AZ398+BA398+BB398</f>
        <v>100000</v>
      </c>
      <c r="BD398" s="9">
        <f>AX398+BB398</f>
        <v>100000</v>
      </c>
      <c r="BE398" s="85"/>
      <c r="BF398" s="85"/>
      <c r="BG398" s="85"/>
      <c r="BH398" s="85"/>
      <c r="BI398" s="9">
        <f>BC398+BE398+BF398+BG398+BH398</f>
        <v>100000</v>
      </c>
      <c r="BJ398" s="9">
        <f>BD398+BH398</f>
        <v>100000</v>
      </c>
    </row>
    <row r="399" spans="1:62" ht="84.75" hidden="1" x14ac:dyDescent="0.3">
      <c r="A399" s="25" t="s">
        <v>800</v>
      </c>
      <c r="B399" s="26">
        <f>B397</f>
        <v>909</v>
      </c>
      <c r="C399" s="26" t="s">
        <v>28</v>
      </c>
      <c r="D399" s="26" t="s">
        <v>20</v>
      </c>
      <c r="E399" s="26" t="s">
        <v>799</v>
      </c>
      <c r="F399" s="26"/>
      <c r="G399" s="9"/>
      <c r="H399" s="9"/>
      <c r="I399" s="84"/>
      <c r="J399" s="84"/>
      <c r="K399" s="84"/>
      <c r="L399" s="84"/>
      <c r="M399" s="9"/>
      <c r="N399" s="9"/>
      <c r="O399" s="85"/>
      <c r="P399" s="85"/>
      <c r="Q399" s="85"/>
      <c r="R399" s="85"/>
      <c r="S399" s="9"/>
      <c r="T399" s="9"/>
      <c r="U399" s="85"/>
      <c r="V399" s="85"/>
      <c r="W399" s="85"/>
      <c r="X399" s="85"/>
      <c r="Y399" s="9"/>
      <c r="Z399" s="9"/>
      <c r="AA399" s="85"/>
      <c r="AB399" s="85"/>
      <c r="AC399" s="85"/>
      <c r="AD399" s="85"/>
      <c r="AE399" s="9"/>
      <c r="AF399" s="9"/>
      <c r="AG399" s="85"/>
      <c r="AH399" s="85"/>
      <c r="AI399" s="85"/>
      <c r="AJ399" s="85"/>
      <c r="AK399" s="9"/>
      <c r="AL399" s="9"/>
      <c r="AM399" s="85"/>
      <c r="AN399" s="85"/>
      <c r="AO399" s="85"/>
      <c r="AP399" s="85"/>
      <c r="AQ399" s="9"/>
      <c r="AR399" s="9"/>
      <c r="AS399" s="85"/>
      <c r="AT399" s="85"/>
      <c r="AU399" s="85"/>
      <c r="AV399" s="85"/>
      <c r="AW399" s="96"/>
      <c r="AX399" s="96"/>
      <c r="AY399" s="9">
        <f>AY400</f>
        <v>21818</v>
      </c>
      <c r="AZ399" s="9">
        <f t="shared" ref="AZ399:BJ400" si="698">AZ400</f>
        <v>0</v>
      </c>
      <c r="BA399" s="9">
        <f t="shared" si="698"/>
        <v>0</v>
      </c>
      <c r="BB399" s="9">
        <f t="shared" si="698"/>
        <v>52900</v>
      </c>
      <c r="BC399" s="9">
        <f t="shared" si="698"/>
        <v>74718</v>
      </c>
      <c r="BD399" s="9">
        <f t="shared" si="698"/>
        <v>52900</v>
      </c>
      <c r="BE399" s="9">
        <f>BE400</f>
        <v>0</v>
      </c>
      <c r="BF399" s="9">
        <f t="shared" si="698"/>
        <v>0</v>
      </c>
      <c r="BG399" s="9">
        <f t="shared" si="698"/>
        <v>0</v>
      </c>
      <c r="BH399" s="9">
        <f t="shared" si="698"/>
        <v>0</v>
      </c>
      <c r="BI399" s="9">
        <f t="shared" si="698"/>
        <v>74718</v>
      </c>
      <c r="BJ399" s="9">
        <f t="shared" si="698"/>
        <v>52900</v>
      </c>
    </row>
    <row r="400" spans="1:62" ht="33" hidden="1" x14ac:dyDescent="0.25">
      <c r="A400" s="25" t="s">
        <v>242</v>
      </c>
      <c r="B400" s="26">
        <f>B398</f>
        <v>909</v>
      </c>
      <c r="C400" s="26" t="s">
        <v>28</v>
      </c>
      <c r="D400" s="26" t="s">
        <v>20</v>
      </c>
      <c r="E400" s="26" t="s">
        <v>799</v>
      </c>
      <c r="F400" s="26" t="s">
        <v>30</v>
      </c>
      <c r="G400" s="9"/>
      <c r="H400" s="9"/>
      <c r="I400" s="84"/>
      <c r="J400" s="84"/>
      <c r="K400" s="84"/>
      <c r="L400" s="84"/>
      <c r="M400" s="9"/>
      <c r="N400" s="9"/>
      <c r="O400" s="85"/>
      <c r="P400" s="85"/>
      <c r="Q400" s="85"/>
      <c r="R400" s="85"/>
      <c r="S400" s="9"/>
      <c r="T400" s="9"/>
      <c r="U400" s="85"/>
      <c r="V400" s="85"/>
      <c r="W400" s="85"/>
      <c r="X400" s="85"/>
      <c r="Y400" s="9"/>
      <c r="Z400" s="9"/>
      <c r="AA400" s="85"/>
      <c r="AB400" s="85"/>
      <c r="AC400" s="85"/>
      <c r="AD400" s="85"/>
      <c r="AE400" s="9"/>
      <c r="AF400" s="9"/>
      <c r="AG400" s="85"/>
      <c r="AH400" s="85"/>
      <c r="AI400" s="85"/>
      <c r="AJ400" s="85"/>
      <c r="AK400" s="9"/>
      <c r="AL400" s="9"/>
      <c r="AM400" s="85"/>
      <c r="AN400" s="85"/>
      <c r="AO400" s="85"/>
      <c r="AP400" s="85"/>
      <c r="AQ400" s="9"/>
      <c r="AR400" s="9"/>
      <c r="AS400" s="85"/>
      <c r="AT400" s="85"/>
      <c r="AU400" s="85"/>
      <c r="AV400" s="85"/>
      <c r="AW400" s="96"/>
      <c r="AX400" s="96"/>
      <c r="AY400" s="9">
        <f>AY401</f>
        <v>21818</v>
      </c>
      <c r="AZ400" s="9">
        <f t="shared" si="698"/>
        <v>0</v>
      </c>
      <c r="BA400" s="9">
        <f t="shared" si="698"/>
        <v>0</v>
      </c>
      <c r="BB400" s="9">
        <f t="shared" si="698"/>
        <v>52900</v>
      </c>
      <c r="BC400" s="9">
        <f t="shared" si="698"/>
        <v>74718</v>
      </c>
      <c r="BD400" s="9">
        <f t="shared" si="698"/>
        <v>52900</v>
      </c>
      <c r="BE400" s="9">
        <f>BE401</f>
        <v>0</v>
      </c>
      <c r="BF400" s="9">
        <f t="shared" si="698"/>
        <v>0</v>
      </c>
      <c r="BG400" s="9">
        <f t="shared" si="698"/>
        <v>0</v>
      </c>
      <c r="BH400" s="9">
        <f t="shared" si="698"/>
        <v>0</v>
      </c>
      <c r="BI400" s="9">
        <f t="shared" si="698"/>
        <v>74718</v>
      </c>
      <c r="BJ400" s="9">
        <f t="shared" si="698"/>
        <v>52900</v>
      </c>
    </row>
    <row r="401" spans="1:62" ht="33" hidden="1" x14ac:dyDescent="0.25">
      <c r="A401" s="25" t="s">
        <v>36</v>
      </c>
      <c r="B401" s="26">
        <f>B400</f>
        <v>909</v>
      </c>
      <c r="C401" s="26" t="s">
        <v>28</v>
      </c>
      <c r="D401" s="26" t="s">
        <v>20</v>
      </c>
      <c r="E401" s="26" t="s">
        <v>799</v>
      </c>
      <c r="F401" s="26" t="s">
        <v>37</v>
      </c>
      <c r="G401" s="9"/>
      <c r="H401" s="9"/>
      <c r="I401" s="84"/>
      <c r="J401" s="84"/>
      <c r="K401" s="84"/>
      <c r="L401" s="84"/>
      <c r="M401" s="9"/>
      <c r="N401" s="9"/>
      <c r="O401" s="85"/>
      <c r="P401" s="85"/>
      <c r="Q401" s="85"/>
      <c r="R401" s="85"/>
      <c r="S401" s="9"/>
      <c r="T401" s="9"/>
      <c r="U401" s="85"/>
      <c r="V401" s="85"/>
      <c r="W401" s="85"/>
      <c r="X401" s="85"/>
      <c r="Y401" s="9"/>
      <c r="Z401" s="9"/>
      <c r="AA401" s="85"/>
      <c r="AB401" s="85"/>
      <c r="AC401" s="85"/>
      <c r="AD401" s="85"/>
      <c r="AE401" s="9"/>
      <c r="AF401" s="9"/>
      <c r="AG401" s="85"/>
      <c r="AH401" s="85"/>
      <c r="AI401" s="85"/>
      <c r="AJ401" s="85"/>
      <c r="AK401" s="9"/>
      <c r="AL401" s="9"/>
      <c r="AM401" s="85"/>
      <c r="AN401" s="85"/>
      <c r="AO401" s="85"/>
      <c r="AP401" s="85"/>
      <c r="AQ401" s="9"/>
      <c r="AR401" s="9"/>
      <c r="AS401" s="85"/>
      <c r="AT401" s="85"/>
      <c r="AU401" s="85"/>
      <c r="AV401" s="85"/>
      <c r="AW401" s="96"/>
      <c r="AX401" s="96"/>
      <c r="AY401" s="9">
        <v>21818</v>
      </c>
      <c r="AZ401" s="9"/>
      <c r="BA401" s="9"/>
      <c r="BB401" s="9">
        <v>52900</v>
      </c>
      <c r="BC401" s="9">
        <f>AW401+AY401+AZ401+BA401+BB401</f>
        <v>74718</v>
      </c>
      <c r="BD401" s="9">
        <f>AX401+BB401</f>
        <v>52900</v>
      </c>
      <c r="BE401" s="9"/>
      <c r="BF401" s="9"/>
      <c r="BG401" s="9"/>
      <c r="BH401" s="9"/>
      <c r="BI401" s="9">
        <f>BC401+BE401+BF401+BG401+BH401</f>
        <v>74718</v>
      </c>
      <c r="BJ401" s="9">
        <f>BD401+BH401</f>
        <v>52900</v>
      </c>
    </row>
    <row r="402" spans="1:62" hidden="1" x14ac:dyDescent="0.25">
      <c r="A402" s="25"/>
      <c r="B402" s="26"/>
      <c r="C402" s="26"/>
      <c r="D402" s="26"/>
      <c r="E402" s="26"/>
      <c r="F402" s="26"/>
      <c r="G402" s="9"/>
      <c r="H402" s="10"/>
      <c r="I402" s="84"/>
      <c r="J402" s="84"/>
      <c r="K402" s="84"/>
      <c r="L402" s="84"/>
      <c r="M402" s="84"/>
      <c r="N402" s="84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85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97"/>
      <c r="AX402" s="97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</row>
    <row r="403" spans="1:62" ht="18.75" hidden="1" x14ac:dyDescent="0.3">
      <c r="A403" s="40" t="s">
        <v>320</v>
      </c>
      <c r="B403" s="24">
        <f>B390</f>
        <v>909</v>
      </c>
      <c r="C403" s="24" t="s">
        <v>28</v>
      </c>
      <c r="D403" s="24" t="s">
        <v>117</v>
      </c>
      <c r="E403" s="24"/>
      <c r="F403" s="24"/>
      <c r="G403" s="13">
        <f>G404+G409</f>
        <v>528425</v>
      </c>
      <c r="H403" s="13">
        <f t="shared" ref="H403:N403" si="699">H404+H409</f>
        <v>0</v>
      </c>
      <c r="I403" s="13">
        <f t="shared" si="699"/>
        <v>0</v>
      </c>
      <c r="J403" s="13">
        <f t="shared" si="699"/>
        <v>0</v>
      </c>
      <c r="K403" s="13">
        <f t="shared" si="699"/>
        <v>0</v>
      </c>
      <c r="L403" s="13">
        <f t="shared" si="699"/>
        <v>0</v>
      </c>
      <c r="M403" s="13">
        <f t="shared" si="699"/>
        <v>528425</v>
      </c>
      <c r="N403" s="13">
        <f t="shared" si="699"/>
        <v>0</v>
      </c>
      <c r="O403" s="13">
        <f t="shared" ref="O403:T403" si="700">O404+O409</f>
        <v>0</v>
      </c>
      <c r="P403" s="13">
        <f t="shared" si="700"/>
        <v>0</v>
      </c>
      <c r="Q403" s="13">
        <f t="shared" si="700"/>
        <v>0</v>
      </c>
      <c r="R403" s="13">
        <f t="shared" si="700"/>
        <v>0</v>
      </c>
      <c r="S403" s="13">
        <f t="shared" si="700"/>
        <v>528425</v>
      </c>
      <c r="T403" s="13">
        <f t="shared" si="700"/>
        <v>0</v>
      </c>
      <c r="U403" s="13">
        <f t="shared" ref="U403:Z403" si="701">U404+U409</f>
        <v>0</v>
      </c>
      <c r="V403" s="13">
        <f t="shared" si="701"/>
        <v>0</v>
      </c>
      <c r="W403" s="13">
        <f t="shared" si="701"/>
        <v>0</v>
      </c>
      <c r="X403" s="13">
        <f t="shared" si="701"/>
        <v>1000000</v>
      </c>
      <c r="Y403" s="13">
        <f t="shared" si="701"/>
        <v>1528425</v>
      </c>
      <c r="Z403" s="13">
        <f t="shared" si="701"/>
        <v>1000000</v>
      </c>
      <c r="AA403" s="13">
        <f t="shared" ref="AA403:AF403" si="702">AA404+AA409</f>
        <v>0</v>
      </c>
      <c r="AB403" s="13">
        <f t="shared" si="702"/>
        <v>6004</v>
      </c>
      <c r="AC403" s="13">
        <f t="shared" si="702"/>
        <v>0</v>
      </c>
      <c r="AD403" s="13">
        <f t="shared" si="702"/>
        <v>0</v>
      </c>
      <c r="AE403" s="13">
        <f t="shared" si="702"/>
        <v>1534429</v>
      </c>
      <c r="AF403" s="13">
        <f t="shared" si="702"/>
        <v>1000000</v>
      </c>
      <c r="AG403" s="13">
        <f t="shared" ref="AG403:AL403" si="703">AG404+AG409</f>
        <v>0</v>
      </c>
      <c r="AH403" s="13">
        <f t="shared" si="703"/>
        <v>0</v>
      </c>
      <c r="AI403" s="13">
        <f t="shared" si="703"/>
        <v>0</v>
      </c>
      <c r="AJ403" s="13">
        <f t="shared" si="703"/>
        <v>0</v>
      </c>
      <c r="AK403" s="13">
        <f t="shared" si="703"/>
        <v>1534429</v>
      </c>
      <c r="AL403" s="13">
        <f t="shared" si="703"/>
        <v>1000000</v>
      </c>
      <c r="AM403" s="13">
        <f t="shared" ref="AM403:AR403" si="704">AM404+AM409</f>
        <v>0</v>
      </c>
      <c r="AN403" s="13">
        <f t="shared" si="704"/>
        <v>0</v>
      </c>
      <c r="AO403" s="13">
        <f t="shared" si="704"/>
        <v>0</v>
      </c>
      <c r="AP403" s="13">
        <f t="shared" si="704"/>
        <v>0</v>
      </c>
      <c r="AQ403" s="13">
        <f t="shared" si="704"/>
        <v>1534429</v>
      </c>
      <c r="AR403" s="13">
        <f t="shared" si="704"/>
        <v>1000000</v>
      </c>
      <c r="AS403" s="13">
        <f t="shared" ref="AS403:AX403" si="705">AS404+AS409</f>
        <v>0</v>
      </c>
      <c r="AT403" s="13">
        <f t="shared" si="705"/>
        <v>17387</v>
      </c>
      <c r="AU403" s="13">
        <f t="shared" si="705"/>
        <v>-870</v>
      </c>
      <c r="AV403" s="13">
        <f t="shared" si="705"/>
        <v>0</v>
      </c>
      <c r="AW403" s="101">
        <f t="shared" si="705"/>
        <v>1550946</v>
      </c>
      <c r="AX403" s="101">
        <f t="shared" si="705"/>
        <v>1000000</v>
      </c>
      <c r="AY403" s="13">
        <f>AY404+AY409</f>
        <v>-211</v>
      </c>
      <c r="AZ403" s="13">
        <f t="shared" ref="AZ403:BE403" si="706">AZ404+AZ409+AZ452</f>
        <v>800</v>
      </c>
      <c r="BA403" s="13">
        <f t="shared" si="706"/>
        <v>0</v>
      </c>
      <c r="BB403" s="13">
        <f t="shared" si="706"/>
        <v>0</v>
      </c>
      <c r="BC403" s="13">
        <f t="shared" si="706"/>
        <v>1551535</v>
      </c>
      <c r="BD403" s="13">
        <f t="shared" si="706"/>
        <v>1000000</v>
      </c>
      <c r="BE403" s="13">
        <f t="shared" si="706"/>
        <v>0</v>
      </c>
      <c r="BF403" s="13">
        <f t="shared" ref="BF403:BJ403" si="707">BF404+BF409+BF452</f>
        <v>100</v>
      </c>
      <c r="BG403" s="13">
        <f t="shared" si="707"/>
        <v>0</v>
      </c>
      <c r="BH403" s="13">
        <f t="shared" si="707"/>
        <v>0</v>
      </c>
      <c r="BI403" s="13">
        <f t="shared" si="707"/>
        <v>1551635</v>
      </c>
      <c r="BJ403" s="13">
        <f t="shared" si="707"/>
        <v>1000000</v>
      </c>
    </row>
    <row r="404" spans="1:62" ht="82.5" hidden="1" x14ac:dyDescent="0.25">
      <c r="A404" s="28" t="s">
        <v>33</v>
      </c>
      <c r="B404" s="26">
        <f>B386</f>
        <v>909</v>
      </c>
      <c r="C404" s="26" t="s">
        <v>28</v>
      </c>
      <c r="D404" s="26" t="s">
        <v>117</v>
      </c>
      <c r="E404" s="26" t="s">
        <v>54</v>
      </c>
      <c r="F404" s="26"/>
      <c r="G404" s="11">
        <f t="shared" ref="G404:V407" si="708">G405</f>
        <v>835</v>
      </c>
      <c r="H404" s="11">
        <f t="shared" si="708"/>
        <v>0</v>
      </c>
      <c r="I404" s="11">
        <f t="shared" si="708"/>
        <v>0</v>
      </c>
      <c r="J404" s="11">
        <f t="shared" si="708"/>
        <v>0</v>
      </c>
      <c r="K404" s="11">
        <f t="shared" si="708"/>
        <v>0</v>
      </c>
      <c r="L404" s="11">
        <f t="shared" si="708"/>
        <v>0</v>
      </c>
      <c r="M404" s="11">
        <f t="shared" si="708"/>
        <v>835</v>
      </c>
      <c r="N404" s="11">
        <f t="shared" si="708"/>
        <v>0</v>
      </c>
      <c r="O404" s="11">
        <f t="shared" si="708"/>
        <v>0</v>
      </c>
      <c r="P404" s="11">
        <f t="shared" si="708"/>
        <v>0</v>
      </c>
      <c r="Q404" s="11">
        <f t="shared" si="708"/>
        <v>0</v>
      </c>
      <c r="R404" s="11">
        <f t="shared" si="708"/>
        <v>0</v>
      </c>
      <c r="S404" s="11">
        <f t="shared" si="708"/>
        <v>835</v>
      </c>
      <c r="T404" s="11">
        <f t="shared" si="708"/>
        <v>0</v>
      </c>
      <c r="U404" s="11">
        <f t="shared" si="708"/>
        <v>0</v>
      </c>
      <c r="V404" s="11">
        <f t="shared" si="708"/>
        <v>0</v>
      </c>
      <c r="W404" s="11">
        <f t="shared" ref="U404:AJ407" si="709">W405</f>
        <v>0</v>
      </c>
      <c r="X404" s="11">
        <f t="shared" si="709"/>
        <v>0</v>
      </c>
      <c r="Y404" s="11">
        <f t="shared" si="709"/>
        <v>835</v>
      </c>
      <c r="Z404" s="11">
        <f t="shared" si="709"/>
        <v>0</v>
      </c>
      <c r="AA404" s="11">
        <f t="shared" si="709"/>
        <v>0</v>
      </c>
      <c r="AB404" s="11">
        <f t="shared" si="709"/>
        <v>0</v>
      </c>
      <c r="AC404" s="11">
        <f t="shared" si="709"/>
        <v>0</v>
      </c>
      <c r="AD404" s="11">
        <f t="shared" si="709"/>
        <v>0</v>
      </c>
      <c r="AE404" s="11">
        <f t="shared" si="709"/>
        <v>835</v>
      </c>
      <c r="AF404" s="11">
        <f t="shared" si="709"/>
        <v>0</v>
      </c>
      <c r="AG404" s="11">
        <f t="shared" si="709"/>
        <v>0</v>
      </c>
      <c r="AH404" s="11">
        <f t="shared" si="709"/>
        <v>0</v>
      </c>
      <c r="AI404" s="11">
        <f t="shared" si="709"/>
        <v>0</v>
      </c>
      <c r="AJ404" s="11">
        <f t="shared" si="709"/>
        <v>0</v>
      </c>
      <c r="AK404" s="11">
        <f t="shared" ref="AG404:AV407" si="710">AK405</f>
        <v>835</v>
      </c>
      <c r="AL404" s="11">
        <f t="shared" si="710"/>
        <v>0</v>
      </c>
      <c r="AM404" s="11">
        <f t="shared" si="710"/>
        <v>0</v>
      </c>
      <c r="AN404" s="11">
        <f t="shared" si="710"/>
        <v>0</v>
      </c>
      <c r="AO404" s="11">
        <f t="shared" si="710"/>
        <v>0</v>
      </c>
      <c r="AP404" s="11">
        <f t="shared" si="710"/>
        <v>0</v>
      </c>
      <c r="AQ404" s="11">
        <f t="shared" si="710"/>
        <v>835</v>
      </c>
      <c r="AR404" s="11">
        <f t="shared" si="710"/>
        <v>0</v>
      </c>
      <c r="AS404" s="11">
        <f t="shared" si="710"/>
        <v>0</v>
      </c>
      <c r="AT404" s="11">
        <f t="shared" si="710"/>
        <v>0</v>
      </c>
      <c r="AU404" s="11">
        <f t="shared" si="710"/>
        <v>-102</v>
      </c>
      <c r="AV404" s="11">
        <f t="shared" si="710"/>
        <v>0</v>
      </c>
      <c r="AW404" s="98">
        <f t="shared" ref="AS404:BH407" si="711">AW405</f>
        <v>733</v>
      </c>
      <c r="AX404" s="98">
        <f t="shared" si="711"/>
        <v>0</v>
      </c>
      <c r="AY404" s="11">
        <f t="shared" si="711"/>
        <v>-103</v>
      </c>
      <c r="AZ404" s="11">
        <f t="shared" si="711"/>
        <v>0</v>
      </c>
      <c r="BA404" s="11">
        <f t="shared" si="711"/>
        <v>0</v>
      </c>
      <c r="BB404" s="11">
        <f t="shared" si="711"/>
        <v>0</v>
      </c>
      <c r="BC404" s="11">
        <f t="shared" si="711"/>
        <v>630</v>
      </c>
      <c r="BD404" s="11">
        <f t="shared" si="711"/>
        <v>0</v>
      </c>
      <c r="BE404" s="11">
        <f t="shared" si="711"/>
        <v>0</v>
      </c>
      <c r="BF404" s="11">
        <f t="shared" si="711"/>
        <v>0</v>
      </c>
      <c r="BG404" s="11">
        <f t="shared" si="711"/>
        <v>0</v>
      </c>
      <c r="BH404" s="11">
        <f t="shared" si="711"/>
        <v>0</v>
      </c>
      <c r="BI404" s="11">
        <f t="shared" ref="BE404:BJ407" si="712">BI405</f>
        <v>630</v>
      </c>
      <c r="BJ404" s="11">
        <f t="shared" si="712"/>
        <v>0</v>
      </c>
    </row>
    <row r="405" spans="1:62" ht="20.100000000000001" hidden="1" customHeight="1" x14ac:dyDescent="0.25">
      <c r="A405" s="28" t="s">
        <v>14</v>
      </c>
      <c r="B405" s="26">
        <f>B387</f>
        <v>909</v>
      </c>
      <c r="C405" s="26" t="s">
        <v>343</v>
      </c>
      <c r="D405" s="26" t="s">
        <v>117</v>
      </c>
      <c r="E405" s="26" t="s">
        <v>55</v>
      </c>
      <c r="F405" s="26"/>
      <c r="G405" s="9">
        <f t="shared" si="708"/>
        <v>835</v>
      </c>
      <c r="H405" s="9">
        <f t="shared" si="708"/>
        <v>0</v>
      </c>
      <c r="I405" s="9">
        <f t="shared" si="708"/>
        <v>0</v>
      </c>
      <c r="J405" s="9">
        <f t="shared" si="708"/>
        <v>0</v>
      </c>
      <c r="K405" s="9">
        <f t="shared" si="708"/>
        <v>0</v>
      </c>
      <c r="L405" s="9">
        <f t="shared" si="708"/>
        <v>0</v>
      </c>
      <c r="M405" s="9">
        <f t="shared" si="708"/>
        <v>835</v>
      </c>
      <c r="N405" s="9">
        <f t="shared" si="708"/>
        <v>0</v>
      </c>
      <c r="O405" s="9">
        <f t="shared" si="708"/>
        <v>0</v>
      </c>
      <c r="P405" s="9">
        <f t="shared" si="708"/>
        <v>0</v>
      </c>
      <c r="Q405" s="9">
        <f t="shared" si="708"/>
        <v>0</v>
      </c>
      <c r="R405" s="9">
        <f t="shared" si="708"/>
        <v>0</v>
      </c>
      <c r="S405" s="9">
        <f t="shared" si="708"/>
        <v>835</v>
      </c>
      <c r="T405" s="9">
        <f t="shared" si="708"/>
        <v>0</v>
      </c>
      <c r="U405" s="9">
        <f t="shared" si="709"/>
        <v>0</v>
      </c>
      <c r="V405" s="9">
        <f t="shared" si="709"/>
        <v>0</v>
      </c>
      <c r="W405" s="9">
        <f t="shared" si="709"/>
        <v>0</v>
      </c>
      <c r="X405" s="9">
        <f t="shared" si="709"/>
        <v>0</v>
      </c>
      <c r="Y405" s="9">
        <f t="shared" si="709"/>
        <v>835</v>
      </c>
      <c r="Z405" s="9">
        <f t="shared" si="709"/>
        <v>0</v>
      </c>
      <c r="AA405" s="9">
        <f t="shared" si="709"/>
        <v>0</v>
      </c>
      <c r="AB405" s="9">
        <f t="shared" si="709"/>
        <v>0</v>
      </c>
      <c r="AC405" s="9">
        <f t="shared" si="709"/>
        <v>0</v>
      </c>
      <c r="AD405" s="9">
        <f t="shared" si="709"/>
        <v>0</v>
      </c>
      <c r="AE405" s="9">
        <f t="shared" si="709"/>
        <v>835</v>
      </c>
      <c r="AF405" s="9">
        <f t="shared" si="709"/>
        <v>0</v>
      </c>
      <c r="AG405" s="9">
        <f t="shared" si="710"/>
        <v>0</v>
      </c>
      <c r="AH405" s="9">
        <f t="shared" si="710"/>
        <v>0</v>
      </c>
      <c r="AI405" s="9">
        <f t="shared" si="710"/>
        <v>0</v>
      </c>
      <c r="AJ405" s="9">
        <f t="shared" si="710"/>
        <v>0</v>
      </c>
      <c r="AK405" s="9">
        <f t="shared" si="710"/>
        <v>835</v>
      </c>
      <c r="AL405" s="9">
        <f t="shared" si="710"/>
        <v>0</v>
      </c>
      <c r="AM405" s="9">
        <f t="shared" si="710"/>
        <v>0</v>
      </c>
      <c r="AN405" s="9">
        <f t="shared" si="710"/>
        <v>0</v>
      </c>
      <c r="AO405" s="9">
        <f t="shared" si="710"/>
        <v>0</v>
      </c>
      <c r="AP405" s="9">
        <f t="shared" si="710"/>
        <v>0</v>
      </c>
      <c r="AQ405" s="9">
        <f t="shared" si="710"/>
        <v>835</v>
      </c>
      <c r="AR405" s="9">
        <f t="shared" si="710"/>
        <v>0</v>
      </c>
      <c r="AS405" s="9">
        <f t="shared" si="711"/>
        <v>0</v>
      </c>
      <c r="AT405" s="9">
        <f t="shared" si="711"/>
        <v>0</v>
      </c>
      <c r="AU405" s="9">
        <f t="shared" si="711"/>
        <v>-102</v>
      </c>
      <c r="AV405" s="9">
        <f t="shared" si="711"/>
        <v>0</v>
      </c>
      <c r="AW405" s="96">
        <f t="shared" si="711"/>
        <v>733</v>
      </c>
      <c r="AX405" s="96">
        <f t="shared" si="711"/>
        <v>0</v>
      </c>
      <c r="AY405" s="9">
        <f t="shared" si="711"/>
        <v>-103</v>
      </c>
      <c r="AZ405" s="9">
        <f t="shared" si="711"/>
        <v>0</v>
      </c>
      <c r="BA405" s="9">
        <f t="shared" si="711"/>
        <v>0</v>
      </c>
      <c r="BB405" s="9">
        <f t="shared" si="711"/>
        <v>0</v>
      </c>
      <c r="BC405" s="9">
        <f t="shared" si="711"/>
        <v>630</v>
      </c>
      <c r="BD405" s="9">
        <f t="shared" si="711"/>
        <v>0</v>
      </c>
      <c r="BE405" s="9">
        <f t="shared" si="712"/>
        <v>0</v>
      </c>
      <c r="BF405" s="9">
        <f t="shared" si="712"/>
        <v>0</v>
      </c>
      <c r="BG405" s="9">
        <f t="shared" si="712"/>
        <v>0</v>
      </c>
      <c r="BH405" s="9">
        <f t="shared" si="712"/>
        <v>0</v>
      </c>
      <c r="BI405" s="9">
        <f t="shared" si="712"/>
        <v>630</v>
      </c>
      <c r="BJ405" s="9">
        <f t="shared" si="712"/>
        <v>0</v>
      </c>
    </row>
    <row r="406" spans="1:62" ht="20.100000000000001" hidden="1" customHeight="1" x14ac:dyDescent="0.25">
      <c r="A406" s="28" t="s">
        <v>321</v>
      </c>
      <c r="B406" s="26">
        <f>B389</f>
        <v>909</v>
      </c>
      <c r="C406" s="26" t="s">
        <v>28</v>
      </c>
      <c r="D406" s="26" t="s">
        <v>117</v>
      </c>
      <c r="E406" s="26" t="s">
        <v>345</v>
      </c>
      <c r="F406" s="26"/>
      <c r="G406" s="9">
        <f t="shared" si="708"/>
        <v>835</v>
      </c>
      <c r="H406" s="9">
        <f t="shared" si="708"/>
        <v>0</v>
      </c>
      <c r="I406" s="9">
        <f t="shared" si="708"/>
        <v>0</v>
      </c>
      <c r="J406" s="9">
        <f t="shared" si="708"/>
        <v>0</v>
      </c>
      <c r="K406" s="9">
        <f t="shared" si="708"/>
        <v>0</v>
      </c>
      <c r="L406" s="9">
        <f t="shared" si="708"/>
        <v>0</v>
      </c>
      <c r="M406" s="9">
        <f t="shared" si="708"/>
        <v>835</v>
      </c>
      <c r="N406" s="9">
        <f t="shared" si="708"/>
        <v>0</v>
      </c>
      <c r="O406" s="9">
        <f t="shared" si="708"/>
        <v>0</v>
      </c>
      <c r="P406" s="9">
        <f t="shared" si="708"/>
        <v>0</v>
      </c>
      <c r="Q406" s="9">
        <f t="shared" si="708"/>
        <v>0</v>
      </c>
      <c r="R406" s="9">
        <f t="shared" si="708"/>
        <v>0</v>
      </c>
      <c r="S406" s="9">
        <f t="shared" si="708"/>
        <v>835</v>
      </c>
      <c r="T406" s="9">
        <f t="shared" si="708"/>
        <v>0</v>
      </c>
      <c r="U406" s="9">
        <f t="shared" si="709"/>
        <v>0</v>
      </c>
      <c r="V406" s="9">
        <f t="shared" si="709"/>
        <v>0</v>
      </c>
      <c r="W406" s="9">
        <f t="shared" si="709"/>
        <v>0</v>
      </c>
      <c r="X406" s="9">
        <f t="shared" si="709"/>
        <v>0</v>
      </c>
      <c r="Y406" s="9">
        <f t="shared" si="709"/>
        <v>835</v>
      </c>
      <c r="Z406" s="9">
        <f t="shared" si="709"/>
        <v>0</v>
      </c>
      <c r="AA406" s="9">
        <f t="shared" si="709"/>
        <v>0</v>
      </c>
      <c r="AB406" s="9">
        <f t="shared" si="709"/>
        <v>0</v>
      </c>
      <c r="AC406" s="9">
        <f t="shared" si="709"/>
        <v>0</v>
      </c>
      <c r="AD406" s="9">
        <f t="shared" si="709"/>
        <v>0</v>
      </c>
      <c r="AE406" s="9">
        <f t="shared" si="709"/>
        <v>835</v>
      </c>
      <c r="AF406" s="9">
        <f t="shared" si="709"/>
        <v>0</v>
      </c>
      <c r="AG406" s="9">
        <f t="shared" si="710"/>
        <v>0</v>
      </c>
      <c r="AH406" s="9">
        <f t="shared" si="710"/>
        <v>0</v>
      </c>
      <c r="AI406" s="9">
        <f t="shared" si="710"/>
        <v>0</v>
      </c>
      <c r="AJ406" s="9">
        <f t="shared" si="710"/>
        <v>0</v>
      </c>
      <c r="AK406" s="9">
        <f t="shared" si="710"/>
        <v>835</v>
      </c>
      <c r="AL406" s="9">
        <f t="shared" si="710"/>
        <v>0</v>
      </c>
      <c r="AM406" s="9">
        <f t="shared" si="710"/>
        <v>0</v>
      </c>
      <c r="AN406" s="9">
        <f t="shared" si="710"/>
        <v>0</v>
      </c>
      <c r="AO406" s="9">
        <f t="shared" si="710"/>
        <v>0</v>
      </c>
      <c r="AP406" s="9">
        <f t="shared" si="710"/>
        <v>0</v>
      </c>
      <c r="AQ406" s="9">
        <f t="shared" si="710"/>
        <v>835</v>
      </c>
      <c r="AR406" s="9">
        <f t="shared" si="710"/>
        <v>0</v>
      </c>
      <c r="AS406" s="9">
        <f t="shared" si="711"/>
        <v>0</v>
      </c>
      <c r="AT406" s="9">
        <f t="shared" si="711"/>
        <v>0</v>
      </c>
      <c r="AU406" s="9">
        <f t="shared" si="711"/>
        <v>-102</v>
      </c>
      <c r="AV406" s="9">
        <f t="shared" si="711"/>
        <v>0</v>
      </c>
      <c r="AW406" s="96">
        <f t="shared" si="711"/>
        <v>733</v>
      </c>
      <c r="AX406" s="96">
        <f t="shared" si="711"/>
        <v>0</v>
      </c>
      <c r="AY406" s="9">
        <f t="shared" si="711"/>
        <v>-103</v>
      </c>
      <c r="AZ406" s="9">
        <f t="shared" si="711"/>
        <v>0</v>
      </c>
      <c r="BA406" s="9">
        <f t="shared" si="711"/>
        <v>0</v>
      </c>
      <c r="BB406" s="9">
        <f t="shared" si="711"/>
        <v>0</v>
      </c>
      <c r="BC406" s="9">
        <f t="shared" si="711"/>
        <v>630</v>
      </c>
      <c r="BD406" s="9">
        <f t="shared" si="711"/>
        <v>0</v>
      </c>
      <c r="BE406" s="9">
        <f t="shared" si="712"/>
        <v>0</v>
      </c>
      <c r="BF406" s="9">
        <f t="shared" si="712"/>
        <v>0</v>
      </c>
      <c r="BG406" s="9">
        <f t="shared" si="712"/>
        <v>0</v>
      </c>
      <c r="BH406" s="9">
        <f t="shared" si="712"/>
        <v>0</v>
      </c>
      <c r="BI406" s="9">
        <f t="shared" si="712"/>
        <v>630</v>
      </c>
      <c r="BJ406" s="9">
        <f t="shared" si="712"/>
        <v>0</v>
      </c>
    </row>
    <row r="407" spans="1:62" ht="33" hidden="1" x14ac:dyDescent="0.25">
      <c r="A407" s="25" t="s">
        <v>242</v>
      </c>
      <c r="B407" s="26">
        <f>B390</f>
        <v>909</v>
      </c>
      <c r="C407" s="26" t="s">
        <v>28</v>
      </c>
      <c r="D407" s="26" t="s">
        <v>117</v>
      </c>
      <c r="E407" s="26" t="s">
        <v>345</v>
      </c>
      <c r="F407" s="26" t="s">
        <v>30</v>
      </c>
      <c r="G407" s="11">
        <f t="shared" si="708"/>
        <v>835</v>
      </c>
      <c r="H407" s="11">
        <f t="shared" si="708"/>
        <v>0</v>
      </c>
      <c r="I407" s="11">
        <f t="shared" si="708"/>
        <v>0</v>
      </c>
      <c r="J407" s="11">
        <f t="shared" si="708"/>
        <v>0</v>
      </c>
      <c r="K407" s="11">
        <f t="shared" si="708"/>
        <v>0</v>
      </c>
      <c r="L407" s="11">
        <f t="shared" si="708"/>
        <v>0</v>
      </c>
      <c r="M407" s="11">
        <f t="shared" si="708"/>
        <v>835</v>
      </c>
      <c r="N407" s="11">
        <f t="shared" si="708"/>
        <v>0</v>
      </c>
      <c r="O407" s="11">
        <f t="shared" si="708"/>
        <v>0</v>
      </c>
      <c r="P407" s="11">
        <f t="shared" si="708"/>
        <v>0</v>
      </c>
      <c r="Q407" s="11">
        <f t="shared" si="708"/>
        <v>0</v>
      </c>
      <c r="R407" s="11">
        <f t="shared" si="708"/>
        <v>0</v>
      </c>
      <c r="S407" s="11">
        <f t="shared" si="708"/>
        <v>835</v>
      </c>
      <c r="T407" s="11">
        <f t="shared" si="708"/>
        <v>0</v>
      </c>
      <c r="U407" s="11">
        <f t="shared" si="709"/>
        <v>0</v>
      </c>
      <c r="V407" s="11">
        <f t="shared" si="709"/>
        <v>0</v>
      </c>
      <c r="W407" s="11">
        <f t="shared" si="709"/>
        <v>0</v>
      </c>
      <c r="X407" s="11">
        <f t="shared" si="709"/>
        <v>0</v>
      </c>
      <c r="Y407" s="11">
        <f t="shared" si="709"/>
        <v>835</v>
      </c>
      <c r="Z407" s="11">
        <f t="shared" si="709"/>
        <v>0</v>
      </c>
      <c r="AA407" s="11">
        <f t="shared" si="709"/>
        <v>0</v>
      </c>
      <c r="AB407" s="11">
        <f t="shared" si="709"/>
        <v>0</v>
      </c>
      <c r="AC407" s="11">
        <f t="shared" si="709"/>
        <v>0</v>
      </c>
      <c r="AD407" s="11">
        <f t="shared" si="709"/>
        <v>0</v>
      </c>
      <c r="AE407" s="11">
        <f t="shared" si="709"/>
        <v>835</v>
      </c>
      <c r="AF407" s="11">
        <f t="shared" si="709"/>
        <v>0</v>
      </c>
      <c r="AG407" s="11">
        <f t="shared" si="710"/>
        <v>0</v>
      </c>
      <c r="AH407" s="11">
        <f t="shared" si="710"/>
        <v>0</v>
      </c>
      <c r="AI407" s="11">
        <f t="shared" si="710"/>
        <v>0</v>
      </c>
      <c r="AJ407" s="11">
        <f t="shared" si="710"/>
        <v>0</v>
      </c>
      <c r="AK407" s="11">
        <f t="shared" si="710"/>
        <v>835</v>
      </c>
      <c r="AL407" s="11">
        <f t="shared" si="710"/>
        <v>0</v>
      </c>
      <c r="AM407" s="11">
        <f t="shared" si="710"/>
        <v>0</v>
      </c>
      <c r="AN407" s="11">
        <f t="shared" si="710"/>
        <v>0</v>
      </c>
      <c r="AO407" s="11">
        <f t="shared" si="710"/>
        <v>0</v>
      </c>
      <c r="AP407" s="11">
        <f t="shared" si="710"/>
        <v>0</v>
      </c>
      <c r="AQ407" s="11">
        <f t="shared" si="710"/>
        <v>835</v>
      </c>
      <c r="AR407" s="11">
        <f t="shared" si="710"/>
        <v>0</v>
      </c>
      <c r="AS407" s="11">
        <f t="shared" si="711"/>
        <v>0</v>
      </c>
      <c r="AT407" s="11">
        <f t="shared" si="711"/>
        <v>0</v>
      </c>
      <c r="AU407" s="11">
        <f t="shared" si="711"/>
        <v>-102</v>
      </c>
      <c r="AV407" s="11">
        <f t="shared" si="711"/>
        <v>0</v>
      </c>
      <c r="AW407" s="98">
        <f t="shared" si="711"/>
        <v>733</v>
      </c>
      <c r="AX407" s="98">
        <f t="shared" si="711"/>
        <v>0</v>
      </c>
      <c r="AY407" s="11">
        <f t="shared" si="711"/>
        <v>-103</v>
      </c>
      <c r="AZ407" s="11">
        <f t="shared" si="711"/>
        <v>0</v>
      </c>
      <c r="BA407" s="11">
        <f t="shared" si="711"/>
        <v>0</v>
      </c>
      <c r="BB407" s="11">
        <f t="shared" si="711"/>
        <v>0</v>
      </c>
      <c r="BC407" s="11">
        <f t="shared" si="711"/>
        <v>630</v>
      </c>
      <c r="BD407" s="11">
        <f t="shared" si="711"/>
        <v>0</v>
      </c>
      <c r="BE407" s="11">
        <f t="shared" si="712"/>
        <v>0</v>
      </c>
      <c r="BF407" s="11">
        <f t="shared" si="712"/>
        <v>0</v>
      </c>
      <c r="BG407" s="11">
        <f t="shared" si="712"/>
        <v>0</v>
      </c>
      <c r="BH407" s="11">
        <f t="shared" si="712"/>
        <v>0</v>
      </c>
      <c r="BI407" s="11">
        <f t="shared" si="712"/>
        <v>630</v>
      </c>
      <c r="BJ407" s="11">
        <f t="shared" si="712"/>
        <v>0</v>
      </c>
    </row>
    <row r="408" spans="1:62" ht="33" hidden="1" x14ac:dyDescent="0.25">
      <c r="A408" s="28" t="s">
        <v>36</v>
      </c>
      <c r="B408" s="26">
        <f>B403</f>
        <v>909</v>
      </c>
      <c r="C408" s="26" t="s">
        <v>28</v>
      </c>
      <c r="D408" s="26" t="s">
        <v>117</v>
      </c>
      <c r="E408" s="26" t="s">
        <v>345</v>
      </c>
      <c r="F408" s="26" t="s">
        <v>37</v>
      </c>
      <c r="G408" s="9">
        <v>835</v>
      </c>
      <c r="H408" s="10"/>
      <c r="I408" s="84"/>
      <c r="J408" s="84"/>
      <c r="K408" s="84"/>
      <c r="L408" s="84"/>
      <c r="M408" s="9">
        <f>G408+I408+J408+K408+L408</f>
        <v>835</v>
      </c>
      <c r="N408" s="9">
        <f>H408+L408</f>
        <v>0</v>
      </c>
      <c r="O408" s="85"/>
      <c r="P408" s="85"/>
      <c r="Q408" s="85"/>
      <c r="R408" s="85"/>
      <c r="S408" s="9">
        <f>M408+O408+P408+Q408+R408</f>
        <v>835</v>
      </c>
      <c r="T408" s="9">
        <f>N408+R408</f>
        <v>0</v>
      </c>
      <c r="U408" s="85"/>
      <c r="V408" s="85"/>
      <c r="W408" s="85"/>
      <c r="X408" s="85"/>
      <c r="Y408" s="9">
        <f>S408+U408+V408+W408+X408</f>
        <v>835</v>
      </c>
      <c r="Z408" s="9">
        <f>T408+X408</f>
        <v>0</v>
      </c>
      <c r="AA408" s="85"/>
      <c r="AB408" s="85"/>
      <c r="AC408" s="85"/>
      <c r="AD408" s="85"/>
      <c r="AE408" s="9">
        <f>Y408+AA408+AB408+AC408+AD408</f>
        <v>835</v>
      </c>
      <c r="AF408" s="9">
        <f>Z408+AD408</f>
        <v>0</v>
      </c>
      <c r="AG408" s="85"/>
      <c r="AH408" s="85"/>
      <c r="AI408" s="85"/>
      <c r="AJ408" s="85"/>
      <c r="AK408" s="9">
        <f>AE408+AG408+AH408+AI408+AJ408</f>
        <v>835</v>
      </c>
      <c r="AL408" s="9">
        <f>AF408+AJ408</f>
        <v>0</v>
      </c>
      <c r="AM408" s="85"/>
      <c r="AN408" s="85"/>
      <c r="AO408" s="85"/>
      <c r="AP408" s="85"/>
      <c r="AQ408" s="9">
        <f>AK408+AM408+AN408+AO408+AP408</f>
        <v>835</v>
      </c>
      <c r="AR408" s="9">
        <f>AL408+AP408</f>
        <v>0</v>
      </c>
      <c r="AS408" s="85"/>
      <c r="AT408" s="85"/>
      <c r="AU408" s="11">
        <v>-102</v>
      </c>
      <c r="AV408" s="85"/>
      <c r="AW408" s="96">
        <f>AQ408+AS408+AT408+AU408+AV408</f>
        <v>733</v>
      </c>
      <c r="AX408" s="96">
        <f>AR408+AV408</f>
        <v>0</v>
      </c>
      <c r="AY408" s="85">
        <v>-103</v>
      </c>
      <c r="AZ408" s="85"/>
      <c r="BA408" s="11"/>
      <c r="BB408" s="85"/>
      <c r="BC408" s="9">
        <f>AW408+AY408+AZ408+BA408+BB408</f>
        <v>630</v>
      </c>
      <c r="BD408" s="9">
        <f>AX408+BB408</f>
        <v>0</v>
      </c>
      <c r="BE408" s="85"/>
      <c r="BF408" s="85"/>
      <c r="BG408" s="11"/>
      <c r="BH408" s="85"/>
      <c r="BI408" s="9">
        <f>BC408+BE408+BF408+BG408+BH408</f>
        <v>630</v>
      </c>
      <c r="BJ408" s="9">
        <f>BD408+BH408</f>
        <v>0</v>
      </c>
    </row>
    <row r="409" spans="1:62" ht="49.5" hidden="1" x14ac:dyDescent="0.25">
      <c r="A409" s="28" t="s">
        <v>562</v>
      </c>
      <c r="B409" s="26">
        <v>909</v>
      </c>
      <c r="C409" s="26" t="s">
        <v>28</v>
      </c>
      <c r="D409" s="26" t="s">
        <v>117</v>
      </c>
      <c r="E409" s="26" t="s">
        <v>171</v>
      </c>
      <c r="F409" s="26"/>
      <c r="G409" s="9">
        <f t="shared" ref="G409:Z409" si="713">G415+G438+G410+G433</f>
        <v>527590</v>
      </c>
      <c r="H409" s="9">
        <f t="shared" si="713"/>
        <v>0</v>
      </c>
      <c r="I409" s="9">
        <f t="shared" si="713"/>
        <v>0</v>
      </c>
      <c r="J409" s="9">
        <f t="shared" si="713"/>
        <v>0</v>
      </c>
      <c r="K409" s="9">
        <f t="shared" si="713"/>
        <v>0</v>
      </c>
      <c r="L409" s="9">
        <f t="shared" si="713"/>
        <v>0</v>
      </c>
      <c r="M409" s="9">
        <f t="shared" si="713"/>
        <v>527590</v>
      </c>
      <c r="N409" s="9">
        <f t="shared" si="713"/>
        <v>0</v>
      </c>
      <c r="O409" s="9">
        <f t="shared" si="713"/>
        <v>0</v>
      </c>
      <c r="P409" s="9">
        <f t="shared" si="713"/>
        <v>0</v>
      </c>
      <c r="Q409" s="9">
        <f t="shared" si="713"/>
        <v>0</v>
      </c>
      <c r="R409" s="9">
        <f t="shared" si="713"/>
        <v>0</v>
      </c>
      <c r="S409" s="9">
        <f t="shared" si="713"/>
        <v>527590</v>
      </c>
      <c r="T409" s="9">
        <f t="shared" si="713"/>
        <v>0</v>
      </c>
      <c r="U409" s="9">
        <f t="shared" si="713"/>
        <v>0</v>
      </c>
      <c r="V409" s="9">
        <f t="shared" si="713"/>
        <v>0</v>
      </c>
      <c r="W409" s="9">
        <f t="shared" si="713"/>
        <v>0</v>
      </c>
      <c r="X409" s="9">
        <f t="shared" si="713"/>
        <v>1000000</v>
      </c>
      <c r="Y409" s="9">
        <f t="shared" si="713"/>
        <v>1527590</v>
      </c>
      <c r="Z409" s="9">
        <f t="shared" si="713"/>
        <v>1000000</v>
      </c>
      <c r="AA409" s="9">
        <f t="shared" ref="AA409:AF409" si="714">AA415+AA438+AA410+AA433</f>
        <v>0</v>
      </c>
      <c r="AB409" s="9">
        <f t="shared" si="714"/>
        <v>6004</v>
      </c>
      <c r="AC409" s="9">
        <f t="shared" si="714"/>
        <v>0</v>
      </c>
      <c r="AD409" s="9">
        <f t="shared" si="714"/>
        <v>0</v>
      </c>
      <c r="AE409" s="9">
        <f t="shared" si="714"/>
        <v>1533594</v>
      </c>
      <c r="AF409" s="9">
        <f t="shared" si="714"/>
        <v>1000000</v>
      </c>
      <c r="AG409" s="9">
        <f t="shared" ref="AG409:AL409" si="715">AG415+AG438+AG410+AG433</f>
        <v>0</v>
      </c>
      <c r="AH409" s="9">
        <f t="shared" si="715"/>
        <v>0</v>
      </c>
      <c r="AI409" s="9">
        <f t="shared" si="715"/>
        <v>0</v>
      </c>
      <c r="AJ409" s="9">
        <f t="shared" si="715"/>
        <v>0</v>
      </c>
      <c r="AK409" s="9">
        <f t="shared" si="715"/>
        <v>1533594</v>
      </c>
      <c r="AL409" s="9">
        <f t="shared" si="715"/>
        <v>1000000</v>
      </c>
      <c r="AM409" s="9">
        <f t="shared" ref="AM409:AR409" si="716">AM415+AM438+AM410+AM433</f>
        <v>0</v>
      </c>
      <c r="AN409" s="9">
        <f t="shared" si="716"/>
        <v>0</v>
      </c>
      <c r="AO409" s="9">
        <f t="shared" si="716"/>
        <v>0</v>
      </c>
      <c r="AP409" s="9">
        <f t="shared" si="716"/>
        <v>0</v>
      </c>
      <c r="AQ409" s="9">
        <f t="shared" si="716"/>
        <v>1533594</v>
      </c>
      <c r="AR409" s="9">
        <f t="shared" si="716"/>
        <v>1000000</v>
      </c>
      <c r="AS409" s="9">
        <f t="shared" ref="AS409:AX409" si="717">AS415+AS438+AS410+AS433</f>
        <v>0</v>
      </c>
      <c r="AT409" s="9">
        <f t="shared" si="717"/>
        <v>17387</v>
      </c>
      <c r="AU409" s="9">
        <f t="shared" si="717"/>
        <v>-768</v>
      </c>
      <c r="AV409" s="9">
        <f t="shared" si="717"/>
        <v>0</v>
      </c>
      <c r="AW409" s="96">
        <f t="shared" si="717"/>
        <v>1550213</v>
      </c>
      <c r="AX409" s="96">
        <f t="shared" si="717"/>
        <v>1000000</v>
      </c>
      <c r="AY409" s="9">
        <f t="shared" ref="AY409:BD409" si="718">AY415+AY438+AY410+AY433</f>
        <v>-108</v>
      </c>
      <c r="AZ409" s="9">
        <f t="shared" si="718"/>
        <v>100</v>
      </c>
      <c r="BA409" s="9">
        <f t="shared" si="718"/>
        <v>0</v>
      </c>
      <c r="BB409" s="9">
        <f t="shared" si="718"/>
        <v>0</v>
      </c>
      <c r="BC409" s="9">
        <f t="shared" si="718"/>
        <v>1550205</v>
      </c>
      <c r="BD409" s="9">
        <f t="shared" si="718"/>
        <v>1000000</v>
      </c>
      <c r="BE409" s="9">
        <f t="shared" ref="BE409:BJ409" si="719">BE415+BE438+BE410+BE433</f>
        <v>-50</v>
      </c>
      <c r="BF409" s="9">
        <f t="shared" si="719"/>
        <v>0</v>
      </c>
      <c r="BG409" s="9">
        <f t="shared" si="719"/>
        <v>0</v>
      </c>
      <c r="BH409" s="9">
        <f t="shared" si="719"/>
        <v>0</v>
      </c>
      <c r="BI409" s="9">
        <f t="shared" si="719"/>
        <v>1550155</v>
      </c>
      <c r="BJ409" s="9">
        <f t="shared" si="719"/>
        <v>1000000</v>
      </c>
    </row>
    <row r="410" spans="1:62" ht="33" hidden="1" x14ac:dyDescent="0.25">
      <c r="A410" s="28" t="s">
        <v>459</v>
      </c>
      <c r="B410" s="26">
        <v>909</v>
      </c>
      <c r="C410" s="26" t="s">
        <v>28</v>
      </c>
      <c r="D410" s="26" t="s">
        <v>117</v>
      </c>
      <c r="E410" s="26" t="s">
        <v>451</v>
      </c>
      <c r="F410" s="27"/>
      <c r="G410" s="11">
        <f t="shared" ref="G410:V413" si="720">G411</f>
        <v>368100</v>
      </c>
      <c r="H410" s="11">
        <f t="shared" si="720"/>
        <v>0</v>
      </c>
      <c r="I410" s="11">
        <f t="shared" si="720"/>
        <v>0</v>
      </c>
      <c r="J410" s="11">
        <f t="shared" si="720"/>
        <v>0</v>
      </c>
      <c r="K410" s="11">
        <f t="shared" si="720"/>
        <v>0</v>
      </c>
      <c r="L410" s="11">
        <f t="shared" si="720"/>
        <v>0</v>
      </c>
      <c r="M410" s="11">
        <f t="shared" si="720"/>
        <v>368100</v>
      </c>
      <c r="N410" s="11">
        <f t="shared" si="720"/>
        <v>0</v>
      </c>
      <c r="O410" s="11">
        <f t="shared" si="720"/>
        <v>0</v>
      </c>
      <c r="P410" s="11">
        <f t="shared" si="720"/>
        <v>0</v>
      </c>
      <c r="Q410" s="11">
        <f t="shared" si="720"/>
        <v>0</v>
      </c>
      <c r="R410" s="11">
        <f t="shared" si="720"/>
        <v>0</v>
      </c>
      <c r="S410" s="11">
        <f t="shared" si="720"/>
        <v>368100</v>
      </c>
      <c r="T410" s="11">
        <f t="shared" si="720"/>
        <v>0</v>
      </c>
      <c r="U410" s="11">
        <f t="shared" si="720"/>
        <v>0</v>
      </c>
      <c r="V410" s="11">
        <f t="shared" si="720"/>
        <v>0</v>
      </c>
      <c r="W410" s="11">
        <f t="shared" ref="U410:AJ413" si="721">W411</f>
        <v>0</v>
      </c>
      <c r="X410" s="11">
        <f t="shared" si="721"/>
        <v>0</v>
      </c>
      <c r="Y410" s="11">
        <f t="shared" si="721"/>
        <v>368100</v>
      </c>
      <c r="Z410" s="11">
        <f t="shared" si="721"/>
        <v>0</v>
      </c>
      <c r="AA410" s="11">
        <f t="shared" si="721"/>
        <v>0</v>
      </c>
      <c r="AB410" s="11">
        <f t="shared" si="721"/>
        <v>0</v>
      </c>
      <c r="AC410" s="11">
        <f t="shared" si="721"/>
        <v>0</v>
      </c>
      <c r="AD410" s="11">
        <f t="shared" si="721"/>
        <v>0</v>
      </c>
      <c r="AE410" s="11">
        <f t="shared" si="721"/>
        <v>368100</v>
      </c>
      <c r="AF410" s="11">
        <f t="shared" si="721"/>
        <v>0</v>
      </c>
      <c r="AG410" s="11">
        <f t="shared" si="721"/>
        <v>0</v>
      </c>
      <c r="AH410" s="11">
        <f t="shared" si="721"/>
        <v>0</v>
      </c>
      <c r="AI410" s="11">
        <f t="shared" si="721"/>
        <v>0</v>
      </c>
      <c r="AJ410" s="11">
        <f t="shared" si="721"/>
        <v>0</v>
      </c>
      <c r="AK410" s="11">
        <f t="shared" ref="AG410:AV413" si="722">AK411</f>
        <v>368100</v>
      </c>
      <c r="AL410" s="11">
        <f t="shared" si="722"/>
        <v>0</v>
      </c>
      <c r="AM410" s="11">
        <f t="shared" si="722"/>
        <v>0</v>
      </c>
      <c r="AN410" s="11">
        <f t="shared" si="722"/>
        <v>0</v>
      </c>
      <c r="AO410" s="11">
        <f t="shared" si="722"/>
        <v>0</v>
      </c>
      <c r="AP410" s="11">
        <f t="shared" si="722"/>
        <v>0</v>
      </c>
      <c r="AQ410" s="11">
        <f t="shared" si="722"/>
        <v>368100</v>
      </c>
      <c r="AR410" s="11">
        <f t="shared" si="722"/>
        <v>0</v>
      </c>
      <c r="AS410" s="11">
        <f t="shared" si="722"/>
        <v>3247</v>
      </c>
      <c r="AT410" s="11">
        <f t="shared" si="722"/>
        <v>17387</v>
      </c>
      <c r="AU410" s="11">
        <f t="shared" si="722"/>
        <v>-83</v>
      </c>
      <c r="AV410" s="11">
        <f t="shared" si="722"/>
        <v>0</v>
      </c>
      <c r="AW410" s="98">
        <f t="shared" ref="AS410:BH413" si="723">AW411</f>
        <v>388651</v>
      </c>
      <c r="AX410" s="98">
        <f t="shared" si="723"/>
        <v>0</v>
      </c>
      <c r="AY410" s="11">
        <f t="shared" si="723"/>
        <v>-83</v>
      </c>
      <c r="AZ410" s="11">
        <f t="shared" si="723"/>
        <v>0</v>
      </c>
      <c r="BA410" s="11">
        <f t="shared" si="723"/>
        <v>0</v>
      </c>
      <c r="BB410" s="11">
        <f t="shared" si="723"/>
        <v>0</v>
      </c>
      <c r="BC410" s="11">
        <f t="shared" si="723"/>
        <v>388568</v>
      </c>
      <c r="BD410" s="11">
        <f t="shared" si="723"/>
        <v>0</v>
      </c>
      <c r="BE410" s="11">
        <f t="shared" si="723"/>
        <v>0</v>
      </c>
      <c r="BF410" s="11">
        <f t="shared" si="723"/>
        <v>0</v>
      </c>
      <c r="BG410" s="11">
        <f t="shared" si="723"/>
        <v>0</v>
      </c>
      <c r="BH410" s="11">
        <f t="shared" si="723"/>
        <v>0</v>
      </c>
      <c r="BI410" s="11">
        <f t="shared" ref="BE410:BJ413" si="724">BI411</f>
        <v>388568</v>
      </c>
      <c r="BJ410" s="11">
        <f t="shared" si="724"/>
        <v>0</v>
      </c>
    </row>
    <row r="411" spans="1:62" ht="20.100000000000001" hidden="1" customHeight="1" x14ac:dyDescent="0.25">
      <c r="A411" s="28" t="s">
        <v>14</v>
      </c>
      <c r="B411" s="26">
        <v>909</v>
      </c>
      <c r="C411" s="26" t="s">
        <v>28</v>
      </c>
      <c r="D411" s="26" t="s">
        <v>117</v>
      </c>
      <c r="E411" s="26" t="s">
        <v>452</v>
      </c>
      <c r="F411" s="26"/>
      <c r="G411" s="9">
        <f t="shared" si="720"/>
        <v>368100</v>
      </c>
      <c r="H411" s="9">
        <f t="shared" si="720"/>
        <v>0</v>
      </c>
      <c r="I411" s="9">
        <f t="shared" si="720"/>
        <v>0</v>
      </c>
      <c r="J411" s="9">
        <f t="shared" si="720"/>
        <v>0</v>
      </c>
      <c r="K411" s="9">
        <f t="shared" si="720"/>
        <v>0</v>
      </c>
      <c r="L411" s="9">
        <f t="shared" si="720"/>
        <v>0</v>
      </c>
      <c r="M411" s="9">
        <f t="shared" si="720"/>
        <v>368100</v>
      </c>
      <c r="N411" s="9">
        <f t="shared" si="720"/>
        <v>0</v>
      </c>
      <c r="O411" s="9">
        <f t="shared" si="720"/>
        <v>0</v>
      </c>
      <c r="P411" s="9">
        <f t="shared" si="720"/>
        <v>0</v>
      </c>
      <c r="Q411" s="9">
        <f t="shared" si="720"/>
        <v>0</v>
      </c>
      <c r="R411" s="9">
        <f t="shared" si="720"/>
        <v>0</v>
      </c>
      <c r="S411" s="9">
        <f t="shared" si="720"/>
        <v>368100</v>
      </c>
      <c r="T411" s="9">
        <f t="shared" si="720"/>
        <v>0</v>
      </c>
      <c r="U411" s="9">
        <f t="shared" si="721"/>
        <v>0</v>
      </c>
      <c r="V411" s="9">
        <f t="shared" si="721"/>
        <v>0</v>
      </c>
      <c r="W411" s="9">
        <f t="shared" si="721"/>
        <v>0</v>
      </c>
      <c r="X411" s="9">
        <f t="shared" si="721"/>
        <v>0</v>
      </c>
      <c r="Y411" s="9">
        <f t="shared" si="721"/>
        <v>368100</v>
      </c>
      <c r="Z411" s="9">
        <f t="shared" si="721"/>
        <v>0</v>
      </c>
      <c r="AA411" s="9">
        <f t="shared" si="721"/>
        <v>0</v>
      </c>
      <c r="AB411" s="9">
        <f t="shared" si="721"/>
        <v>0</v>
      </c>
      <c r="AC411" s="9">
        <f t="shared" si="721"/>
        <v>0</v>
      </c>
      <c r="AD411" s="9">
        <f t="shared" si="721"/>
        <v>0</v>
      </c>
      <c r="AE411" s="9">
        <f t="shared" si="721"/>
        <v>368100</v>
      </c>
      <c r="AF411" s="9">
        <f t="shared" si="721"/>
        <v>0</v>
      </c>
      <c r="AG411" s="9">
        <f t="shared" si="722"/>
        <v>0</v>
      </c>
      <c r="AH411" s="9">
        <f t="shared" si="722"/>
        <v>0</v>
      </c>
      <c r="AI411" s="9">
        <f t="shared" si="722"/>
        <v>0</v>
      </c>
      <c r="AJ411" s="9">
        <f t="shared" si="722"/>
        <v>0</v>
      </c>
      <c r="AK411" s="9">
        <f t="shared" si="722"/>
        <v>368100</v>
      </c>
      <c r="AL411" s="9">
        <f t="shared" si="722"/>
        <v>0</v>
      </c>
      <c r="AM411" s="9">
        <f t="shared" si="722"/>
        <v>0</v>
      </c>
      <c r="AN411" s="9">
        <f t="shared" si="722"/>
        <v>0</v>
      </c>
      <c r="AO411" s="9">
        <f t="shared" si="722"/>
        <v>0</v>
      </c>
      <c r="AP411" s="9">
        <f t="shared" si="722"/>
        <v>0</v>
      </c>
      <c r="AQ411" s="9">
        <f t="shared" si="722"/>
        <v>368100</v>
      </c>
      <c r="AR411" s="9">
        <f t="shared" si="722"/>
        <v>0</v>
      </c>
      <c r="AS411" s="9">
        <f t="shared" si="723"/>
        <v>3247</v>
      </c>
      <c r="AT411" s="9">
        <f t="shared" si="723"/>
        <v>17387</v>
      </c>
      <c r="AU411" s="9">
        <f t="shared" si="723"/>
        <v>-83</v>
      </c>
      <c r="AV411" s="9">
        <f t="shared" si="723"/>
        <v>0</v>
      </c>
      <c r="AW411" s="96">
        <f t="shared" si="723"/>
        <v>388651</v>
      </c>
      <c r="AX411" s="96">
        <f t="shared" si="723"/>
        <v>0</v>
      </c>
      <c r="AY411" s="9">
        <f t="shared" si="723"/>
        <v>-83</v>
      </c>
      <c r="AZ411" s="9">
        <f t="shared" si="723"/>
        <v>0</v>
      </c>
      <c r="BA411" s="9">
        <f t="shared" si="723"/>
        <v>0</v>
      </c>
      <c r="BB411" s="9">
        <f t="shared" si="723"/>
        <v>0</v>
      </c>
      <c r="BC411" s="9">
        <f t="shared" si="723"/>
        <v>388568</v>
      </c>
      <c r="BD411" s="9">
        <f t="shared" si="723"/>
        <v>0</v>
      </c>
      <c r="BE411" s="9">
        <f t="shared" si="724"/>
        <v>0</v>
      </c>
      <c r="BF411" s="9">
        <f t="shared" si="724"/>
        <v>0</v>
      </c>
      <c r="BG411" s="9">
        <f t="shared" si="724"/>
        <v>0</v>
      </c>
      <c r="BH411" s="9">
        <f t="shared" si="724"/>
        <v>0</v>
      </c>
      <c r="BI411" s="9">
        <f t="shared" si="724"/>
        <v>388568</v>
      </c>
      <c r="BJ411" s="9">
        <f t="shared" si="724"/>
        <v>0</v>
      </c>
    </row>
    <row r="412" spans="1:62" ht="20.100000000000001" hidden="1" customHeight="1" x14ac:dyDescent="0.25">
      <c r="A412" s="28" t="s">
        <v>321</v>
      </c>
      <c r="B412" s="26">
        <v>909</v>
      </c>
      <c r="C412" s="26" t="s">
        <v>28</v>
      </c>
      <c r="D412" s="26" t="s">
        <v>117</v>
      </c>
      <c r="E412" s="26" t="s">
        <v>453</v>
      </c>
      <c r="F412" s="26"/>
      <c r="G412" s="9">
        <f t="shared" si="720"/>
        <v>368100</v>
      </c>
      <c r="H412" s="9">
        <f t="shared" si="720"/>
        <v>0</v>
      </c>
      <c r="I412" s="9">
        <f t="shared" si="720"/>
        <v>0</v>
      </c>
      <c r="J412" s="9">
        <f t="shared" si="720"/>
        <v>0</v>
      </c>
      <c r="K412" s="9">
        <f t="shared" si="720"/>
        <v>0</v>
      </c>
      <c r="L412" s="9">
        <f t="shared" si="720"/>
        <v>0</v>
      </c>
      <c r="M412" s="9">
        <f t="shared" si="720"/>
        <v>368100</v>
      </c>
      <c r="N412" s="9">
        <f t="shared" si="720"/>
        <v>0</v>
      </c>
      <c r="O412" s="9">
        <f t="shared" si="720"/>
        <v>0</v>
      </c>
      <c r="P412" s="9">
        <f t="shared" si="720"/>
        <v>0</v>
      </c>
      <c r="Q412" s="9">
        <f t="shared" si="720"/>
        <v>0</v>
      </c>
      <c r="R412" s="9">
        <f t="shared" si="720"/>
        <v>0</v>
      </c>
      <c r="S412" s="9">
        <f t="shared" si="720"/>
        <v>368100</v>
      </c>
      <c r="T412" s="9">
        <f t="shared" si="720"/>
        <v>0</v>
      </c>
      <c r="U412" s="9">
        <f t="shared" si="721"/>
        <v>0</v>
      </c>
      <c r="V412" s="9">
        <f t="shared" si="721"/>
        <v>0</v>
      </c>
      <c r="W412" s="9">
        <f t="shared" si="721"/>
        <v>0</v>
      </c>
      <c r="X412" s="9">
        <f t="shared" si="721"/>
        <v>0</v>
      </c>
      <c r="Y412" s="9">
        <f t="shared" si="721"/>
        <v>368100</v>
      </c>
      <c r="Z412" s="9">
        <f t="shared" si="721"/>
        <v>0</v>
      </c>
      <c r="AA412" s="9">
        <f t="shared" si="721"/>
        <v>0</v>
      </c>
      <c r="AB412" s="9">
        <f t="shared" si="721"/>
        <v>0</v>
      </c>
      <c r="AC412" s="9">
        <f t="shared" si="721"/>
        <v>0</v>
      </c>
      <c r="AD412" s="9">
        <f t="shared" si="721"/>
        <v>0</v>
      </c>
      <c r="AE412" s="9">
        <f t="shared" si="721"/>
        <v>368100</v>
      </c>
      <c r="AF412" s="9">
        <f t="shared" si="721"/>
        <v>0</v>
      </c>
      <c r="AG412" s="9">
        <f t="shared" si="722"/>
        <v>0</v>
      </c>
      <c r="AH412" s="9">
        <f t="shared" si="722"/>
        <v>0</v>
      </c>
      <c r="AI412" s="9">
        <f t="shared" si="722"/>
        <v>0</v>
      </c>
      <c r="AJ412" s="9">
        <f t="shared" si="722"/>
        <v>0</v>
      </c>
      <c r="AK412" s="9">
        <f t="shared" si="722"/>
        <v>368100</v>
      </c>
      <c r="AL412" s="9">
        <f t="shared" si="722"/>
        <v>0</v>
      </c>
      <c r="AM412" s="9">
        <f t="shared" si="722"/>
        <v>0</v>
      </c>
      <c r="AN412" s="9">
        <f t="shared" si="722"/>
        <v>0</v>
      </c>
      <c r="AO412" s="9">
        <f t="shared" si="722"/>
        <v>0</v>
      </c>
      <c r="AP412" s="9">
        <f t="shared" si="722"/>
        <v>0</v>
      </c>
      <c r="AQ412" s="9">
        <f t="shared" si="722"/>
        <v>368100</v>
      </c>
      <c r="AR412" s="9">
        <f t="shared" si="722"/>
        <v>0</v>
      </c>
      <c r="AS412" s="9">
        <f t="shared" si="723"/>
        <v>3247</v>
      </c>
      <c r="AT412" s="9">
        <f t="shared" si="723"/>
        <v>17387</v>
      </c>
      <c r="AU412" s="9">
        <f t="shared" si="723"/>
        <v>-83</v>
      </c>
      <c r="AV412" s="9">
        <f t="shared" si="723"/>
        <v>0</v>
      </c>
      <c r="AW412" s="96">
        <f t="shared" si="723"/>
        <v>388651</v>
      </c>
      <c r="AX412" s="96">
        <f t="shared" si="723"/>
        <v>0</v>
      </c>
      <c r="AY412" s="9">
        <f t="shared" si="723"/>
        <v>-83</v>
      </c>
      <c r="AZ412" s="9">
        <f t="shared" si="723"/>
        <v>0</v>
      </c>
      <c r="BA412" s="9">
        <f t="shared" si="723"/>
        <v>0</v>
      </c>
      <c r="BB412" s="9">
        <f t="shared" si="723"/>
        <v>0</v>
      </c>
      <c r="BC412" s="9">
        <f t="shared" si="723"/>
        <v>388568</v>
      </c>
      <c r="BD412" s="9">
        <f t="shared" si="723"/>
        <v>0</v>
      </c>
      <c r="BE412" s="9">
        <f t="shared" si="724"/>
        <v>0</v>
      </c>
      <c r="BF412" s="9">
        <f t="shared" si="724"/>
        <v>0</v>
      </c>
      <c r="BG412" s="9">
        <f t="shared" si="724"/>
        <v>0</v>
      </c>
      <c r="BH412" s="9">
        <f t="shared" si="724"/>
        <v>0</v>
      </c>
      <c r="BI412" s="9">
        <f t="shared" si="724"/>
        <v>388568</v>
      </c>
      <c r="BJ412" s="9">
        <f t="shared" si="724"/>
        <v>0</v>
      </c>
    </row>
    <row r="413" spans="1:62" ht="33" hidden="1" x14ac:dyDescent="0.25">
      <c r="A413" s="25" t="s">
        <v>242</v>
      </c>
      <c r="B413" s="26">
        <v>909</v>
      </c>
      <c r="C413" s="26" t="s">
        <v>28</v>
      </c>
      <c r="D413" s="26" t="s">
        <v>117</v>
      </c>
      <c r="E413" s="26" t="s">
        <v>453</v>
      </c>
      <c r="F413" s="26" t="s">
        <v>30</v>
      </c>
      <c r="G413" s="11">
        <f t="shared" si="720"/>
        <v>368100</v>
      </c>
      <c r="H413" s="11">
        <f t="shared" si="720"/>
        <v>0</v>
      </c>
      <c r="I413" s="11">
        <f t="shared" si="720"/>
        <v>0</v>
      </c>
      <c r="J413" s="11">
        <f t="shared" si="720"/>
        <v>0</v>
      </c>
      <c r="K413" s="11">
        <f t="shared" si="720"/>
        <v>0</v>
      </c>
      <c r="L413" s="11">
        <f t="shared" si="720"/>
        <v>0</v>
      </c>
      <c r="M413" s="11">
        <f t="shared" si="720"/>
        <v>368100</v>
      </c>
      <c r="N413" s="11">
        <f t="shared" si="720"/>
        <v>0</v>
      </c>
      <c r="O413" s="11">
        <f t="shared" si="720"/>
        <v>0</v>
      </c>
      <c r="P413" s="11">
        <f t="shared" si="720"/>
        <v>0</v>
      </c>
      <c r="Q413" s="11">
        <f t="shared" si="720"/>
        <v>0</v>
      </c>
      <c r="R413" s="11">
        <f t="shared" si="720"/>
        <v>0</v>
      </c>
      <c r="S413" s="11">
        <f t="shared" si="720"/>
        <v>368100</v>
      </c>
      <c r="T413" s="11">
        <f t="shared" si="720"/>
        <v>0</v>
      </c>
      <c r="U413" s="11">
        <f t="shared" si="721"/>
        <v>0</v>
      </c>
      <c r="V413" s="11">
        <f t="shared" si="721"/>
        <v>0</v>
      </c>
      <c r="W413" s="11">
        <f t="shared" si="721"/>
        <v>0</v>
      </c>
      <c r="X413" s="11">
        <f t="shared" si="721"/>
        <v>0</v>
      </c>
      <c r="Y413" s="11">
        <f t="shared" si="721"/>
        <v>368100</v>
      </c>
      <c r="Z413" s="11">
        <f t="shared" si="721"/>
        <v>0</v>
      </c>
      <c r="AA413" s="11">
        <f t="shared" si="721"/>
        <v>0</v>
      </c>
      <c r="AB413" s="11">
        <f t="shared" si="721"/>
        <v>0</v>
      </c>
      <c r="AC413" s="11">
        <f t="shared" si="721"/>
        <v>0</v>
      </c>
      <c r="AD413" s="11">
        <f t="shared" si="721"/>
        <v>0</v>
      </c>
      <c r="AE413" s="11">
        <f t="shared" si="721"/>
        <v>368100</v>
      </c>
      <c r="AF413" s="11">
        <f t="shared" si="721"/>
        <v>0</v>
      </c>
      <c r="AG413" s="11">
        <f t="shared" si="722"/>
        <v>0</v>
      </c>
      <c r="AH413" s="11">
        <f t="shared" si="722"/>
        <v>0</v>
      </c>
      <c r="AI413" s="11">
        <f t="shared" si="722"/>
        <v>0</v>
      </c>
      <c r="AJ413" s="11">
        <f t="shared" si="722"/>
        <v>0</v>
      </c>
      <c r="AK413" s="11">
        <f t="shared" si="722"/>
        <v>368100</v>
      </c>
      <c r="AL413" s="11">
        <f t="shared" si="722"/>
        <v>0</v>
      </c>
      <c r="AM413" s="11">
        <f t="shared" si="722"/>
        <v>0</v>
      </c>
      <c r="AN413" s="11">
        <f t="shared" si="722"/>
        <v>0</v>
      </c>
      <c r="AO413" s="11">
        <f t="shared" si="722"/>
        <v>0</v>
      </c>
      <c r="AP413" s="11">
        <f t="shared" si="722"/>
        <v>0</v>
      </c>
      <c r="AQ413" s="11">
        <f t="shared" si="722"/>
        <v>368100</v>
      </c>
      <c r="AR413" s="11">
        <f t="shared" si="722"/>
        <v>0</v>
      </c>
      <c r="AS413" s="11">
        <f t="shared" si="723"/>
        <v>3247</v>
      </c>
      <c r="AT413" s="11">
        <f t="shared" si="723"/>
        <v>17387</v>
      </c>
      <c r="AU413" s="11">
        <f t="shared" si="723"/>
        <v>-83</v>
      </c>
      <c r="AV413" s="11">
        <f t="shared" si="723"/>
        <v>0</v>
      </c>
      <c r="AW413" s="98">
        <f t="shared" si="723"/>
        <v>388651</v>
      </c>
      <c r="AX413" s="98">
        <f t="shared" si="723"/>
        <v>0</v>
      </c>
      <c r="AY413" s="11">
        <f t="shared" si="723"/>
        <v>-83</v>
      </c>
      <c r="AZ413" s="11">
        <f t="shared" si="723"/>
        <v>0</v>
      </c>
      <c r="BA413" s="11">
        <f t="shared" si="723"/>
        <v>0</v>
      </c>
      <c r="BB413" s="11">
        <f t="shared" si="723"/>
        <v>0</v>
      </c>
      <c r="BC413" s="11">
        <f t="shared" si="723"/>
        <v>388568</v>
      </c>
      <c r="BD413" s="11">
        <f t="shared" si="723"/>
        <v>0</v>
      </c>
      <c r="BE413" s="11">
        <f t="shared" si="724"/>
        <v>0</v>
      </c>
      <c r="BF413" s="11">
        <f t="shared" si="724"/>
        <v>0</v>
      </c>
      <c r="BG413" s="11">
        <f t="shared" si="724"/>
        <v>0</v>
      </c>
      <c r="BH413" s="11">
        <f t="shared" si="724"/>
        <v>0</v>
      </c>
      <c r="BI413" s="11">
        <f t="shared" si="724"/>
        <v>388568</v>
      </c>
      <c r="BJ413" s="11">
        <f t="shared" si="724"/>
        <v>0</v>
      </c>
    </row>
    <row r="414" spans="1:62" ht="33" hidden="1" x14ac:dyDescent="0.25">
      <c r="A414" s="25" t="s">
        <v>36</v>
      </c>
      <c r="B414" s="26">
        <v>909</v>
      </c>
      <c r="C414" s="26" t="s">
        <v>28</v>
      </c>
      <c r="D414" s="26" t="s">
        <v>117</v>
      </c>
      <c r="E414" s="26" t="s">
        <v>453</v>
      </c>
      <c r="F414" s="26" t="s">
        <v>37</v>
      </c>
      <c r="G414" s="9">
        <v>368100</v>
      </c>
      <c r="H414" s="10"/>
      <c r="I414" s="84"/>
      <c r="J414" s="84"/>
      <c r="K414" s="84"/>
      <c r="L414" s="84"/>
      <c r="M414" s="9">
        <f>G414+I414+J414+K414+L414</f>
        <v>368100</v>
      </c>
      <c r="N414" s="9">
        <f>H414+L414</f>
        <v>0</v>
      </c>
      <c r="O414" s="85"/>
      <c r="P414" s="85"/>
      <c r="Q414" s="85"/>
      <c r="R414" s="85"/>
      <c r="S414" s="9">
        <f>M414+O414+P414+Q414+R414</f>
        <v>368100</v>
      </c>
      <c r="T414" s="9">
        <f>N414+R414</f>
        <v>0</v>
      </c>
      <c r="U414" s="85"/>
      <c r="V414" s="85"/>
      <c r="W414" s="85"/>
      <c r="X414" s="85"/>
      <c r="Y414" s="9">
        <f>S414+U414+V414+W414+X414</f>
        <v>368100</v>
      </c>
      <c r="Z414" s="9">
        <f>T414+X414</f>
        <v>0</v>
      </c>
      <c r="AA414" s="85"/>
      <c r="AB414" s="85"/>
      <c r="AC414" s="85"/>
      <c r="AD414" s="85"/>
      <c r="AE414" s="9">
        <f>Y414+AA414+AB414+AC414+AD414</f>
        <v>368100</v>
      </c>
      <c r="AF414" s="9">
        <f>Z414+AD414</f>
        <v>0</v>
      </c>
      <c r="AG414" s="85"/>
      <c r="AH414" s="85"/>
      <c r="AI414" s="85"/>
      <c r="AJ414" s="85"/>
      <c r="AK414" s="9">
        <f>AE414+AG414+AH414+AI414+AJ414</f>
        <v>368100</v>
      </c>
      <c r="AL414" s="9">
        <f>AF414+AJ414</f>
        <v>0</v>
      </c>
      <c r="AM414" s="85"/>
      <c r="AN414" s="85"/>
      <c r="AO414" s="85"/>
      <c r="AP414" s="85"/>
      <c r="AQ414" s="9">
        <f>AK414+AM414+AN414+AO414+AP414</f>
        <v>368100</v>
      </c>
      <c r="AR414" s="9">
        <f>AL414+AP414</f>
        <v>0</v>
      </c>
      <c r="AS414" s="11">
        <v>3247</v>
      </c>
      <c r="AT414" s="9">
        <v>17387</v>
      </c>
      <c r="AU414" s="9">
        <v>-83</v>
      </c>
      <c r="AV414" s="85"/>
      <c r="AW414" s="96">
        <f>AQ414+AS414+AT414+AU414+AV414</f>
        <v>388651</v>
      </c>
      <c r="AX414" s="96">
        <f>AR414+AV414</f>
        <v>0</v>
      </c>
      <c r="AY414" s="11">
        <v>-83</v>
      </c>
      <c r="AZ414" s="9"/>
      <c r="BA414" s="9"/>
      <c r="BB414" s="85"/>
      <c r="BC414" s="9">
        <f>AW414+AY414+AZ414+BA414+BB414</f>
        <v>388568</v>
      </c>
      <c r="BD414" s="9">
        <f>AX414+BB414</f>
        <v>0</v>
      </c>
      <c r="BE414" s="11"/>
      <c r="BF414" s="9"/>
      <c r="BG414" s="9"/>
      <c r="BH414" s="85"/>
      <c r="BI414" s="9">
        <f>BC414+BE414+BF414+BG414+BH414</f>
        <v>388568</v>
      </c>
      <c r="BJ414" s="9">
        <f>BD414+BH414</f>
        <v>0</v>
      </c>
    </row>
    <row r="415" spans="1:62" ht="49.5" hidden="1" x14ac:dyDescent="0.25">
      <c r="A415" s="28" t="s">
        <v>565</v>
      </c>
      <c r="B415" s="26">
        <v>909</v>
      </c>
      <c r="C415" s="26" t="s">
        <v>343</v>
      </c>
      <c r="D415" s="26" t="s">
        <v>117</v>
      </c>
      <c r="E415" s="26" t="s">
        <v>172</v>
      </c>
      <c r="F415" s="26"/>
      <c r="G415" s="9">
        <f t="shared" ref="G415:L415" si="725">G416+G423</f>
        <v>54720</v>
      </c>
      <c r="H415" s="9">
        <f t="shared" si="725"/>
        <v>0</v>
      </c>
      <c r="I415" s="9">
        <f t="shared" si="725"/>
        <v>0</v>
      </c>
      <c r="J415" s="9">
        <f t="shared" si="725"/>
        <v>0</v>
      </c>
      <c r="K415" s="9">
        <f t="shared" si="725"/>
        <v>0</v>
      </c>
      <c r="L415" s="9">
        <f t="shared" si="725"/>
        <v>0</v>
      </c>
      <c r="M415" s="9">
        <f t="shared" ref="M415:R415" si="726">M416+M423</f>
        <v>54720</v>
      </c>
      <c r="N415" s="9">
        <f t="shared" si="726"/>
        <v>0</v>
      </c>
      <c r="O415" s="9">
        <f t="shared" si="726"/>
        <v>0</v>
      </c>
      <c r="P415" s="9">
        <f t="shared" si="726"/>
        <v>0</v>
      </c>
      <c r="Q415" s="9">
        <f t="shared" si="726"/>
        <v>0</v>
      </c>
      <c r="R415" s="9">
        <f t="shared" si="726"/>
        <v>0</v>
      </c>
      <c r="S415" s="9">
        <f>S416+S423</f>
        <v>54720</v>
      </c>
      <c r="T415" s="9">
        <f>T416+T423</f>
        <v>0</v>
      </c>
      <c r="U415" s="9">
        <f t="shared" ref="U415:BD415" si="727">U416+U423+U428</f>
        <v>0</v>
      </c>
      <c r="V415" s="9">
        <f t="shared" si="727"/>
        <v>0</v>
      </c>
      <c r="W415" s="9">
        <f t="shared" si="727"/>
        <v>0</v>
      </c>
      <c r="X415" s="9">
        <f t="shared" si="727"/>
        <v>1000000</v>
      </c>
      <c r="Y415" s="9">
        <f t="shared" si="727"/>
        <v>1054720</v>
      </c>
      <c r="Z415" s="9">
        <f t="shared" si="727"/>
        <v>1000000</v>
      </c>
      <c r="AA415" s="9">
        <f t="shared" si="727"/>
        <v>0</v>
      </c>
      <c r="AB415" s="9">
        <f t="shared" si="727"/>
        <v>6004</v>
      </c>
      <c r="AC415" s="9">
        <f t="shared" si="727"/>
        <v>0</v>
      </c>
      <c r="AD415" s="9">
        <f t="shared" si="727"/>
        <v>0</v>
      </c>
      <c r="AE415" s="9">
        <f t="shared" si="727"/>
        <v>1060724</v>
      </c>
      <c r="AF415" s="9">
        <f t="shared" si="727"/>
        <v>1000000</v>
      </c>
      <c r="AG415" s="9">
        <f t="shared" si="727"/>
        <v>0</v>
      </c>
      <c r="AH415" s="9">
        <f t="shared" si="727"/>
        <v>0</v>
      </c>
      <c r="AI415" s="9">
        <f t="shared" si="727"/>
        <v>0</v>
      </c>
      <c r="AJ415" s="9">
        <f t="shared" si="727"/>
        <v>0</v>
      </c>
      <c r="AK415" s="9">
        <f t="shared" si="727"/>
        <v>1060724</v>
      </c>
      <c r="AL415" s="9">
        <f t="shared" si="727"/>
        <v>1000000</v>
      </c>
      <c r="AM415" s="9">
        <f t="shared" si="727"/>
        <v>0</v>
      </c>
      <c r="AN415" s="9">
        <f t="shared" si="727"/>
        <v>0</v>
      </c>
      <c r="AO415" s="9">
        <f t="shared" si="727"/>
        <v>0</v>
      </c>
      <c r="AP415" s="9">
        <f t="shared" si="727"/>
        <v>0</v>
      </c>
      <c r="AQ415" s="9">
        <f t="shared" si="727"/>
        <v>1060724</v>
      </c>
      <c r="AR415" s="9">
        <f t="shared" si="727"/>
        <v>1000000</v>
      </c>
      <c r="AS415" s="9">
        <f t="shared" si="727"/>
        <v>0</v>
      </c>
      <c r="AT415" s="9">
        <f t="shared" si="727"/>
        <v>0</v>
      </c>
      <c r="AU415" s="9">
        <f t="shared" si="727"/>
        <v>0</v>
      </c>
      <c r="AV415" s="9">
        <f t="shared" si="727"/>
        <v>0</v>
      </c>
      <c r="AW415" s="96">
        <f t="shared" si="727"/>
        <v>1060724</v>
      </c>
      <c r="AX415" s="96">
        <f t="shared" si="727"/>
        <v>1000000</v>
      </c>
      <c r="AY415" s="9">
        <f t="shared" si="727"/>
        <v>0</v>
      </c>
      <c r="AZ415" s="9">
        <f t="shared" si="727"/>
        <v>100</v>
      </c>
      <c r="BA415" s="9">
        <f t="shared" si="727"/>
        <v>0</v>
      </c>
      <c r="BB415" s="9">
        <f t="shared" si="727"/>
        <v>0</v>
      </c>
      <c r="BC415" s="9">
        <f t="shared" si="727"/>
        <v>1060824</v>
      </c>
      <c r="BD415" s="9">
        <f t="shared" si="727"/>
        <v>1000000</v>
      </c>
      <c r="BE415" s="9">
        <f t="shared" ref="BE415:BJ415" si="728">BE416+BE423+BE428</f>
        <v>0</v>
      </c>
      <c r="BF415" s="9">
        <f t="shared" si="728"/>
        <v>0</v>
      </c>
      <c r="BG415" s="9">
        <f t="shared" si="728"/>
        <v>0</v>
      </c>
      <c r="BH415" s="9">
        <f t="shared" si="728"/>
        <v>0</v>
      </c>
      <c r="BI415" s="9">
        <f t="shared" si="728"/>
        <v>1060824</v>
      </c>
      <c r="BJ415" s="9">
        <f t="shared" si="728"/>
        <v>1000000</v>
      </c>
    </row>
    <row r="416" spans="1:62" ht="20.100000000000001" hidden="1" customHeight="1" x14ac:dyDescent="0.25">
      <c r="A416" s="28" t="s">
        <v>14</v>
      </c>
      <c r="B416" s="26">
        <v>909</v>
      </c>
      <c r="C416" s="26" t="s">
        <v>343</v>
      </c>
      <c r="D416" s="26" t="s">
        <v>117</v>
      </c>
      <c r="E416" s="26" t="s">
        <v>173</v>
      </c>
      <c r="F416" s="26"/>
      <c r="G416" s="9">
        <f t="shared" ref="G416:L416" si="729">G417+G420</f>
        <v>4300</v>
      </c>
      <c r="H416" s="9">
        <f t="shared" si="729"/>
        <v>0</v>
      </c>
      <c r="I416" s="9">
        <f t="shared" si="729"/>
        <v>0</v>
      </c>
      <c r="J416" s="9">
        <f t="shared" si="729"/>
        <v>0</v>
      </c>
      <c r="K416" s="9">
        <f t="shared" si="729"/>
        <v>0</v>
      </c>
      <c r="L416" s="9">
        <f t="shared" si="729"/>
        <v>0</v>
      </c>
      <c r="M416" s="9">
        <f t="shared" ref="M416:R416" si="730">M417+M420</f>
        <v>4300</v>
      </c>
      <c r="N416" s="9">
        <f t="shared" si="730"/>
        <v>0</v>
      </c>
      <c r="O416" s="9">
        <f t="shared" si="730"/>
        <v>0</v>
      </c>
      <c r="P416" s="9">
        <f t="shared" si="730"/>
        <v>0</v>
      </c>
      <c r="Q416" s="9">
        <f t="shared" si="730"/>
        <v>0</v>
      </c>
      <c r="R416" s="9">
        <f t="shared" si="730"/>
        <v>0</v>
      </c>
      <c r="S416" s="9">
        <f t="shared" ref="S416:X416" si="731">S417+S420</f>
        <v>4300</v>
      </c>
      <c r="T416" s="9">
        <f t="shared" si="731"/>
        <v>0</v>
      </c>
      <c r="U416" s="9">
        <f t="shared" si="731"/>
        <v>0</v>
      </c>
      <c r="V416" s="9">
        <f t="shared" si="731"/>
        <v>0</v>
      </c>
      <c r="W416" s="9">
        <f t="shared" si="731"/>
        <v>0</v>
      </c>
      <c r="X416" s="9">
        <f t="shared" si="731"/>
        <v>0</v>
      </c>
      <c r="Y416" s="9">
        <f t="shared" ref="Y416:AD416" si="732">Y417+Y420</f>
        <v>4300</v>
      </c>
      <c r="Z416" s="9">
        <f t="shared" si="732"/>
        <v>0</v>
      </c>
      <c r="AA416" s="9">
        <f t="shared" si="732"/>
        <v>0</v>
      </c>
      <c r="AB416" s="9">
        <f t="shared" si="732"/>
        <v>6004</v>
      </c>
      <c r="AC416" s="9">
        <f t="shared" si="732"/>
        <v>0</v>
      </c>
      <c r="AD416" s="9">
        <f t="shared" si="732"/>
        <v>0</v>
      </c>
      <c r="AE416" s="9">
        <f t="shared" ref="AE416:AJ416" si="733">AE417+AE420</f>
        <v>10304</v>
      </c>
      <c r="AF416" s="9">
        <f t="shared" si="733"/>
        <v>0</v>
      </c>
      <c r="AG416" s="9">
        <f t="shared" si="733"/>
        <v>0</v>
      </c>
      <c r="AH416" s="9">
        <f t="shared" si="733"/>
        <v>0</v>
      </c>
      <c r="AI416" s="9">
        <f t="shared" si="733"/>
        <v>0</v>
      </c>
      <c r="AJ416" s="9">
        <f t="shared" si="733"/>
        <v>0</v>
      </c>
      <c r="AK416" s="9">
        <f t="shared" ref="AK416:AP416" si="734">AK417+AK420</f>
        <v>10304</v>
      </c>
      <c r="AL416" s="9">
        <f t="shared" si="734"/>
        <v>0</v>
      </c>
      <c r="AM416" s="9">
        <f t="shared" si="734"/>
        <v>0</v>
      </c>
      <c r="AN416" s="9">
        <f t="shared" si="734"/>
        <v>0</v>
      </c>
      <c r="AO416" s="9">
        <f t="shared" si="734"/>
        <v>0</v>
      </c>
      <c r="AP416" s="9">
        <f t="shared" si="734"/>
        <v>0</v>
      </c>
      <c r="AQ416" s="9">
        <f t="shared" ref="AQ416:AV416" si="735">AQ417+AQ420</f>
        <v>10304</v>
      </c>
      <c r="AR416" s="9">
        <f t="shared" si="735"/>
        <v>0</v>
      </c>
      <c r="AS416" s="9">
        <f t="shared" si="735"/>
        <v>0</v>
      </c>
      <c r="AT416" s="9">
        <f t="shared" si="735"/>
        <v>0</v>
      </c>
      <c r="AU416" s="9">
        <f t="shared" si="735"/>
        <v>0</v>
      </c>
      <c r="AV416" s="9">
        <f t="shared" si="735"/>
        <v>0</v>
      </c>
      <c r="AW416" s="96">
        <f t="shared" ref="AW416:BB416" si="736">AW417+AW420</f>
        <v>10304</v>
      </c>
      <c r="AX416" s="96">
        <f t="shared" si="736"/>
        <v>0</v>
      </c>
      <c r="AY416" s="9">
        <f t="shared" si="736"/>
        <v>0</v>
      </c>
      <c r="AZ416" s="9">
        <f t="shared" si="736"/>
        <v>100</v>
      </c>
      <c r="BA416" s="9">
        <f t="shared" si="736"/>
        <v>0</v>
      </c>
      <c r="BB416" s="9">
        <f t="shared" si="736"/>
        <v>0</v>
      </c>
      <c r="BC416" s="9">
        <f>BC417+BC420</f>
        <v>10404</v>
      </c>
      <c r="BD416" s="9">
        <f>BD417+BD420</f>
        <v>0</v>
      </c>
      <c r="BE416" s="9">
        <f t="shared" ref="BE416:BH416" si="737">BE417+BE420</f>
        <v>0</v>
      </c>
      <c r="BF416" s="9">
        <f t="shared" si="737"/>
        <v>0</v>
      </c>
      <c r="BG416" s="9">
        <f t="shared" si="737"/>
        <v>0</v>
      </c>
      <c r="BH416" s="9">
        <f t="shared" si="737"/>
        <v>0</v>
      </c>
      <c r="BI416" s="9">
        <f>BI417+BI420</f>
        <v>10404</v>
      </c>
      <c r="BJ416" s="9">
        <f>BJ417+BJ420</f>
        <v>0</v>
      </c>
    </row>
    <row r="417" spans="1:62" ht="20.100000000000001" hidden="1" customHeight="1" x14ac:dyDescent="0.25">
      <c r="A417" s="28" t="s">
        <v>167</v>
      </c>
      <c r="B417" s="26">
        <v>909</v>
      </c>
      <c r="C417" s="26" t="s">
        <v>343</v>
      </c>
      <c r="D417" s="26" t="s">
        <v>117</v>
      </c>
      <c r="E417" s="26" t="s">
        <v>363</v>
      </c>
      <c r="F417" s="26"/>
      <c r="G417" s="9">
        <f t="shared" ref="G417:V418" si="738">G418</f>
        <v>3573</v>
      </c>
      <c r="H417" s="9">
        <f t="shared" si="738"/>
        <v>0</v>
      </c>
      <c r="I417" s="9">
        <f t="shared" si="738"/>
        <v>0</v>
      </c>
      <c r="J417" s="9">
        <f t="shared" si="738"/>
        <v>0</v>
      </c>
      <c r="K417" s="9">
        <f t="shared" si="738"/>
        <v>0</v>
      </c>
      <c r="L417" s="9">
        <f t="shared" si="738"/>
        <v>0</v>
      </c>
      <c r="M417" s="9">
        <f t="shared" si="738"/>
        <v>3573</v>
      </c>
      <c r="N417" s="9">
        <f t="shared" si="738"/>
        <v>0</v>
      </c>
      <c r="O417" s="9">
        <f t="shared" si="738"/>
        <v>0</v>
      </c>
      <c r="P417" s="9">
        <f t="shared" si="738"/>
        <v>0</v>
      </c>
      <c r="Q417" s="9">
        <f t="shared" si="738"/>
        <v>0</v>
      </c>
      <c r="R417" s="9">
        <f t="shared" si="738"/>
        <v>0</v>
      </c>
      <c r="S417" s="9">
        <f t="shared" si="738"/>
        <v>3573</v>
      </c>
      <c r="T417" s="9">
        <f t="shared" si="738"/>
        <v>0</v>
      </c>
      <c r="U417" s="9">
        <f t="shared" si="738"/>
        <v>0</v>
      </c>
      <c r="V417" s="9">
        <f t="shared" si="738"/>
        <v>0</v>
      </c>
      <c r="W417" s="9">
        <f t="shared" ref="U417:AJ418" si="739">W418</f>
        <v>0</v>
      </c>
      <c r="X417" s="9">
        <f t="shared" si="739"/>
        <v>0</v>
      </c>
      <c r="Y417" s="9">
        <f t="shared" si="739"/>
        <v>3573</v>
      </c>
      <c r="Z417" s="9">
        <f t="shared" si="739"/>
        <v>0</v>
      </c>
      <c r="AA417" s="9">
        <f t="shared" si="739"/>
        <v>0</v>
      </c>
      <c r="AB417" s="9">
        <f t="shared" si="739"/>
        <v>1170</v>
      </c>
      <c r="AC417" s="9">
        <f t="shared" si="739"/>
        <v>0</v>
      </c>
      <c r="AD417" s="9">
        <f t="shared" si="739"/>
        <v>0</v>
      </c>
      <c r="AE417" s="9">
        <f t="shared" si="739"/>
        <v>4743</v>
      </c>
      <c r="AF417" s="9">
        <f t="shared" si="739"/>
        <v>0</v>
      </c>
      <c r="AG417" s="9">
        <f t="shared" si="739"/>
        <v>0</v>
      </c>
      <c r="AH417" s="9">
        <f t="shared" si="739"/>
        <v>0</v>
      </c>
      <c r="AI417" s="9">
        <f t="shared" si="739"/>
        <v>0</v>
      </c>
      <c r="AJ417" s="9">
        <f t="shared" si="739"/>
        <v>0</v>
      </c>
      <c r="AK417" s="9">
        <f t="shared" ref="AG417:AV418" si="740">AK418</f>
        <v>4743</v>
      </c>
      <c r="AL417" s="9">
        <f t="shared" si="740"/>
        <v>0</v>
      </c>
      <c r="AM417" s="9">
        <f t="shared" si="740"/>
        <v>0</v>
      </c>
      <c r="AN417" s="9">
        <f t="shared" si="740"/>
        <v>0</v>
      </c>
      <c r="AO417" s="9">
        <f t="shared" si="740"/>
        <v>0</v>
      </c>
      <c r="AP417" s="9">
        <f t="shared" si="740"/>
        <v>0</v>
      </c>
      <c r="AQ417" s="9">
        <f t="shared" si="740"/>
        <v>4743</v>
      </c>
      <c r="AR417" s="9">
        <f t="shared" si="740"/>
        <v>0</v>
      </c>
      <c r="AS417" s="9">
        <f t="shared" si="740"/>
        <v>0</v>
      </c>
      <c r="AT417" s="9">
        <f t="shared" si="740"/>
        <v>0</v>
      </c>
      <c r="AU417" s="9">
        <f t="shared" si="740"/>
        <v>0</v>
      </c>
      <c r="AV417" s="9">
        <f t="shared" si="740"/>
        <v>0</v>
      </c>
      <c r="AW417" s="96">
        <f t="shared" ref="AS417:BH418" si="741">AW418</f>
        <v>4743</v>
      </c>
      <c r="AX417" s="96">
        <f t="shared" si="741"/>
        <v>0</v>
      </c>
      <c r="AY417" s="9">
        <f t="shared" si="741"/>
        <v>0</v>
      </c>
      <c r="AZ417" s="9">
        <f t="shared" si="741"/>
        <v>100</v>
      </c>
      <c r="BA417" s="9">
        <f t="shared" si="741"/>
        <v>0</v>
      </c>
      <c r="BB417" s="9">
        <f t="shared" si="741"/>
        <v>0</v>
      </c>
      <c r="BC417" s="9">
        <f t="shared" si="741"/>
        <v>4843</v>
      </c>
      <c r="BD417" s="9">
        <f t="shared" si="741"/>
        <v>0</v>
      </c>
      <c r="BE417" s="9">
        <f t="shared" si="741"/>
        <v>0</v>
      </c>
      <c r="BF417" s="9">
        <f t="shared" si="741"/>
        <v>0</v>
      </c>
      <c r="BG417" s="9">
        <f t="shared" si="741"/>
        <v>0</v>
      </c>
      <c r="BH417" s="9">
        <f t="shared" si="741"/>
        <v>0</v>
      </c>
      <c r="BI417" s="9">
        <f t="shared" ref="BE417:BJ418" si="742">BI418</f>
        <v>4843</v>
      </c>
      <c r="BJ417" s="9">
        <f t="shared" si="742"/>
        <v>0</v>
      </c>
    </row>
    <row r="418" spans="1:62" ht="33" hidden="1" x14ac:dyDescent="0.25">
      <c r="A418" s="28" t="s">
        <v>179</v>
      </c>
      <c r="B418" s="26">
        <v>909</v>
      </c>
      <c r="C418" s="26" t="s">
        <v>343</v>
      </c>
      <c r="D418" s="26" t="s">
        <v>117</v>
      </c>
      <c r="E418" s="26" t="s">
        <v>363</v>
      </c>
      <c r="F418" s="26" t="s">
        <v>180</v>
      </c>
      <c r="G418" s="9">
        <f t="shared" si="738"/>
        <v>3573</v>
      </c>
      <c r="H418" s="9">
        <f t="shared" si="738"/>
        <v>0</v>
      </c>
      <c r="I418" s="9">
        <f t="shared" si="738"/>
        <v>0</v>
      </c>
      <c r="J418" s="9">
        <f t="shared" si="738"/>
        <v>0</v>
      </c>
      <c r="K418" s="9">
        <f t="shared" si="738"/>
        <v>0</v>
      </c>
      <c r="L418" s="9">
        <f t="shared" si="738"/>
        <v>0</v>
      </c>
      <c r="M418" s="9">
        <f t="shared" si="738"/>
        <v>3573</v>
      </c>
      <c r="N418" s="9">
        <f t="shared" si="738"/>
        <v>0</v>
      </c>
      <c r="O418" s="9">
        <f t="shared" si="738"/>
        <v>0</v>
      </c>
      <c r="P418" s="9">
        <f t="shared" si="738"/>
        <v>0</v>
      </c>
      <c r="Q418" s="9">
        <f t="shared" si="738"/>
        <v>0</v>
      </c>
      <c r="R418" s="9">
        <f t="shared" si="738"/>
        <v>0</v>
      </c>
      <c r="S418" s="9">
        <f t="shared" si="738"/>
        <v>3573</v>
      </c>
      <c r="T418" s="9">
        <f t="shared" si="738"/>
        <v>0</v>
      </c>
      <c r="U418" s="9">
        <f t="shared" si="739"/>
        <v>0</v>
      </c>
      <c r="V418" s="9">
        <f t="shared" si="739"/>
        <v>0</v>
      </c>
      <c r="W418" s="9">
        <f t="shared" si="739"/>
        <v>0</v>
      </c>
      <c r="X418" s="9">
        <f t="shared" si="739"/>
        <v>0</v>
      </c>
      <c r="Y418" s="9">
        <f t="shared" si="739"/>
        <v>3573</v>
      </c>
      <c r="Z418" s="9">
        <f t="shared" si="739"/>
        <v>0</v>
      </c>
      <c r="AA418" s="9">
        <f t="shared" si="739"/>
        <v>0</v>
      </c>
      <c r="AB418" s="9">
        <f t="shared" si="739"/>
        <v>1170</v>
      </c>
      <c r="AC418" s="9">
        <f t="shared" si="739"/>
        <v>0</v>
      </c>
      <c r="AD418" s="9">
        <f t="shared" si="739"/>
        <v>0</v>
      </c>
      <c r="AE418" s="9">
        <f t="shared" si="739"/>
        <v>4743</v>
      </c>
      <c r="AF418" s="9">
        <f t="shared" si="739"/>
        <v>0</v>
      </c>
      <c r="AG418" s="9">
        <f t="shared" si="740"/>
        <v>0</v>
      </c>
      <c r="AH418" s="9">
        <f t="shared" si="740"/>
        <v>0</v>
      </c>
      <c r="AI418" s="9">
        <f t="shared" si="740"/>
        <v>0</v>
      </c>
      <c r="AJ418" s="9">
        <f t="shared" si="740"/>
        <v>0</v>
      </c>
      <c r="AK418" s="9">
        <f t="shared" si="740"/>
        <v>4743</v>
      </c>
      <c r="AL418" s="9">
        <f t="shared" si="740"/>
        <v>0</v>
      </c>
      <c r="AM418" s="9">
        <f t="shared" si="740"/>
        <v>0</v>
      </c>
      <c r="AN418" s="9">
        <f t="shared" si="740"/>
        <v>0</v>
      </c>
      <c r="AO418" s="9">
        <f t="shared" si="740"/>
        <v>0</v>
      </c>
      <c r="AP418" s="9">
        <f t="shared" si="740"/>
        <v>0</v>
      </c>
      <c r="AQ418" s="9">
        <f t="shared" si="740"/>
        <v>4743</v>
      </c>
      <c r="AR418" s="9">
        <f t="shared" si="740"/>
        <v>0</v>
      </c>
      <c r="AS418" s="9">
        <f t="shared" si="741"/>
        <v>0</v>
      </c>
      <c r="AT418" s="9">
        <f t="shared" si="741"/>
        <v>0</v>
      </c>
      <c r="AU418" s="9">
        <f t="shared" si="741"/>
        <v>0</v>
      </c>
      <c r="AV418" s="9">
        <f t="shared" si="741"/>
        <v>0</v>
      </c>
      <c r="AW418" s="96">
        <f t="shared" si="741"/>
        <v>4743</v>
      </c>
      <c r="AX418" s="96">
        <f t="shared" si="741"/>
        <v>0</v>
      </c>
      <c r="AY418" s="9">
        <f t="shared" si="741"/>
        <v>0</v>
      </c>
      <c r="AZ418" s="9">
        <f t="shared" si="741"/>
        <v>100</v>
      </c>
      <c r="BA418" s="9">
        <f t="shared" si="741"/>
        <v>0</v>
      </c>
      <c r="BB418" s="9">
        <f t="shared" si="741"/>
        <v>0</v>
      </c>
      <c r="BC418" s="9">
        <f t="shared" si="741"/>
        <v>4843</v>
      </c>
      <c r="BD418" s="9">
        <f t="shared" si="741"/>
        <v>0</v>
      </c>
      <c r="BE418" s="9">
        <f t="shared" si="742"/>
        <v>0</v>
      </c>
      <c r="BF418" s="9">
        <f t="shared" si="742"/>
        <v>0</v>
      </c>
      <c r="BG418" s="9">
        <f t="shared" si="742"/>
        <v>0</v>
      </c>
      <c r="BH418" s="9">
        <f t="shared" si="742"/>
        <v>0</v>
      </c>
      <c r="BI418" s="9">
        <f t="shared" si="742"/>
        <v>4843</v>
      </c>
      <c r="BJ418" s="9">
        <f t="shared" si="742"/>
        <v>0</v>
      </c>
    </row>
    <row r="419" spans="1:62" ht="20.100000000000001" hidden="1" customHeight="1" x14ac:dyDescent="0.25">
      <c r="A419" s="28" t="s">
        <v>167</v>
      </c>
      <c r="B419" s="26">
        <v>909</v>
      </c>
      <c r="C419" s="26" t="s">
        <v>343</v>
      </c>
      <c r="D419" s="26" t="s">
        <v>117</v>
      </c>
      <c r="E419" s="26" t="s">
        <v>363</v>
      </c>
      <c r="F419" s="26" t="s">
        <v>181</v>
      </c>
      <c r="G419" s="9">
        <f>3500+73</f>
        <v>3573</v>
      </c>
      <c r="H419" s="9"/>
      <c r="I419" s="84"/>
      <c r="J419" s="84"/>
      <c r="K419" s="84"/>
      <c r="L419" s="84"/>
      <c r="M419" s="9">
        <f>G419+I419+J419+K419+L419</f>
        <v>3573</v>
      </c>
      <c r="N419" s="9">
        <f>H419+L419</f>
        <v>0</v>
      </c>
      <c r="O419" s="85"/>
      <c r="P419" s="85"/>
      <c r="Q419" s="85"/>
      <c r="R419" s="85"/>
      <c r="S419" s="9">
        <f>M419+O419+P419+Q419+R419</f>
        <v>3573</v>
      </c>
      <c r="T419" s="9">
        <f>N419+R419</f>
        <v>0</v>
      </c>
      <c r="U419" s="85"/>
      <c r="V419" s="85"/>
      <c r="W419" s="85"/>
      <c r="X419" s="85"/>
      <c r="Y419" s="9">
        <f>S419+U419+V419+W419+X419</f>
        <v>3573</v>
      </c>
      <c r="Z419" s="9">
        <f>T419+X419</f>
        <v>0</v>
      </c>
      <c r="AA419" s="85"/>
      <c r="AB419" s="9">
        <v>1170</v>
      </c>
      <c r="AC419" s="85"/>
      <c r="AD419" s="85"/>
      <c r="AE419" s="9">
        <f>Y419+AA419+AB419+AC419+AD419</f>
        <v>4743</v>
      </c>
      <c r="AF419" s="9">
        <f>Z419+AD419</f>
        <v>0</v>
      </c>
      <c r="AG419" s="85"/>
      <c r="AH419" s="9"/>
      <c r="AI419" s="85"/>
      <c r="AJ419" s="85"/>
      <c r="AK419" s="9">
        <f>AE419+AG419+AH419+AI419+AJ419</f>
        <v>4743</v>
      </c>
      <c r="AL419" s="9">
        <f>AF419+AJ419</f>
        <v>0</v>
      </c>
      <c r="AM419" s="85"/>
      <c r="AN419" s="9"/>
      <c r="AO419" s="85"/>
      <c r="AP419" s="85"/>
      <c r="AQ419" s="9">
        <f>AK419+AM419+AN419+AO419+AP419</f>
        <v>4743</v>
      </c>
      <c r="AR419" s="9">
        <f>AL419+AP419</f>
        <v>0</v>
      </c>
      <c r="AS419" s="85"/>
      <c r="AT419" s="9"/>
      <c r="AU419" s="85"/>
      <c r="AV419" s="85"/>
      <c r="AW419" s="96">
        <f>AQ419+AS419+AT419+AU419+AV419</f>
        <v>4743</v>
      </c>
      <c r="AX419" s="96">
        <f>AR419+AV419</f>
        <v>0</v>
      </c>
      <c r="AY419" s="85"/>
      <c r="AZ419" s="9">
        <v>100</v>
      </c>
      <c r="BA419" s="85"/>
      <c r="BB419" s="85"/>
      <c r="BC419" s="9">
        <f>AW419+AY419+AZ419+BA419+BB419</f>
        <v>4843</v>
      </c>
      <c r="BD419" s="9">
        <f>AX419+BB419</f>
        <v>0</v>
      </c>
      <c r="BE419" s="85"/>
      <c r="BF419" s="9"/>
      <c r="BG419" s="85"/>
      <c r="BH419" s="85"/>
      <c r="BI419" s="9">
        <f>BC419+BE419+BF419+BG419+BH419</f>
        <v>4843</v>
      </c>
      <c r="BJ419" s="9">
        <f>BD419+BH419</f>
        <v>0</v>
      </c>
    </row>
    <row r="420" spans="1:62" ht="20.100000000000001" hidden="1" customHeight="1" x14ac:dyDescent="0.25">
      <c r="A420" s="28" t="s">
        <v>321</v>
      </c>
      <c r="B420" s="26">
        <v>909</v>
      </c>
      <c r="C420" s="26" t="s">
        <v>343</v>
      </c>
      <c r="D420" s="26" t="s">
        <v>117</v>
      </c>
      <c r="E420" s="26" t="s">
        <v>364</v>
      </c>
      <c r="F420" s="26"/>
      <c r="G420" s="9">
        <f t="shared" ref="G420:V421" si="743">G421</f>
        <v>727</v>
      </c>
      <c r="H420" s="9">
        <f t="shared" si="743"/>
        <v>0</v>
      </c>
      <c r="I420" s="9">
        <f t="shared" si="743"/>
        <v>0</v>
      </c>
      <c r="J420" s="9">
        <f t="shared" si="743"/>
        <v>0</v>
      </c>
      <c r="K420" s="9">
        <f t="shared" si="743"/>
        <v>0</v>
      </c>
      <c r="L420" s="9">
        <f t="shared" si="743"/>
        <v>0</v>
      </c>
      <c r="M420" s="9">
        <f t="shared" si="743"/>
        <v>727</v>
      </c>
      <c r="N420" s="9">
        <f t="shared" si="743"/>
        <v>0</v>
      </c>
      <c r="O420" s="9">
        <f t="shared" si="743"/>
        <v>0</v>
      </c>
      <c r="P420" s="9">
        <f t="shared" si="743"/>
        <v>0</v>
      </c>
      <c r="Q420" s="9">
        <f t="shared" si="743"/>
        <v>0</v>
      </c>
      <c r="R420" s="9">
        <f t="shared" si="743"/>
        <v>0</v>
      </c>
      <c r="S420" s="9">
        <f t="shared" si="743"/>
        <v>727</v>
      </c>
      <c r="T420" s="9">
        <f t="shared" si="743"/>
        <v>0</v>
      </c>
      <c r="U420" s="9">
        <f t="shared" si="743"/>
        <v>0</v>
      </c>
      <c r="V420" s="9">
        <f t="shared" si="743"/>
        <v>0</v>
      </c>
      <c r="W420" s="9">
        <f t="shared" ref="U420:AJ421" si="744">W421</f>
        <v>0</v>
      </c>
      <c r="X420" s="9">
        <f t="shared" si="744"/>
        <v>0</v>
      </c>
      <c r="Y420" s="9">
        <f t="shared" si="744"/>
        <v>727</v>
      </c>
      <c r="Z420" s="9">
        <f t="shared" si="744"/>
        <v>0</v>
      </c>
      <c r="AA420" s="9">
        <f t="shared" si="744"/>
        <v>0</v>
      </c>
      <c r="AB420" s="9">
        <f t="shared" si="744"/>
        <v>4834</v>
      </c>
      <c r="AC420" s="9">
        <f t="shared" si="744"/>
        <v>0</v>
      </c>
      <c r="AD420" s="9">
        <f t="shared" si="744"/>
        <v>0</v>
      </c>
      <c r="AE420" s="9">
        <f t="shared" si="744"/>
        <v>5561</v>
      </c>
      <c r="AF420" s="9">
        <f t="shared" si="744"/>
        <v>0</v>
      </c>
      <c r="AG420" s="9">
        <f t="shared" si="744"/>
        <v>0</v>
      </c>
      <c r="AH420" s="9">
        <f t="shared" si="744"/>
        <v>0</v>
      </c>
      <c r="AI420" s="9">
        <f t="shared" si="744"/>
        <v>0</v>
      </c>
      <c r="AJ420" s="9">
        <f t="shared" si="744"/>
        <v>0</v>
      </c>
      <c r="AK420" s="9">
        <f t="shared" ref="AG420:AV421" si="745">AK421</f>
        <v>5561</v>
      </c>
      <c r="AL420" s="9">
        <f t="shared" si="745"/>
        <v>0</v>
      </c>
      <c r="AM420" s="9">
        <f t="shared" si="745"/>
        <v>0</v>
      </c>
      <c r="AN420" s="9">
        <f t="shared" si="745"/>
        <v>0</v>
      </c>
      <c r="AO420" s="9">
        <f t="shared" si="745"/>
        <v>0</v>
      </c>
      <c r="AP420" s="9">
        <f t="shared" si="745"/>
        <v>0</v>
      </c>
      <c r="AQ420" s="9">
        <f t="shared" si="745"/>
        <v>5561</v>
      </c>
      <c r="AR420" s="9">
        <f t="shared" si="745"/>
        <v>0</v>
      </c>
      <c r="AS420" s="9">
        <f t="shared" si="745"/>
        <v>0</v>
      </c>
      <c r="AT420" s="9">
        <f t="shared" si="745"/>
        <v>0</v>
      </c>
      <c r="AU420" s="9">
        <f t="shared" si="745"/>
        <v>0</v>
      </c>
      <c r="AV420" s="9">
        <f t="shared" si="745"/>
        <v>0</v>
      </c>
      <c r="AW420" s="96">
        <f t="shared" ref="AS420:BH421" si="746">AW421</f>
        <v>5561</v>
      </c>
      <c r="AX420" s="96">
        <f t="shared" si="746"/>
        <v>0</v>
      </c>
      <c r="AY420" s="9">
        <f t="shared" si="746"/>
        <v>0</v>
      </c>
      <c r="AZ420" s="9">
        <f t="shared" si="746"/>
        <v>0</v>
      </c>
      <c r="BA420" s="9">
        <f t="shared" si="746"/>
        <v>0</v>
      </c>
      <c r="BB420" s="9">
        <f t="shared" si="746"/>
        <v>0</v>
      </c>
      <c r="BC420" s="9">
        <f t="shared" si="746"/>
        <v>5561</v>
      </c>
      <c r="BD420" s="9">
        <f t="shared" si="746"/>
        <v>0</v>
      </c>
      <c r="BE420" s="9">
        <f t="shared" si="746"/>
        <v>0</v>
      </c>
      <c r="BF420" s="9">
        <f t="shared" si="746"/>
        <v>0</v>
      </c>
      <c r="BG420" s="9">
        <f t="shared" si="746"/>
        <v>0</v>
      </c>
      <c r="BH420" s="9">
        <f t="shared" si="746"/>
        <v>0</v>
      </c>
      <c r="BI420" s="9">
        <f t="shared" ref="BE420:BJ421" si="747">BI421</f>
        <v>5561</v>
      </c>
      <c r="BJ420" s="9">
        <f t="shared" si="747"/>
        <v>0</v>
      </c>
    </row>
    <row r="421" spans="1:62" ht="33" hidden="1" x14ac:dyDescent="0.25">
      <c r="A421" s="25" t="s">
        <v>242</v>
      </c>
      <c r="B421" s="26">
        <v>909</v>
      </c>
      <c r="C421" s="26" t="s">
        <v>343</v>
      </c>
      <c r="D421" s="26" t="s">
        <v>117</v>
      </c>
      <c r="E421" s="26" t="s">
        <v>364</v>
      </c>
      <c r="F421" s="26" t="s">
        <v>30</v>
      </c>
      <c r="G421" s="9">
        <f t="shared" si="743"/>
        <v>727</v>
      </c>
      <c r="H421" s="9">
        <f t="shared" si="743"/>
        <v>0</v>
      </c>
      <c r="I421" s="9">
        <f t="shared" si="743"/>
        <v>0</v>
      </c>
      <c r="J421" s="9">
        <f t="shared" si="743"/>
        <v>0</v>
      </c>
      <c r="K421" s="9">
        <f t="shared" si="743"/>
        <v>0</v>
      </c>
      <c r="L421" s="9">
        <f t="shared" si="743"/>
        <v>0</v>
      </c>
      <c r="M421" s="9">
        <f>G421+K421</f>
        <v>727</v>
      </c>
      <c r="N421" s="9">
        <f t="shared" si="743"/>
        <v>0</v>
      </c>
      <c r="O421" s="9">
        <f t="shared" si="743"/>
        <v>0</v>
      </c>
      <c r="P421" s="9">
        <f t="shared" si="743"/>
        <v>0</v>
      </c>
      <c r="Q421" s="9">
        <f t="shared" si="743"/>
        <v>0</v>
      </c>
      <c r="R421" s="9">
        <f t="shared" si="743"/>
        <v>0</v>
      </c>
      <c r="S421" s="9">
        <f>M421+Q421</f>
        <v>727</v>
      </c>
      <c r="T421" s="9">
        <f t="shared" si="743"/>
        <v>0</v>
      </c>
      <c r="U421" s="9">
        <f t="shared" si="744"/>
        <v>0</v>
      </c>
      <c r="V421" s="9">
        <f t="shared" si="744"/>
        <v>0</v>
      </c>
      <c r="W421" s="9">
        <f t="shared" si="744"/>
        <v>0</v>
      </c>
      <c r="X421" s="9">
        <f t="shared" si="744"/>
        <v>0</v>
      </c>
      <c r="Y421" s="9">
        <f>S421+W421</f>
        <v>727</v>
      </c>
      <c r="Z421" s="9">
        <f t="shared" si="744"/>
        <v>0</v>
      </c>
      <c r="AA421" s="9">
        <f t="shared" si="744"/>
        <v>0</v>
      </c>
      <c r="AB421" s="9">
        <f t="shared" si="744"/>
        <v>4834</v>
      </c>
      <c r="AC421" s="9">
        <f t="shared" si="744"/>
        <v>0</v>
      </c>
      <c r="AD421" s="9">
        <f t="shared" si="744"/>
        <v>0</v>
      </c>
      <c r="AE421" s="9">
        <f t="shared" si="744"/>
        <v>5561</v>
      </c>
      <c r="AF421" s="9">
        <f t="shared" si="744"/>
        <v>0</v>
      </c>
      <c r="AG421" s="9">
        <f t="shared" si="745"/>
        <v>0</v>
      </c>
      <c r="AH421" s="9">
        <f t="shared" si="745"/>
        <v>0</v>
      </c>
      <c r="AI421" s="9">
        <f t="shared" si="745"/>
        <v>0</v>
      </c>
      <c r="AJ421" s="9">
        <f t="shared" si="745"/>
        <v>0</v>
      </c>
      <c r="AK421" s="9">
        <f t="shared" si="745"/>
        <v>5561</v>
      </c>
      <c r="AL421" s="9">
        <f t="shared" si="745"/>
        <v>0</v>
      </c>
      <c r="AM421" s="9">
        <f t="shared" si="745"/>
        <v>0</v>
      </c>
      <c r="AN421" s="9">
        <f t="shared" si="745"/>
        <v>0</v>
      </c>
      <c r="AO421" s="9">
        <f t="shared" si="745"/>
        <v>0</v>
      </c>
      <c r="AP421" s="9">
        <f t="shared" si="745"/>
        <v>0</v>
      </c>
      <c r="AQ421" s="9">
        <f t="shared" si="745"/>
        <v>5561</v>
      </c>
      <c r="AR421" s="9">
        <f t="shared" si="745"/>
        <v>0</v>
      </c>
      <c r="AS421" s="9">
        <f t="shared" si="746"/>
        <v>0</v>
      </c>
      <c r="AT421" s="9">
        <f t="shared" si="746"/>
        <v>0</v>
      </c>
      <c r="AU421" s="9">
        <f t="shared" si="746"/>
        <v>0</v>
      </c>
      <c r="AV421" s="9">
        <f t="shared" si="746"/>
        <v>0</v>
      </c>
      <c r="AW421" s="96">
        <f t="shared" si="746"/>
        <v>5561</v>
      </c>
      <c r="AX421" s="96">
        <f t="shared" si="746"/>
        <v>0</v>
      </c>
      <c r="AY421" s="9">
        <f t="shared" si="746"/>
        <v>0</v>
      </c>
      <c r="AZ421" s="9">
        <f t="shared" si="746"/>
        <v>0</v>
      </c>
      <c r="BA421" s="9">
        <f t="shared" si="746"/>
        <v>0</v>
      </c>
      <c r="BB421" s="9">
        <f t="shared" si="746"/>
        <v>0</v>
      </c>
      <c r="BC421" s="9">
        <f t="shared" si="746"/>
        <v>5561</v>
      </c>
      <c r="BD421" s="9">
        <f t="shared" si="746"/>
        <v>0</v>
      </c>
      <c r="BE421" s="9">
        <f t="shared" si="747"/>
        <v>0</v>
      </c>
      <c r="BF421" s="9">
        <f t="shared" si="747"/>
        <v>0</v>
      </c>
      <c r="BG421" s="9">
        <f t="shared" si="747"/>
        <v>0</v>
      </c>
      <c r="BH421" s="9">
        <f t="shared" si="747"/>
        <v>0</v>
      </c>
      <c r="BI421" s="9">
        <f t="shared" si="747"/>
        <v>5561</v>
      </c>
      <c r="BJ421" s="9">
        <f t="shared" si="747"/>
        <v>0</v>
      </c>
    </row>
    <row r="422" spans="1:62" ht="33" hidden="1" x14ac:dyDescent="0.25">
      <c r="A422" s="28" t="s">
        <v>36</v>
      </c>
      <c r="B422" s="26">
        <v>909</v>
      </c>
      <c r="C422" s="26" t="s">
        <v>343</v>
      </c>
      <c r="D422" s="26" t="s">
        <v>117</v>
      </c>
      <c r="E422" s="26" t="s">
        <v>364</v>
      </c>
      <c r="F422" s="26" t="s">
        <v>37</v>
      </c>
      <c r="G422" s="9">
        <f>353+374</f>
        <v>727</v>
      </c>
      <c r="H422" s="10"/>
      <c r="I422" s="84"/>
      <c r="J422" s="84"/>
      <c r="K422" s="84"/>
      <c r="L422" s="9"/>
      <c r="M422" s="9">
        <f>G422+I422+J422+K422+L422</f>
        <v>727</v>
      </c>
      <c r="N422" s="9">
        <f>H422+L422</f>
        <v>0</v>
      </c>
      <c r="O422" s="85"/>
      <c r="P422" s="85"/>
      <c r="Q422" s="85"/>
      <c r="R422" s="9"/>
      <c r="S422" s="9">
        <f>M422+O422+P422+Q422+R422</f>
        <v>727</v>
      </c>
      <c r="T422" s="9">
        <f>N422+R422</f>
        <v>0</v>
      </c>
      <c r="U422" s="85"/>
      <c r="V422" s="85"/>
      <c r="W422" s="85"/>
      <c r="X422" s="9"/>
      <c r="Y422" s="9">
        <f>S422+U422+V422+W422+X422</f>
        <v>727</v>
      </c>
      <c r="Z422" s="9">
        <f>T422+X422</f>
        <v>0</v>
      </c>
      <c r="AA422" s="85"/>
      <c r="AB422" s="9">
        <v>4834</v>
      </c>
      <c r="AC422" s="85"/>
      <c r="AD422" s="9"/>
      <c r="AE422" s="9">
        <f>Y422+AA422+AB422+AC422+AD422</f>
        <v>5561</v>
      </c>
      <c r="AF422" s="9">
        <f>Z422+AD422</f>
        <v>0</v>
      </c>
      <c r="AG422" s="85"/>
      <c r="AH422" s="9"/>
      <c r="AI422" s="85"/>
      <c r="AJ422" s="9"/>
      <c r="AK422" s="9">
        <f>AE422+AG422+AH422+AI422+AJ422</f>
        <v>5561</v>
      </c>
      <c r="AL422" s="9">
        <f>AF422+AJ422</f>
        <v>0</v>
      </c>
      <c r="AM422" s="85"/>
      <c r="AN422" s="9"/>
      <c r="AO422" s="85"/>
      <c r="AP422" s="9"/>
      <c r="AQ422" s="9">
        <f>AK422+AM422+AN422+AO422+AP422</f>
        <v>5561</v>
      </c>
      <c r="AR422" s="9">
        <f>AL422+AP422</f>
        <v>0</v>
      </c>
      <c r="AS422" s="85"/>
      <c r="AT422" s="9"/>
      <c r="AU422" s="85"/>
      <c r="AV422" s="9"/>
      <c r="AW422" s="96">
        <f>AQ422+AS422+AT422+AU422+AV422</f>
        <v>5561</v>
      </c>
      <c r="AX422" s="96">
        <f>AR422+AV422</f>
        <v>0</v>
      </c>
      <c r="AY422" s="85"/>
      <c r="AZ422" s="9"/>
      <c r="BA422" s="85"/>
      <c r="BB422" s="9"/>
      <c r="BC422" s="9">
        <f>AW422+AY422+AZ422+BA422+BB422</f>
        <v>5561</v>
      </c>
      <c r="BD422" s="9">
        <f>AX422+BB422</f>
        <v>0</v>
      </c>
      <c r="BE422" s="85"/>
      <c r="BF422" s="9"/>
      <c r="BG422" s="85"/>
      <c r="BH422" s="9"/>
      <c r="BI422" s="9">
        <f>BC422+BE422+BF422+BG422+BH422</f>
        <v>5561</v>
      </c>
      <c r="BJ422" s="9">
        <f>BD422+BH422</f>
        <v>0</v>
      </c>
    </row>
    <row r="423" spans="1:62" ht="102" hidden="1" x14ac:dyDescent="0.3">
      <c r="A423" s="25" t="s">
        <v>564</v>
      </c>
      <c r="B423" s="26">
        <v>909</v>
      </c>
      <c r="C423" s="26" t="s">
        <v>343</v>
      </c>
      <c r="D423" s="26" t="s">
        <v>117</v>
      </c>
      <c r="E423" s="46" t="s">
        <v>514</v>
      </c>
      <c r="F423" s="26"/>
      <c r="G423" s="9">
        <f>G424+G426</f>
        <v>50420</v>
      </c>
      <c r="H423" s="9">
        <f t="shared" ref="H423:N423" si="748">H424+H426</f>
        <v>0</v>
      </c>
      <c r="I423" s="9">
        <f t="shared" si="748"/>
        <v>0</v>
      </c>
      <c r="J423" s="9">
        <f t="shared" si="748"/>
        <v>0</v>
      </c>
      <c r="K423" s="9">
        <f t="shared" si="748"/>
        <v>0</v>
      </c>
      <c r="L423" s="9">
        <f t="shared" si="748"/>
        <v>0</v>
      </c>
      <c r="M423" s="9">
        <f t="shared" si="748"/>
        <v>50420</v>
      </c>
      <c r="N423" s="9">
        <f t="shared" si="748"/>
        <v>0</v>
      </c>
      <c r="O423" s="9">
        <f t="shared" ref="O423:T423" si="749">O424+O426</f>
        <v>0</v>
      </c>
      <c r="P423" s="9">
        <f t="shared" si="749"/>
        <v>0</v>
      </c>
      <c r="Q423" s="9">
        <f t="shared" si="749"/>
        <v>0</v>
      </c>
      <c r="R423" s="9">
        <f t="shared" si="749"/>
        <v>0</v>
      </c>
      <c r="S423" s="9">
        <f t="shared" si="749"/>
        <v>50420</v>
      </c>
      <c r="T423" s="9">
        <f t="shared" si="749"/>
        <v>0</v>
      </c>
      <c r="U423" s="9">
        <f t="shared" ref="U423:Z423" si="750">U424+U426</f>
        <v>-34306</v>
      </c>
      <c r="V423" s="9">
        <f t="shared" si="750"/>
        <v>0</v>
      </c>
      <c r="W423" s="9">
        <f t="shared" si="750"/>
        <v>0</v>
      </c>
      <c r="X423" s="9">
        <f t="shared" si="750"/>
        <v>319600</v>
      </c>
      <c r="Y423" s="9">
        <f t="shared" si="750"/>
        <v>335714</v>
      </c>
      <c r="Z423" s="9">
        <f t="shared" si="750"/>
        <v>319600</v>
      </c>
      <c r="AA423" s="9">
        <f t="shared" ref="AA423:AF423" si="751">AA424+AA426</f>
        <v>0</v>
      </c>
      <c r="AB423" s="9">
        <f t="shared" si="751"/>
        <v>0</v>
      </c>
      <c r="AC423" s="9">
        <f t="shared" si="751"/>
        <v>0</v>
      </c>
      <c r="AD423" s="9">
        <f t="shared" si="751"/>
        <v>0</v>
      </c>
      <c r="AE423" s="9">
        <f t="shared" si="751"/>
        <v>335714</v>
      </c>
      <c r="AF423" s="9">
        <f t="shared" si="751"/>
        <v>319600</v>
      </c>
      <c r="AG423" s="9">
        <f t="shared" ref="AG423:AL423" si="752">AG424+AG426</f>
        <v>0</v>
      </c>
      <c r="AH423" s="9">
        <f t="shared" si="752"/>
        <v>0</v>
      </c>
      <c r="AI423" s="9">
        <f t="shared" si="752"/>
        <v>0</v>
      </c>
      <c r="AJ423" s="9">
        <f t="shared" si="752"/>
        <v>0</v>
      </c>
      <c r="AK423" s="9">
        <f t="shared" si="752"/>
        <v>335714</v>
      </c>
      <c r="AL423" s="9">
        <f t="shared" si="752"/>
        <v>319600</v>
      </c>
      <c r="AM423" s="9">
        <f t="shared" ref="AM423:AR423" si="753">AM424+AM426</f>
        <v>0</v>
      </c>
      <c r="AN423" s="9">
        <f t="shared" si="753"/>
        <v>0</v>
      </c>
      <c r="AO423" s="9">
        <f t="shared" si="753"/>
        <v>0</v>
      </c>
      <c r="AP423" s="9">
        <f t="shared" si="753"/>
        <v>0</v>
      </c>
      <c r="AQ423" s="9">
        <f t="shared" si="753"/>
        <v>335714</v>
      </c>
      <c r="AR423" s="9">
        <f t="shared" si="753"/>
        <v>319600</v>
      </c>
      <c r="AS423" s="9">
        <f t="shared" ref="AS423:AX423" si="754">AS424+AS426</f>
        <v>-1694</v>
      </c>
      <c r="AT423" s="9">
        <f t="shared" si="754"/>
        <v>0</v>
      </c>
      <c r="AU423" s="9">
        <f t="shared" si="754"/>
        <v>0</v>
      </c>
      <c r="AV423" s="9">
        <f t="shared" si="754"/>
        <v>-33600</v>
      </c>
      <c r="AW423" s="96">
        <f t="shared" si="754"/>
        <v>300420</v>
      </c>
      <c r="AX423" s="96">
        <f t="shared" si="754"/>
        <v>286000</v>
      </c>
      <c r="AY423" s="9">
        <f t="shared" ref="AY423:BD423" si="755">AY424+AY426</f>
        <v>0</v>
      </c>
      <c r="AZ423" s="9">
        <f t="shared" si="755"/>
        <v>0</v>
      </c>
      <c r="BA423" s="9">
        <f t="shared" si="755"/>
        <v>0</v>
      </c>
      <c r="BB423" s="9">
        <f t="shared" si="755"/>
        <v>0</v>
      </c>
      <c r="BC423" s="9">
        <f t="shared" si="755"/>
        <v>300420</v>
      </c>
      <c r="BD423" s="9">
        <f t="shared" si="755"/>
        <v>286000</v>
      </c>
      <c r="BE423" s="9">
        <f t="shared" ref="BE423:BJ423" si="756">BE424+BE426</f>
        <v>0</v>
      </c>
      <c r="BF423" s="9">
        <f t="shared" si="756"/>
        <v>0</v>
      </c>
      <c r="BG423" s="9">
        <f t="shared" si="756"/>
        <v>0</v>
      </c>
      <c r="BH423" s="9">
        <f t="shared" si="756"/>
        <v>0</v>
      </c>
      <c r="BI423" s="9">
        <f t="shared" si="756"/>
        <v>300420</v>
      </c>
      <c r="BJ423" s="9">
        <f t="shared" si="756"/>
        <v>286000</v>
      </c>
    </row>
    <row r="424" spans="1:62" ht="33" hidden="1" x14ac:dyDescent="0.25">
      <c r="A424" s="25" t="s">
        <v>242</v>
      </c>
      <c r="B424" s="26">
        <v>909</v>
      </c>
      <c r="C424" s="26" t="s">
        <v>343</v>
      </c>
      <c r="D424" s="26" t="s">
        <v>117</v>
      </c>
      <c r="E424" s="46" t="s">
        <v>514</v>
      </c>
      <c r="F424" s="26" t="s">
        <v>30</v>
      </c>
      <c r="G424" s="9">
        <f t="shared" ref="G424:BJ424" si="757">G425</f>
        <v>48020</v>
      </c>
      <c r="H424" s="9">
        <f t="shared" si="757"/>
        <v>0</v>
      </c>
      <c r="I424" s="9">
        <f t="shared" si="757"/>
        <v>0</v>
      </c>
      <c r="J424" s="9">
        <f t="shared" si="757"/>
        <v>0</v>
      </c>
      <c r="K424" s="9">
        <f t="shared" si="757"/>
        <v>0</v>
      </c>
      <c r="L424" s="9">
        <f t="shared" si="757"/>
        <v>0</v>
      </c>
      <c r="M424" s="9">
        <f t="shared" si="757"/>
        <v>48020</v>
      </c>
      <c r="N424" s="9">
        <f t="shared" si="757"/>
        <v>0</v>
      </c>
      <c r="O424" s="9">
        <f t="shared" si="757"/>
        <v>0</v>
      </c>
      <c r="P424" s="9">
        <f t="shared" si="757"/>
        <v>0</v>
      </c>
      <c r="Q424" s="9">
        <f t="shared" si="757"/>
        <v>0</v>
      </c>
      <c r="R424" s="9">
        <f t="shared" si="757"/>
        <v>0</v>
      </c>
      <c r="S424" s="9">
        <f t="shared" si="757"/>
        <v>48020</v>
      </c>
      <c r="T424" s="9">
        <f t="shared" si="757"/>
        <v>0</v>
      </c>
      <c r="U424" s="9">
        <f t="shared" si="757"/>
        <v>-33600</v>
      </c>
      <c r="V424" s="9">
        <f t="shared" si="757"/>
        <v>0</v>
      </c>
      <c r="W424" s="9">
        <f t="shared" si="757"/>
        <v>0</v>
      </c>
      <c r="X424" s="9">
        <f t="shared" si="757"/>
        <v>286000</v>
      </c>
      <c r="Y424" s="9">
        <f t="shared" si="757"/>
        <v>300420</v>
      </c>
      <c r="Z424" s="9">
        <f t="shared" si="757"/>
        <v>286000</v>
      </c>
      <c r="AA424" s="9">
        <f t="shared" si="757"/>
        <v>0</v>
      </c>
      <c r="AB424" s="9">
        <f t="shared" si="757"/>
        <v>0</v>
      </c>
      <c r="AC424" s="9">
        <f t="shared" si="757"/>
        <v>0</v>
      </c>
      <c r="AD424" s="9">
        <f t="shared" si="757"/>
        <v>0</v>
      </c>
      <c r="AE424" s="9">
        <f t="shared" si="757"/>
        <v>300420</v>
      </c>
      <c r="AF424" s="9">
        <f t="shared" si="757"/>
        <v>286000</v>
      </c>
      <c r="AG424" s="9">
        <f t="shared" si="757"/>
        <v>0</v>
      </c>
      <c r="AH424" s="9">
        <f t="shared" si="757"/>
        <v>0</v>
      </c>
      <c r="AI424" s="9">
        <f t="shared" si="757"/>
        <v>0</v>
      </c>
      <c r="AJ424" s="9">
        <f t="shared" si="757"/>
        <v>0</v>
      </c>
      <c r="AK424" s="9">
        <f t="shared" si="757"/>
        <v>300420</v>
      </c>
      <c r="AL424" s="9">
        <f t="shared" si="757"/>
        <v>286000</v>
      </c>
      <c r="AM424" s="9">
        <f t="shared" si="757"/>
        <v>0</v>
      </c>
      <c r="AN424" s="9">
        <f t="shared" si="757"/>
        <v>0</v>
      </c>
      <c r="AO424" s="9">
        <f t="shared" si="757"/>
        <v>0</v>
      </c>
      <c r="AP424" s="9">
        <f t="shared" si="757"/>
        <v>0</v>
      </c>
      <c r="AQ424" s="9">
        <f t="shared" si="757"/>
        <v>300420</v>
      </c>
      <c r="AR424" s="9">
        <f t="shared" si="757"/>
        <v>286000</v>
      </c>
      <c r="AS424" s="9">
        <f t="shared" si="757"/>
        <v>0</v>
      </c>
      <c r="AT424" s="9">
        <f t="shared" si="757"/>
        <v>0</v>
      </c>
      <c r="AU424" s="9">
        <f t="shared" si="757"/>
        <v>0</v>
      </c>
      <c r="AV424" s="9">
        <f t="shared" si="757"/>
        <v>0</v>
      </c>
      <c r="AW424" s="96">
        <f t="shared" si="757"/>
        <v>300420</v>
      </c>
      <c r="AX424" s="96">
        <f t="shared" si="757"/>
        <v>286000</v>
      </c>
      <c r="AY424" s="9">
        <f t="shared" si="757"/>
        <v>0</v>
      </c>
      <c r="AZ424" s="9">
        <f t="shared" si="757"/>
        <v>0</v>
      </c>
      <c r="BA424" s="9">
        <f t="shared" si="757"/>
        <v>0</v>
      </c>
      <c r="BB424" s="9">
        <f t="shared" si="757"/>
        <v>0</v>
      </c>
      <c r="BC424" s="9">
        <f t="shared" si="757"/>
        <v>300420</v>
      </c>
      <c r="BD424" s="9">
        <f t="shared" si="757"/>
        <v>286000</v>
      </c>
      <c r="BE424" s="9">
        <f t="shared" si="757"/>
        <v>0</v>
      </c>
      <c r="BF424" s="9">
        <f t="shared" si="757"/>
        <v>0</v>
      </c>
      <c r="BG424" s="9">
        <f t="shared" si="757"/>
        <v>0</v>
      </c>
      <c r="BH424" s="9">
        <f t="shared" si="757"/>
        <v>0</v>
      </c>
      <c r="BI424" s="9">
        <f t="shared" si="757"/>
        <v>300420</v>
      </c>
      <c r="BJ424" s="9">
        <f t="shared" si="757"/>
        <v>286000</v>
      </c>
    </row>
    <row r="425" spans="1:62" ht="33" hidden="1" x14ac:dyDescent="0.25">
      <c r="A425" s="25" t="s">
        <v>36</v>
      </c>
      <c r="B425" s="26">
        <v>909</v>
      </c>
      <c r="C425" s="26" t="s">
        <v>343</v>
      </c>
      <c r="D425" s="26" t="s">
        <v>117</v>
      </c>
      <c r="E425" s="46" t="s">
        <v>514</v>
      </c>
      <c r="F425" s="26" t="s">
        <v>37</v>
      </c>
      <c r="G425" s="9">
        <f>40178+7842</f>
        <v>48020</v>
      </c>
      <c r="H425" s="9"/>
      <c r="I425" s="84"/>
      <c r="J425" s="84"/>
      <c r="K425" s="84"/>
      <c r="L425" s="84"/>
      <c r="M425" s="9">
        <f>G425+I425+J425+K425+L425</f>
        <v>48020</v>
      </c>
      <c r="N425" s="9">
        <f>H425+L425</f>
        <v>0</v>
      </c>
      <c r="O425" s="85"/>
      <c r="P425" s="85"/>
      <c r="Q425" s="85"/>
      <c r="R425" s="85"/>
      <c r="S425" s="9">
        <f>M425+O425+P425+Q425+R425</f>
        <v>48020</v>
      </c>
      <c r="T425" s="9">
        <f>N425+R425</f>
        <v>0</v>
      </c>
      <c r="U425" s="9">
        <v>-33600</v>
      </c>
      <c r="V425" s="9"/>
      <c r="W425" s="9"/>
      <c r="X425" s="9">
        <v>286000</v>
      </c>
      <c r="Y425" s="9">
        <f>S425+U425+V425+W425+X425</f>
        <v>300420</v>
      </c>
      <c r="Z425" s="9">
        <f>T425+X425</f>
        <v>286000</v>
      </c>
      <c r="AA425" s="9"/>
      <c r="AB425" s="9"/>
      <c r="AC425" s="9"/>
      <c r="AD425" s="9"/>
      <c r="AE425" s="9">
        <f>Y425+AA425+AB425+AC425+AD425</f>
        <v>300420</v>
      </c>
      <c r="AF425" s="9">
        <f>Z425+AD425</f>
        <v>286000</v>
      </c>
      <c r="AG425" s="9"/>
      <c r="AH425" s="9"/>
      <c r="AI425" s="9"/>
      <c r="AJ425" s="9"/>
      <c r="AK425" s="9">
        <f>AE425+AG425+AH425+AI425+AJ425</f>
        <v>300420</v>
      </c>
      <c r="AL425" s="9">
        <f>AF425+AJ425</f>
        <v>286000</v>
      </c>
      <c r="AM425" s="9"/>
      <c r="AN425" s="9"/>
      <c r="AO425" s="9"/>
      <c r="AP425" s="9"/>
      <c r="AQ425" s="9">
        <f>AK425+AM425+AN425+AO425+AP425</f>
        <v>300420</v>
      </c>
      <c r="AR425" s="9">
        <f>AL425+AP425</f>
        <v>286000</v>
      </c>
      <c r="AS425" s="9"/>
      <c r="AT425" s="9"/>
      <c r="AU425" s="9"/>
      <c r="AV425" s="9"/>
      <c r="AW425" s="96">
        <f>AQ425+AS425+AT425+AU425+AV425</f>
        <v>300420</v>
      </c>
      <c r="AX425" s="96">
        <f>AR425+AV425</f>
        <v>286000</v>
      </c>
      <c r="AY425" s="9"/>
      <c r="AZ425" s="9"/>
      <c r="BA425" s="9"/>
      <c r="BB425" s="9"/>
      <c r="BC425" s="9">
        <f>AW425+AY425+AZ425+BA425+BB425</f>
        <v>300420</v>
      </c>
      <c r="BD425" s="9">
        <f>AX425+BB425</f>
        <v>286000</v>
      </c>
      <c r="BE425" s="9"/>
      <c r="BF425" s="9"/>
      <c r="BG425" s="9"/>
      <c r="BH425" s="9"/>
      <c r="BI425" s="9">
        <f>BC425+BE425+BF425+BG425+BH425</f>
        <v>300420</v>
      </c>
      <c r="BJ425" s="9">
        <f>BD425+BH425</f>
        <v>286000</v>
      </c>
    </row>
    <row r="426" spans="1:62" ht="33" hidden="1" x14ac:dyDescent="0.25">
      <c r="A426" s="28" t="s">
        <v>179</v>
      </c>
      <c r="B426" s="26">
        <v>909</v>
      </c>
      <c r="C426" s="26" t="s">
        <v>343</v>
      </c>
      <c r="D426" s="26" t="s">
        <v>117</v>
      </c>
      <c r="E426" s="46" t="s">
        <v>514</v>
      </c>
      <c r="F426" s="26" t="s">
        <v>180</v>
      </c>
      <c r="G426" s="9">
        <f>G427</f>
        <v>2400</v>
      </c>
      <c r="H426" s="9">
        <f t="shared" ref="H426:BJ426" si="758">H427</f>
        <v>0</v>
      </c>
      <c r="I426" s="9">
        <f t="shared" si="758"/>
        <v>0</v>
      </c>
      <c r="J426" s="9">
        <f t="shared" si="758"/>
        <v>0</v>
      </c>
      <c r="K426" s="9">
        <f t="shared" si="758"/>
        <v>0</v>
      </c>
      <c r="L426" s="9">
        <f t="shared" si="758"/>
        <v>0</v>
      </c>
      <c r="M426" s="9">
        <f t="shared" si="758"/>
        <v>2400</v>
      </c>
      <c r="N426" s="9">
        <f t="shared" si="758"/>
        <v>0</v>
      </c>
      <c r="O426" s="9">
        <f t="shared" si="758"/>
        <v>0</v>
      </c>
      <c r="P426" s="9">
        <f t="shared" si="758"/>
        <v>0</v>
      </c>
      <c r="Q426" s="9">
        <f t="shared" si="758"/>
        <v>0</v>
      </c>
      <c r="R426" s="9">
        <f t="shared" si="758"/>
        <v>0</v>
      </c>
      <c r="S426" s="9">
        <f t="shared" si="758"/>
        <v>2400</v>
      </c>
      <c r="T426" s="9">
        <f t="shared" si="758"/>
        <v>0</v>
      </c>
      <c r="U426" s="9">
        <f t="shared" si="758"/>
        <v>-706</v>
      </c>
      <c r="V426" s="9">
        <f t="shared" si="758"/>
        <v>0</v>
      </c>
      <c r="W426" s="9">
        <f t="shared" si="758"/>
        <v>0</v>
      </c>
      <c r="X426" s="9">
        <f t="shared" si="758"/>
        <v>33600</v>
      </c>
      <c r="Y426" s="9">
        <f t="shared" si="758"/>
        <v>35294</v>
      </c>
      <c r="Z426" s="9">
        <f t="shared" si="758"/>
        <v>33600</v>
      </c>
      <c r="AA426" s="9">
        <f t="shared" si="758"/>
        <v>0</v>
      </c>
      <c r="AB426" s="9">
        <f t="shared" si="758"/>
        <v>0</v>
      </c>
      <c r="AC426" s="9">
        <f t="shared" si="758"/>
        <v>0</v>
      </c>
      <c r="AD426" s="9">
        <f t="shared" si="758"/>
        <v>0</v>
      </c>
      <c r="AE426" s="9">
        <f t="shared" si="758"/>
        <v>35294</v>
      </c>
      <c r="AF426" s="9">
        <f t="shared" si="758"/>
        <v>33600</v>
      </c>
      <c r="AG426" s="9">
        <f t="shared" si="758"/>
        <v>0</v>
      </c>
      <c r="AH426" s="9">
        <f t="shared" si="758"/>
        <v>0</v>
      </c>
      <c r="AI426" s="9">
        <f t="shared" si="758"/>
        <v>0</v>
      </c>
      <c r="AJ426" s="9">
        <f t="shared" si="758"/>
        <v>0</v>
      </c>
      <c r="AK426" s="9">
        <f t="shared" si="758"/>
        <v>35294</v>
      </c>
      <c r="AL426" s="9">
        <f t="shared" si="758"/>
        <v>33600</v>
      </c>
      <c r="AM426" s="9">
        <f t="shared" si="758"/>
        <v>0</v>
      </c>
      <c r="AN426" s="9">
        <f t="shared" si="758"/>
        <v>0</v>
      </c>
      <c r="AO426" s="9">
        <f t="shared" si="758"/>
        <v>0</v>
      </c>
      <c r="AP426" s="9">
        <f t="shared" si="758"/>
        <v>0</v>
      </c>
      <c r="AQ426" s="9">
        <f t="shared" si="758"/>
        <v>35294</v>
      </c>
      <c r="AR426" s="9">
        <f t="shared" si="758"/>
        <v>33600</v>
      </c>
      <c r="AS426" s="9">
        <f t="shared" si="758"/>
        <v>-1694</v>
      </c>
      <c r="AT426" s="9">
        <f t="shared" si="758"/>
        <v>0</v>
      </c>
      <c r="AU426" s="9">
        <f t="shared" si="758"/>
        <v>0</v>
      </c>
      <c r="AV426" s="9">
        <f t="shared" si="758"/>
        <v>-33600</v>
      </c>
      <c r="AW426" s="96">
        <f t="shared" si="758"/>
        <v>0</v>
      </c>
      <c r="AX426" s="96">
        <f t="shared" si="758"/>
        <v>0</v>
      </c>
      <c r="AY426" s="9">
        <f t="shared" si="758"/>
        <v>0</v>
      </c>
      <c r="AZ426" s="9">
        <f t="shared" si="758"/>
        <v>0</v>
      </c>
      <c r="BA426" s="9">
        <f t="shared" si="758"/>
        <v>0</v>
      </c>
      <c r="BB426" s="9">
        <f t="shared" si="758"/>
        <v>0</v>
      </c>
      <c r="BC426" s="9">
        <f t="shared" si="758"/>
        <v>0</v>
      </c>
      <c r="BD426" s="9">
        <f t="shared" si="758"/>
        <v>0</v>
      </c>
      <c r="BE426" s="9">
        <f t="shared" si="758"/>
        <v>0</v>
      </c>
      <c r="BF426" s="9">
        <f t="shared" si="758"/>
        <v>0</v>
      </c>
      <c r="BG426" s="9">
        <f t="shared" si="758"/>
        <v>0</v>
      </c>
      <c r="BH426" s="9">
        <f t="shared" si="758"/>
        <v>0</v>
      </c>
      <c r="BI426" s="9">
        <f t="shared" si="758"/>
        <v>0</v>
      </c>
      <c r="BJ426" s="9">
        <f t="shared" si="758"/>
        <v>0</v>
      </c>
    </row>
    <row r="427" spans="1:62" ht="27" hidden="1" customHeight="1" x14ac:dyDescent="0.25">
      <c r="A427" s="28" t="s">
        <v>167</v>
      </c>
      <c r="B427" s="26">
        <v>909</v>
      </c>
      <c r="C427" s="26" t="s">
        <v>343</v>
      </c>
      <c r="D427" s="26" t="s">
        <v>117</v>
      </c>
      <c r="E427" s="46" t="s">
        <v>514</v>
      </c>
      <c r="F427" s="26" t="s">
        <v>181</v>
      </c>
      <c r="G427" s="9">
        <f>10315-7915</f>
        <v>2400</v>
      </c>
      <c r="H427" s="9"/>
      <c r="I427" s="84"/>
      <c r="J427" s="84"/>
      <c r="K427" s="84"/>
      <c r="L427" s="84"/>
      <c r="M427" s="9">
        <f>G427+I427+J427+K427+L427</f>
        <v>2400</v>
      </c>
      <c r="N427" s="9">
        <f>H427+L427</f>
        <v>0</v>
      </c>
      <c r="O427" s="85"/>
      <c r="P427" s="85"/>
      <c r="Q427" s="85"/>
      <c r="R427" s="85"/>
      <c r="S427" s="9">
        <f>M427+O427+P427+Q427+R427</f>
        <v>2400</v>
      </c>
      <c r="T427" s="9">
        <f>N427+R427</f>
        <v>0</v>
      </c>
      <c r="U427" s="9">
        <v>-706</v>
      </c>
      <c r="V427" s="9"/>
      <c r="W427" s="9"/>
      <c r="X427" s="9">
        <v>33600</v>
      </c>
      <c r="Y427" s="9">
        <f>S427+U427+V427+W427+X427</f>
        <v>35294</v>
      </c>
      <c r="Z427" s="9">
        <f>T427+X427</f>
        <v>33600</v>
      </c>
      <c r="AA427" s="9"/>
      <c r="AB427" s="9"/>
      <c r="AC427" s="9"/>
      <c r="AD427" s="9"/>
      <c r="AE427" s="9">
        <f>Y427+AA427+AB427+AC427+AD427</f>
        <v>35294</v>
      </c>
      <c r="AF427" s="9">
        <f>Z427+AD427</f>
        <v>33600</v>
      </c>
      <c r="AG427" s="9"/>
      <c r="AH427" s="9"/>
      <c r="AI427" s="9"/>
      <c r="AJ427" s="9"/>
      <c r="AK427" s="9">
        <f>AE427+AG427+AH427+AI427+AJ427</f>
        <v>35294</v>
      </c>
      <c r="AL427" s="9">
        <f>AF427+AJ427</f>
        <v>33600</v>
      </c>
      <c r="AM427" s="9"/>
      <c r="AN427" s="9"/>
      <c r="AO427" s="9"/>
      <c r="AP427" s="9"/>
      <c r="AQ427" s="9">
        <f>AK427+AM427+AN427+AO427+AP427</f>
        <v>35294</v>
      </c>
      <c r="AR427" s="9">
        <f>AL427+AP427</f>
        <v>33600</v>
      </c>
      <c r="AS427" s="9">
        <v>-1694</v>
      </c>
      <c r="AT427" s="9"/>
      <c r="AU427" s="9"/>
      <c r="AV427" s="9">
        <v>-33600</v>
      </c>
      <c r="AW427" s="96">
        <f>AQ427+AS427+AT427+AU427+AV427</f>
        <v>0</v>
      </c>
      <c r="AX427" s="96">
        <f>AR427+AV427</f>
        <v>0</v>
      </c>
      <c r="AY427" s="9"/>
      <c r="AZ427" s="9"/>
      <c r="BA427" s="9"/>
      <c r="BB427" s="9"/>
      <c r="BC427" s="9">
        <f>AW427+AY427+AZ427+BA427+BB427</f>
        <v>0</v>
      </c>
      <c r="BD427" s="9">
        <f>AX427+BB427</f>
        <v>0</v>
      </c>
      <c r="BE427" s="9"/>
      <c r="BF427" s="9"/>
      <c r="BG427" s="9"/>
      <c r="BH427" s="9"/>
      <c r="BI427" s="9">
        <f>BC427+BE427+BF427+BG427+BH427</f>
        <v>0</v>
      </c>
      <c r="BJ427" s="9">
        <f>BD427+BH427</f>
        <v>0</v>
      </c>
    </row>
    <row r="428" spans="1:62" ht="54.75" hidden="1" customHeight="1" x14ac:dyDescent="0.3">
      <c r="A428" s="28" t="s">
        <v>763</v>
      </c>
      <c r="B428" s="26">
        <v>909</v>
      </c>
      <c r="C428" s="26" t="s">
        <v>343</v>
      </c>
      <c r="D428" s="26" t="s">
        <v>117</v>
      </c>
      <c r="E428" s="46" t="s">
        <v>764</v>
      </c>
      <c r="F428" s="26"/>
      <c r="G428" s="9"/>
      <c r="H428" s="9"/>
      <c r="I428" s="84"/>
      <c r="J428" s="84"/>
      <c r="K428" s="84"/>
      <c r="L428" s="84"/>
      <c r="M428" s="9"/>
      <c r="N428" s="9"/>
      <c r="O428" s="85"/>
      <c r="P428" s="85"/>
      <c r="Q428" s="85"/>
      <c r="R428" s="85"/>
      <c r="S428" s="9"/>
      <c r="T428" s="9"/>
      <c r="U428" s="9">
        <f t="shared" ref="U428:BD428" si="759">U429+U431</f>
        <v>34306</v>
      </c>
      <c r="V428" s="9">
        <f t="shared" si="759"/>
        <v>0</v>
      </c>
      <c r="W428" s="9">
        <f t="shared" si="759"/>
        <v>0</v>
      </c>
      <c r="X428" s="9">
        <f t="shared" si="759"/>
        <v>680400</v>
      </c>
      <c r="Y428" s="9">
        <f t="shared" si="759"/>
        <v>714706</v>
      </c>
      <c r="Z428" s="9">
        <f t="shared" si="759"/>
        <v>680400</v>
      </c>
      <c r="AA428" s="9">
        <f t="shared" si="759"/>
        <v>0</v>
      </c>
      <c r="AB428" s="9">
        <f t="shared" si="759"/>
        <v>0</v>
      </c>
      <c r="AC428" s="9">
        <f t="shared" si="759"/>
        <v>0</v>
      </c>
      <c r="AD428" s="9">
        <f t="shared" si="759"/>
        <v>0</v>
      </c>
      <c r="AE428" s="9">
        <f t="shared" si="759"/>
        <v>714706</v>
      </c>
      <c r="AF428" s="9">
        <f t="shared" si="759"/>
        <v>680400</v>
      </c>
      <c r="AG428" s="9">
        <f t="shared" si="759"/>
        <v>0</v>
      </c>
      <c r="AH428" s="9">
        <f t="shared" si="759"/>
        <v>0</v>
      </c>
      <c r="AI428" s="9">
        <f t="shared" si="759"/>
        <v>0</v>
      </c>
      <c r="AJ428" s="9">
        <f t="shared" si="759"/>
        <v>0</v>
      </c>
      <c r="AK428" s="9">
        <f t="shared" si="759"/>
        <v>714706</v>
      </c>
      <c r="AL428" s="9">
        <f t="shared" si="759"/>
        <v>680400</v>
      </c>
      <c r="AM428" s="9">
        <f t="shared" si="759"/>
        <v>0</v>
      </c>
      <c r="AN428" s="9">
        <f t="shared" si="759"/>
        <v>0</v>
      </c>
      <c r="AO428" s="9">
        <f t="shared" si="759"/>
        <v>0</v>
      </c>
      <c r="AP428" s="9">
        <f t="shared" si="759"/>
        <v>0</v>
      </c>
      <c r="AQ428" s="9">
        <f t="shared" si="759"/>
        <v>714706</v>
      </c>
      <c r="AR428" s="9">
        <f t="shared" si="759"/>
        <v>680400</v>
      </c>
      <c r="AS428" s="9">
        <f t="shared" si="759"/>
        <v>1694</v>
      </c>
      <c r="AT428" s="9">
        <f t="shared" si="759"/>
        <v>0</v>
      </c>
      <c r="AU428" s="9">
        <f t="shared" si="759"/>
        <v>0</v>
      </c>
      <c r="AV428" s="9">
        <f t="shared" si="759"/>
        <v>33600</v>
      </c>
      <c r="AW428" s="96">
        <f t="shared" si="759"/>
        <v>750000</v>
      </c>
      <c r="AX428" s="96">
        <f t="shared" si="759"/>
        <v>714000</v>
      </c>
      <c r="AY428" s="9">
        <f t="shared" si="759"/>
        <v>0</v>
      </c>
      <c r="AZ428" s="9">
        <f t="shared" si="759"/>
        <v>0</v>
      </c>
      <c r="BA428" s="9">
        <f t="shared" si="759"/>
        <v>0</v>
      </c>
      <c r="BB428" s="9">
        <f t="shared" si="759"/>
        <v>0</v>
      </c>
      <c r="BC428" s="9">
        <f t="shared" si="759"/>
        <v>750000</v>
      </c>
      <c r="BD428" s="9">
        <f t="shared" si="759"/>
        <v>714000</v>
      </c>
      <c r="BE428" s="9">
        <f t="shared" ref="BE428:BJ428" si="760">BE429+BE431</f>
        <v>0</v>
      </c>
      <c r="BF428" s="9">
        <f t="shared" si="760"/>
        <v>0</v>
      </c>
      <c r="BG428" s="9">
        <f t="shared" si="760"/>
        <v>0</v>
      </c>
      <c r="BH428" s="9">
        <f t="shared" si="760"/>
        <v>0</v>
      </c>
      <c r="BI428" s="9">
        <f t="shared" si="760"/>
        <v>750000</v>
      </c>
      <c r="BJ428" s="9">
        <f t="shared" si="760"/>
        <v>714000</v>
      </c>
    </row>
    <row r="429" spans="1:62" ht="33" hidden="1" x14ac:dyDescent="0.25">
      <c r="A429" s="25" t="s">
        <v>242</v>
      </c>
      <c r="B429" s="26">
        <v>909</v>
      </c>
      <c r="C429" s="26" t="s">
        <v>343</v>
      </c>
      <c r="D429" s="26" t="s">
        <v>117</v>
      </c>
      <c r="E429" s="46" t="s">
        <v>764</v>
      </c>
      <c r="F429" s="26" t="s">
        <v>30</v>
      </c>
      <c r="G429" s="9"/>
      <c r="H429" s="9"/>
      <c r="I429" s="84"/>
      <c r="J429" s="84"/>
      <c r="K429" s="84"/>
      <c r="L429" s="84"/>
      <c r="M429" s="9"/>
      <c r="N429" s="9"/>
      <c r="O429" s="85"/>
      <c r="P429" s="85"/>
      <c r="Q429" s="85"/>
      <c r="R429" s="85"/>
      <c r="S429" s="9"/>
      <c r="T429" s="9"/>
      <c r="U429" s="9">
        <f>U430</f>
        <v>33600</v>
      </c>
      <c r="V429" s="9">
        <f t="shared" ref="V429:BJ429" si="761">V430</f>
        <v>0</v>
      </c>
      <c r="W429" s="9">
        <f t="shared" si="761"/>
        <v>0</v>
      </c>
      <c r="X429" s="9">
        <f t="shared" si="761"/>
        <v>666400</v>
      </c>
      <c r="Y429" s="9">
        <f t="shared" si="761"/>
        <v>700000</v>
      </c>
      <c r="Z429" s="9">
        <f t="shared" si="761"/>
        <v>666400</v>
      </c>
      <c r="AA429" s="9">
        <f>AA430</f>
        <v>0</v>
      </c>
      <c r="AB429" s="9">
        <f t="shared" si="761"/>
        <v>0</v>
      </c>
      <c r="AC429" s="9">
        <f t="shared" si="761"/>
        <v>0</v>
      </c>
      <c r="AD429" s="9">
        <f t="shared" si="761"/>
        <v>0</v>
      </c>
      <c r="AE429" s="9">
        <f t="shared" si="761"/>
        <v>700000</v>
      </c>
      <c r="AF429" s="9">
        <f t="shared" si="761"/>
        <v>666400</v>
      </c>
      <c r="AG429" s="9">
        <f>AG430</f>
        <v>0</v>
      </c>
      <c r="AH429" s="9">
        <f t="shared" si="761"/>
        <v>0</v>
      </c>
      <c r="AI429" s="9">
        <f t="shared" si="761"/>
        <v>0</v>
      </c>
      <c r="AJ429" s="9">
        <f t="shared" si="761"/>
        <v>0</v>
      </c>
      <c r="AK429" s="9">
        <f t="shared" si="761"/>
        <v>700000</v>
      </c>
      <c r="AL429" s="9">
        <f t="shared" si="761"/>
        <v>666400</v>
      </c>
      <c r="AM429" s="9">
        <f>AM430</f>
        <v>0</v>
      </c>
      <c r="AN429" s="9">
        <f t="shared" si="761"/>
        <v>0</v>
      </c>
      <c r="AO429" s="9">
        <f t="shared" si="761"/>
        <v>0</v>
      </c>
      <c r="AP429" s="9">
        <f t="shared" si="761"/>
        <v>0</v>
      </c>
      <c r="AQ429" s="9">
        <f t="shared" si="761"/>
        <v>700000</v>
      </c>
      <c r="AR429" s="9">
        <f t="shared" si="761"/>
        <v>666400</v>
      </c>
      <c r="AS429" s="9">
        <f>AS430</f>
        <v>0</v>
      </c>
      <c r="AT429" s="9">
        <f t="shared" si="761"/>
        <v>0</v>
      </c>
      <c r="AU429" s="9">
        <f t="shared" si="761"/>
        <v>0</v>
      </c>
      <c r="AV429" s="9">
        <f t="shared" si="761"/>
        <v>0</v>
      </c>
      <c r="AW429" s="96">
        <f t="shared" si="761"/>
        <v>700000</v>
      </c>
      <c r="AX429" s="96">
        <f t="shared" si="761"/>
        <v>666400</v>
      </c>
      <c r="AY429" s="9">
        <f>AY430</f>
        <v>0</v>
      </c>
      <c r="AZ429" s="9">
        <f t="shared" si="761"/>
        <v>0</v>
      </c>
      <c r="BA429" s="9">
        <f t="shared" si="761"/>
        <v>0</v>
      </c>
      <c r="BB429" s="9">
        <f t="shared" si="761"/>
        <v>0</v>
      </c>
      <c r="BC429" s="9">
        <f t="shared" si="761"/>
        <v>700000</v>
      </c>
      <c r="BD429" s="9">
        <f t="shared" si="761"/>
        <v>666400</v>
      </c>
      <c r="BE429" s="9">
        <f>BE430</f>
        <v>0</v>
      </c>
      <c r="BF429" s="9">
        <f t="shared" si="761"/>
        <v>0</v>
      </c>
      <c r="BG429" s="9">
        <f t="shared" si="761"/>
        <v>0</v>
      </c>
      <c r="BH429" s="9">
        <f t="shared" si="761"/>
        <v>0</v>
      </c>
      <c r="BI429" s="9">
        <f t="shared" si="761"/>
        <v>700000</v>
      </c>
      <c r="BJ429" s="9">
        <f t="shared" si="761"/>
        <v>666400</v>
      </c>
    </row>
    <row r="430" spans="1:62" ht="33" hidden="1" x14ac:dyDescent="0.25">
      <c r="A430" s="25" t="s">
        <v>36</v>
      </c>
      <c r="B430" s="26">
        <v>909</v>
      </c>
      <c r="C430" s="26" t="s">
        <v>343</v>
      </c>
      <c r="D430" s="26" t="s">
        <v>117</v>
      </c>
      <c r="E430" s="46" t="s">
        <v>764</v>
      </c>
      <c r="F430" s="26" t="s">
        <v>37</v>
      </c>
      <c r="G430" s="9"/>
      <c r="H430" s="9"/>
      <c r="I430" s="84"/>
      <c r="J430" s="84"/>
      <c r="K430" s="84"/>
      <c r="L430" s="84"/>
      <c r="M430" s="9"/>
      <c r="N430" s="9"/>
      <c r="O430" s="85"/>
      <c r="P430" s="85"/>
      <c r="Q430" s="85"/>
      <c r="R430" s="85"/>
      <c r="S430" s="9"/>
      <c r="T430" s="9"/>
      <c r="U430" s="9">
        <v>33600</v>
      </c>
      <c r="V430" s="9"/>
      <c r="W430" s="9"/>
      <c r="X430" s="9">
        <v>666400</v>
      </c>
      <c r="Y430" s="9">
        <f>S430+U430+V430+W430+X430</f>
        <v>700000</v>
      </c>
      <c r="Z430" s="9">
        <f>T430+X430</f>
        <v>666400</v>
      </c>
      <c r="AA430" s="9"/>
      <c r="AB430" s="9"/>
      <c r="AC430" s="9"/>
      <c r="AD430" s="9"/>
      <c r="AE430" s="9">
        <f>Y430+AA430+AB430+AC430+AD430</f>
        <v>700000</v>
      </c>
      <c r="AF430" s="9">
        <f>Z430+AD430</f>
        <v>666400</v>
      </c>
      <c r="AG430" s="9"/>
      <c r="AH430" s="9"/>
      <c r="AI430" s="9"/>
      <c r="AJ430" s="9"/>
      <c r="AK430" s="9">
        <f>AE430+AG430+AH430+AI430+AJ430</f>
        <v>700000</v>
      </c>
      <c r="AL430" s="9">
        <f>AF430+AJ430</f>
        <v>666400</v>
      </c>
      <c r="AM430" s="9"/>
      <c r="AN430" s="9"/>
      <c r="AO430" s="9"/>
      <c r="AP430" s="9"/>
      <c r="AQ430" s="9">
        <f>AK430+AM430+AN430+AO430+AP430</f>
        <v>700000</v>
      </c>
      <c r="AR430" s="9">
        <f>AL430+AP430</f>
        <v>666400</v>
      </c>
      <c r="AS430" s="9"/>
      <c r="AT430" s="9"/>
      <c r="AU430" s="9"/>
      <c r="AV430" s="9"/>
      <c r="AW430" s="96">
        <f>AQ430+AS430+AT430+AU430+AV430</f>
        <v>700000</v>
      </c>
      <c r="AX430" s="96">
        <f>AR430+AV430</f>
        <v>666400</v>
      </c>
      <c r="AY430" s="9"/>
      <c r="AZ430" s="9"/>
      <c r="BA430" s="9"/>
      <c r="BB430" s="9"/>
      <c r="BC430" s="9">
        <f>AW430+AY430+AZ430+BA430+BB430</f>
        <v>700000</v>
      </c>
      <c r="BD430" s="9">
        <f>AX430+BB430</f>
        <v>666400</v>
      </c>
      <c r="BE430" s="9"/>
      <c r="BF430" s="9"/>
      <c r="BG430" s="9"/>
      <c r="BH430" s="9"/>
      <c r="BI430" s="9">
        <f>BC430+BE430+BF430+BG430+BH430</f>
        <v>700000</v>
      </c>
      <c r="BJ430" s="9">
        <f>BD430+BH430</f>
        <v>666400</v>
      </c>
    </row>
    <row r="431" spans="1:62" ht="33" hidden="1" x14ac:dyDescent="0.25">
      <c r="A431" s="28" t="s">
        <v>179</v>
      </c>
      <c r="B431" s="26">
        <v>909</v>
      </c>
      <c r="C431" s="26" t="s">
        <v>343</v>
      </c>
      <c r="D431" s="26" t="s">
        <v>117</v>
      </c>
      <c r="E431" s="46" t="s">
        <v>764</v>
      </c>
      <c r="F431" s="26" t="s">
        <v>180</v>
      </c>
      <c r="G431" s="9"/>
      <c r="H431" s="9"/>
      <c r="I431" s="84"/>
      <c r="J431" s="84"/>
      <c r="K431" s="84"/>
      <c r="L431" s="84"/>
      <c r="M431" s="9"/>
      <c r="N431" s="9"/>
      <c r="O431" s="85"/>
      <c r="P431" s="85"/>
      <c r="Q431" s="85"/>
      <c r="R431" s="85"/>
      <c r="S431" s="9"/>
      <c r="T431" s="9"/>
      <c r="U431" s="9">
        <f>U432</f>
        <v>706</v>
      </c>
      <c r="V431" s="9">
        <f t="shared" ref="V431:BJ431" si="762">V432</f>
        <v>0</v>
      </c>
      <c r="W431" s="9">
        <f t="shared" si="762"/>
        <v>0</v>
      </c>
      <c r="X431" s="9">
        <f t="shared" si="762"/>
        <v>14000</v>
      </c>
      <c r="Y431" s="9">
        <f t="shared" si="762"/>
        <v>14706</v>
      </c>
      <c r="Z431" s="9">
        <f t="shared" si="762"/>
        <v>14000</v>
      </c>
      <c r="AA431" s="9">
        <f>AA432</f>
        <v>0</v>
      </c>
      <c r="AB431" s="9">
        <f t="shared" si="762"/>
        <v>0</v>
      </c>
      <c r="AC431" s="9">
        <f t="shared" si="762"/>
        <v>0</v>
      </c>
      <c r="AD431" s="9">
        <f t="shared" si="762"/>
        <v>0</v>
      </c>
      <c r="AE431" s="9">
        <f t="shared" si="762"/>
        <v>14706</v>
      </c>
      <c r="AF431" s="9">
        <f t="shared" si="762"/>
        <v>14000</v>
      </c>
      <c r="AG431" s="9">
        <f>AG432</f>
        <v>0</v>
      </c>
      <c r="AH431" s="9">
        <f t="shared" si="762"/>
        <v>0</v>
      </c>
      <c r="AI431" s="9">
        <f t="shared" si="762"/>
        <v>0</v>
      </c>
      <c r="AJ431" s="9">
        <f t="shared" si="762"/>
        <v>0</v>
      </c>
      <c r="AK431" s="9">
        <f t="shared" si="762"/>
        <v>14706</v>
      </c>
      <c r="AL431" s="9">
        <f t="shared" si="762"/>
        <v>14000</v>
      </c>
      <c r="AM431" s="9">
        <f>AM432</f>
        <v>0</v>
      </c>
      <c r="AN431" s="9">
        <f t="shared" si="762"/>
        <v>0</v>
      </c>
      <c r="AO431" s="9">
        <f t="shared" si="762"/>
        <v>0</v>
      </c>
      <c r="AP431" s="9">
        <f t="shared" si="762"/>
        <v>0</v>
      </c>
      <c r="AQ431" s="9">
        <f t="shared" si="762"/>
        <v>14706</v>
      </c>
      <c r="AR431" s="9">
        <f t="shared" si="762"/>
        <v>14000</v>
      </c>
      <c r="AS431" s="9">
        <f>AS432</f>
        <v>1694</v>
      </c>
      <c r="AT431" s="9">
        <f t="shared" si="762"/>
        <v>0</v>
      </c>
      <c r="AU431" s="9">
        <f t="shared" si="762"/>
        <v>0</v>
      </c>
      <c r="AV431" s="9">
        <f t="shared" si="762"/>
        <v>33600</v>
      </c>
      <c r="AW431" s="96">
        <f t="shared" si="762"/>
        <v>50000</v>
      </c>
      <c r="AX431" s="96">
        <f t="shared" si="762"/>
        <v>47600</v>
      </c>
      <c r="AY431" s="9">
        <f>AY432</f>
        <v>0</v>
      </c>
      <c r="AZ431" s="9">
        <f t="shared" si="762"/>
        <v>0</v>
      </c>
      <c r="BA431" s="9">
        <f t="shared" si="762"/>
        <v>0</v>
      </c>
      <c r="BB431" s="9">
        <f t="shared" si="762"/>
        <v>0</v>
      </c>
      <c r="BC431" s="9">
        <f t="shared" si="762"/>
        <v>50000</v>
      </c>
      <c r="BD431" s="9">
        <f t="shared" si="762"/>
        <v>47600</v>
      </c>
      <c r="BE431" s="9">
        <f>BE432</f>
        <v>0</v>
      </c>
      <c r="BF431" s="9">
        <f t="shared" si="762"/>
        <v>0</v>
      </c>
      <c r="BG431" s="9">
        <f t="shared" si="762"/>
        <v>0</v>
      </c>
      <c r="BH431" s="9">
        <f t="shared" si="762"/>
        <v>0</v>
      </c>
      <c r="BI431" s="9">
        <f t="shared" si="762"/>
        <v>50000</v>
      </c>
      <c r="BJ431" s="9">
        <f t="shared" si="762"/>
        <v>47600</v>
      </c>
    </row>
    <row r="432" spans="1:62" ht="27" hidden="1" customHeight="1" x14ac:dyDescent="0.25">
      <c r="A432" s="28" t="s">
        <v>167</v>
      </c>
      <c r="B432" s="26">
        <v>909</v>
      </c>
      <c r="C432" s="26" t="s">
        <v>343</v>
      </c>
      <c r="D432" s="26" t="s">
        <v>117</v>
      </c>
      <c r="E432" s="46" t="s">
        <v>764</v>
      </c>
      <c r="F432" s="26" t="s">
        <v>181</v>
      </c>
      <c r="G432" s="9"/>
      <c r="H432" s="9"/>
      <c r="I432" s="84"/>
      <c r="J432" s="84"/>
      <c r="K432" s="84"/>
      <c r="L432" s="84"/>
      <c r="M432" s="9"/>
      <c r="N432" s="9"/>
      <c r="O432" s="85"/>
      <c r="P432" s="85"/>
      <c r="Q432" s="85"/>
      <c r="R432" s="85"/>
      <c r="S432" s="9"/>
      <c r="T432" s="9"/>
      <c r="U432" s="9">
        <v>706</v>
      </c>
      <c r="V432" s="9"/>
      <c r="W432" s="9"/>
      <c r="X432" s="9">
        <v>14000</v>
      </c>
      <c r="Y432" s="9">
        <f>S432+U432+V432+W432+X432</f>
        <v>14706</v>
      </c>
      <c r="Z432" s="9">
        <f>T432+X432</f>
        <v>14000</v>
      </c>
      <c r="AA432" s="9"/>
      <c r="AB432" s="9"/>
      <c r="AC432" s="9"/>
      <c r="AD432" s="9"/>
      <c r="AE432" s="9">
        <f>Y432+AA432+AB432+AC432+AD432</f>
        <v>14706</v>
      </c>
      <c r="AF432" s="9">
        <f>Z432+AD432</f>
        <v>14000</v>
      </c>
      <c r="AG432" s="9"/>
      <c r="AH432" s="9"/>
      <c r="AI432" s="9"/>
      <c r="AJ432" s="9"/>
      <c r="AK432" s="9">
        <f>AE432+AG432+AH432+AI432+AJ432</f>
        <v>14706</v>
      </c>
      <c r="AL432" s="9">
        <f>AF432+AJ432</f>
        <v>14000</v>
      </c>
      <c r="AM432" s="9"/>
      <c r="AN432" s="9"/>
      <c r="AO432" s="9"/>
      <c r="AP432" s="9"/>
      <c r="AQ432" s="9">
        <f>AK432+AM432+AN432+AO432+AP432</f>
        <v>14706</v>
      </c>
      <c r="AR432" s="9">
        <f>AL432+AP432</f>
        <v>14000</v>
      </c>
      <c r="AS432" s="9">
        <v>1694</v>
      </c>
      <c r="AT432" s="9"/>
      <c r="AU432" s="9"/>
      <c r="AV432" s="9">
        <v>33600</v>
      </c>
      <c r="AW432" s="96">
        <f>AQ432+AS432+AT432+AU432+AV432</f>
        <v>50000</v>
      </c>
      <c r="AX432" s="96">
        <f>AR432+AV432</f>
        <v>47600</v>
      </c>
      <c r="AY432" s="9"/>
      <c r="AZ432" s="9"/>
      <c r="BA432" s="9"/>
      <c r="BB432" s="9"/>
      <c r="BC432" s="9">
        <f>AW432+AY432+AZ432+BA432+BB432</f>
        <v>50000</v>
      </c>
      <c r="BD432" s="9">
        <f>AX432+BB432</f>
        <v>47600</v>
      </c>
      <c r="BE432" s="9"/>
      <c r="BF432" s="9"/>
      <c r="BG432" s="9"/>
      <c r="BH432" s="9"/>
      <c r="BI432" s="9">
        <f>BC432+BE432+BF432+BG432+BH432</f>
        <v>50000</v>
      </c>
      <c r="BJ432" s="9">
        <f>BD432+BH432</f>
        <v>47600</v>
      </c>
    </row>
    <row r="433" spans="1:62" ht="49.5" hidden="1" x14ac:dyDescent="0.25">
      <c r="A433" s="25" t="s">
        <v>676</v>
      </c>
      <c r="B433" s="26">
        <f>B421</f>
        <v>909</v>
      </c>
      <c r="C433" s="26" t="s">
        <v>343</v>
      </c>
      <c r="D433" s="26" t="s">
        <v>117</v>
      </c>
      <c r="E433" s="46" t="s">
        <v>677</v>
      </c>
      <c r="F433" s="26"/>
      <c r="G433" s="9">
        <f t="shared" ref="G433:H436" si="763">G434</f>
        <v>0</v>
      </c>
      <c r="H433" s="9">
        <f t="shared" si="763"/>
        <v>0</v>
      </c>
      <c r="I433" s="84"/>
      <c r="J433" s="84"/>
      <c r="K433" s="84"/>
      <c r="L433" s="84"/>
      <c r="M433" s="84"/>
      <c r="N433" s="84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97"/>
      <c r="AX433" s="97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</row>
    <row r="434" spans="1:62" ht="20.100000000000001" hidden="1" customHeight="1" x14ac:dyDescent="0.25">
      <c r="A434" s="28" t="s">
        <v>14</v>
      </c>
      <c r="B434" s="26">
        <f>B422</f>
        <v>909</v>
      </c>
      <c r="C434" s="26" t="s">
        <v>343</v>
      </c>
      <c r="D434" s="26" t="s">
        <v>117</v>
      </c>
      <c r="E434" s="26" t="s">
        <v>678</v>
      </c>
      <c r="F434" s="26"/>
      <c r="G434" s="9">
        <f t="shared" si="763"/>
        <v>0</v>
      </c>
      <c r="H434" s="9">
        <f t="shared" si="763"/>
        <v>0</v>
      </c>
      <c r="I434" s="84"/>
      <c r="J434" s="84"/>
      <c r="K434" s="84"/>
      <c r="L434" s="84"/>
      <c r="M434" s="84"/>
      <c r="N434" s="84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97"/>
      <c r="AX434" s="97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</row>
    <row r="435" spans="1:62" ht="20.100000000000001" hidden="1" customHeight="1" x14ac:dyDescent="0.25">
      <c r="A435" s="28" t="s">
        <v>321</v>
      </c>
      <c r="B435" s="26">
        <f>B433</f>
        <v>909</v>
      </c>
      <c r="C435" s="26" t="s">
        <v>343</v>
      </c>
      <c r="D435" s="26" t="s">
        <v>117</v>
      </c>
      <c r="E435" s="26" t="s">
        <v>679</v>
      </c>
      <c r="F435" s="26"/>
      <c r="G435" s="9">
        <f t="shared" si="763"/>
        <v>0</v>
      </c>
      <c r="H435" s="9">
        <f t="shared" si="763"/>
        <v>0</v>
      </c>
      <c r="I435" s="84"/>
      <c r="J435" s="84"/>
      <c r="K435" s="84"/>
      <c r="L435" s="84"/>
      <c r="M435" s="84"/>
      <c r="N435" s="84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97"/>
      <c r="AX435" s="97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</row>
    <row r="436" spans="1:62" ht="33" hidden="1" x14ac:dyDescent="0.25">
      <c r="A436" s="25" t="s">
        <v>680</v>
      </c>
      <c r="B436" s="26">
        <f>B434</f>
        <v>909</v>
      </c>
      <c r="C436" s="26" t="s">
        <v>343</v>
      </c>
      <c r="D436" s="26" t="s">
        <v>117</v>
      </c>
      <c r="E436" s="46" t="s">
        <v>679</v>
      </c>
      <c r="F436" s="26" t="s">
        <v>30</v>
      </c>
      <c r="G436" s="9">
        <f t="shared" si="763"/>
        <v>0</v>
      </c>
      <c r="H436" s="9">
        <f t="shared" si="763"/>
        <v>0</v>
      </c>
      <c r="I436" s="84"/>
      <c r="J436" s="84"/>
      <c r="K436" s="84"/>
      <c r="L436" s="84"/>
      <c r="M436" s="84"/>
      <c r="N436" s="84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97"/>
      <c r="AX436" s="97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</row>
    <row r="437" spans="1:62" ht="33" hidden="1" x14ac:dyDescent="0.25">
      <c r="A437" s="25" t="s">
        <v>36</v>
      </c>
      <c r="B437" s="26">
        <f>B435</f>
        <v>909</v>
      </c>
      <c r="C437" s="26" t="s">
        <v>343</v>
      </c>
      <c r="D437" s="26" t="s">
        <v>117</v>
      </c>
      <c r="E437" s="46" t="s">
        <v>679</v>
      </c>
      <c r="F437" s="26" t="s">
        <v>37</v>
      </c>
      <c r="G437" s="9"/>
      <c r="H437" s="9"/>
      <c r="I437" s="84"/>
      <c r="J437" s="84"/>
      <c r="K437" s="84"/>
      <c r="L437" s="84"/>
      <c r="M437" s="84"/>
      <c r="N437" s="84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97"/>
      <c r="AX437" s="97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</row>
    <row r="438" spans="1:62" ht="33" hidden="1" x14ac:dyDescent="0.25">
      <c r="A438" s="28" t="s">
        <v>566</v>
      </c>
      <c r="B438" s="26">
        <v>909</v>
      </c>
      <c r="C438" s="26" t="s">
        <v>343</v>
      </c>
      <c r="D438" s="26" t="s">
        <v>117</v>
      </c>
      <c r="E438" s="26" t="s">
        <v>365</v>
      </c>
      <c r="F438" s="26"/>
      <c r="G438" s="11">
        <f>G439+G443</f>
        <v>104770</v>
      </c>
      <c r="H438" s="11">
        <f t="shared" ref="H438:N438" si="764">H439+H443</f>
        <v>0</v>
      </c>
      <c r="I438" s="11">
        <f t="shared" si="764"/>
        <v>0</v>
      </c>
      <c r="J438" s="11">
        <f t="shared" si="764"/>
        <v>0</v>
      </c>
      <c r="K438" s="11">
        <f t="shared" si="764"/>
        <v>0</v>
      </c>
      <c r="L438" s="11">
        <f t="shared" si="764"/>
        <v>0</v>
      </c>
      <c r="M438" s="11">
        <f t="shared" si="764"/>
        <v>104770</v>
      </c>
      <c r="N438" s="11">
        <f t="shared" si="764"/>
        <v>0</v>
      </c>
      <c r="O438" s="11">
        <f t="shared" ref="O438:T438" si="765">O439+O443</f>
        <v>0</v>
      </c>
      <c r="P438" s="11">
        <f t="shared" si="765"/>
        <v>0</v>
      </c>
      <c r="Q438" s="11">
        <f t="shared" si="765"/>
        <v>0</v>
      </c>
      <c r="R438" s="11">
        <f t="shared" si="765"/>
        <v>0</v>
      </c>
      <c r="S438" s="11">
        <f t="shared" si="765"/>
        <v>104770</v>
      </c>
      <c r="T438" s="11">
        <f t="shared" si="765"/>
        <v>0</v>
      </c>
      <c r="U438" s="11">
        <f t="shared" ref="U438:Z438" si="766">U439+U443</f>
        <v>0</v>
      </c>
      <c r="V438" s="11">
        <f t="shared" si="766"/>
        <v>0</v>
      </c>
      <c r="W438" s="11">
        <f t="shared" si="766"/>
        <v>0</v>
      </c>
      <c r="X438" s="11">
        <f t="shared" si="766"/>
        <v>0</v>
      </c>
      <c r="Y438" s="11">
        <f t="shared" si="766"/>
        <v>104770</v>
      </c>
      <c r="Z438" s="11">
        <f t="shared" si="766"/>
        <v>0</v>
      </c>
      <c r="AA438" s="11">
        <f t="shared" ref="AA438:AF438" si="767">AA439+AA443</f>
        <v>0</v>
      </c>
      <c r="AB438" s="11">
        <f t="shared" si="767"/>
        <v>0</v>
      </c>
      <c r="AC438" s="11">
        <f t="shared" si="767"/>
        <v>0</v>
      </c>
      <c r="AD438" s="11">
        <f t="shared" si="767"/>
        <v>0</v>
      </c>
      <c r="AE438" s="11">
        <f t="shared" si="767"/>
        <v>104770</v>
      </c>
      <c r="AF438" s="11">
        <f t="shared" si="767"/>
        <v>0</v>
      </c>
      <c r="AG438" s="11">
        <f t="shared" ref="AG438:AL438" si="768">AG439+AG443</f>
        <v>0</v>
      </c>
      <c r="AH438" s="11">
        <f t="shared" si="768"/>
        <v>0</v>
      </c>
      <c r="AI438" s="11">
        <f t="shared" si="768"/>
        <v>0</v>
      </c>
      <c r="AJ438" s="11">
        <f t="shared" si="768"/>
        <v>0</v>
      </c>
      <c r="AK438" s="11">
        <f t="shared" si="768"/>
        <v>104770</v>
      </c>
      <c r="AL438" s="11">
        <f t="shared" si="768"/>
        <v>0</v>
      </c>
      <c r="AM438" s="11">
        <f t="shared" ref="AM438:AR438" si="769">AM439+AM443</f>
        <v>0</v>
      </c>
      <c r="AN438" s="11">
        <f t="shared" si="769"/>
        <v>0</v>
      </c>
      <c r="AO438" s="11">
        <f t="shared" si="769"/>
        <v>0</v>
      </c>
      <c r="AP438" s="11">
        <f t="shared" si="769"/>
        <v>0</v>
      </c>
      <c r="AQ438" s="11">
        <f t="shared" si="769"/>
        <v>104770</v>
      </c>
      <c r="AR438" s="11">
        <f t="shared" si="769"/>
        <v>0</v>
      </c>
      <c r="AS438" s="11">
        <f t="shared" ref="AS438:AX438" si="770">AS439+AS443</f>
        <v>-3247</v>
      </c>
      <c r="AT438" s="11">
        <f t="shared" si="770"/>
        <v>0</v>
      </c>
      <c r="AU438" s="11">
        <f t="shared" si="770"/>
        <v>-685</v>
      </c>
      <c r="AV438" s="11">
        <f t="shared" si="770"/>
        <v>0</v>
      </c>
      <c r="AW438" s="98">
        <f t="shared" si="770"/>
        <v>100838</v>
      </c>
      <c r="AX438" s="98">
        <f t="shared" si="770"/>
        <v>0</v>
      </c>
      <c r="AY438" s="11">
        <f t="shared" ref="AY438:BD438" si="771">AY439+AY443</f>
        <v>-25</v>
      </c>
      <c r="AZ438" s="11">
        <f t="shared" si="771"/>
        <v>0</v>
      </c>
      <c r="BA438" s="11">
        <f t="shared" si="771"/>
        <v>0</v>
      </c>
      <c r="BB438" s="11">
        <f t="shared" si="771"/>
        <v>0</v>
      </c>
      <c r="BC438" s="11">
        <f t="shared" si="771"/>
        <v>100813</v>
      </c>
      <c r="BD438" s="11">
        <f t="shared" si="771"/>
        <v>0</v>
      </c>
      <c r="BE438" s="11">
        <f t="shared" ref="BE438:BJ438" si="772">BE439+BE443</f>
        <v>-50</v>
      </c>
      <c r="BF438" s="11">
        <f t="shared" si="772"/>
        <v>0</v>
      </c>
      <c r="BG438" s="11">
        <f t="shared" si="772"/>
        <v>0</v>
      </c>
      <c r="BH438" s="11">
        <f t="shared" si="772"/>
        <v>0</v>
      </c>
      <c r="BI438" s="11">
        <f t="shared" si="772"/>
        <v>100763</v>
      </c>
      <c r="BJ438" s="11">
        <f t="shared" si="772"/>
        <v>0</v>
      </c>
    </row>
    <row r="439" spans="1:62" ht="20.100000000000001" hidden="1" customHeight="1" x14ac:dyDescent="0.25">
      <c r="A439" s="28" t="s">
        <v>14</v>
      </c>
      <c r="B439" s="26" t="s">
        <v>443</v>
      </c>
      <c r="C439" s="26" t="s">
        <v>343</v>
      </c>
      <c r="D439" s="26" t="s">
        <v>117</v>
      </c>
      <c r="E439" s="26" t="s">
        <v>366</v>
      </c>
      <c r="F439" s="26"/>
      <c r="G439" s="9">
        <f t="shared" ref="G439:V441" si="773">G440</f>
        <v>21947</v>
      </c>
      <c r="H439" s="9">
        <f t="shared" si="773"/>
        <v>0</v>
      </c>
      <c r="I439" s="9">
        <f t="shared" si="773"/>
        <v>0</v>
      </c>
      <c r="J439" s="9">
        <f t="shared" si="773"/>
        <v>0</v>
      </c>
      <c r="K439" s="9">
        <f t="shared" si="773"/>
        <v>0</v>
      </c>
      <c r="L439" s="9">
        <f t="shared" si="773"/>
        <v>0</v>
      </c>
      <c r="M439" s="9">
        <f t="shared" si="773"/>
        <v>21947</v>
      </c>
      <c r="N439" s="9">
        <f t="shared" si="773"/>
        <v>0</v>
      </c>
      <c r="O439" s="9">
        <f t="shared" si="773"/>
        <v>0</v>
      </c>
      <c r="P439" s="9">
        <f t="shared" si="773"/>
        <v>0</v>
      </c>
      <c r="Q439" s="9">
        <f t="shared" si="773"/>
        <v>0</v>
      </c>
      <c r="R439" s="9">
        <f t="shared" si="773"/>
        <v>0</v>
      </c>
      <c r="S439" s="9">
        <f t="shared" si="773"/>
        <v>21947</v>
      </c>
      <c r="T439" s="9">
        <f t="shared" si="773"/>
        <v>0</v>
      </c>
      <c r="U439" s="9">
        <f t="shared" si="773"/>
        <v>0</v>
      </c>
      <c r="V439" s="9">
        <f t="shared" si="773"/>
        <v>0</v>
      </c>
      <c r="W439" s="9">
        <f t="shared" ref="U439:AJ441" si="774">W440</f>
        <v>0</v>
      </c>
      <c r="X439" s="9">
        <f t="shared" si="774"/>
        <v>0</v>
      </c>
      <c r="Y439" s="9">
        <f t="shared" si="774"/>
        <v>21947</v>
      </c>
      <c r="Z439" s="9">
        <f t="shared" si="774"/>
        <v>0</v>
      </c>
      <c r="AA439" s="9">
        <f t="shared" si="774"/>
        <v>0</v>
      </c>
      <c r="AB439" s="9">
        <f t="shared" si="774"/>
        <v>0</v>
      </c>
      <c r="AC439" s="9">
        <f t="shared" si="774"/>
        <v>0</v>
      </c>
      <c r="AD439" s="9">
        <f t="shared" si="774"/>
        <v>0</v>
      </c>
      <c r="AE439" s="9">
        <f t="shared" si="774"/>
        <v>21947</v>
      </c>
      <c r="AF439" s="9">
        <f t="shared" si="774"/>
        <v>0</v>
      </c>
      <c r="AG439" s="9">
        <f t="shared" si="774"/>
        <v>0</v>
      </c>
      <c r="AH439" s="9">
        <f t="shared" si="774"/>
        <v>0</v>
      </c>
      <c r="AI439" s="9">
        <f t="shared" si="774"/>
        <v>0</v>
      </c>
      <c r="AJ439" s="9">
        <f t="shared" si="774"/>
        <v>0</v>
      </c>
      <c r="AK439" s="9">
        <f t="shared" ref="AG439:AV441" si="775">AK440</f>
        <v>21947</v>
      </c>
      <c r="AL439" s="9">
        <f t="shared" si="775"/>
        <v>0</v>
      </c>
      <c r="AM439" s="9">
        <f t="shared" si="775"/>
        <v>0</v>
      </c>
      <c r="AN439" s="9">
        <f t="shared" si="775"/>
        <v>0</v>
      </c>
      <c r="AO439" s="9">
        <f t="shared" si="775"/>
        <v>0</v>
      </c>
      <c r="AP439" s="9">
        <f t="shared" si="775"/>
        <v>0</v>
      </c>
      <c r="AQ439" s="9">
        <f t="shared" si="775"/>
        <v>21947</v>
      </c>
      <c r="AR439" s="9">
        <f t="shared" si="775"/>
        <v>0</v>
      </c>
      <c r="AS439" s="9">
        <f t="shared" si="775"/>
        <v>-199</v>
      </c>
      <c r="AT439" s="9">
        <f t="shared" si="775"/>
        <v>0</v>
      </c>
      <c r="AU439" s="9">
        <f t="shared" si="775"/>
        <v>-224</v>
      </c>
      <c r="AV439" s="9">
        <f t="shared" si="775"/>
        <v>0</v>
      </c>
      <c r="AW439" s="96">
        <f t="shared" ref="AS439:BH441" si="776">AW440</f>
        <v>21524</v>
      </c>
      <c r="AX439" s="96">
        <f t="shared" si="776"/>
        <v>0</v>
      </c>
      <c r="AY439" s="9">
        <f t="shared" si="776"/>
        <v>-23</v>
      </c>
      <c r="AZ439" s="9">
        <f t="shared" si="776"/>
        <v>0</v>
      </c>
      <c r="BA439" s="9">
        <f t="shared" si="776"/>
        <v>0</v>
      </c>
      <c r="BB439" s="9">
        <f t="shared" si="776"/>
        <v>0</v>
      </c>
      <c r="BC439" s="9">
        <f t="shared" si="776"/>
        <v>21501</v>
      </c>
      <c r="BD439" s="9">
        <f t="shared" si="776"/>
        <v>0</v>
      </c>
      <c r="BE439" s="9">
        <f t="shared" si="776"/>
        <v>0</v>
      </c>
      <c r="BF439" s="9">
        <f t="shared" si="776"/>
        <v>0</v>
      </c>
      <c r="BG439" s="9">
        <f t="shared" si="776"/>
        <v>0</v>
      </c>
      <c r="BH439" s="9">
        <f t="shared" si="776"/>
        <v>0</v>
      </c>
      <c r="BI439" s="9">
        <f t="shared" ref="BE439:BJ441" si="777">BI440</f>
        <v>21501</v>
      </c>
      <c r="BJ439" s="9">
        <f t="shared" si="777"/>
        <v>0</v>
      </c>
    </row>
    <row r="440" spans="1:62" ht="20.100000000000001" hidden="1" customHeight="1" x14ac:dyDescent="0.25">
      <c r="A440" s="28" t="s">
        <v>321</v>
      </c>
      <c r="B440" s="26">
        <f t="shared" ref="B440:B449" si="778">B438</f>
        <v>909</v>
      </c>
      <c r="C440" s="26" t="s">
        <v>343</v>
      </c>
      <c r="D440" s="26" t="s">
        <v>117</v>
      </c>
      <c r="E440" s="26" t="s">
        <v>367</v>
      </c>
      <c r="F440" s="26"/>
      <c r="G440" s="9">
        <f t="shared" si="773"/>
        <v>21947</v>
      </c>
      <c r="H440" s="9">
        <f t="shared" si="773"/>
        <v>0</v>
      </c>
      <c r="I440" s="9">
        <f t="shared" si="773"/>
        <v>0</v>
      </c>
      <c r="J440" s="9">
        <f t="shared" si="773"/>
        <v>0</v>
      </c>
      <c r="K440" s="9">
        <f t="shared" si="773"/>
        <v>0</v>
      </c>
      <c r="L440" s="9">
        <f t="shared" si="773"/>
        <v>0</v>
      </c>
      <c r="M440" s="9">
        <f t="shared" si="773"/>
        <v>21947</v>
      </c>
      <c r="N440" s="9">
        <f t="shared" si="773"/>
        <v>0</v>
      </c>
      <c r="O440" s="9">
        <f t="shared" si="773"/>
        <v>0</v>
      </c>
      <c r="P440" s="9">
        <f t="shared" si="773"/>
        <v>0</v>
      </c>
      <c r="Q440" s="9">
        <f t="shared" si="773"/>
        <v>0</v>
      </c>
      <c r="R440" s="9">
        <f t="shared" si="773"/>
        <v>0</v>
      </c>
      <c r="S440" s="9">
        <f t="shared" si="773"/>
        <v>21947</v>
      </c>
      <c r="T440" s="9">
        <f t="shared" si="773"/>
        <v>0</v>
      </c>
      <c r="U440" s="9">
        <f t="shared" si="774"/>
        <v>0</v>
      </c>
      <c r="V440" s="9">
        <f t="shared" si="774"/>
        <v>0</v>
      </c>
      <c r="W440" s="9">
        <f t="shared" si="774"/>
        <v>0</v>
      </c>
      <c r="X440" s="9">
        <f t="shared" si="774"/>
        <v>0</v>
      </c>
      <c r="Y440" s="9">
        <f t="shared" si="774"/>
        <v>21947</v>
      </c>
      <c r="Z440" s="9">
        <f t="shared" si="774"/>
        <v>0</v>
      </c>
      <c r="AA440" s="9">
        <f t="shared" si="774"/>
        <v>0</v>
      </c>
      <c r="AB440" s="9">
        <f t="shared" si="774"/>
        <v>0</v>
      </c>
      <c r="AC440" s="9">
        <f t="shared" si="774"/>
        <v>0</v>
      </c>
      <c r="AD440" s="9">
        <f t="shared" si="774"/>
        <v>0</v>
      </c>
      <c r="AE440" s="9">
        <f t="shared" si="774"/>
        <v>21947</v>
      </c>
      <c r="AF440" s="9">
        <f t="shared" si="774"/>
        <v>0</v>
      </c>
      <c r="AG440" s="9">
        <f t="shared" si="775"/>
        <v>0</v>
      </c>
      <c r="AH440" s="9">
        <f t="shared" si="775"/>
        <v>0</v>
      </c>
      <c r="AI440" s="9">
        <f t="shared" si="775"/>
        <v>0</v>
      </c>
      <c r="AJ440" s="9">
        <f t="shared" si="775"/>
        <v>0</v>
      </c>
      <c r="AK440" s="9">
        <f t="shared" si="775"/>
        <v>21947</v>
      </c>
      <c r="AL440" s="9">
        <f t="shared" si="775"/>
        <v>0</v>
      </c>
      <c r="AM440" s="9">
        <f t="shared" si="775"/>
        <v>0</v>
      </c>
      <c r="AN440" s="9">
        <f t="shared" si="775"/>
        <v>0</v>
      </c>
      <c r="AO440" s="9">
        <f t="shared" si="775"/>
        <v>0</v>
      </c>
      <c r="AP440" s="9">
        <f t="shared" si="775"/>
        <v>0</v>
      </c>
      <c r="AQ440" s="9">
        <f t="shared" si="775"/>
        <v>21947</v>
      </c>
      <c r="AR440" s="9">
        <f t="shared" si="775"/>
        <v>0</v>
      </c>
      <c r="AS440" s="9">
        <f t="shared" si="776"/>
        <v>-199</v>
      </c>
      <c r="AT440" s="9">
        <f t="shared" si="776"/>
        <v>0</v>
      </c>
      <c r="AU440" s="9">
        <f t="shared" si="776"/>
        <v>-224</v>
      </c>
      <c r="AV440" s="9">
        <f t="shared" si="776"/>
        <v>0</v>
      </c>
      <c r="AW440" s="96">
        <f t="shared" si="776"/>
        <v>21524</v>
      </c>
      <c r="AX440" s="96">
        <f t="shared" si="776"/>
        <v>0</v>
      </c>
      <c r="AY440" s="9">
        <f t="shared" si="776"/>
        <v>-23</v>
      </c>
      <c r="AZ440" s="9">
        <f t="shared" si="776"/>
        <v>0</v>
      </c>
      <c r="BA440" s="9">
        <f t="shared" si="776"/>
        <v>0</v>
      </c>
      <c r="BB440" s="9">
        <f t="shared" si="776"/>
        <v>0</v>
      </c>
      <c r="BC440" s="9">
        <f t="shared" si="776"/>
        <v>21501</v>
      </c>
      <c r="BD440" s="9">
        <f t="shared" si="776"/>
        <v>0</v>
      </c>
      <c r="BE440" s="9">
        <f t="shared" si="777"/>
        <v>0</v>
      </c>
      <c r="BF440" s="9">
        <f t="shared" si="777"/>
        <v>0</v>
      </c>
      <c r="BG440" s="9">
        <f t="shared" si="777"/>
        <v>0</v>
      </c>
      <c r="BH440" s="9">
        <f t="shared" si="777"/>
        <v>0</v>
      </c>
      <c r="BI440" s="9">
        <f t="shared" si="777"/>
        <v>21501</v>
      </c>
      <c r="BJ440" s="9">
        <f t="shared" si="777"/>
        <v>0</v>
      </c>
    </row>
    <row r="441" spans="1:62" ht="33" hidden="1" x14ac:dyDescent="0.25">
      <c r="A441" s="25" t="s">
        <v>242</v>
      </c>
      <c r="B441" s="26" t="str">
        <f t="shared" si="778"/>
        <v>909</v>
      </c>
      <c r="C441" s="26" t="s">
        <v>343</v>
      </c>
      <c r="D441" s="26" t="s">
        <v>117</v>
      </c>
      <c r="E441" s="26" t="s">
        <v>367</v>
      </c>
      <c r="F441" s="26" t="s">
        <v>30</v>
      </c>
      <c r="G441" s="9">
        <f t="shared" si="773"/>
        <v>21947</v>
      </c>
      <c r="H441" s="9">
        <f t="shared" si="773"/>
        <v>0</v>
      </c>
      <c r="I441" s="9">
        <f t="shared" si="773"/>
        <v>0</v>
      </c>
      <c r="J441" s="9">
        <f t="shared" si="773"/>
        <v>0</v>
      </c>
      <c r="K441" s="9">
        <f t="shared" si="773"/>
        <v>0</v>
      </c>
      <c r="L441" s="9">
        <f t="shared" si="773"/>
        <v>0</v>
      </c>
      <c r="M441" s="9">
        <f t="shared" si="773"/>
        <v>21947</v>
      </c>
      <c r="N441" s="9">
        <f t="shared" si="773"/>
        <v>0</v>
      </c>
      <c r="O441" s="9">
        <f t="shared" si="773"/>
        <v>0</v>
      </c>
      <c r="P441" s="9">
        <f t="shared" si="773"/>
        <v>0</v>
      </c>
      <c r="Q441" s="9">
        <f t="shared" si="773"/>
        <v>0</v>
      </c>
      <c r="R441" s="9">
        <f t="shared" si="773"/>
        <v>0</v>
      </c>
      <c r="S441" s="9">
        <f t="shared" si="773"/>
        <v>21947</v>
      </c>
      <c r="T441" s="9">
        <f t="shared" si="773"/>
        <v>0</v>
      </c>
      <c r="U441" s="9">
        <f t="shared" si="774"/>
        <v>0</v>
      </c>
      <c r="V441" s="9">
        <f t="shared" si="774"/>
        <v>0</v>
      </c>
      <c r="W441" s="9">
        <f t="shared" si="774"/>
        <v>0</v>
      </c>
      <c r="X441" s="9">
        <f t="shared" si="774"/>
        <v>0</v>
      </c>
      <c r="Y441" s="9">
        <f t="shared" si="774"/>
        <v>21947</v>
      </c>
      <c r="Z441" s="9">
        <f t="shared" si="774"/>
        <v>0</v>
      </c>
      <c r="AA441" s="9">
        <f t="shared" si="774"/>
        <v>0</v>
      </c>
      <c r="AB441" s="9">
        <f t="shared" si="774"/>
        <v>0</v>
      </c>
      <c r="AC441" s="9">
        <f t="shared" si="774"/>
        <v>0</v>
      </c>
      <c r="AD441" s="9">
        <f t="shared" si="774"/>
        <v>0</v>
      </c>
      <c r="AE441" s="9">
        <f t="shared" si="774"/>
        <v>21947</v>
      </c>
      <c r="AF441" s="9">
        <f t="shared" si="774"/>
        <v>0</v>
      </c>
      <c r="AG441" s="9">
        <f t="shared" si="775"/>
        <v>0</v>
      </c>
      <c r="AH441" s="9">
        <f t="shared" si="775"/>
        <v>0</v>
      </c>
      <c r="AI441" s="9">
        <f t="shared" si="775"/>
        <v>0</v>
      </c>
      <c r="AJ441" s="9">
        <f t="shared" si="775"/>
        <v>0</v>
      </c>
      <c r="AK441" s="9">
        <f t="shared" si="775"/>
        <v>21947</v>
      </c>
      <c r="AL441" s="9">
        <f t="shared" si="775"/>
        <v>0</v>
      </c>
      <c r="AM441" s="9">
        <f t="shared" si="775"/>
        <v>0</v>
      </c>
      <c r="AN441" s="9">
        <f t="shared" si="775"/>
        <v>0</v>
      </c>
      <c r="AO441" s="9">
        <f t="shared" si="775"/>
        <v>0</v>
      </c>
      <c r="AP441" s="9">
        <f t="shared" si="775"/>
        <v>0</v>
      </c>
      <c r="AQ441" s="9">
        <f t="shared" si="775"/>
        <v>21947</v>
      </c>
      <c r="AR441" s="9">
        <f t="shared" si="775"/>
        <v>0</v>
      </c>
      <c r="AS441" s="9">
        <f t="shared" si="776"/>
        <v>-199</v>
      </c>
      <c r="AT441" s="9">
        <f t="shared" si="776"/>
        <v>0</v>
      </c>
      <c r="AU441" s="9">
        <f t="shared" si="776"/>
        <v>-224</v>
      </c>
      <c r="AV441" s="9">
        <f t="shared" si="776"/>
        <v>0</v>
      </c>
      <c r="AW441" s="96">
        <f t="shared" si="776"/>
        <v>21524</v>
      </c>
      <c r="AX441" s="96">
        <f t="shared" si="776"/>
        <v>0</v>
      </c>
      <c r="AY441" s="9">
        <f t="shared" si="776"/>
        <v>-23</v>
      </c>
      <c r="AZ441" s="9">
        <f t="shared" si="776"/>
        <v>0</v>
      </c>
      <c r="BA441" s="9">
        <f t="shared" si="776"/>
        <v>0</v>
      </c>
      <c r="BB441" s="9">
        <f t="shared" si="776"/>
        <v>0</v>
      </c>
      <c r="BC441" s="9">
        <f t="shared" si="776"/>
        <v>21501</v>
      </c>
      <c r="BD441" s="9">
        <f t="shared" si="776"/>
        <v>0</v>
      </c>
      <c r="BE441" s="9">
        <f t="shared" si="777"/>
        <v>0</v>
      </c>
      <c r="BF441" s="9">
        <f t="shared" si="777"/>
        <v>0</v>
      </c>
      <c r="BG441" s="9">
        <f t="shared" si="777"/>
        <v>0</v>
      </c>
      <c r="BH441" s="9">
        <f t="shared" si="777"/>
        <v>0</v>
      </c>
      <c r="BI441" s="9">
        <f t="shared" si="777"/>
        <v>21501</v>
      </c>
      <c r="BJ441" s="9">
        <f t="shared" si="777"/>
        <v>0</v>
      </c>
    </row>
    <row r="442" spans="1:62" ht="33" hidden="1" x14ac:dyDescent="0.25">
      <c r="A442" s="28" t="s">
        <v>36</v>
      </c>
      <c r="B442" s="26">
        <f t="shared" si="778"/>
        <v>909</v>
      </c>
      <c r="C442" s="26" t="s">
        <v>343</v>
      </c>
      <c r="D442" s="26" t="s">
        <v>117</v>
      </c>
      <c r="E442" s="26" t="s">
        <v>367</v>
      </c>
      <c r="F442" s="26" t="s">
        <v>37</v>
      </c>
      <c r="G442" s="9">
        <f>21169+500+278</f>
        <v>21947</v>
      </c>
      <c r="H442" s="10"/>
      <c r="I442" s="84"/>
      <c r="J442" s="84"/>
      <c r="K442" s="84"/>
      <c r="L442" s="84"/>
      <c r="M442" s="9">
        <f>G442+I442+J442+K442+L442</f>
        <v>21947</v>
      </c>
      <c r="N442" s="9">
        <f>H442+L442</f>
        <v>0</v>
      </c>
      <c r="O442" s="85"/>
      <c r="P442" s="85"/>
      <c r="Q442" s="85"/>
      <c r="R442" s="85"/>
      <c r="S442" s="9">
        <f>M442+O442+P442+Q442+R442</f>
        <v>21947</v>
      </c>
      <c r="T442" s="9">
        <f>N442+R442</f>
        <v>0</v>
      </c>
      <c r="U442" s="85"/>
      <c r="V442" s="85"/>
      <c r="W442" s="85"/>
      <c r="X442" s="85"/>
      <c r="Y442" s="9">
        <f>S442+U442+V442+W442+X442</f>
        <v>21947</v>
      </c>
      <c r="Z442" s="9">
        <f>T442+X442</f>
        <v>0</v>
      </c>
      <c r="AA442" s="85"/>
      <c r="AB442" s="85"/>
      <c r="AC442" s="85"/>
      <c r="AD442" s="85"/>
      <c r="AE442" s="9">
        <f>Y442+AA442+AB442+AC442+AD442</f>
        <v>21947</v>
      </c>
      <c r="AF442" s="9">
        <f>Z442+AD442</f>
        <v>0</v>
      </c>
      <c r="AG442" s="85"/>
      <c r="AH442" s="85"/>
      <c r="AI442" s="85"/>
      <c r="AJ442" s="85"/>
      <c r="AK442" s="9">
        <f>AE442+AG442+AH442+AI442+AJ442</f>
        <v>21947</v>
      </c>
      <c r="AL442" s="9">
        <f>AF442+AJ442</f>
        <v>0</v>
      </c>
      <c r="AM442" s="85"/>
      <c r="AN442" s="85"/>
      <c r="AO442" s="85"/>
      <c r="AP442" s="85"/>
      <c r="AQ442" s="9">
        <f>AK442+AM442+AN442+AO442+AP442</f>
        <v>21947</v>
      </c>
      <c r="AR442" s="9">
        <f>AL442+AP442</f>
        <v>0</v>
      </c>
      <c r="AS442" s="9">
        <v>-199</v>
      </c>
      <c r="AT442" s="85"/>
      <c r="AU442" s="9">
        <v>-224</v>
      </c>
      <c r="AV442" s="85"/>
      <c r="AW442" s="96">
        <f>AQ442+AS442+AT442+AU442+AV442</f>
        <v>21524</v>
      </c>
      <c r="AX442" s="96">
        <f>AR442+AV442</f>
        <v>0</v>
      </c>
      <c r="AY442" s="9">
        <v>-23</v>
      </c>
      <c r="AZ442" s="85"/>
      <c r="BA442" s="9"/>
      <c r="BB442" s="85"/>
      <c r="BC442" s="9">
        <f>AW442+AY442+AZ442+BA442+BB442</f>
        <v>21501</v>
      </c>
      <c r="BD442" s="9">
        <f>AX442+BB442</f>
        <v>0</v>
      </c>
      <c r="BE442" s="9"/>
      <c r="BF442" s="85"/>
      <c r="BG442" s="9"/>
      <c r="BH442" s="85"/>
      <c r="BI442" s="9">
        <f>BC442+BE442+BF442+BG442+BH442</f>
        <v>21501</v>
      </c>
      <c r="BJ442" s="9">
        <f>BD442+BH442</f>
        <v>0</v>
      </c>
    </row>
    <row r="443" spans="1:62" ht="20.100000000000001" hidden="1" customHeight="1" x14ac:dyDescent="0.25">
      <c r="A443" s="28" t="s">
        <v>120</v>
      </c>
      <c r="B443" s="26" t="str">
        <f t="shared" si="778"/>
        <v>909</v>
      </c>
      <c r="C443" s="26" t="s">
        <v>343</v>
      </c>
      <c r="D443" s="26" t="s">
        <v>117</v>
      </c>
      <c r="E443" s="26" t="s">
        <v>368</v>
      </c>
      <c r="F443" s="26"/>
      <c r="G443" s="9">
        <f t="shared" ref="G443:BJ443" si="779">G444</f>
        <v>82823</v>
      </c>
      <c r="H443" s="9">
        <f t="shared" si="779"/>
        <v>0</v>
      </c>
      <c r="I443" s="9">
        <f t="shared" si="779"/>
        <v>0</v>
      </c>
      <c r="J443" s="9">
        <f t="shared" si="779"/>
        <v>0</v>
      </c>
      <c r="K443" s="9">
        <f t="shared" si="779"/>
        <v>0</v>
      </c>
      <c r="L443" s="9">
        <f t="shared" si="779"/>
        <v>0</v>
      </c>
      <c r="M443" s="9">
        <f t="shared" si="779"/>
        <v>82823</v>
      </c>
      <c r="N443" s="9">
        <f t="shared" si="779"/>
        <v>0</v>
      </c>
      <c r="O443" s="9">
        <f t="shared" si="779"/>
        <v>0</v>
      </c>
      <c r="P443" s="9">
        <f t="shared" si="779"/>
        <v>0</v>
      </c>
      <c r="Q443" s="9">
        <f t="shared" si="779"/>
        <v>0</v>
      </c>
      <c r="R443" s="9">
        <f t="shared" si="779"/>
        <v>0</v>
      </c>
      <c r="S443" s="9">
        <f t="shared" si="779"/>
        <v>82823</v>
      </c>
      <c r="T443" s="9">
        <f t="shared" si="779"/>
        <v>0</v>
      </c>
      <c r="U443" s="9">
        <f t="shared" si="779"/>
        <v>0</v>
      </c>
      <c r="V443" s="9">
        <f t="shared" si="779"/>
        <v>0</v>
      </c>
      <c r="W443" s="9">
        <f t="shared" si="779"/>
        <v>0</v>
      </c>
      <c r="X443" s="9">
        <f t="shared" si="779"/>
        <v>0</v>
      </c>
      <c r="Y443" s="9">
        <f t="shared" si="779"/>
        <v>82823</v>
      </c>
      <c r="Z443" s="9">
        <f t="shared" si="779"/>
        <v>0</v>
      </c>
      <c r="AA443" s="9">
        <f t="shared" si="779"/>
        <v>0</v>
      </c>
      <c r="AB443" s="9">
        <f t="shared" si="779"/>
        <v>0</v>
      </c>
      <c r="AC443" s="9">
        <f t="shared" si="779"/>
        <v>0</v>
      </c>
      <c r="AD443" s="9">
        <f t="shared" si="779"/>
        <v>0</v>
      </c>
      <c r="AE443" s="9">
        <f t="shared" si="779"/>
        <v>82823</v>
      </c>
      <c r="AF443" s="9">
        <f t="shared" si="779"/>
        <v>0</v>
      </c>
      <c r="AG443" s="9">
        <f t="shared" si="779"/>
        <v>0</v>
      </c>
      <c r="AH443" s="9">
        <f t="shared" si="779"/>
        <v>0</v>
      </c>
      <c r="AI443" s="9">
        <f t="shared" si="779"/>
        <v>0</v>
      </c>
      <c r="AJ443" s="9">
        <f t="shared" si="779"/>
        <v>0</v>
      </c>
      <c r="AK443" s="9">
        <f t="shared" si="779"/>
        <v>82823</v>
      </c>
      <c r="AL443" s="9">
        <f t="shared" si="779"/>
        <v>0</v>
      </c>
      <c r="AM443" s="9">
        <f t="shared" si="779"/>
        <v>0</v>
      </c>
      <c r="AN443" s="9">
        <f t="shared" si="779"/>
        <v>0</v>
      </c>
      <c r="AO443" s="9">
        <f t="shared" si="779"/>
        <v>0</v>
      </c>
      <c r="AP443" s="9">
        <f t="shared" si="779"/>
        <v>0</v>
      </c>
      <c r="AQ443" s="9">
        <f t="shared" si="779"/>
        <v>82823</v>
      </c>
      <c r="AR443" s="9">
        <f t="shared" si="779"/>
        <v>0</v>
      </c>
      <c r="AS443" s="9">
        <f t="shared" si="779"/>
        <v>-3048</v>
      </c>
      <c r="AT443" s="9">
        <f t="shared" si="779"/>
        <v>0</v>
      </c>
      <c r="AU443" s="9">
        <f t="shared" si="779"/>
        <v>-461</v>
      </c>
      <c r="AV443" s="9">
        <f t="shared" si="779"/>
        <v>0</v>
      </c>
      <c r="AW443" s="96">
        <f t="shared" si="779"/>
        <v>79314</v>
      </c>
      <c r="AX443" s="96">
        <f t="shared" si="779"/>
        <v>0</v>
      </c>
      <c r="AY443" s="9">
        <f t="shared" si="779"/>
        <v>-2</v>
      </c>
      <c r="AZ443" s="9">
        <f t="shared" si="779"/>
        <v>0</v>
      </c>
      <c r="BA443" s="9">
        <f t="shared" si="779"/>
        <v>0</v>
      </c>
      <c r="BB443" s="9">
        <f t="shared" si="779"/>
        <v>0</v>
      </c>
      <c r="BC443" s="9">
        <f t="shared" si="779"/>
        <v>79312</v>
      </c>
      <c r="BD443" s="9">
        <f t="shared" si="779"/>
        <v>0</v>
      </c>
      <c r="BE443" s="9">
        <f t="shared" si="779"/>
        <v>-50</v>
      </c>
      <c r="BF443" s="9">
        <f t="shared" si="779"/>
        <v>0</v>
      </c>
      <c r="BG443" s="9">
        <f t="shared" si="779"/>
        <v>0</v>
      </c>
      <c r="BH443" s="9">
        <f t="shared" si="779"/>
        <v>0</v>
      </c>
      <c r="BI443" s="9">
        <f t="shared" si="779"/>
        <v>79262</v>
      </c>
      <c r="BJ443" s="9">
        <f t="shared" si="779"/>
        <v>0</v>
      </c>
    </row>
    <row r="444" spans="1:62" ht="33" hidden="1" x14ac:dyDescent="0.25">
      <c r="A444" s="28" t="s">
        <v>344</v>
      </c>
      <c r="B444" s="26">
        <f t="shared" si="778"/>
        <v>909</v>
      </c>
      <c r="C444" s="26" t="s">
        <v>343</v>
      </c>
      <c r="D444" s="26" t="s">
        <v>117</v>
      </c>
      <c r="E444" s="26" t="s">
        <v>369</v>
      </c>
      <c r="F444" s="26"/>
      <c r="G444" s="11">
        <f>G445+G447+G449</f>
        <v>82823</v>
      </c>
      <c r="H444" s="11">
        <f t="shared" ref="H444:N444" si="780">H445+H447+H449</f>
        <v>0</v>
      </c>
      <c r="I444" s="11">
        <f t="shared" si="780"/>
        <v>0</v>
      </c>
      <c r="J444" s="11">
        <f t="shared" si="780"/>
        <v>0</v>
      </c>
      <c r="K444" s="11">
        <f t="shared" si="780"/>
        <v>0</v>
      </c>
      <c r="L444" s="11">
        <f t="shared" si="780"/>
        <v>0</v>
      </c>
      <c r="M444" s="11">
        <f t="shared" si="780"/>
        <v>82823</v>
      </c>
      <c r="N444" s="11">
        <f t="shared" si="780"/>
        <v>0</v>
      </c>
      <c r="O444" s="11">
        <f t="shared" ref="O444:T444" si="781">O445+O447+O449</f>
        <v>0</v>
      </c>
      <c r="P444" s="11">
        <f t="shared" si="781"/>
        <v>0</v>
      </c>
      <c r="Q444" s="11">
        <f t="shared" si="781"/>
        <v>0</v>
      </c>
      <c r="R444" s="11">
        <f t="shared" si="781"/>
        <v>0</v>
      </c>
      <c r="S444" s="11">
        <f t="shared" si="781"/>
        <v>82823</v>
      </c>
      <c r="T444" s="11">
        <f t="shared" si="781"/>
        <v>0</v>
      </c>
      <c r="U444" s="11">
        <f t="shared" ref="U444:Z444" si="782">U445+U447+U449</f>
        <v>0</v>
      </c>
      <c r="V444" s="11">
        <f t="shared" si="782"/>
        <v>0</v>
      </c>
      <c r="W444" s="11">
        <f t="shared" si="782"/>
        <v>0</v>
      </c>
      <c r="X444" s="11">
        <f t="shared" si="782"/>
        <v>0</v>
      </c>
      <c r="Y444" s="11">
        <f t="shared" si="782"/>
        <v>82823</v>
      </c>
      <c r="Z444" s="11">
        <f t="shared" si="782"/>
        <v>0</v>
      </c>
      <c r="AA444" s="11">
        <f t="shared" ref="AA444:AF444" si="783">AA445+AA447+AA449</f>
        <v>0</v>
      </c>
      <c r="AB444" s="11">
        <f t="shared" si="783"/>
        <v>0</v>
      </c>
      <c r="AC444" s="11">
        <f t="shared" si="783"/>
        <v>0</v>
      </c>
      <c r="AD444" s="11">
        <f t="shared" si="783"/>
        <v>0</v>
      </c>
      <c r="AE444" s="11">
        <f t="shared" si="783"/>
        <v>82823</v>
      </c>
      <c r="AF444" s="11">
        <f t="shared" si="783"/>
        <v>0</v>
      </c>
      <c r="AG444" s="11">
        <f t="shared" ref="AG444:AL444" si="784">AG445+AG447+AG449</f>
        <v>0</v>
      </c>
      <c r="AH444" s="11">
        <f t="shared" si="784"/>
        <v>0</v>
      </c>
      <c r="AI444" s="11">
        <f t="shared" si="784"/>
        <v>0</v>
      </c>
      <c r="AJ444" s="11">
        <f t="shared" si="784"/>
        <v>0</v>
      </c>
      <c r="AK444" s="11">
        <f t="shared" si="784"/>
        <v>82823</v>
      </c>
      <c r="AL444" s="11">
        <f t="shared" si="784"/>
        <v>0</v>
      </c>
      <c r="AM444" s="11">
        <f t="shared" ref="AM444:AR444" si="785">AM445+AM447+AM449</f>
        <v>0</v>
      </c>
      <c r="AN444" s="11">
        <f t="shared" si="785"/>
        <v>0</v>
      </c>
      <c r="AO444" s="11">
        <f t="shared" si="785"/>
        <v>0</v>
      </c>
      <c r="AP444" s="11">
        <f t="shared" si="785"/>
        <v>0</v>
      </c>
      <c r="AQ444" s="11">
        <f t="shared" si="785"/>
        <v>82823</v>
      </c>
      <c r="AR444" s="11">
        <f t="shared" si="785"/>
        <v>0</v>
      </c>
      <c r="AS444" s="11">
        <f t="shared" ref="AS444:AX444" si="786">AS445+AS447+AS449</f>
        <v>-3048</v>
      </c>
      <c r="AT444" s="11">
        <f t="shared" si="786"/>
        <v>0</v>
      </c>
      <c r="AU444" s="11">
        <f t="shared" si="786"/>
        <v>-461</v>
      </c>
      <c r="AV444" s="11">
        <f t="shared" si="786"/>
        <v>0</v>
      </c>
      <c r="AW444" s="98">
        <f t="shared" si="786"/>
        <v>79314</v>
      </c>
      <c r="AX444" s="98">
        <f t="shared" si="786"/>
        <v>0</v>
      </c>
      <c r="AY444" s="11">
        <f t="shared" ref="AY444:BD444" si="787">AY445+AY447+AY449</f>
        <v>-2</v>
      </c>
      <c r="AZ444" s="11">
        <f t="shared" si="787"/>
        <v>0</v>
      </c>
      <c r="BA444" s="11">
        <f t="shared" si="787"/>
        <v>0</v>
      </c>
      <c r="BB444" s="11">
        <f t="shared" si="787"/>
        <v>0</v>
      </c>
      <c r="BC444" s="11">
        <f t="shared" si="787"/>
        <v>79312</v>
      </c>
      <c r="BD444" s="11">
        <f t="shared" si="787"/>
        <v>0</v>
      </c>
      <c r="BE444" s="11">
        <f t="shared" ref="BE444:BJ444" si="788">BE445+BE447+BE449</f>
        <v>-50</v>
      </c>
      <c r="BF444" s="11">
        <f t="shared" si="788"/>
        <v>0</v>
      </c>
      <c r="BG444" s="11">
        <f t="shared" si="788"/>
        <v>0</v>
      </c>
      <c r="BH444" s="11">
        <f t="shared" si="788"/>
        <v>0</v>
      </c>
      <c r="BI444" s="11">
        <f t="shared" si="788"/>
        <v>79262</v>
      </c>
      <c r="BJ444" s="11">
        <f t="shared" si="788"/>
        <v>0</v>
      </c>
    </row>
    <row r="445" spans="1:62" ht="66" hidden="1" x14ac:dyDescent="0.25">
      <c r="A445" s="25" t="s">
        <v>446</v>
      </c>
      <c r="B445" s="26" t="str">
        <f t="shared" si="778"/>
        <v>909</v>
      </c>
      <c r="C445" s="26" t="s">
        <v>343</v>
      </c>
      <c r="D445" s="26" t="s">
        <v>117</v>
      </c>
      <c r="E445" s="26" t="s">
        <v>369</v>
      </c>
      <c r="F445" s="26" t="s">
        <v>84</v>
      </c>
      <c r="G445" s="11">
        <f t="shared" ref="G445:BJ445" si="789">SUM(G446:G446)</f>
        <v>14173</v>
      </c>
      <c r="H445" s="11">
        <f t="shared" si="789"/>
        <v>0</v>
      </c>
      <c r="I445" s="11">
        <f t="shared" si="789"/>
        <v>0</v>
      </c>
      <c r="J445" s="11">
        <f t="shared" si="789"/>
        <v>0</v>
      </c>
      <c r="K445" s="11">
        <f t="shared" si="789"/>
        <v>0</v>
      </c>
      <c r="L445" s="11">
        <f t="shared" si="789"/>
        <v>0</v>
      </c>
      <c r="M445" s="11">
        <f t="shared" si="789"/>
        <v>14173</v>
      </c>
      <c r="N445" s="11">
        <f t="shared" si="789"/>
        <v>0</v>
      </c>
      <c r="O445" s="11">
        <f t="shared" si="789"/>
        <v>0</v>
      </c>
      <c r="P445" s="11">
        <f t="shared" si="789"/>
        <v>0</v>
      </c>
      <c r="Q445" s="11">
        <f t="shared" si="789"/>
        <v>0</v>
      </c>
      <c r="R445" s="11">
        <f t="shared" si="789"/>
        <v>0</v>
      </c>
      <c r="S445" s="11">
        <f t="shared" si="789"/>
        <v>14173</v>
      </c>
      <c r="T445" s="11">
        <f t="shared" si="789"/>
        <v>0</v>
      </c>
      <c r="U445" s="11">
        <f t="shared" si="789"/>
        <v>0</v>
      </c>
      <c r="V445" s="11">
        <f t="shared" si="789"/>
        <v>0</v>
      </c>
      <c r="W445" s="11">
        <f t="shared" si="789"/>
        <v>0</v>
      </c>
      <c r="X445" s="11">
        <f t="shared" si="789"/>
        <v>0</v>
      </c>
      <c r="Y445" s="11">
        <f t="shared" si="789"/>
        <v>14173</v>
      </c>
      <c r="Z445" s="11">
        <f t="shared" si="789"/>
        <v>0</v>
      </c>
      <c r="AA445" s="11">
        <f t="shared" si="789"/>
        <v>0</v>
      </c>
      <c r="AB445" s="11">
        <f t="shared" si="789"/>
        <v>0</v>
      </c>
      <c r="AC445" s="11">
        <f t="shared" si="789"/>
        <v>0</v>
      </c>
      <c r="AD445" s="11">
        <f t="shared" si="789"/>
        <v>0</v>
      </c>
      <c r="AE445" s="11">
        <f t="shared" si="789"/>
        <v>14173</v>
      </c>
      <c r="AF445" s="11">
        <f t="shared" si="789"/>
        <v>0</v>
      </c>
      <c r="AG445" s="11">
        <f t="shared" si="789"/>
        <v>0</v>
      </c>
      <c r="AH445" s="11">
        <f t="shared" si="789"/>
        <v>0</v>
      </c>
      <c r="AI445" s="11">
        <f t="shared" si="789"/>
        <v>0</v>
      </c>
      <c r="AJ445" s="11">
        <f t="shared" si="789"/>
        <v>0</v>
      </c>
      <c r="AK445" s="11">
        <f t="shared" si="789"/>
        <v>14173</v>
      </c>
      <c r="AL445" s="11">
        <f t="shared" si="789"/>
        <v>0</v>
      </c>
      <c r="AM445" s="11">
        <f t="shared" si="789"/>
        <v>0</v>
      </c>
      <c r="AN445" s="11">
        <f t="shared" si="789"/>
        <v>0</v>
      </c>
      <c r="AO445" s="11">
        <f t="shared" si="789"/>
        <v>0</v>
      </c>
      <c r="AP445" s="11">
        <f t="shared" si="789"/>
        <v>0</v>
      </c>
      <c r="AQ445" s="11">
        <f t="shared" si="789"/>
        <v>14173</v>
      </c>
      <c r="AR445" s="11">
        <f t="shared" si="789"/>
        <v>0</v>
      </c>
      <c r="AS445" s="11">
        <f t="shared" si="789"/>
        <v>0</v>
      </c>
      <c r="AT445" s="11">
        <f t="shared" si="789"/>
        <v>0</v>
      </c>
      <c r="AU445" s="11">
        <f t="shared" si="789"/>
        <v>0</v>
      </c>
      <c r="AV445" s="11">
        <f t="shared" si="789"/>
        <v>0</v>
      </c>
      <c r="AW445" s="98">
        <f t="shared" si="789"/>
        <v>14173</v>
      </c>
      <c r="AX445" s="98">
        <f t="shared" si="789"/>
        <v>0</v>
      </c>
      <c r="AY445" s="11">
        <f t="shared" si="789"/>
        <v>0</v>
      </c>
      <c r="AZ445" s="11">
        <f t="shared" si="789"/>
        <v>0</v>
      </c>
      <c r="BA445" s="11">
        <f t="shared" si="789"/>
        <v>0</v>
      </c>
      <c r="BB445" s="11">
        <f t="shared" si="789"/>
        <v>0</v>
      </c>
      <c r="BC445" s="11">
        <f t="shared" si="789"/>
        <v>14173</v>
      </c>
      <c r="BD445" s="11">
        <f t="shared" si="789"/>
        <v>0</v>
      </c>
      <c r="BE445" s="11">
        <f t="shared" si="789"/>
        <v>0</v>
      </c>
      <c r="BF445" s="11">
        <f t="shared" si="789"/>
        <v>0</v>
      </c>
      <c r="BG445" s="11">
        <f t="shared" si="789"/>
        <v>0</v>
      </c>
      <c r="BH445" s="11">
        <f t="shared" si="789"/>
        <v>0</v>
      </c>
      <c r="BI445" s="11">
        <f t="shared" si="789"/>
        <v>14173</v>
      </c>
      <c r="BJ445" s="11">
        <f t="shared" si="789"/>
        <v>0</v>
      </c>
    </row>
    <row r="446" spans="1:62" ht="20.100000000000001" hidden="1" customHeight="1" x14ac:dyDescent="0.25">
      <c r="A446" s="28" t="s">
        <v>106</v>
      </c>
      <c r="B446" s="26">
        <f t="shared" si="778"/>
        <v>909</v>
      </c>
      <c r="C446" s="26" t="s">
        <v>343</v>
      </c>
      <c r="D446" s="26" t="s">
        <v>117</v>
      </c>
      <c r="E446" s="26" t="s">
        <v>369</v>
      </c>
      <c r="F446" s="26" t="s">
        <v>107</v>
      </c>
      <c r="G446" s="9">
        <f>13628+545</f>
        <v>14173</v>
      </c>
      <c r="H446" s="9"/>
      <c r="I446" s="84"/>
      <c r="J446" s="84"/>
      <c r="K446" s="84"/>
      <c r="L446" s="84"/>
      <c r="M446" s="9">
        <f>G446+I446+J446+K446+L446</f>
        <v>14173</v>
      </c>
      <c r="N446" s="9">
        <f>H446+L446</f>
        <v>0</v>
      </c>
      <c r="O446" s="85"/>
      <c r="P446" s="85"/>
      <c r="Q446" s="85"/>
      <c r="R446" s="85"/>
      <c r="S446" s="9">
        <f>M446+O446+P446+Q446+R446</f>
        <v>14173</v>
      </c>
      <c r="T446" s="9">
        <f>N446+R446</f>
        <v>0</v>
      </c>
      <c r="U446" s="85"/>
      <c r="V446" s="85"/>
      <c r="W446" s="85"/>
      <c r="X446" s="85"/>
      <c r="Y446" s="9">
        <f>S446+U446+V446+W446+X446</f>
        <v>14173</v>
      </c>
      <c r="Z446" s="9">
        <f>T446+X446</f>
        <v>0</v>
      </c>
      <c r="AA446" s="85"/>
      <c r="AB446" s="85"/>
      <c r="AC446" s="85"/>
      <c r="AD446" s="85"/>
      <c r="AE446" s="9">
        <f>Y446+AA446+AB446+AC446+AD446</f>
        <v>14173</v>
      </c>
      <c r="AF446" s="9">
        <f>Z446+AD446</f>
        <v>0</v>
      </c>
      <c r="AG446" s="85"/>
      <c r="AH446" s="85"/>
      <c r="AI446" s="85"/>
      <c r="AJ446" s="85"/>
      <c r="AK446" s="9">
        <f>AE446+AG446+AH446+AI446+AJ446</f>
        <v>14173</v>
      </c>
      <c r="AL446" s="9">
        <f>AF446+AJ446</f>
        <v>0</v>
      </c>
      <c r="AM446" s="85"/>
      <c r="AN446" s="85"/>
      <c r="AO446" s="85"/>
      <c r="AP446" s="85"/>
      <c r="AQ446" s="9">
        <f>AK446+AM446+AN446+AO446+AP446</f>
        <v>14173</v>
      </c>
      <c r="AR446" s="9">
        <f>AL446+AP446</f>
        <v>0</v>
      </c>
      <c r="AS446" s="85"/>
      <c r="AT446" s="85"/>
      <c r="AU446" s="85"/>
      <c r="AV446" s="85"/>
      <c r="AW446" s="96">
        <f>AQ446+AS446+AT446+AU446+AV446</f>
        <v>14173</v>
      </c>
      <c r="AX446" s="96">
        <f>AR446+AV446</f>
        <v>0</v>
      </c>
      <c r="AY446" s="85"/>
      <c r="AZ446" s="85"/>
      <c r="BA446" s="85"/>
      <c r="BB446" s="85"/>
      <c r="BC446" s="9">
        <f>AW446+AY446+AZ446+BA446+BB446</f>
        <v>14173</v>
      </c>
      <c r="BD446" s="9">
        <f>AX446+BB446</f>
        <v>0</v>
      </c>
      <c r="BE446" s="85"/>
      <c r="BF446" s="85"/>
      <c r="BG446" s="85"/>
      <c r="BH446" s="85"/>
      <c r="BI446" s="9">
        <f>BC446+BE446+BF446+BG446+BH446</f>
        <v>14173</v>
      </c>
      <c r="BJ446" s="9">
        <f>BD446+BH446</f>
        <v>0</v>
      </c>
    </row>
    <row r="447" spans="1:62" ht="33" hidden="1" x14ac:dyDescent="0.25">
      <c r="A447" s="25" t="s">
        <v>242</v>
      </c>
      <c r="B447" s="26" t="str">
        <f t="shared" si="778"/>
        <v>909</v>
      </c>
      <c r="C447" s="26" t="s">
        <v>343</v>
      </c>
      <c r="D447" s="26" t="s">
        <v>117</v>
      </c>
      <c r="E447" s="26" t="s">
        <v>369</v>
      </c>
      <c r="F447" s="26" t="s">
        <v>30</v>
      </c>
      <c r="G447" s="9">
        <f t="shared" ref="G447:BJ447" si="790">G448</f>
        <v>67948</v>
      </c>
      <c r="H447" s="9">
        <f t="shared" si="790"/>
        <v>0</v>
      </c>
      <c r="I447" s="9">
        <f t="shared" si="790"/>
        <v>0</v>
      </c>
      <c r="J447" s="9">
        <f t="shared" si="790"/>
        <v>0</v>
      </c>
      <c r="K447" s="9">
        <f t="shared" si="790"/>
        <v>0</v>
      </c>
      <c r="L447" s="9">
        <f t="shared" si="790"/>
        <v>0</v>
      </c>
      <c r="M447" s="9">
        <f t="shared" si="790"/>
        <v>67948</v>
      </c>
      <c r="N447" s="9">
        <f t="shared" si="790"/>
        <v>0</v>
      </c>
      <c r="O447" s="9">
        <f t="shared" si="790"/>
        <v>0</v>
      </c>
      <c r="P447" s="9">
        <f t="shared" si="790"/>
        <v>0</v>
      </c>
      <c r="Q447" s="9">
        <f t="shared" si="790"/>
        <v>0</v>
      </c>
      <c r="R447" s="9">
        <f t="shared" si="790"/>
        <v>0</v>
      </c>
      <c r="S447" s="9">
        <f t="shared" si="790"/>
        <v>67948</v>
      </c>
      <c r="T447" s="9">
        <f t="shared" si="790"/>
        <v>0</v>
      </c>
      <c r="U447" s="9">
        <f t="shared" si="790"/>
        <v>0</v>
      </c>
      <c r="V447" s="9">
        <f t="shared" si="790"/>
        <v>0</v>
      </c>
      <c r="W447" s="9">
        <f t="shared" si="790"/>
        <v>0</v>
      </c>
      <c r="X447" s="9">
        <f t="shared" si="790"/>
        <v>0</v>
      </c>
      <c r="Y447" s="9">
        <f t="shared" si="790"/>
        <v>67948</v>
      </c>
      <c r="Z447" s="9">
        <f t="shared" si="790"/>
        <v>0</v>
      </c>
      <c r="AA447" s="9">
        <f t="shared" si="790"/>
        <v>-8</v>
      </c>
      <c r="AB447" s="9">
        <f t="shared" si="790"/>
        <v>0</v>
      </c>
      <c r="AC447" s="9">
        <f t="shared" si="790"/>
        <v>0</v>
      </c>
      <c r="AD447" s="9">
        <f t="shared" si="790"/>
        <v>0</v>
      </c>
      <c r="AE447" s="9">
        <f t="shared" si="790"/>
        <v>67940</v>
      </c>
      <c r="AF447" s="9">
        <f t="shared" si="790"/>
        <v>0</v>
      </c>
      <c r="AG447" s="9">
        <f t="shared" si="790"/>
        <v>0</v>
      </c>
      <c r="AH447" s="9">
        <f t="shared" si="790"/>
        <v>0</v>
      </c>
      <c r="AI447" s="9">
        <f t="shared" si="790"/>
        <v>0</v>
      </c>
      <c r="AJ447" s="9">
        <f t="shared" si="790"/>
        <v>0</v>
      </c>
      <c r="AK447" s="9">
        <f t="shared" si="790"/>
        <v>67940</v>
      </c>
      <c r="AL447" s="9">
        <f t="shared" si="790"/>
        <v>0</v>
      </c>
      <c r="AM447" s="9">
        <f t="shared" si="790"/>
        <v>0</v>
      </c>
      <c r="AN447" s="9">
        <f t="shared" si="790"/>
        <v>0</v>
      </c>
      <c r="AO447" s="9">
        <f t="shared" si="790"/>
        <v>0</v>
      </c>
      <c r="AP447" s="9">
        <f t="shared" si="790"/>
        <v>0</v>
      </c>
      <c r="AQ447" s="9">
        <f t="shared" si="790"/>
        <v>67940</v>
      </c>
      <c r="AR447" s="9">
        <f t="shared" si="790"/>
        <v>0</v>
      </c>
      <c r="AS447" s="9">
        <f t="shared" si="790"/>
        <v>-3048</v>
      </c>
      <c r="AT447" s="9">
        <f t="shared" si="790"/>
        <v>0</v>
      </c>
      <c r="AU447" s="9">
        <f t="shared" si="790"/>
        <v>-461</v>
      </c>
      <c r="AV447" s="9">
        <f t="shared" si="790"/>
        <v>0</v>
      </c>
      <c r="AW447" s="96">
        <f t="shared" si="790"/>
        <v>64431</v>
      </c>
      <c r="AX447" s="96">
        <f t="shared" si="790"/>
        <v>0</v>
      </c>
      <c r="AY447" s="9">
        <f t="shared" si="790"/>
        <v>-2</v>
      </c>
      <c r="AZ447" s="9">
        <f t="shared" si="790"/>
        <v>0</v>
      </c>
      <c r="BA447" s="9">
        <f t="shared" si="790"/>
        <v>0</v>
      </c>
      <c r="BB447" s="9">
        <f t="shared" si="790"/>
        <v>0</v>
      </c>
      <c r="BC447" s="9">
        <f t="shared" si="790"/>
        <v>64429</v>
      </c>
      <c r="BD447" s="9">
        <f t="shared" si="790"/>
        <v>0</v>
      </c>
      <c r="BE447" s="9">
        <f t="shared" si="790"/>
        <v>-50</v>
      </c>
      <c r="BF447" s="9">
        <f t="shared" si="790"/>
        <v>0</v>
      </c>
      <c r="BG447" s="9">
        <f t="shared" si="790"/>
        <v>0</v>
      </c>
      <c r="BH447" s="9">
        <f t="shared" si="790"/>
        <v>0</v>
      </c>
      <c r="BI447" s="9">
        <f t="shared" si="790"/>
        <v>64379</v>
      </c>
      <c r="BJ447" s="9">
        <f t="shared" si="790"/>
        <v>0</v>
      </c>
    </row>
    <row r="448" spans="1:62" ht="33" hidden="1" x14ac:dyDescent="0.25">
      <c r="A448" s="28" t="s">
        <v>36</v>
      </c>
      <c r="B448" s="26">
        <f t="shared" si="778"/>
        <v>909</v>
      </c>
      <c r="C448" s="26" t="s">
        <v>343</v>
      </c>
      <c r="D448" s="26" t="s">
        <v>117</v>
      </c>
      <c r="E448" s="26" t="s">
        <v>369</v>
      </c>
      <c r="F448" s="26" t="s">
        <v>37</v>
      </c>
      <c r="G448" s="9">
        <v>67948</v>
      </c>
      <c r="H448" s="10"/>
      <c r="I448" s="84"/>
      <c r="J448" s="84"/>
      <c r="K448" s="84"/>
      <c r="L448" s="84"/>
      <c r="M448" s="9">
        <f>G448+I448+J448+K448+L448</f>
        <v>67948</v>
      </c>
      <c r="N448" s="9">
        <f>H448+L448</f>
        <v>0</v>
      </c>
      <c r="O448" s="85"/>
      <c r="P448" s="85"/>
      <c r="Q448" s="85"/>
      <c r="R448" s="85"/>
      <c r="S448" s="9">
        <f>M448+O448+P448+Q448+R448</f>
        <v>67948</v>
      </c>
      <c r="T448" s="9">
        <f>N448+R448</f>
        <v>0</v>
      </c>
      <c r="U448" s="85"/>
      <c r="V448" s="85"/>
      <c r="W448" s="85"/>
      <c r="X448" s="85"/>
      <c r="Y448" s="9">
        <f>S448+U448+V448+W448+X448</f>
        <v>67948</v>
      </c>
      <c r="Z448" s="9">
        <f>T448+X448</f>
        <v>0</v>
      </c>
      <c r="AA448" s="9">
        <v>-8</v>
      </c>
      <c r="AB448" s="85"/>
      <c r="AC448" s="85"/>
      <c r="AD448" s="85"/>
      <c r="AE448" s="9">
        <f>Y448+AA448+AB448+AC448+AD448</f>
        <v>67940</v>
      </c>
      <c r="AF448" s="9">
        <f>Z448+AD448</f>
        <v>0</v>
      </c>
      <c r="AG448" s="9"/>
      <c r="AH448" s="85"/>
      <c r="AI448" s="85"/>
      <c r="AJ448" s="85"/>
      <c r="AK448" s="9">
        <f>AE448+AG448+AH448+AI448+AJ448</f>
        <v>67940</v>
      </c>
      <c r="AL448" s="9">
        <f>AF448+AJ448</f>
        <v>0</v>
      </c>
      <c r="AM448" s="9"/>
      <c r="AN448" s="85"/>
      <c r="AO448" s="85"/>
      <c r="AP448" s="85"/>
      <c r="AQ448" s="9">
        <f>AK448+AM448+AN448+AO448+AP448</f>
        <v>67940</v>
      </c>
      <c r="AR448" s="9">
        <f>AL448+AP448</f>
        <v>0</v>
      </c>
      <c r="AS448" s="9">
        <v>-3048</v>
      </c>
      <c r="AT448" s="85"/>
      <c r="AU448" s="9">
        <v>-461</v>
      </c>
      <c r="AV448" s="85"/>
      <c r="AW448" s="96">
        <f>AQ448+AS448+AT448+AU448+AV448</f>
        <v>64431</v>
      </c>
      <c r="AX448" s="96">
        <f>AR448+AV448</f>
        <v>0</v>
      </c>
      <c r="AY448" s="9">
        <v>-2</v>
      </c>
      <c r="AZ448" s="85"/>
      <c r="BA448" s="9"/>
      <c r="BB448" s="85"/>
      <c r="BC448" s="9">
        <f>AW448+AY448+AZ448+BA448+BB448</f>
        <v>64429</v>
      </c>
      <c r="BD448" s="9">
        <f>AX448+BB448</f>
        <v>0</v>
      </c>
      <c r="BE448" s="9">
        <v>-50</v>
      </c>
      <c r="BF448" s="85"/>
      <c r="BG448" s="9"/>
      <c r="BH448" s="85"/>
      <c r="BI448" s="9">
        <f>BC448+BE448+BF448+BG448+BH448</f>
        <v>64379</v>
      </c>
      <c r="BJ448" s="9">
        <f>BD448+BH448</f>
        <v>0</v>
      </c>
    </row>
    <row r="449" spans="1:62" ht="20.100000000000001" hidden="1" customHeight="1" x14ac:dyDescent="0.25">
      <c r="A449" s="28" t="s">
        <v>65</v>
      </c>
      <c r="B449" s="26" t="str">
        <f t="shared" si="778"/>
        <v>909</v>
      </c>
      <c r="C449" s="26" t="s">
        <v>343</v>
      </c>
      <c r="D449" s="26" t="s">
        <v>117</v>
      </c>
      <c r="E449" s="26" t="s">
        <v>369</v>
      </c>
      <c r="F449" s="26" t="s">
        <v>66</v>
      </c>
      <c r="G449" s="9">
        <f t="shared" ref="G449:N449" si="791">G450+G451</f>
        <v>702</v>
      </c>
      <c r="H449" s="9">
        <f t="shared" si="791"/>
        <v>0</v>
      </c>
      <c r="I449" s="9">
        <f t="shared" si="791"/>
        <v>0</v>
      </c>
      <c r="J449" s="9">
        <f t="shared" si="791"/>
        <v>0</v>
      </c>
      <c r="K449" s="9">
        <f t="shared" si="791"/>
        <v>0</v>
      </c>
      <c r="L449" s="9">
        <f t="shared" si="791"/>
        <v>0</v>
      </c>
      <c r="M449" s="9">
        <f t="shared" si="791"/>
        <v>702</v>
      </c>
      <c r="N449" s="9">
        <f t="shared" si="791"/>
        <v>0</v>
      </c>
      <c r="O449" s="9">
        <f t="shared" ref="O449:T449" si="792">O450+O451</f>
        <v>0</v>
      </c>
      <c r="P449" s="9">
        <f t="shared" si="792"/>
        <v>0</v>
      </c>
      <c r="Q449" s="9">
        <f t="shared" si="792"/>
        <v>0</v>
      </c>
      <c r="R449" s="9">
        <f t="shared" si="792"/>
        <v>0</v>
      </c>
      <c r="S449" s="9">
        <f t="shared" si="792"/>
        <v>702</v>
      </c>
      <c r="T449" s="9">
        <f t="shared" si="792"/>
        <v>0</v>
      </c>
      <c r="U449" s="9">
        <f t="shared" ref="U449:Z449" si="793">U450+U451</f>
        <v>0</v>
      </c>
      <c r="V449" s="9">
        <f t="shared" si="793"/>
        <v>0</v>
      </c>
      <c r="W449" s="9">
        <f t="shared" si="793"/>
        <v>0</v>
      </c>
      <c r="X449" s="9">
        <f t="shared" si="793"/>
        <v>0</v>
      </c>
      <c r="Y449" s="9">
        <f t="shared" si="793"/>
        <v>702</v>
      </c>
      <c r="Z449" s="9">
        <f t="shared" si="793"/>
        <v>0</v>
      </c>
      <c r="AA449" s="9">
        <f t="shared" ref="AA449:AF449" si="794">AA450+AA451</f>
        <v>8</v>
      </c>
      <c r="AB449" s="9">
        <f t="shared" si="794"/>
        <v>0</v>
      </c>
      <c r="AC449" s="9">
        <f t="shared" si="794"/>
        <v>0</v>
      </c>
      <c r="AD449" s="9">
        <f t="shared" si="794"/>
        <v>0</v>
      </c>
      <c r="AE449" s="9">
        <f t="shared" si="794"/>
        <v>710</v>
      </c>
      <c r="AF449" s="9">
        <f t="shared" si="794"/>
        <v>0</v>
      </c>
      <c r="AG449" s="9">
        <f t="shared" ref="AG449:AL449" si="795">AG450+AG451</f>
        <v>0</v>
      </c>
      <c r="AH449" s="9">
        <f t="shared" si="795"/>
        <v>0</v>
      </c>
      <c r="AI449" s="9">
        <f t="shared" si="795"/>
        <v>0</v>
      </c>
      <c r="AJ449" s="9">
        <f t="shared" si="795"/>
        <v>0</v>
      </c>
      <c r="AK449" s="9">
        <f t="shared" si="795"/>
        <v>710</v>
      </c>
      <c r="AL449" s="9">
        <f t="shared" si="795"/>
        <v>0</v>
      </c>
      <c r="AM449" s="9">
        <f t="shared" ref="AM449:AR449" si="796">AM450+AM451</f>
        <v>0</v>
      </c>
      <c r="AN449" s="9">
        <f t="shared" si="796"/>
        <v>0</v>
      </c>
      <c r="AO449" s="9">
        <f t="shared" si="796"/>
        <v>0</v>
      </c>
      <c r="AP449" s="9">
        <f t="shared" si="796"/>
        <v>0</v>
      </c>
      <c r="AQ449" s="9">
        <f t="shared" si="796"/>
        <v>710</v>
      </c>
      <c r="AR449" s="9">
        <f t="shared" si="796"/>
        <v>0</v>
      </c>
      <c r="AS449" s="9">
        <f t="shared" ref="AS449:AX449" si="797">AS450+AS451</f>
        <v>0</v>
      </c>
      <c r="AT449" s="9">
        <f t="shared" si="797"/>
        <v>0</v>
      </c>
      <c r="AU449" s="9">
        <f t="shared" si="797"/>
        <v>0</v>
      </c>
      <c r="AV449" s="9">
        <f t="shared" si="797"/>
        <v>0</v>
      </c>
      <c r="AW449" s="96">
        <f t="shared" si="797"/>
        <v>710</v>
      </c>
      <c r="AX449" s="96">
        <f t="shared" si="797"/>
        <v>0</v>
      </c>
      <c r="AY449" s="9">
        <f t="shared" ref="AY449:BD449" si="798">AY450+AY451</f>
        <v>0</v>
      </c>
      <c r="AZ449" s="9">
        <f t="shared" si="798"/>
        <v>0</v>
      </c>
      <c r="BA449" s="9">
        <f t="shared" si="798"/>
        <v>0</v>
      </c>
      <c r="BB449" s="9">
        <f t="shared" si="798"/>
        <v>0</v>
      </c>
      <c r="BC449" s="9">
        <f t="shared" si="798"/>
        <v>710</v>
      </c>
      <c r="BD449" s="9">
        <f t="shared" si="798"/>
        <v>0</v>
      </c>
      <c r="BE449" s="9">
        <f t="shared" ref="BE449:BJ449" si="799">BE450+BE451</f>
        <v>0</v>
      </c>
      <c r="BF449" s="9">
        <f t="shared" si="799"/>
        <v>0</v>
      </c>
      <c r="BG449" s="9">
        <f t="shared" si="799"/>
        <v>0</v>
      </c>
      <c r="BH449" s="9">
        <f t="shared" si="799"/>
        <v>0</v>
      </c>
      <c r="BI449" s="9">
        <f t="shared" si="799"/>
        <v>710</v>
      </c>
      <c r="BJ449" s="9">
        <f t="shared" si="799"/>
        <v>0</v>
      </c>
    </row>
    <row r="450" spans="1:62" ht="21" hidden="1" customHeight="1" x14ac:dyDescent="0.25">
      <c r="A450" s="28" t="s">
        <v>154</v>
      </c>
      <c r="B450" s="26" t="str">
        <f t="shared" ref="B450:B456" si="800">B447</f>
        <v>909</v>
      </c>
      <c r="C450" s="26" t="s">
        <v>343</v>
      </c>
      <c r="D450" s="26" t="s">
        <v>117</v>
      </c>
      <c r="E450" s="26" t="s">
        <v>369</v>
      </c>
      <c r="F450" s="26" t="s">
        <v>613</v>
      </c>
      <c r="G450" s="9"/>
      <c r="H450" s="10"/>
      <c r="I450" s="84"/>
      <c r="J450" s="84"/>
      <c r="K450" s="84"/>
      <c r="L450" s="84"/>
      <c r="M450" s="84"/>
      <c r="N450" s="84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9">
        <v>8</v>
      </c>
      <c r="AB450" s="85"/>
      <c r="AC450" s="85"/>
      <c r="AD450" s="85"/>
      <c r="AE450" s="9">
        <f>Y450+AA450+AB450+AC450+AD450</f>
        <v>8</v>
      </c>
      <c r="AF450" s="9">
        <f>Z450+AD450</f>
        <v>0</v>
      </c>
      <c r="AG450" s="9"/>
      <c r="AH450" s="85"/>
      <c r="AI450" s="85"/>
      <c r="AJ450" s="85"/>
      <c r="AK450" s="9">
        <f>AE450+AG450+AH450+AI450+AJ450</f>
        <v>8</v>
      </c>
      <c r="AL450" s="9">
        <f>AF450+AJ450</f>
        <v>0</v>
      </c>
      <c r="AM450" s="9"/>
      <c r="AN450" s="85"/>
      <c r="AO450" s="85"/>
      <c r="AP450" s="85"/>
      <c r="AQ450" s="9">
        <f>AK450+AM450+AN450+AO450+AP450</f>
        <v>8</v>
      </c>
      <c r="AR450" s="9">
        <f>AL450+AP450</f>
        <v>0</v>
      </c>
      <c r="AS450" s="9"/>
      <c r="AT450" s="85"/>
      <c r="AU450" s="85"/>
      <c r="AV450" s="85"/>
      <c r="AW450" s="96">
        <f>AQ450+AS450+AT450+AU450+AV450</f>
        <v>8</v>
      </c>
      <c r="AX450" s="96">
        <f>AR450+AV450</f>
        <v>0</v>
      </c>
      <c r="AY450" s="9"/>
      <c r="AZ450" s="85"/>
      <c r="BA450" s="85"/>
      <c r="BB450" s="85"/>
      <c r="BC450" s="9">
        <f>AW450+AY450+AZ450+BA450+BB450</f>
        <v>8</v>
      </c>
      <c r="BD450" s="9">
        <f>AX450+BB450</f>
        <v>0</v>
      </c>
      <c r="BE450" s="9"/>
      <c r="BF450" s="85"/>
      <c r="BG450" s="85"/>
      <c r="BH450" s="85"/>
      <c r="BI450" s="9">
        <f>BC450+BE450+BF450+BG450+BH450</f>
        <v>8</v>
      </c>
      <c r="BJ450" s="9">
        <f>BD450+BH450</f>
        <v>0</v>
      </c>
    </row>
    <row r="451" spans="1:62" ht="20.100000000000001" hidden="1" customHeight="1" x14ac:dyDescent="0.25">
      <c r="A451" s="28" t="s">
        <v>91</v>
      </c>
      <c r="B451" s="26">
        <f t="shared" si="800"/>
        <v>909</v>
      </c>
      <c r="C451" s="26" t="s">
        <v>343</v>
      </c>
      <c r="D451" s="26" t="s">
        <v>117</v>
      </c>
      <c r="E451" s="26" t="s">
        <v>369</v>
      </c>
      <c r="F451" s="26" t="s">
        <v>68</v>
      </c>
      <c r="G451" s="9">
        <v>702</v>
      </c>
      <c r="H451" s="9"/>
      <c r="I451" s="84"/>
      <c r="J451" s="84"/>
      <c r="K451" s="84"/>
      <c r="L451" s="84"/>
      <c r="M451" s="9">
        <f>G451+I451+J451+K451+L451</f>
        <v>702</v>
      </c>
      <c r="N451" s="9">
        <f>H451+L451</f>
        <v>0</v>
      </c>
      <c r="O451" s="85"/>
      <c r="P451" s="85"/>
      <c r="Q451" s="85"/>
      <c r="R451" s="85"/>
      <c r="S451" s="9">
        <f>M451+O451+P451+Q451+R451</f>
        <v>702</v>
      </c>
      <c r="T451" s="9">
        <f>N451+R451</f>
        <v>0</v>
      </c>
      <c r="U451" s="85"/>
      <c r="V451" s="85"/>
      <c r="W451" s="85"/>
      <c r="X451" s="85"/>
      <c r="Y451" s="9">
        <f>S451+U451+V451+W451+X451</f>
        <v>702</v>
      </c>
      <c r="Z451" s="9">
        <f>T451+X451</f>
        <v>0</v>
      </c>
      <c r="AA451" s="85"/>
      <c r="AB451" s="85"/>
      <c r="AC451" s="85"/>
      <c r="AD451" s="85"/>
      <c r="AE451" s="9">
        <f>Y451+AA451+AB451+AC451+AD451</f>
        <v>702</v>
      </c>
      <c r="AF451" s="9">
        <f>Z451+AD451</f>
        <v>0</v>
      </c>
      <c r="AG451" s="85"/>
      <c r="AH451" s="85"/>
      <c r="AI451" s="85"/>
      <c r="AJ451" s="85"/>
      <c r="AK451" s="9">
        <f>AE451+AG451+AH451+AI451+AJ451</f>
        <v>702</v>
      </c>
      <c r="AL451" s="9">
        <f>AF451+AJ451</f>
        <v>0</v>
      </c>
      <c r="AM451" s="85"/>
      <c r="AN451" s="85"/>
      <c r="AO451" s="85"/>
      <c r="AP451" s="85"/>
      <c r="AQ451" s="9">
        <f>AK451+AM451+AN451+AO451+AP451</f>
        <v>702</v>
      </c>
      <c r="AR451" s="9">
        <f>AL451+AP451</f>
        <v>0</v>
      </c>
      <c r="AS451" s="85"/>
      <c r="AT451" s="85"/>
      <c r="AU451" s="85"/>
      <c r="AV451" s="85"/>
      <c r="AW451" s="96">
        <f>AQ451+AS451+AT451+AU451+AV451</f>
        <v>702</v>
      </c>
      <c r="AX451" s="96">
        <f>AR451+AV451</f>
        <v>0</v>
      </c>
      <c r="AY451" s="85"/>
      <c r="AZ451" s="85"/>
      <c r="BA451" s="85"/>
      <c r="BB451" s="85"/>
      <c r="BC451" s="9">
        <f>AW451+AY451+AZ451+BA451+BB451</f>
        <v>702</v>
      </c>
      <c r="BD451" s="9">
        <f>AX451+BB451</f>
        <v>0</v>
      </c>
      <c r="BE451" s="85"/>
      <c r="BF451" s="85"/>
      <c r="BG451" s="85"/>
      <c r="BH451" s="85"/>
      <c r="BI451" s="9">
        <f>BC451+BE451+BF451+BG451+BH451</f>
        <v>702</v>
      </c>
      <c r="BJ451" s="9">
        <f>BD451+BH451</f>
        <v>0</v>
      </c>
    </row>
    <row r="452" spans="1:62" ht="20.100000000000001" hidden="1" customHeight="1" x14ac:dyDescent="0.25">
      <c r="A452" s="28" t="s">
        <v>61</v>
      </c>
      <c r="B452" s="26" t="str">
        <f t="shared" si="800"/>
        <v>909</v>
      </c>
      <c r="C452" s="26" t="s">
        <v>343</v>
      </c>
      <c r="D452" s="26" t="s">
        <v>117</v>
      </c>
      <c r="E452" s="26" t="s">
        <v>62</v>
      </c>
      <c r="F452" s="26"/>
      <c r="G452" s="9"/>
      <c r="H452" s="9"/>
      <c r="I452" s="84"/>
      <c r="J452" s="84"/>
      <c r="K452" s="84"/>
      <c r="L452" s="84"/>
      <c r="M452" s="9"/>
      <c r="N452" s="9"/>
      <c r="O452" s="85"/>
      <c r="P452" s="85"/>
      <c r="Q452" s="85"/>
      <c r="R452" s="85"/>
      <c r="S452" s="9"/>
      <c r="T452" s="9"/>
      <c r="U452" s="85"/>
      <c r="V452" s="85"/>
      <c r="W452" s="85"/>
      <c r="X452" s="85"/>
      <c r="Y452" s="9"/>
      <c r="Z452" s="9"/>
      <c r="AA452" s="85"/>
      <c r="AB452" s="85"/>
      <c r="AC452" s="85"/>
      <c r="AD452" s="85"/>
      <c r="AE452" s="9"/>
      <c r="AF452" s="9"/>
      <c r="AG452" s="85"/>
      <c r="AH452" s="85"/>
      <c r="AI452" s="85"/>
      <c r="AJ452" s="85"/>
      <c r="AK452" s="9"/>
      <c r="AL452" s="9"/>
      <c r="AM452" s="85"/>
      <c r="AN452" s="85"/>
      <c r="AO452" s="85"/>
      <c r="AP452" s="85"/>
      <c r="AQ452" s="9"/>
      <c r="AR452" s="9"/>
      <c r="AS452" s="85"/>
      <c r="AT452" s="85"/>
      <c r="AU452" s="85"/>
      <c r="AV452" s="85"/>
      <c r="AW452" s="96"/>
      <c r="AX452" s="96"/>
      <c r="AY452" s="11">
        <f>AY453</f>
        <v>0</v>
      </c>
      <c r="AZ452" s="11">
        <f t="shared" ref="AZ452:BJ455" si="801">AZ453</f>
        <v>700</v>
      </c>
      <c r="BA452" s="11">
        <f t="shared" si="801"/>
        <v>0</v>
      </c>
      <c r="BB452" s="11">
        <f t="shared" si="801"/>
        <v>0</v>
      </c>
      <c r="BC452" s="11">
        <f t="shared" si="801"/>
        <v>700</v>
      </c>
      <c r="BD452" s="11">
        <f t="shared" si="801"/>
        <v>0</v>
      </c>
      <c r="BE452" s="11">
        <f>BE453</f>
        <v>50</v>
      </c>
      <c r="BF452" s="11">
        <f t="shared" si="801"/>
        <v>100</v>
      </c>
      <c r="BG452" s="11">
        <f t="shared" si="801"/>
        <v>0</v>
      </c>
      <c r="BH452" s="11">
        <f t="shared" si="801"/>
        <v>0</v>
      </c>
      <c r="BI452" s="11">
        <f t="shared" si="801"/>
        <v>850</v>
      </c>
      <c r="BJ452" s="11">
        <f t="shared" si="801"/>
        <v>0</v>
      </c>
    </row>
    <row r="453" spans="1:62" ht="20.100000000000001" hidden="1" customHeight="1" x14ac:dyDescent="0.25">
      <c r="A453" s="28" t="s">
        <v>822</v>
      </c>
      <c r="B453" s="26" t="str">
        <f t="shared" si="800"/>
        <v>909</v>
      </c>
      <c r="C453" s="26" t="s">
        <v>343</v>
      </c>
      <c r="D453" s="26" t="s">
        <v>117</v>
      </c>
      <c r="E453" s="26" t="s">
        <v>749</v>
      </c>
      <c r="F453" s="26"/>
      <c r="G453" s="9"/>
      <c r="H453" s="9"/>
      <c r="I453" s="84"/>
      <c r="J453" s="84"/>
      <c r="K453" s="84"/>
      <c r="L453" s="84"/>
      <c r="M453" s="9"/>
      <c r="N453" s="9"/>
      <c r="O453" s="85"/>
      <c r="P453" s="85"/>
      <c r="Q453" s="85"/>
      <c r="R453" s="85"/>
      <c r="S453" s="9"/>
      <c r="T453" s="9"/>
      <c r="U453" s="85"/>
      <c r="V453" s="85"/>
      <c r="W453" s="85"/>
      <c r="X453" s="85"/>
      <c r="Y453" s="9"/>
      <c r="Z453" s="9"/>
      <c r="AA453" s="85"/>
      <c r="AB453" s="85"/>
      <c r="AC453" s="85"/>
      <c r="AD453" s="85"/>
      <c r="AE453" s="9"/>
      <c r="AF453" s="9"/>
      <c r="AG453" s="85"/>
      <c r="AH453" s="85"/>
      <c r="AI453" s="85"/>
      <c r="AJ453" s="85"/>
      <c r="AK453" s="9"/>
      <c r="AL453" s="9"/>
      <c r="AM453" s="85"/>
      <c r="AN453" s="85"/>
      <c r="AO453" s="85"/>
      <c r="AP453" s="85"/>
      <c r="AQ453" s="9"/>
      <c r="AR453" s="9"/>
      <c r="AS453" s="85"/>
      <c r="AT453" s="85"/>
      <c r="AU453" s="85"/>
      <c r="AV453" s="85"/>
      <c r="AW453" s="96"/>
      <c r="AX453" s="96"/>
      <c r="AY453" s="11">
        <f>AY454</f>
        <v>0</v>
      </c>
      <c r="AZ453" s="11">
        <f t="shared" si="801"/>
        <v>700</v>
      </c>
      <c r="BA453" s="11">
        <f t="shared" si="801"/>
        <v>0</v>
      </c>
      <c r="BB453" s="11">
        <f t="shared" si="801"/>
        <v>0</v>
      </c>
      <c r="BC453" s="11">
        <f t="shared" si="801"/>
        <v>700</v>
      </c>
      <c r="BD453" s="11">
        <f t="shared" si="801"/>
        <v>0</v>
      </c>
      <c r="BE453" s="11">
        <f>BE454</f>
        <v>50</v>
      </c>
      <c r="BF453" s="11">
        <f t="shared" si="801"/>
        <v>100</v>
      </c>
      <c r="BG453" s="11">
        <f t="shared" si="801"/>
        <v>0</v>
      </c>
      <c r="BH453" s="11">
        <f t="shared" si="801"/>
        <v>0</v>
      </c>
      <c r="BI453" s="11">
        <f t="shared" si="801"/>
        <v>850</v>
      </c>
      <c r="BJ453" s="11">
        <f t="shared" si="801"/>
        <v>0</v>
      </c>
    </row>
    <row r="454" spans="1:62" ht="37.5" hidden="1" customHeight="1" x14ac:dyDescent="0.25">
      <c r="A454" s="28" t="s">
        <v>344</v>
      </c>
      <c r="B454" s="26">
        <f t="shared" si="800"/>
        <v>909</v>
      </c>
      <c r="C454" s="26" t="s">
        <v>343</v>
      </c>
      <c r="D454" s="26" t="s">
        <v>117</v>
      </c>
      <c r="E454" s="26" t="s">
        <v>821</v>
      </c>
      <c r="F454" s="26"/>
      <c r="G454" s="9"/>
      <c r="H454" s="9"/>
      <c r="I454" s="84"/>
      <c r="J454" s="84"/>
      <c r="K454" s="84"/>
      <c r="L454" s="84"/>
      <c r="M454" s="9"/>
      <c r="N454" s="9"/>
      <c r="O454" s="85"/>
      <c r="P454" s="85"/>
      <c r="Q454" s="85"/>
      <c r="R454" s="85"/>
      <c r="S454" s="9"/>
      <c r="T454" s="9"/>
      <c r="U454" s="85"/>
      <c r="V454" s="85"/>
      <c r="W454" s="85"/>
      <c r="X454" s="85"/>
      <c r="Y454" s="9"/>
      <c r="Z454" s="9"/>
      <c r="AA454" s="85"/>
      <c r="AB454" s="85"/>
      <c r="AC454" s="85"/>
      <c r="AD454" s="85"/>
      <c r="AE454" s="9"/>
      <c r="AF454" s="9"/>
      <c r="AG454" s="85"/>
      <c r="AH454" s="85"/>
      <c r="AI454" s="85"/>
      <c r="AJ454" s="85"/>
      <c r="AK454" s="9"/>
      <c r="AL454" s="9"/>
      <c r="AM454" s="85"/>
      <c r="AN454" s="85"/>
      <c r="AO454" s="85"/>
      <c r="AP454" s="85"/>
      <c r="AQ454" s="9"/>
      <c r="AR454" s="9"/>
      <c r="AS454" s="85"/>
      <c r="AT454" s="85"/>
      <c r="AU454" s="85"/>
      <c r="AV454" s="85"/>
      <c r="AW454" s="96"/>
      <c r="AX454" s="96"/>
      <c r="AY454" s="11">
        <f>AY455</f>
        <v>0</v>
      </c>
      <c r="AZ454" s="11">
        <f t="shared" si="801"/>
        <v>700</v>
      </c>
      <c r="BA454" s="11">
        <f t="shared" si="801"/>
        <v>0</v>
      </c>
      <c r="BB454" s="11">
        <f t="shared" si="801"/>
        <v>0</v>
      </c>
      <c r="BC454" s="11">
        <f t="shared" si="801"/>
        <v>700</v>
      </c>
      <c r="BD454" s="11">
        <f t="shared" si="801"/>
        <v>0</v>
      </c>
      <c r="BE454" s="11">
        <f>BE455</f>
        <v>50</v>
      </c>
      <c r="BF454" s="11">
        <f t="shared" si="801"/>
        <v>100</v>
      </c>
      <c r="BG454" s="11">
        <f t="shared" si="801"/>
        <v>0</v>
      </c>
      <c r="BH454" s="11">
        <f t="shared" si="801"/>
        <v>0</v>
      </c>
      <c r="BI454" s="11">
        <f t="shared" si="801"/>
        <v>850</v>
      </c>
      <c r="BJ454" s="11">
        <f t="shared" si="801"/>
        <v>0</v>
      </c>
    </row>
    <row r="455" spans="1:62" ht="20.100000000000001" hidden="1" customHeight="1" x14ac:dyDescent="0.25">
      <c r="A455" s="28" t="s">
        <v>65</v>
      </c>
      <c r="B455" s="26" t="str">
        <f t="shared" si="800"/>
        <v>909</v>
      </c>
      <c r="C455" s="26" t="s">
        <v>343</v>
      </c>
      <c r="D455" s="26" t="s">
        <v>117</v>
      </c>
      <c r="E455" s="26" t="s">
        <v>821</v>
      </c>
      <c r="F455" s="26" t="s">
        <v>66</v>
      </c>
      <c r="G455" s="9"/>
      <c r="H455" s="9"/>
      <c r="I455" s="84"/>
      <c r="J455" s="84"/>
      <c r="K455" s="84"/>
      <c r="L455" s="84"/>
      <c r="M455" s="9"/>
      <c r="N455" s="9"/>
      <c r="O455" s="85"/>
      <c r="P455" s="85"/>
      <c r="Q455" s="85"/>
      <c r="R455" s="85"/>
      <c r="S455" s="9"/>
      <c r="T455" s="9"/>
      <c r="U455" s="85"/>
      <c r="V455" s="85"/>
      <c r="W455" s="85"/>
      <c r="X455" s="85"/>
      <c r="Y455" s="9"/>
      <c r="Z455" s="9"/>
      <c r="AA455" s="85"/>
      <c r="AB455" s="85"/>
      <c r="AC455" s="85"/>
      <c r="AD455" s="85"/>
      <c r="AE455" s="9"/>
      <c r="AF455" s="9"/>
      <c r="AG455" s="85"/>
      <c r="AH455" s="85"/>
      <c r="AI455" s="85"/>
      <c r="AJ455" s="85"/>
      <c r="AK455" s="9"/>
      <c r="AL455" s="9"/>
      <c r="AM455" s="85"/>
      <c r="AN455" s="85"/>
      <c r="AO455" s="85"/>
      <c r="AP455" s="85"/>
      <c r="AQ455" s="9"/>
      <c r="AR455" s="9"/>
      <c r="AS455" s="85"/>
      <c r="AT455" s="85"/>
      <c r="AU455" s="85"/>
      <c r="AV455" s="85"/>
      <c r="AW455" s="96"/>
      <c r="AX455" s="96"/>
      <c r="AY455" s="11">
        <f>AY456</f>
        <v>0</v>
      </c>
      <c r="AZ455" s="11">
        <f t="shared" si="801"/>
        <v>700</v>
      </c>
      <c r="BA455" s="11">
        <f t="shared" si="801"/>
        <v>0</v>
      </c>
      <c r="BB455" s="11">
        <f t="shared" si="801"/>
        <v>0</v>
      </c>
      <c r="BC455" s="11">
        <f t="shared" si="801"/>
        <v>700</v>
      </c>
      <c r="BD455" s="11">
        <f t="shared" si="801"/>
        <v>0</v>
      </c>
      <c r="BE455" s="11">
        <f>BE456</f>
        <v>50</v>
      </c>
      <c r="BF455" s="11">
        <f t="shared" si="801"/>
        <v>100</v>
      </c>
      <c r="BG455" s="11">
        <f t="shared" si="801"/>
        <v>0</v>
      </c>
      <c r="BH455" s="11">
        <f t="shared" si="801"/>
        <v>0</v>
      </c>
      <c r="BI455" s="11">
        <f t="shared" si="801"/>
        <v>850</v>
      </c>
      <c r="BJ455" s="11">
        <f t="shared" si="801"/>
        <v>0</v>
      </c>
    </row>
    <row r="456" spans="1:62" ht="20.100000000000001" hidden="1" customHeight="1" x14ac:dyDescent="0.25">
      <c r="A456" s="28" t="s">
        <v>91</v>
      </c>
      <c r="B456" s="26" t="str">
        <f t="shared" si="800"/>
        <v>909</v>
      </c>
      <c r="C456" s="26" t="s">
        <v>343</v>
      </c>
      <c r="D456" s="26" t="s">
        <v>117</v>
      </c>
      <c r="E456" s="26" t="s">
        <v>821</v>
      </c>
      <c r="F456" s="26" t="s">
        <v>68</v>
      </c>
      <c r="G456" s="9"/>
      <c r="H456" s="9"/>
      <c r="I456" s="84"/>
      <c r="J456" s="84"/>
      <c r="K456" s="84"/>
      <c r="L456" s="84"/>
      <c r="M456" s="9"/>
      <c r="N456" s="9"/>
      <c r="O456" s="85"/>
      <c r="P456" s="85"/>
      <c r="Q456" s="85"/>
      <c r="R456" s="85"/>
      <c r="S456" s="9"/>
      <c r="T456" s="9"/>
      <c r="U456" s="85"/>
      <c r="V456" s="85"/>
      <c r="W456" s="85"/>
      <c r="X456" s="85"/>
      <c r="Y456" s="9"/>
      <c r="Z456" s="9"/>
      <c r="AA456" s="85"/>
      <c r="AB456" s="85"/>
      <c r="AC456" s="85"/>
      <c r="AD456" s="85"/>
      <c r="AE456" s="9"/>
      <c r="AF456" s="9"/>
      <c r="AG456" s="85"/>
      <c r="AH456" s="85"/>
      <c r="AI456" s="85"/>
      <c r="AJ456" s="85"/>
      <c r="AK456" s="9"/>
      <c r="AL456" s="9"/>
      <c r="AM456" s="85"/>
      <c r="AN456" s="85"/>
      <c r="AO456" s="85"/>
      <c r="AP456" s="85"/>
      <c r="AQ456" s="9"/>
      <c r="AR456" s="9"/>
      <c r="AS456" s="85"/>
      <c r="AT456" s="85"/>
      <c r="AU456" s="85"/>
      <c r="AV456" s="85"/>
      <c r="AW456" s="96"/>
      <c r="AX456" s="96"/>
      <c r="AY456" s="11"/>
      <c r="AZ456" s="11">
        <v>700</v>
      </c>
      <c r="BA456" s="11"/>
      <c r="BB456" s="11"/>
      <c r="BC456" s="9">
        <f>AW456+AY456+AZ456+BA456+BB456</f>
        <v>700</v>
      </c>
      <c r="BD456" s="9">
        <f>AX456+BB456</f>
        <v>0</v>
      </c>
      <c r="BE456" s="11">
        <v>50</v>
      </c>
      <c r="BF456" s="11">
        <v>100</v>
      </c>
      <c r="BG456" s="11"/>
      <c r="BH456" s="11"/>
      <c r="BI456" s="9">
        <f>BC456+BE456+BF456+BG456+BH456</f>
        <v>850</v>
      </c>
      <c r="BJ456" s="9">
        <f>BD456+BH456</f>
        <v>0</v>
      </c>
    </row>
    <row r="457" spans="1:62" hidden="1" x14ac:dyDescent="0.25">
      <c r="A457" s="25"/>
      <c r="B457" s="26"/>
      <c r="C457" s="26"/>
      <c r="D457" s="26"/>
      <c r="E457" s="26"/>
      <c r="F457" s="26"/>
      <c r="G457" s="9"/>
      <c r="H457" s="10"/>
      <c r="I457" s="84"/>
      <c r="J457" s="84"/>
      <c r="K457" s="84"/>
      <c r="L457" s="84"/>
      <c r="M457" s="84"/>
      <c r="N457" s="84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85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97"/>
      <c r="AX457" s="97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</row>
    <row r="458" spans="1:62" ht="25.5" hidden="1" customHeight="1" x14ac:dyDescent="0.3">
      <c r="A458" s="40" t="s">
        <v>74</v>
      </c>
      <c r="B458" s="15">
        <v>909</v>
      </c>
      <c r="C458" s="24" t="s">
        <v>343</v>
      </c>
      <c r="D458" s="24" t="s">
        <v>75</v>
      </c>
      <c r="E458" s="24"/>
      <c r="F458" s="15"/>
      <c r="G458" s="15">
        <f t="shared" ref="G458:V463" si="802">G459</f>
        <v>97032</v>
      </c>
      <c r="H458" s="15">
        <f t="shared" si="802"/>
        <v>0</v>
      </c>
      <c r="I458" s="15">
        <f t="shared" si="802"/>
        <v>0</v>
      </c>
      <c r="J458" s="15">
        <f t="shared" si="802"/>
        <v>0</v>
      </c>
      <c r="K458" s="15">
        <f t="shared" si="802"/>
        <v>0</v>
      </c>
      <c r="L458" s="15">
        <f t="shared" si="802"/>
        <v>0</v>
      </c>
      <c r="M458" s="15">
        <f t="shared" si="802"/>
        <v>97032</v>
      </c>
      <c r="N458" s="15">
        <f t="shared" si="802"/>
        <v>0</v>
      </c>
      <c r="O458" s="15">
        <f t="shared" si="802"/>
        <v>0</v>
      </c>
      <c r="P458" s="15">
        <f t="shared" si="802"/>
        <v>0</v>
      </c>
      <c r="Q458" s="15">
        <f t="shared" si="802"/>
        <v>0</v>
      </c>
      <c r="R458" s="15">
        <f t="shared" si="802"/>
        <v>0</v>
      </c>
      <c r="S458" s="15">
        <f t="shared" si="802"/>
        <v>97032</v>
      </c>
      <c r="T458" s="15">
        <f t="shared" si="802"/>
        <v>0</v>
      </c>
      <c r="U458" s="15">
        <f t="shared" si="802"/>
        <v>0</v>
      </c>
      <c r="V458" s="15">
        <f t="shared" si="802"/>
        <v>0</v>
      </c>
      <c r="W458" s="15">
        <f t="shared" ref="U458:AJ463" si="803">W459</f>
        <v>0</v>
      </c>
      <c r="X458" s="15">
        <f t="shared" si="803"/>
        <v>0</v>
      </c>
      <c r="Y458" s="15">
        <f t="shared" si="803"/>
        <v>97032</v>
      </c>
      <c r="Z458" s="15">
        <f t="shared" si="803"/>
        <v>0</v>
      </c>
      <c r="AA458" s="15">
        <f t="shared" si="803"/>
        <v>0</v>
      </c>
      <c r="AB458" s="15">
        <f t="shared" si="803"/>
        <v>0</v>
      </c>
      <c r="AC458" s="15">
        <f t="shared" si="803"/>
        <v>0</v>
      </c>
      <c r="AD458" s="15">
        <f t="shared" si="803"/>
        <v>0</v>
      </c>
      <c r="AE458" s="15">
        <f t="shared" si="803"/>
        <v>97032</v>
      </c>
      <c r="AF458" s="15">
        <f t="shared" si="803"/>
        <v>0</v>
      </c>
      <c r="AG458" s="15">
        <f t="shared" si="803"/>
        <v>0</v>
      </c>
      <c r="AH458" s="15">
        <f t="shared" si="803"/>
        <v>0</v>
      </c>
      <c r="AI458" s="15">
        <f t="shared" si="803"/>
        <v>0</v>
      </c>
      <c r="AJ458" s="15">
        <f t="shared" si="803"/>
        <v>0</v>
      </c>
      <c r="AK458" s="15">
        <f t="shared" ref="AG458:AV463" si="804">AK459</f>
        <v>97032</v>
      </c>
      <c r="AL458" s="15">
        <f t="shared" si="804"/>
        <v>0</v>
      </c>
      <c r="AM458" s="15">
        <f t="shared" si="804"/>
        <v>0</v>
      </c>
      <c r="AN458" s="15">
        <f t="shared" si="804"/>
        <v>0</v>
      </c>
      <c r="AO458" s="15">
        <f t="shared" si="804"/>
        <v>0</v>
      </c>
      <c r="AP458" s="15">
        <f t="shared" si="804"/>
        <v>0</v>
      </c>
      <c r="AQ458" s="15">
        <f t="shared" si="804"/>
        <v>97032</v>
      </c>
      <c r="AR458" s="15">
        <f t="shared" si="804"/>
        <v>0</v>
      </c>
      <c r="AS458" s="15">
        <f t="shared" si="804"/>
        <v>0</v>
      </c>
      <c r="AT458" s="15">
        <f t="shared" si="804"/>
        <v>0</v>
      </c>
      <c r="AU458" s="15">
        <f t="shared" si="804"/>
        <v>0</v>
      </c>
      <c r="AV458" s="15">
        <f t="shared" si="804"/>
        <v>0</v>
      </c>
      <c r="AW458" s="104">
        <f t="shared" ref="AS458:BH463" si="805">AW459</f>
        <v>97032</v>
      </c>
      <c r="AX458" s="104">
        <f t="shared" si="805"/>
        <v>0</v>
      </c>
      <c r="AY458" s="15">
        <f t="shared" si="805"/>
        <v>0</v>
      </c>
      <c r="AZ458" s="15">
        <f t="shared" si="805"/>
        <v>0</v>
      </c>
      <c r="BA458" s="15">
        <f t="shared" si="805"/>
        <v>0</v>
      </c>
      <c r="BB458" s="15">
        <f t="shared" si="805"/>
        <v>0</v>
      </c>
      <c r="BC458" s="15">
        <f t="shared" si="805"/>
        <v>97032</v>
      </c>
      <c r="BD458" s="15">
        <f t="shared" si="805"/>
        <v>0</v>
      </c>
      <c r="BE458" s="15">
        <f t="shared" si="805"/>
        <v>0</v>
      </c>
      <c r="BF458" s="15">
        <f t="shared" si="805"/>
        <v>0</v>
      </c>
      <c r="BG458" s="15">
        <f t="shared" si="805"/>
        <v>0</v>
      </c>
      <c r="BH458" s="15">
        <f t="shared" si="805"/>
        <v>0</v>
      </c>
      <c r="BI458" s="15">
        <f t="shared" ref="BE458:BJ463" si="806">BI459</f>
        <v>97032</v>
      </c>
      <c r="BJ458" s="15">
        <f t="shared" si="806"/>
        <v>0</v>
      </c>
    </row>
    <row r="459" spans="1:62" ht="49.5" hidden="1" x14ac:dyDescent="0.25">
      <c r="A459" s="28" t="s">
        <v>341</v>
      </c>
      <c r="B459" s="9">
        <v>909</v>
      </c>
      <c r="C459" s="26" t="s">
        <v>343</v>
      </c>
      <c r="D459" s="26" t="s">
        <v>75</v>
      </c>
      <c r="E459" s="26" t="s">
        <v>171</v>
      </c>
      <c r="F459" s="9"/>
      <c r="G459" s="9">
        <f t="shared" si="802"/>
        <v>97032</v>
      </c>
      <c r="H459" s="9">
        <f t="shared" si="802"/>
        <v>0</v>
      </c>
      <c r="I459" s="9">
        <f t="shared" si="802"/>
        <v>0</v>
      </c>
      <c r="J459" s="9">
        <f t="shared" si="802"/>
        <v>0</v>
      </c>
      <c r="K459" s="9">
        <f t="shared" si="802"/>
        <v>0</v>
      </c>
      <c r="L459" s="9">
        <f t="shared" si="802"/>
        <v>0</v>
      </c>
      <c r="M459" s="9">
        <f t="shared" si="802"/>
        <v>97032</v>
      </c>
      <c r="N459" s="9">
        <f t="shared" si="802"/>
        <v>0</v>
      </c>
      <c r="O459" s="9">
        <f t="shared" si="802"/>
        <v>0</v>
      </c>
      <c r="P459" s="9">
        <f t="shared" si="802"/>
        <v>0</v>
      </c>
      <c r="Q459" s="9">
        <f t="shared" si="802"/>
        <v>0</v>
      </c>
      <c r="R459" s="9">
        <f t="shared" si="802"/>
        <v>0</v>
      </c>
      <c r="S459" s="9">
        <f t="shared" si="802"/>
        <v>97032</v>
      </c>
      <c r="T459" s="9">
        <f t="shared" si="802"/>
        <v>0</v>
      </c>
      <c r="U459" s="9">
        <f t="shared" si="803"/>
        <v>0</v>
      </c>
      <c r="V459" s="9">
        <f t="shared" si="803"/>
        <v>0</v>
      </c>
      <c r="W459" s="9">
        <f t="shared" si="803"/>
        <v>0</v>
      </c>
      <c r="X459" s="9">
        <f t="shared" si="803"/>
        <v>0</v>
      </c>
      <c r="Y459" s="9">
        <f t="shared" si="803"/>
        <v>97032</v>
      </c>
      <c r="Z459" s="9">
        <f t="shared" si="803"/>
        <v>0</v>
      </c>
      <c r="AA459" s="9">
        <f t="shared" si="803"/>
        <v>0</v>
      </c>
      <c r="AB459" s="9">
        <f t="shared" si="803"/>
        <v>0</v>
      </c>
      <c r="AC459" s="9">
        <f t="shared" si="803"/>
        <v>0</v>
      </c>
      <c r="AD459" s="9">
        <f t="shared" si="803"/>
        <v>0</v>
      </c>
      <c r="AE459" s="9">
        <f t="shared" si="803"/>
        <v>97032</v>
      </c>
      <c r="AF459" s="9">
        <f t="shared" si="803"/>
        <v>0</v>
      </c>
      <c r="AG459" s="9">
        <f t="shared" si="804"/>
        <v>0</v>
      </c>
      <c r="AH459" s="9">
        <f t="shared" si="804"/>
        <v>0</v>
      </c>
      <c r="AI459" s="9">
        <f t="shared" si="804"/>
        <v>0</v>
      </c>
      <c r="AJ459" s="9">
        <f t="shared" si="804"/>
        <v>0</v>
      </c>
      <c r="AK459" s="9">
        <f t="shared" si="804"/>
        <v>97032</v>
      </c>
      <c r="AL459" s="9">
        <f t="shared" si="804"/>
        <v>0</v>
      </c>
      <c r="AM459" s="9">
        <f t="shared" si="804"/>
        <v>0</v>
      </c>
      <c r="AN459" s="9">
        <f t="shared" si="804"/>
        <v>0</v>
      </c>
      <c r="AO459" s="9">
        <f t="shared" si="804"/>
        <v>0</v>
      </c>
      <c r="AP459" s="9">
        <f t="shared" si="804"/>
        <v>0</v>
      </c>
      <c r="AQ459" s="9">
        <f t="shared" si="804"/>
        <v>97032</v>
      </c>
      <c r="AR459" s="9">
        <f t="shared" si="804"/>
        <v>0</v>
      </c>
      <c r="AS459" s="9">
        <f t="shared" si="805"/>
        <v>0</v>
      </c>
      <c r="AT459" s="9">
        <f t="shared" si="805"/>
        <v>0</v>
      </c>
      <c r="AU459" s="9">
        <f t="shared" si="805"/>
        <v>0</v>
      </c>
      <c r="AV459" s="9">
        <f t="shared" si="805"/>
        <v>0</v>
      </c>
      <c r="AW459" s="96">
        <f t="shared" si="805"/>
        <v>97032</v>
      </c>
      <c r="AX459" s="96">
        <f t="shared" si="805"/>
        <v>0</v>
      </c>
      <c r="AY459" s="9">
        <f t="shared" si="805"/>
        <v>0</v>
      </c>
      <c r="AZ459" s="9">
        <f t="shared" si="805"/>
        <v>0</v>
      </c>
      <c r="BA459" s="9">
        <f t="shared" si="805"/>
        <v>0</v>
      </c>
      <c r="BB459" s="9">
        <f t="shared" si="805"/>
        <v>0</v>
      </c>
      <c r="BC459" s="9">
        <f t="shared" si="805"/>
        <v>97032</v>
      </c>
      <c r="BD459" s="9">
        <f t="shared" si="805"/>
        <v>0</v>
      </c>
      <c r="BE459" s="9">
        <f t="shared" si="806"/>
        <v>0</v>
      </c>
      <c r="BF459" s="9">
        <f t="shared" si="806"/>
        <v>0</v>
      </c>
      <c r="BG459" s="9">
        <f t="shared" si="806"/>
        <v>0</v>
      </c>
      <c r="BH459" s="9">
        <f t="shared" si="806"/>
        <v>0</v>
      </c>
      <c r="BI459" s="9">
        <f t="shared" si="806"/>
        <v>97032</v>
      </c>
      <c r="BJ459" s="9">
        <f t="shared" si="806"/>
        <v>0</v>
      </c>
    </row>
    <row r="460" spans="1:62" ht="49.5" hidden="1" x14ac:dyDescent="0.25">
      <c r="A460" s="28" t="s">
        <v>342</v>
      </c>
      <c r="B460" s="9">
        <f t="shared" ref="B460:B476" si="807">B458</f>
        <v>909</v>
      </c>
      <c r="C460" s="26" t="s">
        <v>343</v>
      </c>
      <c r="D460" s="26" t="s">
        <v>75</v>
      </c>
      <c r="E460" s="26" t="s">
        <v>334</v>
      </c>
      <c r="F460" s="9"/>
      <c r="G460" s="9">
        <f t="shared" si="802"/>
        <v>97032</v>
      </c>
      <c r="H460" s="9">
        <f t="shared" si="802"/>
        <v>0</v>
      </c>
      <c r="I460" s="9">
        <f t="shared" si="802"/>
        <v>0</v>
      </c>
      <c r="J460" s="9">
        <f t="shared" si="802"/>
        <v>0</v>
      </c>
      <c r="K460" s="9">
        <f t="shared" si="802"/>
        <v>0</v>
      </c>
      <c r="L460" s="9">
        <f t="shared" si="802"/>
        <v>0</v>
      </c>
      <c r="M460" s="9">
        <f t="shared" si="802"/>
        <v>97032</v>
      </c>
      <c r="N460" s="9">
        <f t="shared" si="802"/>
        <v>0</v>
      </c>
      <c r="O460" s="9">
        <f t="shared" si="802"/>
        <v>0</v>
      </c>
      <c r="P460" s="9">
        <f t="shared" si="802"/>
        <v>0</v>
      </c>
      <c r="Q460" s="9">
        <f t="shared" si="802"/>
        <v>0</v>
      </c>
      <c r="R460" s="9">
        <f t="shared" si="802"/>
        <v>0</v>
      </c>
      <c r="S460" s="9">
        <f t="shared" si="802"/>
        <v>97032</v>
      </c>
      <c r="T460" s="9">
        <f t="shared" si="802"/>
        <v>0</v>
      </c>
      <c r="U460" s="9">
        <f t="shared" si="803"/>
        <v>0</v>
      </c>
      <c r="V460" s="9">
        <f t="shared" si="803"/>
        <v>0</v>
      </c>
      <c r="W460" s="9">
        <f t="shared" si="803"/>
        <v>0</v>
      </c>
      <c r="X460" s="9">
        <f t="shared" si="803"/>
        <v>0</v>
      </c>
      <c r="Y460" s="9">
        <f t="shared" si="803"/>
        <v>97032</v>
      </c>
      <c r="Z460" s="9">
        <f t="shared" si="803"/>
        <v>0</v>
      </c>
      <c r="AA460" s="9">
        <f t="shared" si="803"/>
        <v>0</v>
      </c>
      <c r="AB460" s="9">
        <f t="shared" si="803"/>
        <v>0</v>
      </c>
      <c r="AC460" s="9">
        <f t="shared" si="803"/>
        <v>0</v>
      </c>
      <c r="AD460" s="9">
        <f t="shared" si="803"/>
        <v>0</v>
      </c>
      <c r="AE460" s="9">
        <f t="shared" si="803"/>
        <v>97032</v>
      </c>
      <c r="AF460" s="9">
        <f t="shared" si="803"/>
        <v>0</v>
      </c>
      <c r="AG460" s="9">
        <f t="shared" si="804"/>
        <v>0</v>
      </c>
      <c r="AH460" s="9">
        <f t="shared" si="804"/>
        <v>0</v>
      </c>
      <c r="AI460" s="9">
        <f t="shared" si="804"/>
        <v>0</v>
      </c>
      <c r="AJ460" s="9">
        <f t="shared" si="804"/>
        <v>0</v>
      </c>
      <c r="AK460" s="9">
        <f t="shared" si="804"/>
        <v>97032</v>
      </c>
      <c r="AL460" s="9">
        <f t="shared" si="804"/>
        <v>0</v>
      </c>
      <c r="AM460" s="9">
        <f t="shared" si="804"/>
        <v>0</v>
      </c>
      <c r="AN460" s="9">
        <f t="shared" si="804"/>
        <v>0</v>
      </c>
      <c r="AO460" s="9">
        <f t="shared" si="804"/>
        <v>0</v>
      </c>
      <c r="AP460" s="9">
        <f t="shared" si="804"/>
        <v>0</v>
      </c>
      <c r="AQ460" s="9">
        <f t="shared" si="804"/>
        <v>97032</v>
      </c>
      <c r="AR460" s="9">
        <f t="shared" si="804"/>
        <v>0</v>
      </c>
      <c r="AS460" s="9">
        <f t="shared" si="805"/>
        <v>0</v>
      </c>
      <c r="AT460" s="9">
        <f t="shared" si="805"/>
        <v>0</v>
      </c>
      <c r="AU460" s="9">
        <f t="shared" si="805"/>
        <v>0</v>
      </c>
      <c r="AV460" s="9">
        <f t="shared" si="805"/>
        <v>0</v>
      </c>
      <c r="AW460" s="96">
        <f t="shared" si="805"/>
        <v>97032</v>
      </c>
      <c r="AX460" s="96">
        <f t="shared" si="805"/>
        <v>0</v>
      </c>
      <c r="AY460" s="9">
        <f t="shared" si="805"/>
        <v>0</v>
      </c>
      <c r="AZ460" s="9">
        <f t="shared" si="805"/>
        <v>0</v>
      </c>
      <c r="BA460" s="9">
        <f t="shared" si="805"/>
        <v>0</v>
      </c>
      <c r="BB460" s="9">
        <f t="shared" si="805"/>
        <v>0</v>
      </c>
      <c r="BC460" s="9">
        <f t="shared" si="805"/>
        <v>97032</v>
      </c>
      <c r="BD460" s="9">
        <f t="shared" si="805"/>
        <v>0</v>
      </c>
      <c r="BE460" s="9">
        <f t="shared" si="806"/>
        <v>0</v>
      </c>
      <c r="BF460" s="9">
        <f t="shared" si="806"/>
        <v>0</v>
      </c>
      <c r="BG460" s="9">
        <f t="shared" si="806"/>
        <v>0</v>
      </c>
      <c r="BH460" s="9">
        <f t="shared" si="806"/>
        <v>0</v>
      </c>
      <c r="BI460" s="9">
        <f t="shared" si="806"/>
        <v>97032</v>
      </c>
      <c r="BJ460" s="9">
        <f t="shared" si="806"/>
        <v>0</v>
      </c>
    </row>
    <row r="461" spans="1:62" ht="20.100000000000001" hidden="1" customHeight="1" x14ac:dyDescent="0.25">
      <c r="A461" s="28" t="s">
        <v>14</v>
      </c>
      <c r="B461" s="26">
        <f t="shared" si="807"/>
        <v>909</v>
      </c>
      <c r="C461" s="26" t="s">
        <v>343</v>
      </c>
      <c r="D461" s="26" t="s">
        <v>75</v>
      </c>
      <c r="E461" s="26" t="s">
        <v>335</v>
      </c>
      <c r="F461" s="26"/>
      <c r="G461" s="9">
        <f t="shared" si="802"/>
        <v>97032</v>
      </c>
      <c r="H461" s="9">
        <f t="shared" si="802"/>
        <v>0</v>
      </c>
      <c r="I461" s="9">
        <f t="shared" si="802"/>
        <v>0</v>
      </c>
      <c r="J461" s="9">
        <f t="shared" si="802"/>
        <v>0</v>
      </c>
      <c r="K461" s="9">
        <f t="shared" si="802"/>
        <v>0</v>
      </c>
      <c r="L461" s="9">
        <f t="shared" si="802"/>
        <v>0</v>
      </c>
      <c r="M461" s="9">
        <f t="shared" si="802"/>
        <v>97032</v>
      </c>
      <c r="N461" s="9">
        <f t="shared" si="802"/>
        <v>0</v>
      </c>
      <c r="O461" s="9">
        <f t="shared" si="802"/>
        <v>0</v>
      </c>
      <c r="P461" s="9">
        <f t="shared" si="802"/>
        <v>0</v>
      </c>
      <c r="Q461" s="9">
        <f t="shared" si="802"/>
        <v>0</v>
      </c>
      <c r="R461" s="9">
        <f t="shared" si="802"/>
        <v>0</v>
      </c>
      <c r="S461" s="9">
        <f t="shared" si="802"/>
        <v>97032</v>
      </c>
      <c r="T461" s="9">
        <f t="shared" si="802"/>
        <v>0</v>
      </c>
      <c r="U461" s="9">
        <f t="shared" si="803"/>
        <v>0</v>
      </c>
      <c r="V461" s="9">
        <f t="shared" si="803"/>
        <v>0</v>
      </c>
      <c r="W461" s="9">
        <f t="shared" si="803"/>
        <v>0</v>
      </c>
      <c r="X461" s="9">
        <f t="shared" si="803"/>
        <v>0</v>
      </c>
      <c r="Y461" s="9">
        <f t="shared" si="803"/>
        <v>97032</v>
      </c>
      <c r="Z461" s="9">
        <f t="shared" si="803"/>
        <v>0</v>
      </c>
      <c r="AA461" s="9">
        <f t="shared" si="803"/>
        <v>0</v>
      </c>
      <c r="AB461" s="9">
        <f t="shared" si="803"/>
        <v>0</v>
      </c>
      <c r="AC461" s="9">
        <f t="shared" si="803"/>
        <v>0</v>
      </c>
      <c r="AD461" s="9">
        <f t="shared" si="803"/>
        <v>0</v>
      </c>
      <c r="AE461" s="9">
        <f t="shared" si="803"/>
        <v>97032</v>
      </c>
      <c r="AF461" s="9">
        <f t="shared" si="803"/>
        <v>0</v>
      </c>
      <c r="AG461" s="9">
        <f t="shared" si="804"/>
        <v>0</v>
      </c>
      <c r="AH461" s="9">
        <f t="shared" si="804"/>
        <v>0</v>
      </c>
      <c r="AI461" s="9">
        <f t="shared" si="804"/>
        <v>0</v>
      </c>
      <c r="AJ461" s="9">
        <f t="shared" si="804"/>
        <v>0</v>
      </c>
      <c r="AK461" s="9">
        <f t="shared" si="804"/>
        <v>97032</v>
      </c>
      <c r="AL461" s="9">
        <f t="shared" si="804"/>
        <v>0</v>
      </c>
      <c r="AM461" s="9">
        <f t="shared" si="804"/>
        <v>0</v>
      </c>
      <c r="AN461" s="9">
        <f t="shared" si="804"/>
        <v>0</v>
      </c>
      <c r="AO461" s="9">
        <f t="shared" si="804"/>
        <v>0</v>
      </c>
      <c r="AP461" s="9">
        <f t="shared" si="804"/>
        <v>0</v>
      </c>
      <c r="AQ461" s="9">
        <f t="shared" si="804"/>
        <v>97032</v>
      </c>
      <c r="AR461" s="9">
        <f t="shared" si="804"/>
        <v>0</v>
      </c>
      <c r="AS461" s="9">
        <f t="shared" si="805"/>
        <v>0</v>
      </c>
      <c r="AT461" s="9">
        <f t="shared" si="805"/>
        <v>0</v>
      </c>
      <c r="AU461" s="9">
        <f t="shared" si="805"/>
        <v>0</v>
      </c>
      <c r="AV461" s="9">
        <f t="shared" si="805"/>
        <v>0</v>
      </c>
      <c r="AW461" s="96">
        <f t="shared" si="805"/>
        <v>97032</v>
      </c>
      <c r="AX461" s="96">
        <f t="shared" si="805"/>
        <v>0</v>
      </c>
      <c r="AY461" s="9">
        <f t="shared" si="805"/>
        <v>0</v>
      </c>
      <c r="AZ461" s="9">
        <f t="shared" si="805"/>
        <v>0</v>
      </c>
      <c r="BA461" s="9">
        <f t="shared" si="805"/>
        <v>0</v>
      </c>
      <c r="BB461" s="9">
        <f t="shared" si="805"/>
        <v>0</v>
      </c>
      <c r="BC461" s="9">
        <f t="shared" si="805"/>
        <v>97032</v>
      </c>
      <c r="BD461" s="9">
        <f t="shared" si="805"/>
        <v>0</v>
      </c>
      <c r="BE461" s="9">
        <f t="shared" si="806"/>
        <v>0</v>
      </c>
      <c r="BF461" s="9">
        <f t="shared" si="806"/>
        <v>0</v>
      </c>
      <c r="BG461" s="9">
        <f t="shared" si="806"/>
        <v>0</v>
      </c>
      <c r="BH461" s="9">
        <f t="shared" si="806"/>
        <v>0</v>
      </c>
      <c r="BI461" s="9">
        <f t="shared" si="806"/>
        <v>97032</v>
      </c>
      <c r="BJ461" s="9">
        <f t="shared" si="806"/>
        <v>0</v>
      </c>
    </row>
    <row r="462" spans="1:62" ht="20.100000000000001" hidden="1" customHeight="1" x14ac:dyDescent="0.25">
      <c r="A462" s="28" t="s">
        <v>163</v>
      </c>
      <c r="B462" s="26">
        <f t="shared" si="807"/>
        <v>909</v>
      </c>
      <c r="C462" s="26" t="s">
        <v>343</v>
      </c>
      <c r="D462" s="26" t="s">
        <v>75</v>
      </c>
      <c r="E462" s="26" t="s">
        <v>336</v>
      </c>
      <c r="F462" s="26"/>
      <c r="G462" s="9">
        <f t="shared" si="802"/>
        <v>97032</v>
      </c>
      <c r="H462" s="9">
        <f t="shared" si="802"/>
        <v>0</v>
      </c>
      <c r="I462" s="9">
        <f t="shared" si="802"/>
        <v>0</v>
      </c>
      <c r="J462" s="9">
        <f t="shared" si="802"/>
        <v>0</v>
      </c>
      <c r="K462" s="9">
        <f t="shared" si="802"/>
        <v>0</v>
      </c>
      <c r="L462" s="9">
        <f t="shared" si="802"/>
        <v>0</v>
      </c>
      <c r="M462" s="9">
        <f t="shared" si="802"/>
        <v>97032</v>
      </c>
      <c r="N462" s="9">
        <f t="shared" si="802"/>
        <v>0</v>
      </c>
      <c r="O462" s="9">
        <f t="shared" si="802"/>
        <v>0</v>
      </c>
      <c r="P462" s="9">
        <f t="shared" si="802"/>
        <v>0</v>
      </c>
      <c r="Q462" s="9">
        <f t="shared" si="802"/>
        <v>0</v>
      </c>
      <c r="R462" s="9">
        <f t="shared" si="802"/>
        <v>0</v>
      </c>
      <c r="S462" s="9">
        <f t="shared" si="802"/>
        <v>97032</v>
      </c>
      <c r="T462" s="9">
        <f t="shared" si="802"/>
        <v>0</v>
      </c>
      <c r="U462" s="9">
        <f t="shared" si="803"/>
        <v>0</v>
      </c>
      <c r="V462" s="9">
        <f t="shared" si="803"/>
        <v>0</v>
      </c>
      <c r="W462" s="9">
        <f t="shared" si="803"/>
        <v>0</v>
      </c>
      <c r="X462" s="9">
        <f t="shared" si="803"/>
        <v>0</v>
      </c>
      <c r="Y462" s="9">
        <f t="shared" si="803"/>
        <v>97032</v>
      </c>
      <c r="Z462" s="9">
        <f t="shared" si="803"/>
        <v>0</v>
      </c>
      <c r="AA462" s="9">
        <f t="shared" si="803"/>
        <v>0</v>
      </c>
      <c r="AB462" s="9">
        <f t="shared" si="803"/>
        <v>0</v>
      </c>
      <c r="AC462" s="9">
        <f t="shared" si="803"/>
        <v>0</v>
      </c>
      <c r="AD462" s="9">
        <f t="shared" si="803"/>
        <v>0</v>
      </c>
      <c r="AE462" s="9">
        <f t="shared" si="803"/>
        <v>97032</v>
      </c>
      <c r="AF462" s="9">
        <f t="shared" si="803"/>
        <v>0</v>
      </c>
      <c r="AG462" s="9">
        <f t="shared" si="804"/>
        <v>0</v>
      </c>
      <c r="AH462" s="9">
        <f t="shared" si="804"/>
        <v>0</v>
      </c>
      <c r="AI462" s="9">
        <f t="shared" si="804"/>
        <v>0</v>
      </c>
      <c r="AJ462" s="9">
        <f t="shared" si="804"/>
        <v>0</v>
      </c>
      <c r="AK462" s="9">
        <f t="shared" si="804"/>
        <v>97032</v>
      </c>
      <c r="AL462" s="9">
        <f t="shared" si="804"/>
        <v>0</v>
      </c>
      <c r="AM462" s="9">
        <f t="shared" si="804"/>
        <v>0</v>
      </c>
      <c r="AN462" s="9">
        <f t="shared" si="804"/>
        <v>0</v>
      </c>
      <c r="AO462" s="9">
        <f t="shared" si="804"/>
        <v>0</v>
      </c>
      <c r="AP462" s="9">
        <f t="shared" si="804"/>
        <v>0</v>
      </c>
      <c r="AQ462" s="9">
        <f t="shared" si="804"/>
        <v>97032</v>
      </c>
      <c r="AR462" s="9">
        <f t="shared" si="804"/>
        <v>0</v>
      </c>
      <c r="AS462" s="9">
        <f t="shared" si="805"/>
        <v>0</v>
      </c>
      <c r="AT462" s="9">
        <f t="shared" si="805"/>
        <v>0</v>
      </c>
      <c r="AU462" s="9">
        <f t="shared" si="805"/>
        <v>0</v>
      </c>
      <c r="AV462" s="9">
        <f t="shared" si="805"/>
        <v>0</v>
      </c>
      <c r="AW462" s="96">
        <f t="shared" si="805"/>
        <v>97032</v>
      </c>
      <c r="AX462" s="96">
        <f t="shared" si="805"/>
        <v>0</v>
      </c>
      <c r="AY462" s="9">
        <f t="shared" si="805"/>
        <v>0</v>
      </c>
      <c r="AZ462" s="9">
        <f t="shared" si="805"/>
        <v>0</v>
      </c>
      <c r="BA462" s="9">
        <f t="shared" si="805"/>
        <v>0</v>
      </c>
      <c r="BB462" s="9">
        <f t="shared" si="805"/>
        <v>0</v>
      </c>
      <c r="BC462" s="9">
        <f t="shared" si="805"/>
        <v>97032</v>
      </c>
      <c r="BD462" s="9">
        <f t="shared" si="805"/>
        <v>0</v>
      </c>
      <c r="BE462" s="9">
        <f t="shared" si="806"/>
        <v>0</v>
      </c>
      <c r="BF462" s="9">
        <f t="shared" si="806"/>
        <v>0</v>
      </c>
      <c r="BG462" s="9">
        <f t="shared" si="806"/>
        <v>0</v>
      </c>
      <c r="BH462" s="9">
        <f t="shared" si="806"/>
        <v>0</v>
      </c>
      <c r="BI462" s="9">
        <f t="shared" si="806"/>
        <v>97032</v>
      </c>
      <c r="BJ462" s="9">
        <f t="shared" si="806"/>
        <v>0</v>
      </c>
    </row>
    <row r="463" spans="1:62" ht="33" hidden="1" x14ac:dyDescent="0.25">
      <c r="A463" s="25" t="s">
        <v>242</v>
      </c>
      <c r="B463" s="9">
        <f t="shared" si="807"/>
        <v>909</v>
      </c>
      <c r="C463" s="26" t="s">
        <v>343</v>
      </c>
      <c r="D463" s="26" t="s">
        <v>75</v>
      </c>
      <c r="E463" s="26" t="s">
        <v>336</v>
      </c>
      <c r="F463" s="26" t="s">
        <v>30</v>
      </c>
      <c r="G463" s="9">
        <f t="shared" si="802"/>
        <v>97032</v>
      </c>
      <c r="H463" s="9">
        <f t="shared" si="802"/>
        <v>0</v>
      </c>
      <c r="I463" s="9">
        <f t="shared" si="802"/>
        <v>0</v>
      </c>
      <c r="J463" s="9">
        <f t="shared" si="802"/>
        <v>0</v>
      </c>
      <c r="K463" s="9">
        <f t="shared" si="802"/>
        <v>0</v>
      </c>
      <c r="L463" s="9">
        <f t="shared" si="802"/>
        <v>0</v>
      </c>
      <c r="M463" s="9">
        <f t="shared" si="802"/>
        <v>97032</v>
      </c>
      <c r="N463" s="9">
        <f t="shared" si="802"/>
        <v>0</v>
      </c>
      <c r="O463" s="9">
        <f t="shared" si="802"/>
        <v>0</v>
      </c>
      <c r="P463" s="9">
        <f t="shared" si="802"/>
        <v>0</v>
      </c>
      <c r="Q463" s="9">
        <f t="shared" si="802"/>
        <v>0</v>
      </c>
      <c r="R463" s="9">
        <f t="shared" si="802"/>
        <v>0</v>
      </c>
      <c r="S463" s="9">
        <f t="shared" si="802"/>
        <v>97032</v>
      </c>
      <c r="T463" s="9">
        <f t="shared" si="802"/>
        <v>0</v>
      </c>
      <c r="U463" s="9">
        <f t="shared" si="803"/>
        <v>0</v>
      </c>
      <c r="V463" s="9">
        <f t="shared" si="803"/>
        <v>0</v>
      </c>
      <c r="W463" s="9">
        <f t="shared" si="803"/>
        <v>0</v>
      </c>
      <c r="X463" s="9">
        <f t="shared" si="803"/>
        <v>0</v>
      </c>
      <c r="Y463" s="9">
        <f t="shared" si="803"/>
        <v>97032</v>
      </c>
      <c r="Z463" s="9">
        <f t="shared" si="803"/>
        <v>0</v>
      </c>
      <c r="AA463" s="9">
        <f t="shared" si="803"/>
        <v>0</v>
      </c>
      <c r="AB463" s="9">
        <f t="shared" si="803"/>
        <v>0</v>
      </c>
      <c r="AC463" s="9">
        <f t="shared" si="803"/>
        <v>0</v>
      </c>
      <c r="AD463" s="9">
        <f t="shared" si="803"/>
        <v>0</v>
      </c>
      <c r="AE463" s="9">
        <f t="shared" si="803"/>
        <v>97032</v>
      </c>
      <c r="AF463" s="9">
        <f t="shared" si="803"/>
        <v>0</v>
      </c>
      <c r="AG463" s="9">
        <f t="shared" si="804"/>
        <v>0</v>
      </c>
      <c r="AH463" s="9">
        <f t="shared" si="804"/>
        <v>0</v>
      </c>
      <c r="AI463" s="9">
        <f t="shared" si="804"/>
        <v>0</v>
      </c>
      <c r="AJ463" s="9">
        <f t="shared" si="804"/>
        <v>0</v>
      </c>
      <c r="AK463" s="9">
        <f t="shared" si="804"/>
        <v>97032</v>
      </c>
      <c r="AL463" s="9">
        <f t="shared" si="804"/>
        <v>0</v>
      </c>
      <c r="AM463" s="9">
        <f t="shared" si="804"/>
        <v>0</v>
      </c>
      <c r="AN463" s="9">
        <f t="shared" si="804"/>
        <v>0</v>
      </c>
      <c r="AO463" s="9">
        <f t="shared" si="804"/>
        <v>0</v>
      </c>
      <c r="AP463" s="9">
        <f t="shared" si="804"/>
        <v>0</v>
      </c>
      <c r="AQ463" s="9">
        <f t="shared" si="804"/>
        <v>97032</v>
      </c>
      <c r="AR463" s="9">
        <f t="shared" si="804"/>
        <v>0</v>
      </c>
      <c r="AS463" s="9">
        <f t="shared" si="805"/>
        <v>0</v>
      </c>
      <c r="AT463" s="9">
        <f t="shared" si="805"/>
        <v>0</v>
      </c>
      <c r="AU463" s="9">
        <f t="shared" si="805"/>
        <v>0</v>
      </c>
      <c r="AV463" s="9">
        <f t="shared" si="805"/>
        <v>0</v>
      </c>
      <c r="AW463" s="96">
        <f t="shared" si="805"/>
        <v>97032</v>
      </c>
      <c r="AX463" s="96">
        <f t="shared" si="805"/>
        <v>0</v>
      </c>
      <c r="AY463" s="9">
        <f t="shared" si="805"/>
        <v>0</v>
      </c>
      <c r="AZ463" s="9">
        <f t="shared" si="805"/>
        <v>0</v>
      </c>
      <c r="BA463" s="9">
        <f t="shared" si="805"/>
        <v>0</v>
      </c>
      <c r="BB463" s="9">
        <f t="shared" si="805"/>
        <v>0</v>
      </c>
      <c r="BC463" s="9">
        <f t="shared" si="805"/>
        <v>97032</v>
      </c>
      <c r="BD463" s="9">
        <f t="shared" si="805"/>
        <v>0</v>
      </c>
      <c r="BE463" s="9">
        <f t="shared" si="806"/>
        <v>0</v>
      </c>
      <c r="BF463" s="9">
        <f t="shared" si="806"/>
        <v>0</v>
      </c>
      <c r="BG463" s="9">
        <f t="shared" si="806"/>
        <v>0</v>
      </c>
      <c r="BH463" s="9">
        <f t="shared" si="806"/>
        <v>0</v>
      </c>
      <c r="BI463" s="9">
        <f t="shared" si="806"/>
        <v>97032</v>
      </c>
      <c r="BJ463" s="9">
        <f t="shared" si="806"/>
        <v>0</v>
      </c>
    </row>
    <row r="464" spans="1:62" ht="33" hidden="1" x14ac:dyDescent="0.25">
      <c r="A464" s="28" t="s">
        <v>36</v>
      </c>
      <c r="B464" s="9">
        <f t="shared" si="807"/>
        <v>909</v>
      </c>
      <c r="C464" s="26" t="s">
        <v>343</v>
      </c>
      <c r="D464" s="26" t="s">
        <v>75</v>
      </c>
      <c r="E464" s="26" t="s">
        <v>336</v>
      </c>
      <c r="F464" s="26" t="s">
        <v>37</v>
      </c>
      <c r="G464" s="9">
        <v>97032</v>
      </c>
      <c r="H464" s="10"/>
      <c r="I464" s="84"/>
      <c r="J464" s="84"/>
      <c r="K464" s="84"/>
      <c r="L464" s="84"/>
      <c r="M464" s="9">
        <f>G464+I464+J464+K464+L464</f>
        <v>97032</v>
      </c>
      <c r="N464" s="9">
        <f>H464+L464</f>
        <v>0</v>
      </c>
      <c r="O464" s="85"/>
      <c r="P464" s="85"/>
      <c r="Q464" s="85"/>
      <c r="R464" s="85"/>
      <c r="S464" s="9">
        <f>M464+O464+P464+Q464+R464</f>
        <v>97032</v>
      </c>
      <c r="T464" s="9">
        <f>N464+R464</f>
        <v>0</v>
      </c>
      <c r="U464" s="85"/>
      <c r="V464" s="85"/>
      <c r="W464" s="85"/>
      <c r="X464" s="85"/>
      <c r="Y464" s="9">
        <f>S464+U464+V464+W464+X464</f>
        <v>97032</v>
      </c>
      <c r="Z464" s="9">
        <f>T464+X464</f>
        <v>0</v>
      </c>
      <c r="AA464" s="85"/>
      <c r="AB464" s="85"/>
      <c r="AC464" s="85"/>
      <c r="AD464" s="85"/>
      <c r="AE464" s="9">
        <f>Y464+AA464+AB464+AC464+AD464</f>
        <v>97032</v>
      </c>
      <c r="AF464" s="9">
        <f>Z464+AD464</f>
        <v>0</v>
      </c>
      <c r="AG464" s="85"/>
      <c r="AH464" s="85"/>
      <c r="AI464" s="85"/>
      <c r="AJ464" s="85"/>
      <c r="AK464" s="9">
        <f>AE464+AG464+AH464+AI464+AJ464</f>
        <v>97032</v>
      </c>
      <c r="AL464" s="9">
        <f>AF464+AJ464</f>
        <v>0</v>
      </c>
      <c r="AM464" s="85"/>
      <c r="AN464" s="85"/>
      <c r="AO464" s="85"/>
      <c r="AP464" s="85"/>
      <c r="AQ464" s="9">
        <f>AK464+AM464+AN464+AO464+AP464</f>
        <v>97032</v>
      </c>
      <c r="AR464" s="9">
        <f>AL464+AP464</f>
        <v>0</v>
      </c>
      <c r="AS464" s="85"/>
      <c r="AT464" s="85"/>
      <c r="AU464" s="85"/>
      <c r="AV464" s="85"/>
      <c r="AW464" s="96">
        <f>AQ464+AS464+AT464+AU464+AV464</f>
        <v>97032</v>
      </c>
      <c r="AX464" s="96">
        <f>AR464+AV464</f>
        <v>0</v>
      </c>
      <c r="AY464" s="85"/>
      <c r="AZ464" s="85"/>
      <c r="BA464" s="85"/>
      <c r="BB464" s="85"/>
      <c r="BC464" s="9">
        <f>AW464+AY464+AZ464+BA464+BB464</f>
        <v>97032</v>
      </c>
      <c r="BD464" s="9">
        <f>AX464+BB464</f>
        <v>0</v>
      </c>
      <c r="BE464" s="85"/>
      <c r="BF464" s="85"/>
      <c r="BG464" s="85"/>
      <c r="BH464" s="85"/>
      <c r="BI464" s="9">
        <f>BC464+BE464+BF464+BG464+BH464</f>
        <v>97032</v>
      </c>
      <c r="BJ464" s="9">
        <f>BD464+BH464</f>
        <v>0</v>
      </c>
    </row>
    <row r="465" spans="1:62" hidden="1" x14ac:dyDescent="0.25">
      <c r="A465" s="28"/>
      <c r="B465" s="9"/>
      <c r="C465" s="26"/>
      <c r="D465" s="26"/>
      <c r="E465" s="26"/>
      <c r="F465" s="26"/>
      <c r="G465" s="9"/>
      <c r="H465" s="10"/>
      <c r="I465" s="84"/>
      <c r="J465" s="84"/>
      <c r="K465" s="84"/>
      <c r="L465" s="84"/>
      <c r="M465" s="84"/>
      <c r="N465" s="84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85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97"/>
      <c r="AX465" s="97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</row>
    <row r="466" spans="1:62" ht="18.75" hidden="1" x14ac:dyDescent="0.3">
      <c r="A466" s="40" t="s">
        <v>166</v>
      </c>
      <c r="B466" s="24">
        <v>909</v>
      </c>
      <c r="C466" s="24" t="s">
        <v>145</v>
      </c>
      <c r="D466" s="24" t="s">
        <v>79</v>
      </c>
      <c r="E466" s="24"/>
      <c r="F466" s="24"/>
      <c r="G466" s="13">
        <f>G468+G473</f>
        <v>846</v>
      </c>
      <c r="H466" s="13">
        <f t="shared" ref="H466:N466" si="808">H468+H473</f>
        <v>0</v>
      </c>
      <c r="I466" s="13">
        <f t="shared" si="808"/>
        <v>0</v>
      </c>
      <c r="J466" s="13">
        <f t="shared" si="808"/>
        <v>0</v>
      </c>
      <c r="K466" s="13">
        <f t="shared" si="808"/>
        <v>0</v>
      </c>
      <c r="L466" s="13">
        <f t="shared" si="808"/>
        <v>0</v>
      </c>
      <c r="M466" s="13">
        <f t="shared" si="808"/>
        <v>846</v>
      </c>
      <c r="N466" s="13">
        <f t="shared" si="808"/>
        <v>0</v>
      </c>
      <c r="O466" s="13">
        <f t="shared" ref="O466:T466" si="809">O468+O473</f>
        <v>0</v>
      </c>
      <c r="P466" s="13">
        <f t="shared" si="809"/>
        <v>0</v>
      </c>
      <c r="Q466" s="13">
        <f t="shared" si="809"/>
        <v>0</v>
      </c>
      <c r="R466" s="13">
        <f t="shared" si="809"/>
        <v>0</v>
      </c>
      <c r="S466" s="13">
        <f t="shared" si="809"/>
        <v>846</v>
      </c>
      <c r="T466" s="13">
        <f t="shared" si="809"/>
        <v>0</v>
      </c>
      <c r="U466" s="13">
        <f t="shared" ref="U466:Z466" si="810">U468+U473</f>
        <v>0</v>
      </c>
      <c r="V466" s="13">
        <f t="shared" si="810"/>
        <v>0</v>
      </c>
      <c r="W466" s="13">
        <f t="shared" si="810"/>
        <v>0</v>
      </c>
      <c r="X466" s="13">
        <f t="shared" si="810"/>
        <v>0</v>
      </c>
      <c r="Y466" s="13">
        <f t="shared" si="810"/>
        <v>846</v>
      </c>
      <c r="Z466" s="13">
        <f t="shared" si="810"/>
        <v>0</v>
      </c>
      <c r="AA466" s="13">
        <f t="shared" ref="AA466:AF466" si="811">AA468+AA473</f>
        <v>0</v>
      </c>
      <c r="AB466" s="13">
        <f t="shared" si="811"/>
        <v>0</v>
      </c>
      <c r="AC466" s="13">
        <f t="shared" si="811"/>
        <v>0</v>
      </c>
      <c r="AD466" s="13">
        <f t="shared" si="811"/>
        <v>0</v>
      </c>
      <c r="AE466" s="13">
        <f t="shared" si="811"/>
        <v>846</v>
      </c>
      <c r="AF466" s="13">
        <f t="shared" si="811"/>
        <v>0</v>
      </c>
      <c r="AG466" s="13">
        <f t="shared" ref="AG466:AL466" si="812">AG468+AG473</f>
        <v>0</v>
      </c>
      <c r="AH466" s="13">
        <f t="shared" si="812"/>
        <v>0</v>
      </c>
      <c r="AI466" s="13">
        <f t="shared" si="812"/>
        <v>0</v>
      </c>
      <c r="AJ466" s="13">
        <f t="shared" si="812"/>
        <v>0</v>
      </c>
      <c r="AK466" s="13">
        <f t="shared" si="812"/>
        <v>846</v>
      </c>
      <c r="AL466" s="13">
        <f t="shared" si="812"/>
        <v>0</v>
      </c>
      <c r="AM466" s="13">
        <f t="shared" ref="AM466:AR466" si="813">AM468+AM473</f>
        <v>0</v>
      </c>
      <c r="AN466" s="13">
        <f t="shared" si="813"/>
        <v>0</v>
      </c>
      <c r="AO466" s="13">
        <f t="shared" si="813"/>
        <v>0</v>
      </c>
      <c r="AP466" s="13">
        <f t="shared" si="813"/>
        <v>0</v>
      </c>
      <c r="AQ466" s="13">
        <f t="shared" si="813"/>
        <v>846</v>
      </c>
      <c r="AR466" s="13">
        <f t="shared" si="813"/>
        <v>0</v>
      </c>
      <c r="AS466" s="13">
        <f t="shared" ref="AS466:AX466" si="814">AS468+AS473</f>
        <v>0</v>
      </c>
      <c r="AT466" s="13">
        <f t="shared" si="814"/>
        <v>0</v>
      </c>
      <c r="AU466" s="13">
        <f t="shared" si="814"/>
        <v>0</v>
      </c>
      <c r="AV466" s="13">
        <f t="shared" si="814"/>
        <v>0</v>
      </c>
      <c r="AW466" s="101">
        <f t="shared" si="814"/>
        <v>846</v>
      </c>
      <c r="AX466" s="101">
        <f t="shared" si="814"/>
        <v>0</v>
      </c>
      <c r="AY466" s="13">
        <f t="shared" ref="AY466:BD466" si="815">AY468+AY473</f>
        <v>0</v>
      </c>
      <c r="AZ466" s="13">
        <f t="shared" si="815"/>
        <v>0</v>
      </c>
      <c r="BA466" s="13">
        <f t="shared" si="815"/>
        <v>0</v>
      </c>
      <c r="BB466" s="13">
        <f t="shared" si="815"/>
        <v>0</v>
      </c>
      <c r="BC466" s="13">
        <f t="shared" si="815"/>
        <v>846</v>
      </c>
      <c r="BD466" s="13">
        <f t="shared" si="815"/>
        <v>0</v>
      </c>
      <c r="BE466" s="13">
        <f t="shared" ref="BE466:BJ466" si="816">BE468+BE473</f>
        <v>0</v>
      </c>
      <c r="BF466" s="13">
        <f t="shared" si="816"/>
        <v>0</v>
      </c>
      <c r="BG466" s="13">
        <f t="shared" si="816"/>
        <v>0</v>
      </c>
      <c r="BH466" s="13">
        <f t="shared" si="816"/>
        <v>0</v>
      </c>
      <c r="BI466" s="13">
        <f t="shared" si="816"/>
        <v>846</v>
      </c>
      <c r="BJ466" s="13">
        <f t="shared" si="816"/>
        <v>0</v>
      </c>
    </row>
    <row r="467" spans="1:62" ht="50.25" hidden="1" x14ac:dyDescent="0.3">
      <c r="A467" s="28" t="s">
        <v>341</v>
      </c>
      <c r="B467" s="9">
        <f>B463</f>
        <v>909</v>
      </c>
      <c r="C467" s="26" t="s">
        <v>145</v>
      </c>
      <c r="D467" s="26" t="s">
        <v>79</v>
      </c>
      <c r="E467" s="46" t="s">
        <v>171</v>
      </c>
      <c r="F467" s="24"/>
      <c r="G467" s="11">
        <f t="shared" ref="G467:V471" si="817">G468</f>
        <v>846</v>
      </c>
      <c r="H467" s="11">
        <f t="shared" si="817"/>
        <v>0</v>
      </c>
      <c r="I467" s="11">
        <f t="shared" si="817"/>
        <v>0</v>
      </c>
      <c r="J467" s="11">
        <f t="shared" si="817"/>
        <v>0</v>
      </c>
      <c r="K467" s="11">
        <f t="shared" si="817"/>
        <v>0</v>
      </c>
      <c r="L467" s="11">
        <f t="shared" si="817"/>
        <v>0</v>
      </c>
      <c r="M467" s="11">
        <f t="shared" si="817"/>
        <v>846</v>
      </c>
      <c r="N467" s="11">
        <f t="shared" si="817"/>
        <v>0</v>
      </c>
      <c r="O467" s="11">
        <f t="shared" si="817"/>
        <v>0</v>
      </c>
      <c r="P467" s="11">
        <f t="shared" si="817"/>
        <v>0</v>
      </c>
      <c r="Q467" s="11">
        <f t="shared" si="817"/>
        <v>0</v>
      </c>
      <c r="R467" s="11">
        <f t="shared" si="817"/>
        <v>0</v>
      </c>
      <c r="S467" s="11">
        <f t="shared" si="817"/>
        <v>846</v>
      </c>
      <c r="T467" s="11">
        <f t="shared" si="817"/>
        <v>0</v>
      </c>
      <c r="U467" s="11">
        <f t="shared" si="817"/>
        <v>0</v>
      </c>
      <c r="V467" s="11">
        <f t="shared" si="817"/>
        <v>0</v>
      </c>
      <c r="W467" s="11">
        <f t="shared" ref="U467:AJ471" si="818">W468</f>
        <v>0</v>
      </c>
      <c r="X467" s="11">
        <f t="shared" si="818"/>
        <v>0</v>
      </c>
      <c r="Y467" s="11">
        <f t="shared" si="818"/>
        <v>846</v>
      </c>
      <c r="Z467" s="11">
        <f t="shared" si="818"/>
        <v>0</v>
      </c>
      <c r="AA467" s="11">
        <f t="shared" si="818"/>
        <v>0</v>
      </c>
      <c r="AB467" s="11">
        <f t="shared" si="818"/>
        <v>0</v>
      </c>
      <c r="AC467" s="11">
        <f t="shared" si="818"/>
        <v>0</v>
      </c>
      <c r="AD467" s="11">
        <f t="shared" si="818"/>
        <v>0</v>
      </c>
      <c r="AE467" s="11">
        <f t="shared" si="818"/>
        <v>846</v>
      </c>
      <c r="AF467" s="11">
        <f t="shared" si="818"/>
        <v>0</v>
      </c>
      <c r="AG467" s="11">
        <f t="shared" si="818"/>
        <v>0</v>
      </c>
      <c r="AH467" s="11">
        <f t="shared" si="818"/>
        <v>0</v>
      </c>
      <c r="AI467" s="11">
        <f t="shared" si="818"/>
        <v>0</v>
      </c>
      <c r="AJ467" s="11">
        <f t="shared" si="818"/>
        <v>0</v>
      </c>
      <c r="AK467" s="11">
        <f t="shared" ref="AG467:AV471" si="819">AK468</f>
        <v>846</v>
      </c>
      <c r="AL467" s="11">
        <f t="shared" si="819"/>
        <v>0</v>
      </c>
      <c r="AM467" s="11">
        <f t="shared" si="819"/>
        <v>0</v>
      </c>
      <c r="AN467" s="11">
        <f t="shared" si="819"/>
        <v>0</v>
      </c>
      <c r="AO467" s="11">
        <f t="shared" si="819"/>
        <v>0</v>
      </c>
      <c r="AP467" s="11">
        <f t="shared" si="819"/>
        <v>0</v>
      </c>
      <c r="AQ467" s="11">
        <f t="shared" si="819"/>
        <v>846</v>
      </c>
      <c r="AR467" s="11">
        <f t="shared" si="819"/>
        <v>0</v>
      </c>
      <c r="AS467" s="11">
        <f t="shared" si="819"/>
        <v>0</v>
      </c>
      <c r="AT467" s="11">
        <f t="shared" si="819"/>
        <v>0</v>
      </c>
      <c r="AU467" s="11">
        <f t="shared" si="819"/>
        <v>0</v>
      </c>
      <c r="AV467" s="11">
        <f t="shared" si="819"/>
        <v>0</v>
      </c>
      <c r="AW467" s="98">
        <f t="shared" ref="AS467:BH471" si="820">AW468</f>
        <v>846</v>
      </c>
      <c r="AX467" s="98">
        <f t="shared" si="820"/>
        <v>0</v>
      </c>
      <c r="AY467" s="11">
        <f t="shared" si="820"/>
        <v>0</v>
      </c>
      <c r="AZ467" s="11">
        <f t="shared" si="820"/>
        <v>0</v>
      </c>
      <c r="BA467" s="11">
        <f t="shared" si="820"/>
        <v>0</v>
      </c>
      <c r="BB467" s="11">
        <f t="shared" si="820"/>
        <v>0</v>
      </c>
      <c r="BC467" s="11">
        <f t="shared" si="820"/>
        <v>846</v>
      </c>
      <c r="BD467" s="11">
        <f t="shared" si="820"/>
        <v>0</v>
      </c>
      <c r="BE467" s="11">
        <f t="shared" si="820"/>
        <v>0</v>
      </c>
      <c r="BF467" s="11">
        <f t="shared" si="820"/>
        <v>0</v>
      </c>
      <c r="BG467" s="11">
        <f t="shared" si="820"/>
        <v>0</v>
      </c>
      <c r="BH467" s="11">
        <f t="shared" si="820"/>
        <v>0</v>
      </c>
      <c r="BI467" s="11">
        <f t="shared" ref="BE467:BJ471" si="821">BI468</f>
        <v>846</v>
      </c>
      <c r="BJ467" s="11">
        <f t="shared" si="821"/>
        <v>0</v>
      </c>
    </row>
    <row r="468" spans="1:62" ht="33" hidden="1" x14ac:dyDescent="0.25">
      <c r="A468" s="28" t="s">
        <v>567</v>
      </c>
      <c r="B468" s="9">
        <f>B464</f>
        <v>909</v>
      </c>
      <c r="C468" s="26" t="s">
        <v>145</v>
      </c>
      <c r="D468" s="26" t="s">
        <v>79</v>
      </c>
      <c r="E468" s="46" t="s">
        <v>451</v>
      </c>
      <c r="F468" s="26"/>
      <c r="G468" s="9">
        <f t="shared" si="817"/>
        <v>846</v>
      </c>
      <c r="H468" s="9">
        <f t="shared" si="817"/>
        <v>0</v>
      </c>
      <c r="I468" s="9">
        <f t="shared" si="817"/>
        <v>0</v>
      </c>
      <c r="J468" s="9">
        <f t="shared" si="817"/>
        <v>0</v>
      </c>
      <c r="K468" s="9">
        <f t="shared" si="817"/>
        <v>0</v>
      </c>
      <c r="L468" s="9">
        <f t="shared" si="817"/>
        <v>0</v>
      </c>
      <c r="M468" s="9">
        <f t="shared" si="817"/>
        <v>846</v>
      </c>
      <c r="N468" s="9">
        <f t="shared" si="817"/>
        <v>0</v>
      </c>
      <c r="O468" s="9">
        <f t="shared" si="817"/>
        <v>0</v>
      </c>
      <c r="P468" s="9">
        <f t="shared" si="817"/>
        <v>0</v>
      </c>
      <c r="Q468" s="9">
        <f t="shared" si="817"/>
        <v>0</v>
      </c>
      <c r="R468" s="9">
        <f t="shared" si="817"/>
        <v>0</v>
      </c>
      <c r="S468" s="9">
        <f t="shared" si="817"/>
        <v>846</v>
      </c>
      <c r="T468" s="9">
        <f t="shared" si="817"/>
        <v>0</v>
      </c>
      <c r="U468" s="9">
        <f t="shared" si="818"/>
        <v>0</v>
      </c>
      <c r="V468" s="9">
        <f t="shared" si="818"/>
        <v>0</v>
      </c>
      <c r="W468" s="9">
        <f t="shared" si="818"/>
        <v>0</v>
      </c>
      <c r="X468" s="9">
        <f t="shared" si="818"/>
        <v>0</v>
      </c>
      <c r="Y468" s="9">
        <f t="shared" si="818"/>
        <v>846</v>
      </c>
      <c r="Z468" s="9">
        <f t="shared" si="818"/>
        <v>0</v>
      </c>
      <c r="AA468" s="9">
        <f t="shared" si="818"/>
        <v>0</v>
      </c>
      <c r="AB468" s="9">
        <f t="shared" si="818"/>
        <v>0</v>
      </c>
      <c r="AC468" s="9">
        <f t="shared" si="818"/>
        <v>0</v>
      </c>
      <c r="AD468" s="9">
        <f t="shared" si="818"/>
        <v>0</v>
      </c>
      <c r="AE468" s="9">
        <f t="shared" si="818"/>
        <v>846</v>
      </c>
      <c r="AF468" s="9">
        <f t="shared" si="818"/>
        <v>0</v>
      </c>
      <c r="AG468" s="9">
        <f t="shared" si="819"/>
        <v>0</v>
      </c>
      <c r="AH468" s="9">
        <f t="shared" si="819"/>
        <v>0</v>
      </c>
      <c r="AI468" s="9">
        <f t="shared" si="819"/>
        <v>0</v>
      </c>
      <c r="AJ468" s="9">
        <f t="shared" si="819"/>
        <v>0</v>
      </c>
      <c r="AK468" s="9">
        <f t="shared" si="819"/>
        <v>846</v>
      </c>
      <c r="AL468" s="9">
        <f t="shared" si="819"/>
        <v>0</v>
      </c>
      <c r="AM468" s="9">
        <f t="shared" si="819"/>
        <v>0</v>
      </c>
      <c r="AN468" s="9">
        <f t="shared" si="819"/>
        <v>0</v>
      </c>
      <c r="AO468" s="9">
        <f t="shared" si="819"/>
        <v>0</v>
      </c>
      <c r="AP468" s="9">
        <f t="shared" si="819"/>
        <v>0</v>
      </c>
      <c r="AQ468" s="9">
        <f t="shared" si="819"/>
        <v>846</v>
      </c>
      <c r="AR468" s="9">
        <f t="shared" si="819"/>
        <v>0</v>
      </c>
      <c r="AS468" s="9">
        <f t="shared" si="820"/>
        <v>0</v>
      </c>
      <c r="AT468" s="9">
        <f t="shared" si="820"/>
        <v>0</v>
      </c>
      <c r="AU468" s="9">
        <f t="shared" si="820"/>
        <v>0</v>
      </c>
      <c r="AV468" s="9">
        <f t="shared" si="820"/>
        <v>0</v>
      </c>
      <c r="AW468" s="96">
        <f t="shared" si="820"/>
        <v>846</v>
      </c>
      <c r="AX468" s="96">
        <f t="shared" si="820"/>
        <v>0</v>
      </c>
      <c r="AY468" s="9">
        <f t="shared" si="820"/>
        <v>0</v>
      </c>
      <c r="AZ468" s="9">
        <f t="shared" si="820"/>
        <v>0</v>
      </c>
      <c r="BA468" s="9">
        <f t="shared" si="820"/>
        <v>0</v>
      </c>
      <c r="BB468" s="9">
        <f t="shared" si="820"/>
        <v>0</v>
      </c>
      <c r="BC468" s="9">
        <f t="shared" si="820"/>
        <v>846</v>
      </c>
      <c r="BD468" s="9">
        <f t="shared" si="820"/>
        <v>0</v>
      </c>
      <c r="BE468" s="9">
        <f t="shared" si="821"/>
        <v>0</v>
      </c>
      <c r="BF468" s="9">
        <f t="shared" si="821"/>
        <v>0</v>
      </c>
      <c r="BG468" s="9">
        <f t="shared" si="821"/>
        <v>0</v>
      </c>
      <c r="BH468" s="9">
        <f t="shared" si="821"/>
        <v>0</v>
      </c>
      <c r="BI468" s="9">
        <f t="shared" si="821"/>
        <v>846</v>
      </c>
      <c r="BJ468" s="9">
        <f t="shared" si="821"/>
        <v>0</v>
      </c>
    </row>
    <row r="469" spans="1:62" ht="20.100000000000001" hidden="1" customHeight="1" x14ac:dyDescent="0.25">
      <c r="A469" s="28" t="s">
        <v>14</v>
      </c>
      <c r="B469" s="26">
        <f>B466</f>
        <v>909</v>
      </c>
      <c r="C469" s="26" t="s">
        <v>145</v>
      </c>
      <c r="D469" s="26" t="s">
        <v>79</v>
      </c>
      <c r="E469" s="26" t="s">
        <v>452</v>
      </c>
      <c r="F469" s="26"/>
      <c r="G469" s="9">
        <f t="shared" si="817"/>
        <v>846</v>
      </c>
      <c r="H469" s="9">
        <f t="shared" si="817"/>
        <v>0</v>
      </c>
      <c r="I469" s="9">
        <f t="shared" si="817"/>
        <v>0</v>
      </c>
      <c r="J469" s="9">
        <f t="shared" si="817"/>
        <v>0</v>
      </c>
      <c r="K469" s="9">
        <f t="shared" si="817"/>
        <v>0</v>
      </c>
      <c r="L469" s="9">
        <f t="shared" si="817"/>
        <v>0</v>
      </c>
      <c r="M469" s="9">
        <f t="shared" si="817"/>
        <v>846</v>
      </c>
      <c r="N469" s="9">
        <f t="shared" si="817"/>
        <v>0</v>
      </c>
      <c r="O469" s="9">
        <f t="shared" si="817"/>
        <v>0</v>
      </c>
      <c r="P469" s="9">
        <f t="shared" si="817"/>
        <v>0</v>
      </c>
      <c r="Q469" s="9">
        <f t="shared" si="817"/>
        <v>0</v>
      </c>
      <c r="R469" s="9">
        <f t="shared" si="817"/>
        <v>0</v>
      </c>
      <c r="S469" s="9">
        <f t="shared" si="817"/>
        <v>846</v>
      </c>
      <c r="T469" s="9">
        <f t="shared" si="817"/>
        <v>0</v>
      </c>
      <c r="U469" s="9">
        <f t="shared" si="818"/>
        <v>0</v>
      </c>
      <c r="V469" s="9">
        <f t="shared" si="818"/>
        <v>0</v>
      </c>
      <c r="W469" s="9">
        <f t="shared" si="818"/>
        <v>0</v>
      </c>
      <c r="X469" s="9">
        <f t="shared" si="818"/>
        <v>0</v>
      </c>
      <c r="Y469" s="9">
        <f t="shared" si="818"/>
        <v>846</v>
      </c>
      <c r="Z469" s="9">
        <f t="shared" si="818"/>
        <v>0</v>
      </c>
      <c r="AA469" s="9">
        <f t="shared" si="818"/>
        <v>0</v>
      </c>
      <c r="AB469" s="9">
        <f t="shared" si="818"/>
        <v>0</v>
      </c>
      <c r="AC469" s="9">
        <f t="shared" si="818"/>
        <v>0</v>
      </c>
      <c r="AD469" s="9">
        <f t="shared" si="818"/>
        <v>0</v>
      </c>
      <c r="AE469" s="9">
        <f t="shared" si="818"/>
        <v>846</v>
      </c>
      <c r="AF469" s="9">
        <f t="shared" si="818"/>
        <v>0</v>
      </c>
      <c r="AG469" s="9">
        <f t="shared" si="819"/>
        <v>0</v>
      </c>
      <c r="AH469" s="9">
        <f t="shared" si="819"/>
        <v>0</v>
      </c>
      <c r="AI469" s="9">
        <f t="shared" si="819"/>
        <v>0</v>
      </c>
      <c r="AJ469" s="9">
        <f t="shared" si="819"/>
        <v>0</v>
      </c>
      <c r="AK469" s="9">
        <f t="shared" si="819"/>
        <v>846</v>
      </c>
      <c r="AL469" s="9">
        <f t="shared" si="819"/>
        <v>0</v>
      </c>
      <c r="AM469" s="9">
        <f t="shared" si="819"/>
        <v>0</v>
      </c>
      <c r="AN469" s="9">
        <f t="shared" si="819"/>
        <v>0</v>
      </c>
      <c r="AO469" s="9">
        <f t="shared" si="819"/>
        <v>0</v>
      </c>
      <c r="AP469" s="9">
        <f t="shared" si="819"/>
        <v>0</v>
      </c>
      <c r="AQ469" s="9">
        <f t="shared" si="819"/>
        <v>846</v>
      </c>
      <c r="AR469" s="9">
        <f t="shared" si="819"/>
        <v>0</v>
      </c>
      <c r="AS469" s="9">
        <f t="shared" si="820"/>
        <v>0</v>
      </c>
      <c r="AT469" s="9">
        <f t="shared" si="820"/>
        <v>0</v>
      </c>
      <c r="AU469" s="9">
        <f t="shared" si="820"/>
        <v>0</v>
      </c>
      <c r="AV469" s="9">
        <f t="shared" si="820"/>
        <v>0</v>
      </c>
      <c r="AW469" s="96">
        <f t="shared" si="820"/>
        <v>846</v>
      </c>
      <c r="AX469" s="96">
        <f t="shared" si="820"/>
        <v>0</v>
      </c>
      <c r="AY469" s="9">
        <f t="shared" si="820"/>
        <v>0</v>
      </c>
      <c r="AZ469" s="9">
        <f t="shared" si="820"/>
        <v>0</v>
      </c>
      <c r="BA469" s="9">
        <f t="shared" si="820"/>
        <v>0</v>
      </c>
      <c r="BB469" s="9">
        <f t="shared" si="820"/>
        <v>0</v>
      </c>
      <c r="BC469" s="9">
        <f t="shared" si="820"/>
        <v>846</v>
      </c>
      <c r="BD469" s="9">
        <f t="shared" si="820"/>
        <v>0</v>
      </c>
      <c r="BE469" s="9">
        <f t="shared" si="821"/>
        <v>0</v>
      </c>
      <c r="BF469" s="9">
        <f t="shared" si="821"/>
        <v>0</v>
      </c>
      <c r="BG469" s="9">
        <f t="shared" si="821"/>
        <v>0</v>
      </c>
      <c r="BH469" s="9">
        <f t="shared" si="821"/>
        <v>0</v>
      </c>
      <c r="BI469" s="9">
        <f t="shared" si="821"/>
        <v>846</v>
      </c>
      <c r="BJ469" s="9">
        <f t="shared" si="821"/>
        <v>0</v>
      </c>
    </row>
    <row r="470" spans="1:62" ht="20.100000000000001" hidden="1" customHeight="1" x14ac:dyDescent="0.25">
      <c r="A470" s="28" t="s">
        <v>326</v>
      </c>
      <c r="B470" s="26">
        <f t="shared" si="807"/>
        <v>909</v>
      </c>
      <c r="C470" s="26" t="s">
        <v>145</v>
      </c>
      <c r="D470" s="26" t="s">
        <v>79</v>
      </c>
      <c r="E470" s="26" t="s">
        <v>454</v>
      </c>
      <c r="F470" s="26"/>
      <c r="G470" s="9">
        <f t="shared" si="817"/>
        <v>846</v>
      </c>
      <c r="H470" s="9">
        <f t="shared" si="817"/>
        <v>0</v>
      </c>
      <c r="I470" s="9">
        <f t="shared" si="817"/>
        <v>0</v>
      </c>
      <c r="J470" s="9">
        <f t="shared" si="817"/>
        <v>0</v>
      </c>
      <c r="K470" s="9">
        <f t="shared" si="817"/>
        <v>0</v>
      </c>
      <c r="L470" s="9">
        <f t="shared" si="817"/>
        <v>0</v>
      </c>
      <c r="M470" s="9">
        <f t="shared" si="817"/>
        <v>846</v>
      </c>
      <c r="N470" s="9">
        <f t="shared" si="817"/>
        <v>0</v>
      </c>
      <c r="O470" s="9">
        <f t="shared" si="817"/>
        <v>0</v>
      </c>
      <c r="P470" s="9">
        <f t="shared" si="817"/>
        <v>0</v>
      </c>
      <c r="Q470" s="9">
        <f t="shared" si="817"/>
        <v>0</v>
      </c>
      <c r="R470" s="9">
        <f t="shared" si="817"/>
        <v>0</v>
      </c>
      <c r="S470" s="9">
        <f t="shared" si="817"/>
        <v>846</v>
      </c>
      <c r="T470" s="9">
        <f t="shared" si="817"/>
        <v>0</v>
      </c>
      <c r="U470" s="9">
        <f t="shared" si="818"/>
        <v>0</v>
      </c>
      <c r="V470" s="9">
        <f t="shared" si="818"/>
        <v>0</v>
      </c>
      <c r="W470" s="9">
        <f t="shared" si="818"/>
        <v>0</v>
      </c>
      <c r="X470" s="9">
        <f t="shared" si="818"/>
        <v>0</v>
      </c>
      <c r="Y470" s="9">
        <f t="shared" si="818"/>
        <v>846</v>
      </c>
      <c r="Z470" s="9">
        <f t="shared" si="818"/>
        <v>0</v>
      </c>
      <c r="AA470" s="9">
        <f t="shared" si="818"/>
        <v>0</v>
      </c>
      <c r="AB470" s="9">
        <f t="shared" si="818"/>
        <v>0</v>
      </c>
      <c r="AC470" s="9">
        <f t="shared" si="818"/>
        <v>0</v>
      </c>
      <c r="AD470" s="9">
        <f t="shared" si="818"/>
        <v>0</v>
      </c>
      <c r="AE470" s="9">
        <f t="shared" si="818"/>
        <v>846</v>
      </c>
      <c r="AF470" s="9">
        <f t="shared" si="818"/>
        <v>0</v>
      </c>
      <c r="AG470" s="9">
        <f t="shared" si="819"/>
        <v>0</v>
      </c>
      <c r="AH470" s="9">
        <f t="shared" si="819"/>
        <v>0</v>
      </c>
      <c r="AI470" s="9">
        <f t="shared" si="819"/>
        <v>0</v>
      </c>
      <c r="AJ470" s="9">
        <f t="shared" si="819"/>
        <v>0</v>
      </c>
      <c r="AK470" s="9">
        <f t="shared" si="819"/>
        <v>846</v>
      </c>
      <c r="AL470" s="9">
        <f t="shared" si="819"/>
        <v>0</v>
      </c>
      <c r="AM470" s="9">
        <f t="shared" si="819"/>
        <v>0</v>
      </c>
      <c r="AN470" s="9">
        <f t="shared" si="819"/>
        <v>0</v>
      </c>
      <c r="AO470" s="9">
        <f t="shared" si="819"/>
        <v>0</v>
      </c>
      <c r="AP470" s="9">
        <f t="shared" si="819"/>
        <v>0</v>
      </c>
      <c r="AQ470" s="9">
        <f t="shared" si="819"/>
        <v>846</v>
      </c>
      <c r="AR470" s="9">
        <f t="shared" si="819"/>
        <v>0</v>
      </c>
      <c r="AS470" s="9">
        <f t="shared" si="820"/>
        <v>0</v>
      </c>
      <c r="AT470" s="9">
        <f t="shared" si="820"/>
        <v>0</v>
      </c>
      <c r="AU470" s="9">
        <f t="shared" si="820"/>
        <v>0</v>
      </c>
      <c r="AV470" s="9">
        <f t="shared" si="820"/>
        <v>0</v>
      </c>
      <c r="AW470" s="96">
        <f t="shared" si="820"/>
        <v>846</v>
      </c>
      <c r="AX470" s="96">
        <f t="shared" si="820"/>
        <v>0</v>
      </c>
      <c r="AY470" s="9">
        <f t="shared" si="820"/>
        <v>0</v>
      </c>
      <c r="AZ470" s="9">
        <f t="shared" si="820"/>
        <v>0</v>
      </c>
      <c r="BA470" s="9">
        <f t="shared" si="820"/>
        <v>0</v>
      </c>
      <c r="BB470" s="9">
        <f t="shared" si="820"/>
        <v>0</v>
      </c>
      <c r="BC470" s="9">
        <f t="shared" si="820"/>
        <v>846</v>
      </c>
      <c r="BD470" s="9">
        <f t="shared" si="820"/>
        <v>0</v>
      </c>
      <c r="BE470" s="9">
        <f t="shared" si="821"/>
        <v>0</v>
      </c>
      <c r="BF470" s="9">
        <f t="shared" si="821"/>
        <v>0</v>
      </c>
      <c r="BG470" s="9">
        <f t="shared" si="821"/>
        <v>0</v>
      </c>
      <c r="BH470" s="9">
        <f t="shared" si="821"/>
        <v>0</v>
      </c>
      <c r="BI470" s="9">
        <f t="shared" si="821"/>
        <v>846</v>
      </c>
      <c r="BJ470" s="9">
        <f t="shared" si="821"/>
        <v>0</v>
      </c>
    </row>
    <row r="471" spans="1:62" ht="33" hidden="1" x14ac:dyDescent="0.25">
      <c r="A471" s="25" t="s">
        <v>242</v>
      </c>
      <c r="B471" s="9">
        <f t="shared" si="807"/>
        <v>909</v>
      </c>
      <c r="C471" s="26" t="s">
        <v>145</v>
      </c>
      <c r="D471" s="26" t="s">
        <v>79</v>
      </c>
      <c r="E471" s="46" t="s">
        <v>454</v>
      </c>
      <c r="F471" s="26" t="s">
        <v>30</v>
      </c>
      <c r="G471" s="9">
        <f t="shared" si="817"/>
        <v>846</v>
      </c>
      <c r="H471" s="9">
        <f t="shared" si="817"/>
        <v>0</v>
      </c>
      <c r="I471" s="9">
        <f t="shared" si="817"/>
        <v>0</v>
      </c>
      <c r="J471" s="9">
        <f t="shared" si="817"/>
        <v>0</v>
      </c>
      <c r="K471" s="9">
        <f t="shared" si="817"/>
        <v>0</v>
      </c>
      <c r="L471" s="9">
        <f t="shared" si="817"/>
        <v>0</v>
      </c>
      <c r="M471" s="9">
        <f t="shared" si="817"/>
        <v>846</v>
      </c>
      <c r="N471" s="9">
        <f t="shared" si="817"/>
        <v>0</v>
      </c>
      <c r="O471" s="9">
        <f t="shared" si="817"/>
        <v>0</v>
      </c>
      <c r="P471" s="9">
        <f t="shared" si="817"/>
        <v>0</v>
      </c>
      <c r="Q471" s="9">
        <f t="shared" si="817"/>
        <v>0</v>
      </c>
      <c r="R471" s="9">
        <f t="shared" si="817"/>
        <v>0</v>
      </c>
      <c r="S471" s="9">
        <f t="shared" si="817"/>
        <v>846</v>
      </c>
      <c r="T471" s="9">
        <f t="shared" si="817"/>
        <v>0</v>
      </c>
      <c r="U471" s="9">
        <f t="shared" si="818"/>
        <v>0</v>
      </c>
      <c r="V471" s="9">
        <f t="shared" si="818"/>
        <v>0</v>
      </c>
      <c r="W471" s="9">
        <f t="shared" si="818"/>
        <v>0</v>
      </c>
      <c r="X471" s="9">
        <f t="shared" si="818"/>
        <v>0</v>
      </c>
      <c r="Y471" s="9">
        <f t="shared" si="818"/>
        <v>846</v>
      </c>
      <c r="Z471" s="9">
        <f t="shared" si="818"/>
        <v>0</v>
      </c>
      <c r="AA471" s="9">
        <f t="shared" si="818"/>
        <v>0</v>
      </c>
      <c r="AB471" s="9">
        <f t="shared" si="818"/>
        <v>0</v>
      </c>
      <c r="AC471" s="9">
        <f t="shared" si="818"/>
        <v>0</v>
      </c>
      <c r="AD471" s="9">
        <f t="shared" si="818"/>
        <v>0</v>
      </c>
      <c r="AE471" s="9">
        <f t="shared" si="818"/>
        <v>846</v>
      </c>
      <c r="AF471" s="9">
        <f t="shared" si="818"/>
        <v>0</v>
      </c>
      <c r="AG471" s="9">
        <f t="shared" si="819"/>
        <v>0</v>
      </c>
      <c r="AH471" s="9">
        <f t="shared" si="819"/>
        <v>0</v>
      </c>
      <c r="AI471" s="9">
        <f t="shared" si="819"/>
        <v>0</v>
      </c>
      <c r="AJ471" s="9">
        <f t="shared" si="819"/>
        <v>0</v>
      </c>
      <c r="AK471" s="9">
        <f t="shared" si="819"/>
        <v>846</v>
      </c>
      <c r="AL471" s="9">
        <f t="shared" si="819"/>
        <v>0</v>
      </c>
      <c r="AM471" s="9">
        <f t="shared" si="819"/>
        <v>0</v>
      </c>
      <c r="AN471" s="9">
        <f t="shared" si="819"/>
        <v>0</v>
      </c>
      <c r="AO471" s="9">
        <f t="shared" si="819"/>
        <v>0</v>
      </c>
      <c r="AP471" s="9">
        <f t="shared" si="819"/>
        <v>0</v>
      </c>
      <c r="AQ471" s="9">
        <f t="shared" si="819"/>
        <v>846</v>
      </c>
      <c r="AR471" s="9">
        <f t="shared" si="819"/>
        <v>0</v>
      </c>
      <c r="AS471" s="9">
        <f t="shared" si="820"/>
        <v>0</v>
      </c>
      <c r="AT471" s="9">
        <f t="shared" si="820"/>
        <v>0</v>
      </c>
      <c r="AU471" s="9">
        <f t="shared" si="820"/>
        <v>0</v>
      </c>
      <c r="AV471" s="9">
        <f t="shared" si="820"/>
        <v>0</v>
      </c>
      <c r="AW471" s="96">
        <f t="shared" si="820"/>
        <v>846</v>
      </c>
      <c r="AX471" s="96">
        <f t="shared" si="820"/>
        <v>0</v>
      </c>
      <c r="AY471" s="9">
        <f t="shared" si="820"/>
        <v>0</v>
      </c>
      <c r="AZ471" s="9">
        <f t="shared" si="820"/>
        <v>0</v>
      </c>
      <c r="BA471" s="9">
        <f t="shared" si="820"/>
        <v>0</v>
      </c>
      <c r="BB471" s="9">
        <f t="shared" si="820"/>
        <v>0</v>
      </c>
      <c r="BC471" s="9">
        <f t="shared" si="820"/>
        <v>846</v>
      </c>
      <c r="BD471" s="9">
        <f t="shared" si="820"/>
        <v>0</v>
      </c>
      <c r="BE471" s="9">
        <f t="shared" si="821"/>
        <v>0</v>
      </c>
      <c r="BF471" s="9">
        <f t="shared" si="821"/>
        <v>0</v>
      </c>
      <c r="BG471" s="9">
        <f t="shared" si="821"/>
        <v>0</v>
      </c>
      <c r="BH471" s="9">
        <f t="shared" si="821"/>
        <v>0</v>
      </c>
      <c r="BI471" s="9">
        <f t="shared" si="821"/>
        <v>846</v>
      </c>
      <c r="BJ471" s="9">
        <f t="shared" si="821"/>
        <v>0</v>
      </c>
    </row>
    <row r="472" spans="1:62" ht="33" hidden="1" x14ac:dyDescent="0.25">
      <c r="A472" s="28" t="s">
        <v>36</v>
      </c>
      <c r="B472" s="9">
        <f t="shared" si="807"/>
        <v>909</v>
      </c>
      <c r="C472" s="26" t="s">
        <v>145</v>
      </c>
      <c r="D472" s="26" t="s">
        <v>79</v>
      </c>
      <c r="E472" s="46" t="s">
        <v>454</v>
      </c>
      <c r="F472" s="26" t="s">
        <v>37</v>
      </c>
      <c r="G472" s="9">
        <v>846</v>
      </c>
      <c r="H472" s="10"/>
      <c r="I472" s="84"/>
      <c r="J472" s="84"/>
      <c r="K472" s="84"/>
      <c r="L472" s="84"/>
      <c r="M472" s="9">
        <f>G472+I472+J472+K472+L472</f>
        <v>846</v>
      </c>
      <c r="N472" s="9">
        <f>H472+L472</f>
        <v>0</v>
      </c>
      <c r="O472" s="85"/>
      <c r="P472" s="85"/>
      <c r="Q472" s="85"/>
      <c r="R472" s="85"/>
      <c r="S472" s="9">
        <f>M472+O472+P472+Q472+R472</f>
        <v>846</v>
      </c>
      <c r="T472" s="9">
        <f>N472+R472</f>
        <v>0</v>
      </c>
      <c r="U472" s="85"/>
      <c r="V472" s="85"/>
      <c r="W472" s="85"/>
      <c r="X472" s="85"/>
      <c r="Y472" s="9">
        <f>S472+U472+V472+W472+X472</f>
        <v>846</v>
      </c>
      <c r="Z472" s="9">
        <f>T472+X472</f>
        <v>0</v>
      </c>
      <c r="AA472" s="85"/>
      <c r="AB472" s="85"/>
      <c r="AC472" s="85"/>
      <c r="AD472" s="85"/>
      <c r="AE472" s="9">
        <f>Y472+AA472+AB472+AC472+AD472</f>
        <v>846</v>
      </c>
      <c r="AF472" s="9">
        <f>Z472+AD472</f>
        <v>0</v>
      </c>
      <c r="AG472" s="85"/>
      <c r="AH472" s="85"/>
      <c r="AI472" s="85"/>
      <c r="AJ472" s="85"/>
      <c r="AK472" s="9">
        <f>AE472+AG472+AH472+AI472+AJ472</f>
        <v>846</v>
      </c>
      <c r="AL472" s="9">
        <f>AF472+AJ472</f>
        <v>0</v>
      </c>
      <c r="AM472" s="85"/>
      <c r="AN472" s="85"/>
      <c r="AO472" s="85"/>
      <c r="AP472" s="85"/>
      <c r="AQ472" s="9">
        <f>AK472+AM472+AN472+AO472+AP472</f>
        <v>846</v>
      </c>
      <c r="AR472" s="9">
        <f>AL472+AP472</f>
        <v>0</v>
      </c>
      <c r="AS472" s="85"/>
      <c r="AT472" s="85"/>
      <c r="AU472" s="85"/>
      <c r="AV472" s="85"/>
      <c r="AW472" s="96">
        <f>AQ472+AS472+AT472+AU472+AV472</f>
        <v>846</v>
      </c>
      <c r="AX472" s="96">
        <f>AR472+AV472</f>
        <v>0</v>
      </c>
      <c r="AY472" s="85"/>
      <c r="AZ472" s="85"/>
      <c r="BA472" s="85"/>
      <c r="BB472" s="85"/>
      <c r="BC472" s="9">
        <f>AW472+AY472+AZ472+BA472+BB472</f>
        <v>846</v>
      </c>
      <c r="BD472" s="9">
        <f>AX472+BB472</f>
        <v>0</v>
      </c>
      <c r="BE472" s="85"/>
      <c r="BF472" s="85"/>
      <c r="BG472" s="85"/>
      <c r="BH472" s="85"/>
      <c r="BI472" s="9">
        <f>BC472+BE472+BF472+BG472+BH472</f>
        <v>846</v>
      </c>
      <c r="BJ472" s="9">
        <f>BD472+BH472</f>
        <v>0</v>
      </c>
    </row>
    <row r="473" spans="1:62" ht="34.5" hidden="1" x14ac:dyDescent="0.3">
      <c r="A473" s="25" t="s">
        <v>599</v>
      </c>
      <c r="B473" s="9">
        <f t="shared" si="807"/>
        <v>909</v>
      </c>
      <c r="C473" s="26" t="s">
        <v>145</v>
      </c>
      <c r="D473" s="26" t="s">
        <v>79</v>
      </c>
      <c r="E473" s="26" t="s">
        <v>598</v>
      </c>
      <c r="F473" s="26"/>
      <c r="G473" s="9">
        <f t="shared" ref="G473:H475" si="822">G474</f>
        <v>0</v>
      </c>
      <c r="H473" s="9">
        <f t="shared" si="822"/>
        <v>0</v>
      </c>
      <c r="I473" s="84"/>
      <c r="J473" s="84"/>
      <c r="K473" s="84"/>
      <c r="L473" s="84"/>
      <c r="M473" s="84"/>
      <c r="N473" s="84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85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97"/>
      <c r="AX473" s="97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</row>
    <row r="474" spans="1:62" ht="49.5" hidden="1" x14ac:dyDescent="0.25">
      <c r="A474" s="25" t="s">
        <v>668</v>
      </c>
      <c r="B474" s="9">
        <f t="shared" si="807"/>
        <v>909</v>
      </c>
      <c r="C474" s="26" t="s">
        <v>145</v>
      </c>
      <c r="D474" s="26" t="s">
        <v>79</v>
      </c>
      <c r="E474" s="26" t="s">
        <v>667</v>
      </c>
      <c r="F474" s="26"/>
      <c r="G474" s="9">
        <f t="shared" si="822"/>
        <v>0</v>
      </c>
      <c r="H474" s="9">
        <f t="shared" si="822"/>
        <v>0</v>
      </c>
      <c r="I474" s="84"/>
      <c r="J474" s="84"/>
      <c r="K474" s="84"/>
      <c r="L474" s="84"/>
      <c r="M474" s="84"/>
      <c r="N474" s="84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85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97"/>
      <c r="AX474" s="97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</row>
    <row r="475" spans="1:62" ht="33" hidden="1" x14ac:dyDescent="0.25">
      <c r="A475" s="25" t="s">
        <v>242</v>
      </c>
      <c r="B475" s="9">
        <f t="shared" si="807"/>
        <v>909</v>
      </c>
      <c r="C475" s="26" t="s">
        <v>145</v>
      </c>
      <c r="D475" s="26" t="s">
        <v>79</v>
      </c>
      <c r="E475" s="26" t="s">
        <v>667</v>
      </c>
      <c r="F475" s="26" t="s">
        <v>30</v>
      </c>
      <c r="G475" s="9">
        <f t="shared" si="822"/>
        <v>0</v>
      </c>
      <c r="H475" s="9">
        <f t="shared" si="822"/>
        <v>0</v>
      </c>
      <c r="I475" s="84"/>
      <c r="J475" s="84"/>
      <c r="K475" s="84"/>
      <c r="L475" s="84"/>
      <c r="M475" s="84"/>
      <c r="N475" s="84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85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97"/>
      <c r="AX475" s="97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</row>
    <row r="476" spans="1:62" ht="33" hidden="1" x14ac:dyDescent="0.25">
      <c r="A476" s="25" t="s">
        <v>36</v>
      </c>
      <c r="B476" s="9">
        <f t="shared" si="807"/>
        <v>909</v>
      </c>
      <c r="C476" s="26" t="s">
        <v>145</v>
      </c>
      <c r="D476" s="26" t="s">
        <v>79</v>
      </c>
      <c r="E476" s="26" t="s">
        <v>667</v>
      </c>
      <c r="F476" s="26" t="s">
        <v>37</v>
      </c>
      <c r="G476" s="9"/>
      <c r="H476" s="9"/>
      <c r="I476" s="84"/>
      <c r="J476" s="84"/>
      <c r="K476" s="84"/>
      <c r="L476" s="84"/>
      <c r="M476" s="84"/>
      <c r="N476" s="84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85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97"/>
      <c r="AX476" s="97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</row>
    <row r="477" spans="1:62" hidden="1" x14ac:dyDescent="0.25">
      <c r="A477" s="28"/>
      <c r="B477" s="9"/>
      <c r="C477" s="26"/>
      <c r="D477" s="26"/>
      <c r="E477" s="46"/>
      <c r="F477" s="26"/>
      <c r="G477" s="9"/>
      <c r="H477" s="9"/>
      <c r="I477" s="84"/>
      <c r="J477" s="84"/>
      <c r="K477" s="84"/>
      <c r="L477" s="84"/>
      <c r="M477" s="84"/>
      <c r="N477" s="84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85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97"/>
      <c r="AX477" s="97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</row>
    <row r="478" spans="1:62" ht="40.5" hidden="1" x14ac:dyDescent="0.3">
      <c r="A478" s="39" t="s">
        <v>475</v>
      </c>
      <c r="B478" s="29">
        <v>910</v>
      </c>
      <c r="C478" s="21"/>
      <c r="D478" s="21"/>
      <c r="E478" s="21"/>
      <c r="F478" s="21"/>
      <c r="G478" s="12">
        <f>G480+G499</f>
        <v>49117</v>
      </c>
      <c r="H478" s="12">
        <f t="shared" ref="H478:N478" si="823">H480+H499</f>
        <v>0</v>
      </c>
      <c r="I478" s="12">
        <f t="shared" si="823"/>
        <v>0</v>
      </c>
      <c r="J478" s="12">
        <f t="shared" si="823"/>
        <v>0</v>
      </c>
      <c r="K478" s="12">
        <f t="shared" si="823"/>
        <v>0</v>
      </c>
      <c r="L478" s="12">
        <f t="shared" si="823"/>
        <v>0</v>
      </c>
      <c r="M478" s="12">
        <f t="shared" si="823"/>
        <v>49117</v>
      </c>
      <c r="N478" s="12">
        <f t="shared" si="823"/>
        <v>0</v>
      </c>
      <c r="O478" s="12">
        <f t="shared" ref="O478:T478" si="824">O480+O499</f>
        <v>0</v>
      </c>
      <c r="P478" s="12">
        <f t="shared" si="824"/>
        <v>0</v>
      </c>
      <c r="Q478" s="12">
        <f t="shared" si="824"/>
        <v>0</v>
      </c>
      <c r="R478" s="12">
        <f t="shared" si="824"/>
        <v>0</v>
      </c>
      <c r="S478" s="12">
        <f t="shared" si="824"/>
        <v>49117</v>
      </c>
      <c r="T478" s="12">
        <f t="shared" si="824"/>
        <v>0</v>
      </c>
      <c r="U478" s="12">
        <f t="shared" ref="U478:Z478" si="825">U480+U499</f>
        <v>0</v>
      </c>
      <c r="V478" s="12">
        <f t="shared" si="825"/>
        <v>0</v>
      </c>
      <c r="W478" s="12">
        <f t="shared" si="825"/>
        <v>0</v>
      </c>
      <c r="X478" s="12">
        <f t="shared" si="825"/>
        <v>0</v>
      </c>
      <c r="Y478" s="12">
        <f t="shared" si="825"/>
        <v>49117</v>
      </c>
      <c r="Z478" s="12">
        <f t="shared" si="825"/>
        <v>0</v>
      </c>
      <c r="AA478" s="12">
        <f t="shared" ref="AA478:AF478" si="826">AA480+AA499</f>
        <v>0</v>
      </c>
      <c r="AB478" s="12">
        <f t="shared" si="826"/>
        <v>0</v>
      </c>
      <c r="AC478" s="12">
        <f t="shared" si="826"/>
        <v>0</v>
      </c>
      <c r="AD478" s="12">
        <f t="shared" si="826"/>
        <v>0</v>
      </c>
      <c r="AE478" s="12">
        <f t="shared" si="826"/>
        <v>49117</v>
      </c>
      <c r="AF478" s="12">
        <f t="shared" si="826"/>
        <v>0</v>
      </c>
      <c r="AG478" s="12">
        <f t="shared" ref="AG478:AL478" si="827">AG480+AG499</f>
        <v>0</v>
      </c>
      <c r="AH478" s="12">
        <f t="shared" si="827"/>
        <v>0</v>
      </c>
      <c r="AI478" s="12">
        <f t="shared" si="827"/>
        <v>0</v>
      </c>
      <c r="AJ478" s="12">
        <f t="shared" si="827"/>
        <v>0</v>
      </c>
      <c r="AK478" s="12">
        <f t="shared" si="827"/>
        <v>49117</v>
      </c>
      <c r="AL478" s="12">
        <f t="shared" si="827"/>
        <v>0</v>
      </c>
      <c r="AM478" s="12">
        <f t="shared" ref="AM478:AR478" si="828">AM480+AM499</f>
        <v>0</v>
      </c>
      <c r="AN478" s="12">
        <f t="shared" si="828"/>
        <v>0</v>
      </c>
      <c r="AO478" s="12">
        <f t="shared" si="828"/>
        <v>0</v>
      </c>
      <c r="AP478" s="12">
        <f t="shared" si="828"/>
        <v>0</v>
      </c>
      <c r="AQ478" s="12">
        <f t="shared" si="828"/>
        <v>49117</v>
      </c>
      <c r="AR478" s="12">
        <f t="shared" si="828"/>
        <v>0</v>
      </c>
      <c r="AS478" s="12">
        <f t="shared" ref="AS478:AX478" si="829">AS480+AS499</f>
        <v>0</v>
      </c>
      <c r="AT478" s="12">
        <f t="shared" si="829"/>
        <v>0</v>
      </c>
      <c r="AU478" s="12">
        <f t="shared" si="829"/>
        <v>0</v>
      </c>
      <c r="AV478" s="12">
        <f t="shared" si="829"/>
        <v>0</v>
      </c>
      <c r="AW478" s="99">
        <f t="shared" si="829"/>
        <v>49117</v>
      </c>
      <c r="AX478" s="99">
        <f t="shared" si="829"/>
        <v>0</v>
      </c>
      <c r="AY478" s="12">
        <f t="shared" ref="AY478:BD478" si="830">AY480+AY499</f>
        <v>-120</v>
      </c>
      <c r="AZ478" s="12">
        <f t="shared" si="830"/>
        <v>0</v>
      </c>
      <c r="BA478" s="12">
        <f t="shared" si="830"/>
        <v>0</v>
      </c>
      <c r="BB478" s="12">
        <f t="shared" si="830"/>
        <v>0</v>
      </c>
      <c r="BC478" s="12">
        <f t="shared" si="830"/>
        <v>48997</v>
      </c>
      <c r="BD478" s="12">
        <f t="shared" si="830"/>
        <v>0</v>
      </c>
      <c r="BE478" s="12">
        <f t="shared" ref="BE478:BJ478" si="831">BE480+BE499</f>
        <v>0</v>
      </c>
      <c r="BF478" s="12">
        <f t="shared" si="831"/>
        <v>0</v>
      </c>
      <c r="BG478" s="12">
        <f t="shared" si="831"/>
        <v>0</v>
      </c>
      <c r="BH478" s="12">
        <f t="shared" si="831"/>
        <v>0</v>
      </c>
      <c r="BI478" s="12">
        <f t="shared" si="831"/>
        <v>48997</v>
      </c>
      <c r="BJ478" s="12">
        <f t="shared" si="831"/>
        <v>0</v>
      </c>
    </row>
    <row r="479" spans="1:62" s="72" customFormat="1" hidden="1" x14ac:dyDescent="0.25">
      <c r="A479" s="75"/>
      <c r="B479" s="74"/>
      <c r="C479" s="27"/>
      <c r="D479" s="27"/>
      <c r="E479" s="27"/>
      <c r="F479" s="27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  <c r="AA479" s="71"/>
      <c r="AB479" s="71"/>
      <c r="AC479" s="71"/>
      <c r="AD479" s="71"/>
      <c r="AE479" s="71"/>
      <c r="AF479" s="71"/>
      <c r="AG479" s="71"/>
      <c r="AH479" s="71"/>
      <c r="AI479" s="71"/>
      <c r="AJ479" s="71"/>
      <c r="AK479" s="71"/>
      <c r="AL479" s="71"/>
      <c r="AM479" s="71"/>
      <c r="AN479" s="71"/>
      <c r="AO479" s="71"/>
      <c r="AP479" s="71"/>
      <c r="AQ479" s="71"/>
      <c r="AR479" s="71"/>
      <c r="AS479" s="71"/>
      <c r="AT479" s="71"/>
      <c r="AU479" s="71"/>
      <c r="AV479" s="71"/>
      <c r="AW479" s="100"/>
      <c r="AX479" s="100"/>
      <c r="AY479" s="71"/>
      <c r="AZ479" s="71"/>
      <c r="BA479" s="71"/>
      <c r="BB479" s="71"/>
      <c r="BC479" s="71"/>
      <c r="BD479" s="71"/>
      <c r="BE479" s="71"/>
      <c r="BF479" s="71"/>
      <c r="BG479" s="71"/>
      <c r="BH479" s="71"/>
      <c r="BI479" s="71"/>
      <c r="BJ479" s="71"/>
    </row>
    <row r="480" spans="1:62" ht="18.75" hidden="1" x14ac:dyDescent="0.3">
      <c r="A480" s="40" t="s">
        <v>58</v>
      </c>
      <c r="B480" s="24">
        <f>B478</f>
        <v>910</v>
      </c>
      <c r="C480" s="24" t="s">
        <v>21</v>
      </c>
      <c r="D480" s="24" t="s">
        <v>59</v>
      </c>
      <c r="E480" s="24"/>
      <c r="F480" s="24"/>
      <c r="G480" s="13">
        <f>G481+G486+G491</f>
        <v>8420</v>
      </c>
      <c r="H480" s="13">
        <f t="shared" ref="H480:N480" si="832">H481+H486+H491</f>
        <v>0</v>
      </c>
      <c r="I480" s="13">
        <f t="shared" si="832"/>
        <v>0</v>
      </c>
      <c r="J480" s="13">
        <f t="shared" si="832"/>
        <v>0</v>
      </c>
      <c r="K480" s="13">
        <f t="shared" si="832"/>
        <v>0</v>
      </c>
      <c r="L480" s="13">
        <f t="shared" si="832"/>
        <v>0</v>
      </c>
      <c r="M480" s="13">
        <f t="shared" si="832"/>
        <v>8420</v>
      </c>
      <c r="N480" s="13">
        <f t="shared" si="832"/>
        <v>0</v>
      </c>
      <c r="O480" s="13">
        <f t="shared" ref="O480:T480" si="833">O481+O486+O491</f>
        <v>0</v>
      </c>
      <c r="P480" s="13">
        <f t="shared" si="833"/>
        <v>0</v>
      </c>
      <c r="Q480" s="13">
        <f t="shared" si="833"/>
        <v>0</v>
      </c>
      <c r="R480" s="13">
        <f t="shared" si="833"/>
        <v>0</v>
      </c>
      <c r="S480" s="13">
        <f t="shared" si="833"/>
        <v>8420</v>
      </c>
      <c r="T480" s="13">
        <f t="shared" si="833"/>
        <v>0</v>
      </c>
      <c r="U480" s="13">
        <f t="shared" ref="U480:Z480" si="834">U481+U486+U491</f>
        <v>0</v>
      </c>
      <c r="V480" s="13">
        <f t="shared" si="834"/>
        <v>0</v>
      </c>
      <c r="W480" s="13">
        <f t="shared" si="834"/>
        <v>0</v>
      </c>
      <c r="X480" s="13">
        <f t="shared" si="834"/>
        <v>0</v>
      </c>
      <c r="Y480" s="13">
        <f t="shared" si="834"/>
        <v>8420</v>
      </c>
      <c r="Z480" s="13">
        <f t="shared" si="834"/>
        <v>0</v>
      </c>
      <c r="AA480" s="13">
        <f t="shared" ref="AA480:AF480" si="835">AA481+AA486+AA491</f>
        <v>0</v>
      </c>
      <c r="AB480" s="13">
        <f t="shared" si="835"/>
        <v>0</v>
      </c>
      <c r="AC480" s="13">
        <f t="shared" si="835"/>
        <v>0</v>
      </c>
      <c r="AD480" s="13">
        <f t="shared" si="835"/>
        <v>0</v>
      </c>
      <c r="AE480" s="13">
        <f t="shared" si="835"/>
        <v>8420</v>
      </c>
      <c r="AF480" s="13">
        <f t="shared" si="835"/>
        <v>0</v>
      </c>
      <c r="AG480" s="13">
        <f t="shared" ref="AG480:AL480" si="836">AG481+AG486+AG491</f>
        <v>0</v>
      </c>
      <c r="AH480" s="13">
        <f t="shared" si="836"/>
        <v>0</v>
      </c>
      <c r="AI480" s="13">
        <f t="shared" si="836"/>
        <v>0</v>
      </c>
      <c r="AJ480" s="13">
        <f t="shared" si="836"/>
        <v>0</v>
      </c>
      <c r="AK480" s="13">
        <f t="shared" si="836"/>
        <v>8420</v>
      </c>
      <c r="AL480" s="13">
        <f t="shared" si="836"/>
        <v>0</v>
      </c>
      <c r="AM480" s="13">
        <f t="shared" ref="AM480:AR480" si="837">AM481+AM486+AM491</f>
        <v>0</v>
      </c>
      <c r="AN480" s="13">
        <f t="shared" si="837"/>
        <v>0</v>
      </c>
      <c r="AO480" s="13">
        <f t="shared" si="837"/>
        <v>0</v>
      </c>
      <c r="AP480" s="13">
        <f t="shared" si="837"/>
        <v>0</v>
      </c>
      <c r="AQ480" s="13">
        <f t="shared" si="837"/>
        <v>8420</v>
      </c>
      <c r="AR480" s="13">
        <f t="shared" si="837"/>
        <v>0</v>
      </c>
      <c r="AS480" s="13">
        <f t="shared" ref="AS480:AX480" si="838">AS481+AS486+AS491</f>
        <v>-15</v>
      </c>
      <c r="AT480" s="13">
        <f t="shared" si="838"/>
        <v>0</v>
      </c>
      <c r="AU480" s="13">
        <f t="shared" si="838"/>
        <v>0</v>
      </c>
      <c r="AV480" s="13">
        <f t="shared" si="838"/>
        <v>0</v>
      </c>
      <c r="AW480" s="101">
        <f t="shared" si="838"/>
        <v>8405</v>
      </c>
      <c r="AX480" s="101">
        <f t="shared" si="838"/>
        <v>0</v>
      </c>
      <c r="AY480" s="13">
        <f t="shared" ref="AY480:BD480" si="839">AY481+AY486+AY491</f>
        <v>0</v>
      </c>
      <c r="AZ480" s="13">
        <f t="shared" si="839"/>
        <v>0</v>
      </c>
      <c r="BA480" s="13">
        <f t="shared" si="839"/>
        <v>0</v>
      </c>
      <c r="BB480" s="13">
        <f t="shared" si="839"/>
        <v>0</v>
      </c>
      <c r="BC480" s="13">
        <f t="shared" si="839"/>
        <v>8405</v>
      </c>
      <c r="BD480" s="13">
        <f t="shared" si="839"/>
        <v>0</v>
      </c>
      <c r="BE480" s="13">
        <f t="shared" ref="BE480:BJ480" si="840">BE481+BE486+BE491</f>
        <v>0</v>
      </c>
      <c r="BF480" s="13">
        <f t="shared" si="840"/>
        <v>0</v>
      </c>
      <c r="BG480" s="13">
        <f t="shared" si="840"/>
        <v>0</v>
      </c>
      <c r="BH480" s="13">
        <f t="shared" si="840"/>
        <v>0</v>
      </c>
      <c r="BI480" s="13">
        <f t="shared" si="840"/>
        <v>8405</v>
      </c>
      <c r="BJ480" s="13">
        <f t="shared" si="840"/>
        <v>0</v>
      </c>
    </row>
    <row r="481" spans="1:62" ht="49.5" hidden="1" x14ac:dyDescent="0.25">
      <c r="A481" s="28" t="s">
        <v>563</v>
      </c>
      <c r="B481" s="26">
        <f>B499</f>
        <v>910</v>
      </c>
      <c r="C481" s="26" t="s">
        <v>21</v>
      </c>
      <c r="D481" s="26" t="s">
        <v>59</v>
      </c>
      <c r="E481" s="26" t="s">
        <v>69</v>
      </c>
      <c r="F481" s="26"/>
      <c r="G481" s="9">
        <f t="shared" ref="G481:V484" si="841">G482</f>
        <v>2073</v>
      </c>
      <c r="H481" s="9">
        <f t="shared" si="841"/>
        <v>0</v>
      </c>
      <c r="I481" s="9">
        <f t="shared" si="841"/>
        <v>0</v>
      </c>
      <c r="J481" s="9">
        <f t="shared" si="841"/>
        <v>0</v>
      </c>
      <c r="K481" s="9">
        <f t="shared" si="841"/>
        <v>0</v>
      </c>
      <c r="L481" s="9">
        <f t="shared" si="841"/>
        <v>0</v>
      </c>
      <c r="M481" s="9">
        <f t="shared" si="841"/>
        <v>2073</v>
      </c>
      <c r="N481" s="9">
        <f t="shared" si="841"/>
        <v>0</v>
      </c>
      <c r="O481" s="9">
        <f t="shared" si="841"/>
        <v>0</v>
      </c>
      <c r="P481" s="9">
        <f t="shared" si="841"/>
        <v>0</v>
      </c>
      <c r="Q481" s="9">
        <f t="shared" si="841"/>
        <v>0</v>
      </c>
      <c r="R481" s="9">
        <f t="shared" si="841"/>
        <v>0</v>
      </c>
      <c r="S481" s="9">
        <f t="shared" si="841"/>
        <v>2073</v>
      </c>
      <c r="T481" s="9">
        <f t="shared" si="841"/>
        <v>0</v>
      </c>
      <c r="U481" s="9">
        <f t="shared" si="841"/>
        <v>0</v>
      </c>
      <c r="V481" s="9">
        <f t="shared" si="841"/>
        <v>0</v>
      </c>
      <c r="W481" s="9">
        <f t="shared" ref="U481:AJ484" si="842">W482</f>
        <v>0</v>
      </c>
      <c r="X481" s="9">
        <f t="shared" si="842"/>
        <v>0</v>
      </c>
      <c r="Y481" s="9">
        <f t="shared" si="842"/>
        <v>2073</v>
      </c>
      <c r="Z481" s="9">
        <f t="shared" si="842"/>
        <v>0</v>
      </c>
      <c r="AA481" s="9">
        <f t="shared" si="842"/>
        <v>0</v>
      </c>
      <c r="AB481" s="9">
        <f t="shared" si="842"/>
        <v>0</v>
      </c>
      <c r="AC481" s="9">
        <f t="shared" si="842"/>
        <v>0</v>
      </c>
      <c r="AD481" s="9">
        <f t="shared" si="842"/>
        <v>0</v>
      </c>
      <c r="AE481" s="9">
        <f t="shared" si="842"/>
        <v>2073</v>
      </c>
      <c r="AF481" s="9">
        <f t="shared" si="842"/>
        <v>0</v>
      </c>
      <c r="AG481" s="9">
        <f t="shared" si="842"/>
        <v>0</v>
      </c>
      <c r="AH481" s="9">
        <f t="shared" si="842"/>
        <v>0</v>
      </c>
      <c r="AI481" s="9">
        <f t="shared" si="842"/>
        <v>0</v>
      </c>
      <c r="AJ481" s="9">
        <f t="shared" si="842"/>
        <v>0</v>
      </c>
      <c r="AK481" s="9">
        <f t="shared" ref="AG481:AV484" si="843">AK482</f>
        <v>2073</v>
      </c>
      <c r="AL481" s="9">
        <f t="shared" si="843"/>
        <v>0</v>
      </c>
      <c r="AM481" s="9">
        <f t="shared" si="843"/>
        <v>0</v>
      </c>
      <c r="AN481" s="9">
        <f t="shared" si="843"/>
        <v>0</v>
      </c>
      <c r="AO481" s="9">
        <f t="shared" si="843"/>
        <v>0</v>
      </c>
      <c r="AP481" s="9">
        <f t="shared" si="843"/>
        <v>0</v>
      </c>
      <c r="AQ481" s="9">
        <f t="shared" si="843"/>
        <v>2073</v>
      </c>
      <c r="AR481" s="9">
        <f t="shared" si="843"/>
        <v>0</v>
      </c>
      <c r="AS481" s="9">
        <f t="shared" si="843"/>
        <v>0</v>
      </c>
      <c r="AT481" s="9">
        <f t="shared" si="843"/>
        <v>0</v>
      </c>
      <c r="AU481" s="9">
        <f t="shared" si="843"/>
        <v>0</v>
      </c>
      <c r="AV481" s="9">
        <f t="shared" si="843"/>
        <v>0</v>
      </c>
      <c r="AW481" s="96">
        <f t="shared" ref="AS481:BH484" si="844">AW482</f>
        <v>2073</v>
      </c>
      <c r="AX481" s="96">
        <f t="shared" si="844"/>
        <v>0</v>
      </c>
      <c r="AY481" s="9">
        <f t="shared" si="844"/>
        <v>0</v>
      </c>
      <c r="AZ481" s="9">
        <f t="shared" si="844"/>
        <v>0</v>
      </c>
      <c r="BA481" s="9">
        <f t="shared" si="844"/>
        <v>0</v>
      </c>
      <c r="BB481" s="9">
        <f t="shared" si="844"/>
        <v>0</v>
      </c>
      <c r="BC481" s="9">
        <f t="shared" si="844"/>
        <v>2073</v>
      </c>
      <c r="BD481" s="9">
        <f t="shared" si="844"/>
        <v>0</v>
      </c>
      <c r="BE481" s="9">
        <f t="shared" si="844"/>
        <v>0</v>
      </c>
      <c r="BF481" s="9">
        <f t="shared" si="844"/>
        <v>0</v>
      </c>
      <c r="BG481" s="9">
        <f t="shared" si="844"/>
        <v>0</v>
      </c>
      <c r="BH481" s="9">
        <f t="shared" si="844"/>
        <v>0</v>
      </c>
      <c r="BI481" s="9">
        <f t="shared" ref="BE481:BJ484" si="845">BI482</f>
        <v>2073</v>
      </c>
      <c r="BJ481" s="9">
        <f t="shared" si="845"/>
        <v>0</v>
      </c>
    </row>
    <row r="482" spans="1:62" ht="20.100000000000001" hidden="1" customHeight="1" x14ac:dyDescent="0.25">
      <c r="A482" s="28" t="s">
        <v>14</v>
      </c>
      <c r="B482" s="26">
        <f>B500</f>
        <v>910</v>
      </c>
      <c r="C482" s="26" t="s">
        <v>21</v>
      </c>
      <c r="D482" s="26" t="s">
        <v>59</v>
      </c>
      <c r="E482" s="26" t="s">
        <v>70</v>
      </c>
      <c r="F482" s="26"/>
      <c r="G482" s="9">
        <f t="shared" si="841"/>
        <v>2073</v>
      </c>
      <c r="H482" s="9">
        <f t="shared" si="841"/>
        <v>0</v>
      </c>
      <c r="I482" s="9">
        <f t="shared" si="841"/>
        <v>0</v>
      </c>
      <c r="J482" s="9">
        <f t="shared" si="841"/>
        <v>0</v>
      </c>
      <c r="K482" s="9">
        <f t="shared" si="841"/>
        <v>0</v>
      </c>
      <c r="L482" s="9">
        <f t="shared" si="841"/>
        <v>0</v>
      </c>
      <c r="M482" s="9">
        <f t="shared" si="841"/>
        <v>2073</v>
      </c>
      <c r="N482" s="9">
        <f t="shared" si="841"/>
        <v>0</v>
      </c>
      <c r="O482" s="9">
        <f t="shared" si="841"/>
        <v>0</v>
      </c>
      <c r="P482" s="9">
        <f t="shared" si="841"/>
        <v>0</v>
      </c>
      <c r="Q482" s="9">
        <f t="shared" si="841"/>
        <v>0</v>
      </c>
      <c r="R482" s="9">
        <f t="shared" si="841"/>
        <v>0</v>
      </c>
      <c r="S482" s="9">
        <f t="shared" si="841"/>
        <v>2073</v>
      </c>
      <c r="T482" s="9">
        <f t="shared" si="841"/>
        <v>0</v>
      </c>
      <c r="U482" s="9">
        <f t="shared" si="842"/>
        <v>0</v>
      </c>
      <c r="V482" s="9">
        <f t="shared" si="842"/>
        <v>0</v>
      </c>
      <c r="W482" s="9">
        <f t="shared" si="842"/>
        <v>0</v>
      </c>
      <c r="X482" s="9">
        <f t="shared" si="842"/>
        <v>0</v>
      </c>
      <c r="Y482" s="9">
        <f t="shared" si="842"/>
        <v>2073</v>
      </c>
      <c r="Z482" s="9">
        <f t="shared" si="842"/>
        <v>0</v>
      </c>
      <c r="AA482" s="9">
        <f t="shared" si="842"/>
        <v>0</v>
      </c>
      <c r="AB482" s="9">
        <f t="shared" si="842"/>
        <v>0</v>
      </c>
      <c r="AC482" s="9">
        <f t="shared" si="842"/>
        <v>0</v>
      </c>
      <c r="AD482" s="9">
        <f t="shared" si="842"/>
        <v>0</v>
      </c>
      <c r="AE482" s="9">
        <f t="shared" si="842"/>
        <v>2073</v>
      </c>
      <c r="AF482" s="9">
        <f t="shared" si="842"/>
        <v>0</v>
      </c>
      <c r="AG482" s="9">
        <f t="shared" si="843"/>
        <v>0</v>
      </c>
      <c r="AH482" s="9">
        <f t="shared" si="843"/>
        <v>0</v>
      </c>
      <c r="AI482" s="9">
        <f t="shared" si="843"/>
        <v>0</v>
      </c>
      <c r="AJ482" s="9">
        <f t="shared" si="843"/>
        <v>0</v>
      </c>
      <c r="AK482" s="9">
        <f t="shared" si="843"/>
        <v>2073</v>
      </c>
      <c r="AL482" s="9">
        <f t="shared" si="843"/>
        <v>0</v>
      </c>
      <c r="AM482" s="9">
        <f t="shared" si="843"/>
        <v>0</v>
      </c>
      <c r="AN482" s="9">
        <f t="shared" si="843"/>
        <v>0</v>
      </c>
      <c r="AO482" s="9">
        <f t="shared" si="843"/>
        <v>0</v>
      </c>
      <c r="AP482" s="9">
        <f t="shared" si="843"/>
        <v>0</v>
      </c>
      <c r="AQ482" s="9">
        <f t="shared" si="843"/>
        <v>2073</v>
      </c>
      <c r="AR482" s="9">
        <f t="shared" si="843"/>
        <v>0</v>
      </c>
      <c r="AS482" s="9">
        <f t="shared" si="844"/>
        <v>0</v>
      </c>
      <c r="AT482" s="9">
        <f t="shared" si="844"/>
        <v>0</v>
      </c>
      <c r="AU482" s="9">
        <f t="shared" si="844"/>
        <v>0</v>
      </c>
      <c r="AV482" s="9">
        <f t="shared" si="844"/>
        <v>0</v>
      </c>
      <c r="AW482" s="96">
        <f t="shared" si="844"/>
        <v>2073</v>
      </c>
      <c r="AX482" s="96">
        <f t="shared" si="844"/>
        <v>0</v>
      </c>
      <c r="AY482" s="9">
        <f t="shared" si="844"/>
        <v>0</v>
      </c>
      <c r="AZ482" s="9">
        <f t="shared" si="844"/>
        <v>0</v>
      </c>
      <c r="BA482" s="9">
        <f t="shared" si="844"/>
        <v>0</v>
      </c>
      <c r="BB482" s="9">
        <f t="shared" si="844"/>
        <v>0</v>
      </c>
      <c r="BC482" s="9">
        <f t="shared" si="844"/>
        <v>2073</v>
      </c>
      <c r="BD482" s="9">
        <f t="shared" si="844"/>
        <v>0</v>
      </c>
      <c r="BE482" s="9">
        <f t="shared" si="845"/>
        <v>0</v>
      </c>
      <c r="BF482" s="9">
        <f t="shared" si="845"/>
        <v>0</v>
      </c>
      <c r="BG482" s="9">
        <f t="shared" si="845"/>
        <v>0</v>
      </c>
      <c r="BH482" s="9">
        <f t="shared" si="845"/>
        <v>0</v>
      </c>
      <c r="BI482" s="9">
        <f t="shared" si="845"/>
        <v>2073</v>
      </c>
      <c r="BJ482" s="9">
        <f t="shared" si="845"/>
        <v>0</v>
      </c>
    </row>
    <row r="483" spans="1:62" ht="33" hidden="1" x14ac:dyDescent="0.25">
      <c r="A483" s="47" t="s">
        <v>71</v>
      </c>
      <c r="B483" s="26">
        <f>B501</f>
        <v>910</v>
      </c>
      <c r="C483" s="26" t="s">
        <v>21</v>
      </c>
      <c r="D483" s="26" t="s">
        <v>59</v>
      </c>
      <c r="E483" s="26" t="s">
        <v>72</v>
      </c>
      <c r="F483" s="26"/>
      <c r="G483" s="9">
        <f t="shared" si="841"/>
        <v>2073</v>
      </c>
      <c r="H483" s="9">
        <f t="shared" si="841"/>
        <v>0</v>
      </c>
      <c r="I483" s="9">
        <f t="shared" si="841"/>
        <v>0</v>
      </c>
      <c r="J483" s="9">
        <f t="shared" si="841"/>
        <v>0</v>
      </c>
      <c r="K483" s="9">
        <f t="shared" si="841"/>
        <v>0</v>
      </c>
      <c r="L483" s="9">
        <f t="shared" si="841"/>
        <v>0</v>
      </c>
      <c r="M483" s="9">
        <f t="shared" si="841"/>
        <v>2073</v>
      </c>
      <c r="N483" s="9">
        <f t="shared" si="841"/>
        <v>0</v>
      </c>
      <c r="O483" s="9">
        <f t="shared" si="841"/>
        <v>0</v>
      </c>
      <c r="P483" s="9">
        <f t="shared" si="841"/>
        <v>0</v>
      </c>
      <c r="Q483" s="9">
        <f t="shared" si="841"/>
        <v>0</v>
      </c>
      <c r="R483" s="9">
        <f t="shared" si="841"/>
        <v>0</v>
      </c>
      <c r="S483" s="9">
        <f t="shared" si="841"/>
        <v>2073</v>
      </c>
      <c r="T483" s="9">
        <f t="shared" si="841"/>
        <v>0</v>
      </c>
      <c r="U483" s="9">
        <f t="shared" si="842"/>
        <v>0</v>
      </c>
      <c r="V483" s="9">
        <f t="shared" si="842"/>
        <v>0</v>
      </c>
      <c r="W483" s="9">
        <f t="shared" si="842"/>
        <v>0</v>
      </c>
      <c r="X483" s="9">
        <f t="shared" si="842"/>
        <v>0</v>
      </c>
      <c r="Y483" s="9">
        <f t="shared" si="842"/>
        <v>2073</v>
      </c>
      <c r="Z483" s="9">
        <f t="shared" si="842"/>
        <v>0</v>
      </c>
      <c r="AA483" s="9">
        <f t="shared" si="842"/>
        <v>0</v>
      </c>
      <c r="AB483" s="9">
        <f t="shared" si="842"/>
        <v>0</v>
      </c>
      <c r="AC483" s="9">
        <f t="shared" si="842"/>
        <v>0</v>
      </c>
      <c r="AD483" s="9">
        <f t="shared" si="842"/>
        <v>0</v>
      </c>
      <c r="AE483" s="9">
        <f t="shared" si="842"/>
        <v>2073</v>
      </c>
      <c r="AF483" s="9">
        <f t="shared" si="842"/>
        <v>0</v>
      </c>
      <c r="AG483" s="9">
        <f t="shared" si="843"/>
        <v>0</v>
      </c>
      <c r="AH483" s="9">
        <f t="shared" si="843"/>
        <v>0</v>
      </c>
      <c r="AI483" s="9">
        <f t="shared" si="843"/>
        <v>0</v>
      </c>
      <c r="AJ483" s="9">
        <f t="shared" si="843"/>
        <v>0</v>
      </c>
      <c r="AK483" s="9">
        <f t="shared" si="843"/>
        <v>2073</v>
      </c>
      <c r="AL483" s="9">
        <f t="shared" si="843"/>
        <v>0</v>
      </c>
      <c r="AM483" s="9">
        <f t="shared" si="843"/>
        <v>0</v>
      </c>
      <c r="AN483" s="9">
        <f t="shared" si="843"/>
        <v>0</v>
      </c>
      <c r="AO483" s="9">
        <f t="shared" si="843"/>
        <v>0</v>
      </c>
      <c r="AP483" s="9">
        <f t="shared" si="843"/>
        <v>0</v>
      </c>
      <c r="AQ483" s="9">
        <f t="shared" si="843"/>
        <v>2073</v>
      </c>
      <c r="AR483" s="9">
        <f t="shared" si="843"/>
        <v>0</v>
      </c>
      <c r="AS483" s="9">
        <f t="shared" si="844"/>
        <v>0</v>
      </c>
      <c r="AT483" s="9">
        <f t="shared" si="844"/>
        <v>0</v>
      </c>
      <c r="AU483" s="9">
        <f t="shared" si="844"/>
        <v>0</v>
      </c>
      <c r="AV483" s="9">
        <f t="shared" si="844"/>
        <v>0</v>
      </c>
      <c r="AW483" s="96">
        <f t="shared" si="844"/>
        <v>2073</v>
      </c>
      <c r="AX483" s="96">
        <f t="shared" si="844"/>
        <v>0</v>
      </c>
      <c r="AY483" s="9">
        <f t="shared" si="844"/>
        <v>0</v>
      </c>
      <c r="AZ483" s="9">
        <f t="shared" si="844"/>
        <v>0</v>
      </c>
      <c r="BA483" s="9">
        <f t="shared" si="844"/>
        <v>0</v>
      </c>
      <c r="BB483" s="9">
        <f t="shared" si="844"/>
        <v>0</v>
      </c>
      <c r="BC483" s="9">
        <f t="shared" si="844"/>
        <v>2073</v>
      </c>
      <c r="BD483" s="9">
        <f t="shared" si="844"/>
        <v>0</v>
      </c>
      <c r="BE483" s="9">
        <f t="shared" si="845"/>
        <v>0</v>
      </c>
      <c r="BF483" s="9">
        <f t="shared" si="845"/>
        <v>0</v>
      </c>
      <c r="BG483" s="9">
        <f t="shared" si="845"/>
        <v>0</v>
      </c>
      <c r="BH483" s="9">
        <f t="shared" si="845"/>
        <v>0</v>
      </c>
      <c r="BI483" s="9">
        <f t="shared" si="845"/>
        <v>2073</v>
      </c>
      <c r="BJ483" s="9">
        <f t="shared" si="845"/>
        <v>0</v>
      </c>
    </row>
    <row r="484" spans="1:62" ht="33" hidden="1" x14ac:dyDescent="0.25">
      <c r="A484" s="25" t="s">
        <v>242</v>
      </c>
      <c r="B484" s="26">
        <f>B502</f>
        <v>910</v>
      </c>
      <c r="C484" s="26" t="s">
        <v>21</v>
      </c>
      <c r="D484" s="26" t="s">
        <v>59</v>
      </c>
      <c r="E484" s="26" t="s">
        <v>72</v>
      </c>
      <c r="F484" s="26" t="s">
        <v>30</v>
      </c>
      <c r="G484" s="9">
        <f t="shared" si="841"/>
        <v>2073</v>
      </c>
      <c r="H484" s="9">
        <f t="shared" si="841"/>
        <v>0</v>
      </c>
      <c r="I484" s="9">
        <f t="shared" si="841"/>
        <v>0</v>
      </c>
      <c r="J484" s="9">
        <f t="shared" si="841"/>
        <v>0</v>
      </c>
      <c r="K484" s="9">
        <f t="shared" si="841"/>
        <v>0</v>
      </c>
      <c r="L484" s="9">
        <f t="shared" si="841"/>
        <v>0</v>
      </c>
      <c r="M484" s="9">
        <f t="shared" si="841"/>
        <v>2073</v>
      </c>
      <c r="N484" s="9">
        <f t="shared" si="841"/>
        <v>0</v>
      </c>
      <c r="O484" s="9">
        <f t="shared" si="841"/>
        <v>0</v>
      </c>
      <c r="P484" s="9">
        <f t="shared" si="841"/>
        <v>0</v>
      </c>
      <c r="Q484" s="9">
        <f t="shared" si="841"/>
        <v>0</v>
      </c>
      <c r="R484" s="9">
        <f t="shared" si="841"/>
        <v>0</v>
      </c>
      <c r="S484" s="9">
        <f t="shared" si="841"/>
        <v>2073</v>
      </c>
      <c r="T484" s="9">
        <f t="shared" si="841"/>
        <v>0</v>
      </c>
      <c r="U484" s="9">
        <f t="shared" si="842"/>
        <v>0</v>
      </c>
      <c r="V484" s="9">
        <f t="shared" si="842"/>
        <v>0</v>
      </c>
      <c r="W484" s="9">
        <f t="shared" si="842"/>
        <v>0</v>
      </c>
      <c r="X484" s="9">
        <f t="shared" si="842"/>
        <v>0</v>
      </c>
      <c r="Y484" s="9">
        <f t="shared" si="842"/>
        <v>2073</v>
      </c>
      <c r="Z484" s="9">
        <f t="shared" si="842"/>
        <v>0</v>
      </c>
      <c r="AA484" s="9">
        <f t="shared" si="842"/>
        <v>0</v>
      </c>
      <c r="AB484" s="9">
        <f t="shared" si="842"/>
        <v>0</v>
      </c>
      <c r="AC484" s="9">
        <f t="shared" si="842"/>
        <v>0</v>
      </c>
      <c r="AD484" s="9">
        <f t="shared" si="842"/>
        <v>0</v>
      </c>
      <c r="AE484" s="9">
        <f t="shared" si="842"/>
        <v>2073</v>
      </c>
      <c r="AF484" s="9">
        <f t="shared" si="842"/>
        <v>0</v>
      </c>
      <c r="AG484" s="9">
        <f t="shared" si="843"/>
        <v>0</v>
      </c>
      <c r="AH484" s="9">
        <f t="shared" si="843"/>
        <v>0</v>
      </c>
      <c r="AI484" s="9">
        <f t="shared" si="843"/>
        <v>0</v>
      </c>
      <c r="AJ484" s="9">
        <f t="shared" si="843"/>
        <v>0</v>
      </c>
      <c r="AK484" s="9">
        <f t="shared" si="843"/>
        <v>2073</v>
      </c>
      <c r="AL484" s="9">
        <f t="shared" si="843"/>
        <v>0</v>
      </c>
      <c r="AM484" s="9">
        <f t="shared" si="843"/>
        <v>0</v>
      </c>
      <c r="AN484" s="9">
        <f t="shared" si="843"/>
        <v>0</v>
      </c>
      <c r="AO484" s="9">
        <f t="shared" si="843"/>
        <v>0</v>
      </c>
      <c r="AP484" s="9">
        <f t="shared" si="843"/>
        <v>0</v>
      </c>
      <c r="AQ484" s="9">
        <f t="shared" si="843"/>
        <v>2073</v>
      </c>
      <c r="AR484" s="9">
        <f t="shared" si="843"/>
        <v>0</v>
      </c>
      <c r="AS484" s="9">
        <f t="shared" si="844"/>
        <v>0</v>
      </c>
      <c r="AT484" s="9">
        <f t="shared" si="844"/>
        <v>0</v>
      </c>
      <c r="AU484" s="9">
        <f t="shared" si="844"/>
        <v>0</v>
      </c>
      <c r="AV484" s="9">
        <f t="shared" si="844"/>
        <v>0</v>
      </c>
      <c r="AW484" s="96">
        <f t="shared" si="844"/>
        <v>2073</v>
      </c>
      <c r="AX484" s="96">
        <f t="shared" si="844"/>
        <v>0</v>
      </c>
      <c r="AY484" s="9">
        <f t="shared" si="844"/>
        <v>0</v>
      </c>
      <c r="AZ484" s="9">
        <f t="shared" si="844"/>
        <v>0</v>
      </c>
      <c r="BA484" s="9">
        <f t="shared" si="844"/>
        <v>0</v>
      </c>
      <c r="BB484" s="9">
        <f t="shared" si="844"/>
        <v>0</v>
      </c>
      <c r="BC484" s="9">
        <f t="shared" si="844"/>
        <v>2073</v>
      </c>
      <c r="BD484" s="9">
        <f t="shared" si="844"/>
        <v>0</v>
      </c>
      <c r="BE484" s="9">
        <f t="shared" si="845"/>
        <v>0</v>
      </c>
      <c r="BF484" s="9">
        <f t="shared" si="845"/>
        <v>0</v>
      </c>
      <c r="BG484" s="9">
        <f t="shared" si="845"/>
        <v>0</v>
      </c>
      <c r="BH484" s="9">
        <f t="shared" si="845"/>
        <v>0</v>
      </c>
      <c r="BI484" s="9">
        <f t="shared" si="845"/>
        <v>2073</v>
      </c>
      <c r="BJ484" s="9">
        <f t="shared" si="845"/>
        <v>0</v>
      </c>
    </row>
    <row r="485" spans="1:62" ht="33" hidden="1" x14ac:dyDescent="0.25">
      <c r="A485" s="28" t="s">
        <v>36</v>
      </c>
      <c r="B485" s="26">
        <f>B503</f>
        <v>910</v>
      </c>
      <c r="C485" s="26" t="s">
        <v>21</v>
      </c>
      <c r="D485" s="26" t="s">
        <v>59</v>
      </c>
      <c r="E485" s="26" t="s">
        <v>72</v>
      </c>
      <c r="F485" s="26" t="s">
        <v>37</v>
      </c>
      <c r="G485" s="9">
        <v>2073</v>
      </c>
      <c r="H485" s="10"/>
      <c r="I485" s="84"/>
      <c r="J485" s="84"/>
      <c r="K485" s="84"/>
      <c r="L485" s="84"/>
      <c r="M485" s="9">
        <f>G485+I485+J485+K485+L485</f>
        <v>2073</v>
      </c>
      <c r="N485" s="9">
        <f>H485+L485</f>
        <v>0</v>
      </c>
      <c r="O485" s="85"/>
      <c r="P485" s="85"/>
      <c r="Q485" s="85"/>
      <c r="R485" s="85"/>
      <c r="S485" s="9">
        <f>M485+O485+P485+Q485+R485</f>
        <v>2073</v>
      </c>
      <c r="T485" s="9">
        <f>N485+R485</f>
        <v>0</v>
      </c>
      <c r="U485" s="85"/>
      <c r="V485" s="85"/>
      <c r="W485" s="85"/>
      <c r="X485" s="85"/>
      <c r="Y485" s="9">
        <f>S485+U485+V485+W485+X485</f>
        <v>2073</v>
      </c>
      <c r="Z485" s="9">
        <f>T485+X485</f>
        <v>0</v>
      </c>
      <c r="AA485" s="85"/>
      <c r="AB485" s="85"/>
      <c r="AC485" s="85"/>
      <c r="AD485" s="85"/>
      <c r="AE485" s="9">
        <f>Y485+AA485+AB485+AC485+AD485</f>
        <v>2073</v>
      </c>
      <c r="AF485" s="9">
        <f>Z485+AD485</f>
        <v>0</v>
      </c>
      <c r="AG485" s="85"/>
      <c r="AH485" s="85"/>
      <c r="AI485" s="85"/>
      <c r="AJ485" s="85"/>
      <c r="AK485" s="9">
        <f>AE485+AG485+AH485+AI485+AJ485</f>
        <v>2073</v>
      </c>
      <c r="AL485" s="9">
        <f>AF485+AJ485</f>
        <v>0</v>
      </c>
      <c r="AM485" s="85"/>
      <c r="AN485" s="85"/>
      <c r="AO485" s="85"/>
      <c r="AP485" s="85"/>
      <c r="AQ485" s="9">
        <f>AK485+AM485+AN485+AO485+AP485</f>
        <v>2073</v>
      </c>
      <c r="AR485" s="9">
        <f>AL485+AP485</f>
        <v>0</v>
      </c>
      <c r="AS485" s="85"/>
      <c r="AT485" s="85"/>
      <c r="AU485" s="85"/>
      <c r="AV485" s="85"/>
      <c r="AW485" s="96">
        <f>AQ485+AS485+AT485+AU485+AV485</f>
        <v>2073</v>
      </c>
      <c r="AX485" s="96">
        <f>AR485+AV485</f>
        <v>0</v>
      </c>
      <c r="AY485" s="85"/>
      <c r="AZ485" s="85"/>
      <c r="BA485" s="85"/>
      <c r="BB485" s="85"/>
      <c r="BC485" s="9">
        <f>AW485+AY485+AZ485+BA485+BB485</f>
        <v>2073</v>
      </c>
      <c r="BD485" s="9">
        <f>AX485+BB485</f>
        <v>0</v>
      </c>
      <c r="BE485" s="85"/>
      <c r="BF485" s="85"/>
      <c r="BG485" s="85"/>
      <c r="BH485" s="85"/>
      <c r="BI485" s="9">
        <f>BC485+BE485+BF485+BG485+BH485</f>
        <v>2073</v>
      </c>
      <c r="BJ485" s="9">
        <f>BD485+BH485</f>
        <v>0</v>
      </c>
    </row>
    <row r="486" spans="1:62" ht="49.5" hidden="1" x14ac:dyDescent="0.25">
      <c r="A486" s="28" t="s">
        <v>425</v>
      </c>
      <c r="B486" s="26">
        <f>B485</f>
        <v>910</v>
      </c>
      <c r="C486" s="26" t="s">
        <v>21</v>
      </c>
      <c r="D486" s="26" t="s">
        <v>59</v>
      </c>
      <c r="E486" s="26" t="s">
        <v>73</v>
      </c>
      <c r="F486" s="26"/>
      <c r="G486" s="9">
        <f t="shared" ref="G486:V489" si="846">G487</f>
        <v>1151</v>
      </c>
      <c r="H486" s="9">
        <f t="shared" si="846"/>
        <v>0</v>
      </c>
      <c r="I486" s="9">
        <f t="shared" si="846"/>
        <v>0</v>
      </c>
      <c r="J486" s="9">
        <f t="shared" si="846"/>
        <v>0</v>
      </c>
      <c r="K486" s="9">
        <f t="shared" si="846"/>
        <v>0</v>
      </c>
      <c r="L486" s="9">
        <f t="shared" si="846"/>
        <v>0</v>
      </c>
      <c r="M486" s="9">
        <f t="shared" si="846"/>
        <v>1151</v>
      </c>
      <c r="N486" s="9">
        <f t="shared" si="846"/>
        <v>0</v>
      </c>
      <c r="O486" s="9">
        <f t="shared" si="846"/>
        <v>0</v>
      </c>
      <c r="P486" s="9">
        <f t="shared" si="846"/>
        <v>0</v>
      </c>
      <c r="Q486" s="9">
        <f t="shared" si="846"/>
        <v>0</v>
      </c>
      <c r="R486" s="9">
        <f t="shared" si="846"/>
        <v>0</v>
      </c>
      <c r="S486" s="9">
        <f t="shared" si="846"/>
        <v>1151</v>
      </c>
      <c r="T486" s="9">
        <f t="shared" si="846"/>
        <v>0</v>
      </c>
      <c r="U486" s="9">
        <f t="shared" si="846"/>
        <v>0</v>
      </c>
      <c r="V486" s="9">
        <f t="shared" si="846"/>
        <v>0</v>
      </c>
      <c r="W486" s="9">
        <f t="shared" ref="U486:AJ489" si="847">W487</f>
        <v>0</v>
      </c>
      <c r="X486" s="9">
        <f t="shared" si="847"/>
        <v>0</v>
      </c>
      <c r="Y486" s="9">
        <f t="shared" si="847"/>
        <v>1151</v>
      </c>
      <c r="Z486" s="9">
        <f t="shared" si="847"/>
        <v>0</v>
      </c>
      <c r="AA486" s="9">
        <f t="shared" si="847"/>
        <v>0</v>
      </c>
      <c r="AB486" s="9">
        <f t="shared" si="847"/>
        <v>0</v>
      </c>
      <c r="AC486" s="9">
        <f t="shared" si="847"/>
        <v>0</v>
      </c>
      <c r="AD486" s="9">
        <f t="shared" si="847"/>
        <v>0</v>
      </c>
      <c r="AE486" s="9">
        <f t="shared" si="847"/>
        <v>1151</v>
      </c>
      <c r="AF486" s="9">
        <f t="shared" si="847"/>
        <v>0</v>
      </c>
      <c r="AG486" s="9">
        <f t="shared" si="847"/>
        <v>0</v>
      </c>
      <c r="AH486" s="9">
        <f t="shared" si="847"/>
        <v>0</v>
      </c>
      <c r="AI486" s="9">
        <f t="shared" si="847"/>
        <v>0</v>
      </c>
      <c r="AJ486" s="9">
        <f t="shared" si="847"/>
        <v>0</v>
      </c>
      <c r="AK486" s="9">
        <f t="shared" ref="AG486:AV489" si="848">AK487</f>
        <v>1151</v>
      </c>
      <c r="AL486" s="9">
        <f t="shared" si="848"/>
        <v>0</v>
      </c>
      <c r="AM486" s="9">
        <f t="shared" si="848"/>
        <v>0</v>
      </c>
      <c r="AN486" s="9">
        <f t="shared" si="848"/>
        <v>0</v>
      </c>
      <c r="AO486" s="9">
        <f t="shared" si="848"/>
        <v>0</v>
      </c>
      <c r="AP486" s="9">
        <f t="shared" si="848"/>
        <v>0</v>
      </c>
      <c r="AQ486" s="9">
        <f t="shared" si="848"/>
        <v>1151</v>
      </c>
      <c r="AR486" s="9">
        <f t="shared" si="848"/>
        <v>0</v>
      </c>
      <c r="AS486" s="9">
        <f t="shared" si="848"/>
        <v>-15</v>
      </c>
      <c r="AT486" s="9">
        <f t="shared" si="848"/>
        <v>0</v>
      </c>
      <c r="AU486" s="9">
        <f t="shared" si="848"/>
        <v>0</v>
      </c>
      <c r="AV486" s="9">
        <f t="shared" si="848"/>
        <v>0</v>
      </c>
      <c r="AW486" s="96">
        <f t="shared" ref="AS486:BH489" si="849">AW487</f>
        <v>1136</v>
      </c>
      <c r="AX486" s="96">
        <f t="shared" si="849"/>
        <v>0</v>
      </c>
      <c r="AY486" s="9">
        <f t="shared" si="849"/>
        <v>0</v>
      </c>
      <c r="AZ486" s="9">
        <f t="shared" si="849"/>
        <v>0</v>
      </c>
      <c r="BA486" s="9">
        <f t="shared" si="849"/>
        <v>0</v>
      </c>
      <c r="BB486" s="9">
        <f t="shared" si="849"/>
        <v>0</v>
      </c>
      <c r="BC486" s="9">
        <f t="shared" si="849"/>
        <v>1136</v>
      </c>
      <c r="BD486" s="9">
        <f t="shared" si="849"/>
        <v>0</v>
      </c>
      <c r="BE486" s="9">
        <f t="shared" si="849"/>
        <v>0</v>
      </c>
      <c r="BF486" s="9">
        <f t="shared" si="849"/>
        <v>0</v>
      </c>
      <c r="BG486" s="9">
        <f t="shared" si="849"/>
        <v>0</v>
      </c>
      <c r="BH486" s="9">
        <f t="shared" si="849"/>
        <v>0</v>
      </c>
      <c r="BI486" s="9">
        <f t="shared" ref="BE486:BJ489" si="850">BI487</f>
        <v>1136</v>
      </c>
      <c r="BJ486" s="9">
        <f t="shared" si="850"/>
        <v>0</v>
      </c>
    </row>
    <row r="487" spans="1:62" ht="20.100000000000001" hidden="1" customHeight="1" x14ac:dyDescent="0.25">
      <c r="A487" s="28" t="s">
        <v>14</v>
      </c>
      <c r="B487" s="26">
        <f>B486</f>
        <v>910</v>
      </c>
      <c r="C487" s="26" t="s">
        <v>21</v>
      </c>
      <c r="D487" s="26" t="s">
        <v>59</v>
      </c>
      <c r="E487" s="26" t="s">
        <v>540</v>
      </c>
      <c r="F487" s="26"/>
      <c r="G487" s="9">
        <f t="shared" si="846"/>
        <v>1151</v>
      </c>
      <c r="H487" s="9">
        <f t="shared" si="846"/>
        <v>0</v>
      </c>
      <c r="I487" s="9">
        <f t="shared" si="846"/>
        <v>0</v>
      </c>
      <c r="J487" s="9">
        <f t="shared" si="846"/>
        <v>0</v>
      </c>
      <c r="K487" s="9">
        <f t="shared" si="846"/>
        <v>0</v>
      </c>
      <c r="L487" s="9">
        <f t="shared" si="846"/>
        <v>0</v>
      </c>
      <c r="M487" s="9">
        <f t="shared" si="846"/>
        <v>1151</v>
      </c>
      <c r="N487" s="9">
        <f t="shared" si="846"/>
        <v>0</v>
      </c>
      <c r="O487" s="9">
        <f t="shared" si="846"/>
        <v>0</v>
      </c>
      <c r="P487" s="9">
        <f t="shared" si="846"/>
        <v>0</v>
      </c>
      <c r="Q487" s="9">
        <f t="shared" si="846"/>
        <v>0</v>
      </c>
      <c r="R487" s="9">
        <f t="shared" si="846"/>
        <v>0</v>
      </c>
      <c r="S487" s="9">
        <f t="shared" si="846"/>
        <v>1151</v>
      </c>
      <c r="T487" s="9">
        <f t="shared" si="846"/>
        <v>0</v>
      </c>
      <c r="U487" s="9">
        <f t="shared" si="847"/>
        <v>0</v>
      </c>
      <c r="V487" s="9">
        <f t="shared" si="847"/>
        <v>0</v>
      </c>
      <c r="W487" s="9">
        <f t="shared" si="847"/>
        <v>0</v>
      </c>
      <c r="X487" s="9">
        <f t="shared" si="847"/>
        <v>0</v>
      </c>
      <c r="Y487" s="9">
        <f t="shared" si="847"/>
        <v>1151</v>
      </c>
      <c r="Z487" s="9">
        <f t="shared" si="847"/>
        <v>0</v>
      </c>
      <c r="AA487" s="9">
        <f t="shared" si="847"/>
        <v>0</v>
      </c>
      <c r="AB487" s="9">
        <f t="shared" si="847"/>
        <v>0</v>
      </c>
      <c r="AC487" s="9">
        <f t="shared" si="847"/>
        <v>0</v>
      </c>
      <c r="AD487" s="9">
        <f t="shared" si="847"/>
        <v>0</v>
      </c>
      <c r="AE487" s="9">
        <f t="shared" si="847"/>
        <v>1151</v>
      </c>
      <c r="AF487" s="9">
        <f t="shared" si="847"/>
        <v>0</v>
      </c>
      <c r="AG487" s="9">
        <f t="shared" si="848"/>
        <v>0</v>
      </c>
      <c r="AH487" s="9">
        <f t="shared" si="848"/>
        <v>0</v>
      </c>
      <c r="AI487" s="9">
        <f t="shared" si="848"/>
        <v>0</v>
      </c>
      <c r="AJ487" s="9">
        <f t="shared" si="848"/>
        <v>0</v>
      </c>
      <c r="AK487" s="9">
        <f t="shared" si="848"/>
        <v>1151</v>
      </c>
      <c r="AL487" s="9">
        <f t="shared" si="848"/>
        <v>0</v>
      </c>
      <c r="AM487" s="9">
        <f t="shared" si="848"/>
        <v>0</v>
      </c>
      <c r="AN487" s="9">
        <f t="shared" si="848"/>
        <v>0</v>
      </c>
      <c r="AO487" s="9">
        <f t="shared" si="848"/>
        <v>0</v>
      </c>
      <c r="AP487" s="9">
        <f t="shared" si="848"/>
        <v>0</v>
      </c>
      <c r="AQ487" s="9">
        <f t="shared" si="848"/>
        <v>1151</v>
      </c>
      <c r="AR487" s="9">
        <f t="shared" si="848"/>
        <v>0</v>
      </c>
      <c r="AS487" s="9">
        <f t="shared" si="849"/>
        <v>-15</v>
      </c>
      <c r="AT487" s="9">
        <f t="shared" si="849"/>
        <v>0</v>
      </c>
      <c r="AU487" s="9">
        <f t="shared" si="849"/>
        <v>0</v>
      </c>
      <c r="AV487" s="9">
        <f t="shared" si="849"/>
        <v>0</v>
      </c>
      <c r="AW487" s="96">
        <f t="shared" si="849"/>
        <v>1136</v>
      </c>
      <c r="AX487" s="96">
        <f t="shared" si="849"/>
        <v>0</v>
      </c>
      <c r="AY487" s="9">
        <f t="shared" si="849"/>
        <v>0</v>
      </c>
      <c r="AZ487" s="9">
        <f t="shared" si="849"/>
        <v>0</v>
      </c>
      <c r="BA487" s="9">
        <f t="shared" si="849"/>
        <v>0</v>
      </c>
      <c r="BB487" s="9">
        <f t="shared" si="849"/>
        <v>0</v>
      </c>
      <c r="BC487" s="9">
        <f t="shared" si="849"/>
        <v>1136</v>
      </c>
      <c r="BD487" s="9">
        <f t="shared" si="849"/>
        <v>0</v>
      </c>
      <c r="BE487" s="9">
        <f t="shared" si="850"/>
        <v>0</v>
      </c>
      <c r="BF487" s="9">
        <f t="shared" si="850"/>
        <v>0</v>
      </c>
      <c r="BG487" s="9">
        <f t="shared" si="850"/>
        <v>0</v>
      </c>
      <c r="BH487" s="9">
        <f t="shared" si="850"/>
        <v>0</v>
      </c>
      <c r="BI487" s="9">
        <f t="shared" si="850"/>
        <v>1136</v>
      </c>
      <c r="BJ487" s="9">
        <f t="shared" si="850"/>
        <v>0</v>
      </c>
    </row>
    <row r="488" spans="1:62" ht="20.100000000000001" hidden="1" customHeight="1" x14ac:dyDescent="0.25">
      <c r="A488" s="28" t="s">
        <v>60</v>
      </c>
      <c r="B488" s="26">
        <f>B487</f>
        <v>910</v>
      </c>
      <c r="C488" s="26" t="s">
        <v>21</v>
      </c>
      <c r="D488" s="26" t="s">
        <v>59</v>
      </c>
      <c r="E488" s="26" t="s">
        <v>541</v>
      </c>
      <c r="F488" s="26"/>
      <c r="G488" s="9">
        <f t="shared" si="846"/>
        <v>1151</v>
      </c>
      <c r="H488" s="9">
        <f t="shared" si="846"/>
        <v>0</v>
      </c>
      <c r="I488" s="9">
        <f t="shared" si="846"/>
        <v>0</v>
      </c>
      <c r="J488" s="9">
        <f t="shared" si="846"/>
        <v>0</v>
      </c>
      <c r="K488" s="9">
        <f t="shared" si="846"/>
        <v>0</v>
      </c>
      <c r="L488" s="9">
        <f t="shared" si="846"/>
        <v>0</v>
      </c>
      <c r="M488" s="9">
        <f t="shared" si="846"/>
        <v>1151</v>
      </c>
      <c r="N488" s="9">
        <f t="shared" si="846"/>
        <v>0</v>
      </c>
      <c r="O488" s="9">
        <f t="shared" si="846"/>
        <v>0</v>
      </c>
      <c r="P488" s="9">
        <f t="shared" si="846"/>
        <v>0</v>
      </c>
      <c r="Q488" s="9">
        <f t="shared" si="846"/>
        <v>0</v>
      </c>
      <c r="R488" s="9">
        <f t="shared" si="846"/>
        <v>0</v>
      </c>
      <c r="S488" s="9">
        <f t="shared" si="846"/>
        <v>1151</v>
      </c>
      <c r="T488" s="9">
        <f t="shared" si="846"/>
        <v>0</v>
      </c>
      <c r="U488" s="9">
        <f t="shared" si="847"/>
        <v>0</v>
      </c>
      <c r="V488" s="9">
        <f t="shared" si="847"/>
        <v>0</v>
      </c>
      <c r="W488" s="9">
        <f t="shared" si="847"/>
        <v>0</v>
      </c>
      <c r="X488" s="9">
        <f t="shared" si="847"/>
        <v>0</v>
      </c>
      <c r="Y488" s="9">
        <f t="shared" si="847"/>
        <v>1151</v>
      </c>
      <c r="Z488" s="9">
        <f t="shared" si="847"/>
        <v>0</v>
      </c>
      <c r="AA488" s="9">
        <f t="shared" si="847"/>
        <v>0</v>
      </c>
      <c r="AB488" s="9">
        <f t="shared" si="847"/>
        <v>0</v>
      </c>
      <c r="AC488" s="9">
        <f t="shared" si="847"/>
        <v>0</v>
      </c>
      <c r="AD488" s="9">
        <f t="shared" si="847"/>
        <v>0</v>
      </c>
      <c r="AE488" s="9">
        <f t="shared" si="847"/>
        <v>1151</v>
      </c>
      <c r="AF488" s="9">
        <f t="shared" si="847"/>
        <v>0</v>
      </c>
      <c r="AG488" s="9">
        <f t="shared" si="848"/>
        <v>0</v>
      </c>
      <c r="AH488" s="9">
        <f t="shared" si="848"/>
        <v>0</v>
      </c>
      <c r="AI488" s="9">
        <f t="shared" si="848"/>
        <v>0</v>
      </c>
      <c r="AJ488" s="9">
        <f t="shared" si="848"/>
        <v>0</v>
      </c>
      <c r="AK488" s="9">
        <f t="shared" si="848"/>
        <v>1151</v>
      </c>
      <c r="AL488" s="9">
        <f t="shared" si="848"/>
        <v>0</v>
      </c>
      <c r="AM488" s="9">
        <f t="shared" si="848"/>
        <v>0</v>
      </c>
      <c r="AN488" s="9">
        <f t="shared" si="848"/>
        <v>0</v>
      </c>
      <c r="AO488" s="9">
        <f t="shared" si="848"/>
        <v>0</v>
      </c>
      <c r="AP488" s="9">
        <f t="shared" si="848"/>
        <v>0</v>
      </c>
      <c r="AQ488" s="9">
        <f t="shared" si="848"/>
        <v>1151</v>
      </c>
      <c r="AR488" s="9">
        <f t="shared" si="848"/>
        <v>0</v>
      </c>
      <c r="AS488" s="9">
        <f t="shared" si="849"/>
        <v>-15</v>
      </c>
      <c r="AT488" s="9">
        <f t="shared" si="849"/>
        <v>0</v>
      </c>
      <c r="AU488" s="9">
        <f t="shared" si="849"/>
        <v>0</v>
      </c>
      <c r="AV488" s="9">
        <f t="shared" si="849"/>
        <v>0</v>
      </c>
      <c r="AW488" s="96">
        <f t="shared" si="849"/>
        <v>1136</v>
      </c>
      <c r="AX488" s="96">
        <f t="shared" si="849"/>
        <v>0</v>
      </c>
      <c r="AY488" s="9">
        <f t="shared" si="849"/>
        <v>0</v>
      </c>
      <c r="AZ488" s="9">
        <f t="shared" si="849"/>
        <v>0</v>
      </c>
      <c r="BA488" s="9">
        <f t="shared" si="849"/>
        <v>0</v>
      </c>
      <c r="BB488" s="9">
        <f t="shared" si="849"/>
        <v>0</v>
      </c>
      <c r="BC488" s="9">
        <f t="shared" si="849"/>
        <v>1136</v>
      </c>
      <c r="BD488" s="9">
        <f t="shared" si="849"/>
        <v>0</v>
      </c>
      <c r="BE488" s="9">
        <f t="shared" si="850"/>
        <v>0</v>
      </c>
      <c r="BF488" s="9">
        <f t="shared" si="850"/>
        <v>0</v>
      </c>
      <c r="BG488" s="9">
        <f t="shared" si="850"/>
        <v>0</v>
      </c>
      <c r="BH488" s="9">
        <f t="shared" si="850"/>
        <v>0</v>
      </c>
      <c r="BI488" s="9">
        <f t="shared" si="850"/>
        <v>1136</v>
      </c>
      <c r="BJ488" s="9">
        <f t="shared" si="850"/>
        <v>0</v>
      </c>
    </row>
    <row r="489" spans="1:62" ht="33" hidden="1" x14ac:dyDescent="0.25">
      <c r="A489" s="25" t="s">
        <v>242</v>
      </c>
      <c r="B489" s="26">
        <f>B488</f>
        <v>910</v>
      </c>
      <c r="C489" s="26" t="s">
        <v>21</v>
      </c>
      <c r="D489" s="26" t="s">
        <v>59</v>
      </c>
      <c r="E489" s="26" t="s">
        <v>541</v>
      </c>
      <c r="F489" s="26" t="s">
        <v>30</v>
      </c>
      <c r="G489" s="9">
        <f t="shared" si="846"/>
        <v>1151</v>
      </c>
      <c r="H489" s="9">
        <f t="shared" si="846"/>
        <v>0</v>
      </c>
      <c r="I489" s="9">
        <f t="shared" si="846"/>
        <v>0</v>
      </c>
      <c r="J489" s="9">
        <f t="shared" si="846"/>
        <v>0</v>
      </c>
      <c r="K489" s="9">
        <f t="shared" si="846"/>
        <v>0</v>
      </c>
      <c r="L489" s="9">
        <f t="shared" si="846"/>
        <v>0</v>
      </c>
      <c r="M489" s="9">
        <f t="shared" si="846"/>
        <v>1151</v>
      </c>
      <c r="N489" s="9">
        <f t="shared" si="846"/>
        <v>0</v>
      </c>
      <c r="O489" s="9">
        <f t="shared" si="846"/>
        <v>0</v>
      </c>
      <c r="P489" s="9">
        <f t="shared" si="846"/>
        <v>0</v>
      </c>
      <c r="Q489" s="9">
        <f t="shared" si="846"/>
        <v>0</v>
      </c>
      <c r="R489" s="9">
        <f t="shared" si="846"/>
        <v>0</v>
      </c>
      <c r="S489" s="9">
        <f t="shared" si="846"/>
        <v>1151</v>
      </c>
      <c r="T489" s="9">
        <f t="shared" si="846"/>
        <v>0</v>
      </c>
      <c r="U489" s="9">
        <f t="shared" si="847"/>
        <v>0</v>
      </c>
      <c r="V489" s="9">
        <f t="shared" si="847"/>
        <v>0</v>
      </c>
      <c r="W489" s="9">
        <f t="shared" si="847"/>
        <v>0</v>
      </c>
      <c r="X489" s="9">
        <f t="shared" si="847"/>
        <v>0</v>
      </c>
      <c r="Y489" s="9">
        <f t="shared" si="847"/>
        <v>1151</v>
      </c>
      <c r="Z489" s="9">
        <f t="shared" si="847"/>
        <v>0</v>
      </c>
      <c r="AA489" s="9">
        <f t="shared" si="847"/>
        <v>0</v>
      </c>
      <c r="AB489" s="9">
        <f t="shared" si="847"/>
        <v>0</v>
      </c>
      <c r="AC489" s="9">
        <f t="shared" si="847"/>
        <v>0</v>
      </c>
      <c r="AD489" s="9">
        <f t="shared" si="847"/>
        <v>0</v>
      </c>
      <c r="AE489" s="9">
        <f t="shared" si="847"/>
        <v>1151</v>
      </c>
      <c r="AF489" s="9">
        <f t="shared" si="847"/>
        <v>0</v>
      </c>
      <c r="AG489" s="9">
        <f t="shared" si="848"/>
        <v>0</v>
      </c>
      <c r="AH489" s="9">
        <f t="shared" si="848"/>
        <v>0</v>
      </c>
      <c r="AI489" s="9">
        <f t="shared" si="848"/>
        <v>0</v>
      </c>
      <c r="AJ489" s="9">
        <f t="shared" si="848"/>
        <v>0</v>
      </c>
      <c r="AK489" s="9">
        <f t="shared" si="848"/>
        <v>1151</v>
      </c>
      <c r="AL489" s="9">
        <f t="shared" si="848"/>
        <v>0</v>
      </c>
      <c r="AM489" s="9">
        <f t="shared" si="848"/>
        <v>0</v>
      </c>
      <c r="AN489" s="9">
        <f t="shared" si="848"/>
        <v>0</v>
      </c>
      <c r="AO489" s="9">
        <f t="shared" si="848"/>
        <v>0</v>
      </c>
      <c r="AP489" s="9">
        <f t="shared" si="848"/>
        <v>0</v>
      </c>
      <c r="AQ489" s="9">
        <f t="shared" si="848"/>
        <v>1151</v>
      </c>
      <c r="AR489" s="9">
        <f t="shared" si="848"/>
        <v>0</v>
      </c>
      <c r="AS489" s="9">
        <f t="shared" si="849"/>
        <v>-15</v>
      </c>
      <c r="AT489" s="9">
        <f t="shared" si="849"/>
        <v>0</v>
      </c>
      <c r="AU489" s="9">
        <f t="shared" si="849"/>
        <v>0</v>
      </c>
      <c r="AV489" s="9">
        <f t="shared" si="849"/>
        <v>0</v>
      </c>
      <c r="AW489" s="96">
        <f t="shared" si="849"/>
        <v>1136</v>
      </c>
      <c r="AX489" s="96">
        <f t="shared" si="849"/>
        <v>0</v>
      </c>
      <c r="AY489" s="9">
        <f t="shared" si="849"/>
        <v>0</v>
      </c>
      <c r="AZ489" s="9">
        <f t="shared" si="849"/>
        <v>0</v>
      </c>
      <c r="BA489" s="9">
        <f t="shared" si="849"/>
        <v>0</v>
      </c>
      <c r="BB489" s="9">
        <f t="shared" si="849"/>
        <v>0</v>
      </c>
      <c r="BC489" s="9">
        <f t="shared" si="849"/>
        <v>1136</v>
      </c>
      <c r="BD489" s="9">
        <f t="shared" si="849"/>
        <v>0</v>
      </c>
      <c r="BE489" s="9">
        <f t="shared" si="850"/>
        <v>0</v>
      </c>
      <c r="BF489" s="9">
        <f t="shared" si="850"/>
        <v>0</v>
      </c>
      <c r="BG489" s="9">
        <f t="shared" si="850"/>
        <v>0</v>
      </c>
      <c r="BH489" s="9">
        <f t="shared" si="850"/>
        <v>0</v>
      </c>
      <c r="BI489" s="9">
        <f t="shared" si="850"/>
        <v>1136</v>
      </c>
      <c r="BJ489" s="9">
        <f t="shared" si="850"/>
        <v>0</v>
      </c>
    </row>
    <row r="490" spans="1:62" ht="33" hidden="1" x14ac:dyDescent="0.25">
      <c r="A490" s="28" t="s">
        <v>36</v>
      </c>
      <c r="B490" s="26">
        <f>B489</f>
        <v>910</v>
      </c>
      <c r="C490" s="26" t="s">
        <v>21</v>
      </c>
      <c r="D490" s="26" t="s">
        <v>59</v>
      </c>
      <c r="E490" s="26" t="s">
        <v>541</v>
      </c>
      <c r="F490" s="26" t="s">
        <v>37</v>
      </c>
      <c r="G490" s="9">
        <v>1151</v>
      </c>
      <c r="H490" s="10"/>
      <c r="I490" s="84"/>
      <c r="J490" s="84"/>
      <c r="K490" s="84"/>
      <c r="L490" s="84"/>
      <c r="M490" s="9">
        <f>G490+I490+J490+K490+L490</f>
        <v>1151</v>
      </c>
      <c r="N490" s="9">
        <f>H490+L490</f>
        <v>0</v>
      </c>
      <c r="O490" s="85"/>
      <c r="P490" s="85"/>
      <c r="Q490" s="85"/>
      <c r="R490" s="85"/>
      <c r="S490" s="9">
        <f>M490+O490+P490+Q490+R490</f>
        <v>1151</v>
      </c>
      <c r="T490" s="9">
        <f>N490+R490</f>
        <v>0</v>
      </c>
      <c r="U490" s="85"/>
      <c r="V490" s="85"/>
      <c r="W490" s="85"/>
      <c r="X490" s="85"/>
      <c r="Y490" s="9">
        <f>S490+U490+V490+W490+X490</f>
        <v>1151</v>
      </c>
      <c r="Z490" s="9">
        <f>T490+X490</f>
        <v>0</v>
      </c>
      <c r="AA490" s="85"/>
      <c r="AB490" s="85"/>
      <c r="AC490" s="85"/>
      <c r="AD490" s="85"/>
      <c r="AE490" s="9">
        <f>Y490+AA490+AB490+AC490+AD490</f>
        <v>1151</v>
      </c>
      <c r="AF490" s="9">
        <f>Z490+AD490</f>
        <v>0</v>
      </c>
      <c r="AG490" s="85"/>
      <c r="AH490" s="85"/>
      <c r="AI490" s="85"/>
      <c r="AJ490" s="85"/>
      <c r="AK490" s="9">
        <f>AE490+AG490+AH490+AI490+AJ490</f>
        <v>1151</v>
      </c>
      <c r="AL490" s="9">
        <f>AF490+AJ490</f>
        <v>0</v>
      </c>
      <c r="AM490" s="85"/>
      <c r="AN490" s="85"/>
      <c r="AO490" s="85"/>
      <c r="AP490" s="85"/>
      <c r="AQ490" s="9">
        <f>AK490+AM490+AN490+AO490+AP490</f>
        <v>1151</v>
      </c>
      <c r="AR490" s="9">
        <f>AL490+AP490</f>
        <v>0</v>
      </c>
      <c r="AS490" s="9">
        <v>-15</v>
      </c>
      <c r="AT490" s="85"/>
      <c r="AU490" s="85"/>
      <c r="AV490" s="85"/>
      <c r="AW490" s="96">
        <f>AQ490+AS490+AT490+AU490+AV490</f>
        <v>1136</v>
      </c>
      <c r="AX490" s="96">
        <f>AR490+AV490</f>
        <v>0</v>
      </c>
      <c r="AY490" s="9"/>
      <c r="AZ490" s="85"/>
      <c r="BA490" s="85"/>
      <c r="BB490" s="85"/>
      <c r="BC490" s="9">
        <f>AW490+AY490+AZ490+BA490+BB490</f>
        <v>1136</v>
      </c>
      <c r="BD490" s="9">
        <f>AX490+BB490</f>
        <v>0</v>
      </c>
      <c r="BE490" s="9"/>
      <c r="BF490" s="85"/>
      <c r="BG490" s="85"/>
      <c r="BH490" s="85"/>
      <c r="BI490" s="9">
        <f>BC490+BE490+BF490+BG490+BH490</f>
        <v>1136</v>
      </c>
      <c r="BJ490" s="9">
        <f>BD490+BH490</f>
        <v>0</v>
      </c>
    </row>
    <row r="491" spans="1:62" ht="20.100000000000001" hidden="1" customHeight="1" x14ac:dyDescent="0.25">
      <c r="A491" s="28" t="s">
        <v>61</v>
      </c>
      <c r="B491" s="26">
        <v>910</v>
      </c>
      <c r="C491" s="26" t="s">
        <v>21</v>
      </c>
      <c r="D491" s="26" t="s">
        <v>59</v>
      </c>
      <c r="E491" s="26" t="s">
        <v>62</v>
      </c>
      <c r="F491" s="26"/>
      <c r="G491" s="9">
        <f t="shared" ref="G491:V494" si="851">G492</f>
        <v>5196</v>
      </c>
      <c r="H491" s="9">
        <f t="shared" si="851"/>
        <v>0</v>
      </c>
      <c r="I491" s="9">
        <f t="shared" si="851"/>
        <v>0</v>
      </c>
      <c r="J491" s="9">
        <f t="shared" si="851"/>
        <v>0</v>
      </c>
      <c r="K491" s="9">
        <f t="shared" si="851"/>
        <v>0</v>
      </c>
      <c r="L491" s="9">
        <f t="shared" si="851"/>
        <v>0</v>
      </c>
      <c r="M491" s="9">
        <f t="shared" si="851"/>
        <v>5196</v>
      </c>
      <c r="N491" s="9">
        <f t="shared" si="851"/>
        <v>0</v>
      </c>
      <c r="O491" s="9">
        <f t="shared" si="851"/>
        <v>0</v>
      </c>
      <c r="P491" s="9">
        <f t="shared" si="851"/>
        <v>0</v>
      </c>
      <c r="Q491" s="9">
        <f t="shared" si="851"/>
        <v>0</v>
      </c>
      <c r="R491" s="9">
        <f t="shared" si="851"/>
        <v>0</v>
      </c>
      <c r="S491" s="9">
        <f t="shared" si="851"/>
        <v>5196</v>
      </c>
      <c r="T491" s="9">
        <f t="shared" si="851"/>
        <v>0</v>
      </c>
      <c r="U491" s="9">
        <f t="shared" si="851"/>
        <v>0</v>
      </c>
      <c r="V491" s="9">
        <f t="shared" si="851"/>
        <v>0</v>
      </c>
      <c r="W491" s="9">
        <f t="shared" ref="U491:AJ494" si="852">W492</f>
        <v>0</v>
      </c>
      <c r="X491" s="9">
        <f t="shared" si="852"/>
        <v>0</v>
      </c>
      <c r="Y491" s="9">
        <f t="shared" si="852"/>
        <v>5196</v>
      </c>
      <c r="Z491" s="9">
        <f t="shared" si="852"/>
        <v>0</v>
      </c>
      <c r="AA491" s="9">
        <f t="shared" si="852"/>
        <v>0</v>
      </c>
      <c r="AB491" s="9">
        <f t="shared" si="852"/>
        <v>0</v>
      </c>
      <c r="AC491" s="9">
        <f t="shared" si="852"/>
        <v>0</v>
      </c>
      <c r="AD491" s="9">
        <f t="shared" si="852"/>
        <v>0</v>
      </c>
      <c r="AE491" s="9">
        <f t="shared" si="852"/>
        <v>5196</v>
      </c>
      <c r="AF491" s="9">
        <f t="shared" si="852"/>
        <v>0</v>
      </c>
      <c r="AG491" s="9">
        <f t="shared" si="852"/>
        <v>0</v>
      </c>
      <c r="AH491" s="9">
        <f t="shared" si="852"/>
        <v>0</v>
      </c>
      <c r="AI491" s="9">
        <f t="shared" si="852"/>
        <v>0</v>
      </c>
      <c r="AJ491" s="9">
        <f t="shared" si="852"/>
        <v>0</v>
      </c>
      <c r="AK491" s="9">
        <f t="shared" ref="AG491:AV494" si="853">AK492</f>
        <v>5196</v>
      </c>
      <c r="AL491" s="9">
        <f t="shared" si="853"/>
        <v>0</v>
      </c>
      <c r="AM491" s="9">
        <f t="shared" si="853"/>
        <v>0</v>
      </c>
      <c r="AN491" s="9">
        <f t="shared" si="853"/>
        <v>0</v>
      </c>
      <c r="AO491" s="9">
        <f t="shared" si="853"/>
        <v>0</v>
      </c>
      <c r="AP491" s="9">
        <f t="shared" si="853"/>
        <v>0</v>
      </c>
      <c r="AQ491" s="9">
        <f t="shared" si="853"/>
        <v>5196</v>
      </c>
      <c r="AR491" s="9">
        <f t="shared" si="853"/>
        <v>0</v>
      </c>
      <c r="AS491" s="9">
        <f t="shared" si="853"/>
        <v>0</v>
      </c>
      <c r="AT491" s="9">
        <f t="shared" si="853"/>
        <v>0</v>
      </c>
      <c r="AU491" s="9">
        <f t="shared" si="853"/>
        <v>0</v>
      </c>
      <c r="AV491" s="9">
        <f t="shared" si="853"/>
        <v>0</v>
      </c>
      <c r="AW491" s="96">
        <f t="shared" ref="AS491:BH494" si="854">AW492</f>
        <v>5196</v>
      </c>
      <c r="AX491" s="96">
        <f t="shared" si="854"/>
        <v>0</v>
      </c>
      <c r="AY491" s="9">
        <f t="shared" si="854"/>
        <v>0</v>
      </c>
      <c r="AZ491" s="9">
        <f t="shared" si="854"/>
        <v>0</v>
      </c>
      <c r="BA491" s="9">
        <f t="shared" si="854"/>
        <v>0</v>
      </c>
      <c r="BB491" s="9">
        <f t="shared" si="854"/>
        <v>0</v>
      </c>
      <c r="BC491" s="9">
        <f t="shared" si="854"/>
        <v>5196</v>
      </c>
      <c r="BD491" s="9">
        <f t="shared" si="854"/>
        <v>0</v>
      </c>
      <c r="BE491" s="9">
        <f t="shared" si="854"/>
        <v>0</v>
      </c>
      <c r="BF491" s="9">
        <f t="shared" si="854"/>
        <v>0</v>
      </c>
      <c r="BG491" s="9">
        <f t="shared" si="854"/>
        <v>0</v>
      </c>
      <c r="BH491" s="9">
        <f t="shared" si="854"/>
        <v>0</v>
      </c>
      <c r="BI491" s="9">
        <f t="shared" ref="BE491:BJ494" si="855">BI492</f>
        <v>5196</v>
      </c>
      <c r="BJ491" s="9">
        <f t="shared" si="855"/>
        <v>0</v>
      </c>
    </row>
    <row r="492" spans="1:62" ht="20.100000000000001" hidden="1" customHeight="1" x14ac:dyDescent="0.25">
      <c r="A492" s="28" t="s">
        <v>14</v>
      </c>
      <c r="B492" s="26">
        <f t="shared" ref="B492:B497" si="856">B491</f>
        <v>910</v>
      </c>
      <c r="C492" s="26" t="s">
        <v>21</v>
      </c>
      <c r="D492" s="26" t="s">
        <v>59</v>
      </c>
      <c r="E492" s="26" t="s">
        <v>63</v>
      </c>
      <c r="F492" s="26"/>
      <c r="G492" s="9">
        <f t="shared" si="851"/>
        <v>5196</v>
      </c>
      <c r="H492" s="9">
        <f t="shared" si="851"/>
        <v>0</v>
      </c>
      <c r="I492" s="9">
        <f t="shared" si="851"/>
        <v>0</v>
      </c>
      <c r="J492" s="9">
        <f t="shared" si="851"/>
        <v>0</v>
      </c>
      <c r="K492" s="9">
        <f t="shared" si="851"/>
        <v>0</v>
      </c>
      <c r="L492" s="9">
        <f t="shared" si="851"/>
        <v>0</v>
      </c>
      <c r="M492" s="9">
        <f t="shared" si="851"/>
        <v>5196</v>
      </c>
      <c r="N492" s="9">
        <f t="shared" si="851"/>
        <v>0</v>
      </c>
      <c r="O492" s="9">
        <f t="shared" si="851"/>
        <v>0</v>
      </c>
      <c r="P492" s="9">
        <f t="shared" si="851"/>
        <v>0</v>
      </c>
      <c r="Q492" s="9">
        <f t="shared" si="851"/>
        <v>0</v>
      </c>
      <c r="R492" s="9">
        <f t="shared" si="851"/>
        <v>0</v>
      </c>
      <c r="S492" s="9">
        <f t="shared" si="851"/>
        <v>5196</v>
      </c>
      <c r="T492" s="9">
        <f t="shared" si="851"/>
        <v>0</v>
      </c>
      <c r="U492" s="9">
        <f t="shared" si="852"/>
        <v>0</v>
      </c>
      <c r="V492" s="9">
        <f t="shared" si="852"/>
        <v>0</v>
      </c>
      <c r="W492" s="9">
        <f t="shared" si="852"/>
        <v>0</v>
      </c>
      <c r="X492" s="9">
        <f t="shared" si="852"/>
        <v>0</v>
      </c>
      <c r="Y492" s="9">
        <f t="shared" si="852"/>
        <v>5196</v>
      </c>
      <c r="Z492" s="9">
        <f t="shared" si="852"/>
        <v>0</v>
      </c>
      <c r="AA492" s="9">
        <f t="shared" si="852"/>
        <v>0</v>
      </c>
      <c r="AB492" s="9">
        <f t="shared" si="852"/>
        <v>0</v>
      </c>
      <c r="AC492" s="9">
        <f t="shared" si="852"/>
        <v>0</v>
      </c>
      <c r="AD492" s="9">
        <f t="shared" si="852"/>
        <v>0</v>
      </c>
      <c r="AE492" s="9">
        <f t="shared" si="852"/>
        <v>5196</v>
      </c>
      <c r="AF492" s="9">
        <f t="shared" si="852"/>
        <v>0</v>
      </c>
      <c r="AG492" s="9">
        <f t="shared" si="853"/>
        <v>0</v>
      </c>
      <c r="AH492" s="9">
        <f t="shared" si="853"/>
        <v>0</v>
      </c>
      <c r="AI492" s="9">
        <f t="shared" si="853"/>
        <v>0</v>
      </c>
      <c r="AJ492" s="9">
        <f t="shared" si="853"/>
        <v>0</v>
      </c>
      <c r="AK492" s="9">
        <f t="shared" si="853"/>
        <v>5196</v>
      </c>
      <c r="AL492" s="9">
        <f t="shared" si="853"/>
        <v>0</v>
      </c>
      <c r="AM492" s="9">
        <f t="shared" si="853"/>
        <v>0</v>
      </c>
      <c r="AN492" s="9">
        <f t="shared" si="853"/>
        <v>0</v>
      </c>
      <c r="AO492" s="9">
        <f t="shared" si="853"/>
        <v>0</v>
      </c>
      <c r="AP492" s="9">
        <f t="shared" si="853"/>
        <v>0</v>
      </c>
      <c r="AQ492" s="9">
        <f t="shared" si="853"/>
        <v>5196</v>
      </c>
      <c r="AR492" s="9">
        <f t="shared" si="853"/>
        <v>0</v>
      </c>
      <c r="AS492" s="9">
        <f t="shared" si="854"/>
        <v>0</v>
      </c>
      <c r="AT492" s="9">
        <f t="shared" si="854"/>
        <v>0</v>
      </c>
      <c r="AU492" s="9">
        <f t="shared" si="854"/>
        <v>0</v>
      </c>
      <c r="AV492" s="9">
        <f t="shared" si="854"/>
        <v>0</v>
      </c>
      <c r="AW492" s="96">
        <f t="shared" si="854"/>
        <v>5196</v>
      </c>
      <c r="AX492" s="96">
        <f t="shared" si="854"/>
        <v>0</v>
      </c>
      <c r="AY492" s="9">
        <f t="shared" si="854"/>
        <v>0</v>
      </c>
      <c r="AZ492" s="9">
        <f t="shared" si="854"/>
        <v>0</v>
      </c>
      <c r="BA492" s="9">
        <f t="shared" si="854"/>
        <v>0</v>
      </c>
      <c r="BB492" s="9">
        <f t="shared" si="854"/>
        <v>0</v>
      </c>
      <c r="BC492" s="9">
        <f t="shared" si="854"/>
        <v>5196</v>
      </c>
      <c r="BD492" s="9">
        <f t="shared" si="854"/>
        <v>0</v>
      </c>
      <c r="BE492" s="9">
        <f t="shared" si="855"/>
        <v>0</v>
      </c>
      <c r="BF492" s="9">
        <f t="shared" si="855"/>
        <v>0</v>
      </c>
      <c r="BG492" s="9">
        <f t="shared" si="855"/>
        <v>0</v>
      </c>
      <c r="BH492" s="9">
        <f t="shared" si="855"/>
        <v>0</v>
      </c>
      <c r="BI492" s="9">
        <f t="shared" si="855"/>
        <v>5196</v>
      </c>
      <c r="BJ492" s="9">
        <f t="shared" si="855"/>
        <v>0</v>
      </c>
    </row>
    <row r="493" spans="1:62" ht="20.100000000000001" hidden="1" customHeight="1" x14ac:dyDescent="0.25">
      <c r="A493" s="28" t="s">
        <v>60</v>
      </c>
      <c r="B493" s="26">
        <f t="shared" si="856"/>
        <v>910</v>
      </c>
      <c r="C493" s="26" t="s">
        <v>21</v>
      </c>
      <c r="D493" s="26" t="s">
        <v>59</v>
      </c>
      <c r="E493" s="26" t="s">
        <v>64</v>
      </c>
      <c r="F493" s="26"/>
      <c r="G493" s="9">
        <f>G494+G496</f>
        <v>5196</v>
      </c>
      <c r="H493" s="9">
        <f t="shared" ref="H493:N493" si="857">H494+H496</f>
        <v>0</v>
      </c>
      <c r="I493" s="9">
        <f t="shared" si="857"/>
        <v>0</v>
      </c>
      <c r="J493" s="9">
        <f t="shared" si="857"/>
        <v>0</v>
      </c>
      <c r="K493" s="9">
        <f t="shared" si="857"/>
        <v>0</v>
      </c>
      <c r="L493" s="9">
        <f t="shared" si="857"/>
        <v>0</v>
      </c>
      <c r="M493" s="9">
        <f t="shared" si="857"/>
        <v>5196</v>
      </c>
      <c r="N493" s="9">
        <f t="shared" si="857"/>
        <v>0</v>
      </c>
      <c r="O493" s="9">
        <f t="shared" ref="O493:T493" si="858">O494+O496</f>
        <v>0</v>
      </c>
      <c r="P493" s="9">
        <f t="shared" si="858"/>
        <v>0</v>
      </c>
      <c r="Q493" s="9">
        <f t="shared" si="858"/>
        <v>0</v>
      </c>
      <c r="R493" s="9">
        <f t="shared" si="858"/>
        <v>0</v>
      </c>
      <c r="S493" s="9">
        <f t="shared" si="858"/>
        <v>5196</v>
      </c>
      <c r="T493" s="9">
        <f t="shared" si="858"/>
        <v>0</v>
      </c>
      <c r="U493" s="9">
        <f t="shared" ref="U493:Z493" si="859">U494+U496</f>
        <v>0</v>
      </c>
      <c r="V493" s="9">
        <f t="shared" si="859"/>
        <v>0</v>
      </c>
      <c r="W493" s="9">
        <f t="shared" si="859"/>
        <v>0</v>
      </c>
      <c r="X493" s="9">
        <f t="shared" si="859"/>
        <v>0</v>
      </c>
      <c r="Y493" s="9">
        <f t="shared" si="859"/>
        <v>5196</v>
      </c>
      <c r="Z493" s="9">
        <f t="shared" si="859"/>
        <v>0</v>
      </c>
      <c r="AA493" s="9">
        <f t="shared" ref="AA493:AF493" si="860">AA494+AA496</f>
        <v>0</v>
      </c>
      <c r="AB493" s="9">
        <f t="shared" si="860"/>
        <v>0</v>
      </c>
      <c r="AC493" s="9">
        <f t="shared" si="860"/>
        <v>0</v>
      </c>
      <c r="AD493" s="9">
        <f t="shared" si="860"/>
        <v>0</v>
      </c>
      <c r="AE493" s="9">
        <f t="shared" si="860"/>
        <v>5196</v>
      </c>
      <c r="AF493" s="9">
        <f t="shared" si="860"/>
        <v>0</v>
      </c>
      <c r="AG493" s="9">
        <f t="shared" ref="AG493:AL493" si="861">AG494+AG496</f>
        <v>0</v>
      </c>
      <c r="AH493" s="9">
        <f t="shared" si="861"/>
        <v>0</v>
      </c>
      <c r="AI493" s="9">
        <f t="shared" si="861"/>
        <v>0</v>
      </c>
      <c r="AJ493" s="9">
        <f t="shared" si="861"/>
        <v>0</v>
      </c>
      <c r="AK493" s="9">
        <f t="shared" si="861"/>
        <v>5196</v>
      </c>
      <c r="AL493" s="9">
        <f t="shared" si="861"/>
        <v>0</v>
      </c>
      <c r="AM493" s="9">
        <f t="shared" ref="AM493:AR493" si="862">AM494+AM496</f>
        <v>0</v>
      </c>
      <c r="AN493" s="9">
        <f t="shared" si="862"/>
        <v>0</v>
      </c>
      <c r="AO493" s="9">
        <f t="shared" si="862"/>
        <v>0</v>
      </c>
      <c r="AP493" s="9">
        <f t="shared" si="862"/>
        <v>0</v>
      </c>
      <c r="AQ493" s="9">
        <f t="shared" si="862"/>
        <v>5196</v>
      </c>
      <c r="AR493" s="9">
        <f t="shared" si="862"/>
        <v>0</v>
      </c>
      <c r="AS493" s="9">
        <f t="shared" ref="AS493:AX493" si="863">AS494+AS496</f>
        <v>0</v>
      </c>
      <c r="AT493" s="9">
        <f t="shared" si="863"/>
        <v>0</v>
      </c>
      <c r="AU493" s="9">
        <f t="shared" si="863"/>
        <v>0</v>
      </c>
      <c r="AV493" s="9">
        <f t="shared" si="863"/>
        <v>0</v>
      </c>
      <c r="AW493" s="96">
        <f t="shared" si="863"/>
        <v>5196</v>
      </c>
      <c r="AX493" s="96">
        <f t="shared" si="863"/>
        <v>0</v>
      </c>
      <c r="AY493" s="9">
        <f t="shared" ref="AY493:BD493" si="864">AY494+AY496</f>
        <v>0</v>
      </c>
      <c r="AZ493" s="9">
        <f t="shared" si="864"/>
        <v>0</v>
      </c>
      <c r="BA493" s="9">
        <f t="shared" si="864"/>
        <v>0</v>
      </c>
      <c r="BB493" s="9">
        <f t="shared" si="864"/>
        <v>0</v>
      </c>
      <c r="BC493" s="9">
        <f t="shared" si="864"/>
        <v>5196</v>
      </c>
      <c r="BD493" s="9">
        <f t="shared" si="864"/>
        <v>0</v>
      </c>
      <c r="BE493" s="9">
        <f t="shared" ref="BE493:BJ493" si="865">BE494+BE496</f>
        <v>0</v>
      </c>
      <c r="BF493" s="9">
        <f t="shared" si="865"/>
        <v>0</v>
      </c>
      <c r="BG493" s="9">
        <f t="shared" si="865"/>
        <v>0</v>
      </c>
      <c r="BH493" s="9">
        <f t="shared" si="865"/>
        <v>0</v>
      </c>
      <c r="BI493" s="9">
        <f t="shared" si="865"/>
        <v>5196</v>
      </c>
      <c r="BJ493" s="9">
        <f t="shared" si="865"/>
        <v>0</v>
      </c>
    </row>
    <row r="494" spans="1:62" ht="33" hidden="1" x14ac:dyDescent="0.25">
      <c r="A494" s="25" t="s">
        <v>242</v>
      </c>
      <c r="B494" s="9">
        <f t="shared" si="856"/>
        <v>910</v>
      </c>
      <c r="C494" s="26" t="s">
        <v>21</v>
      </c>
      <c r="D494" s="26" t="s">
        <v>59</v>
      </c>
      <c r="E494" s="46" t="s">
        <v>64</v>
      </c>
      <c r="F494" s="26" t="s">
        <v>30</v>
      </c>
      <c r="G494" s="9">
        <f t="shared" si="851"/>
        <v>3596</v>
      </c>
      <c r="H494" s="9">
        <f t="shared" si="851"/>
        <v>0</v>
      </c>
      <c r="I494" s="9">
        <f t="shared" si="851"/>
        <v>0</v>
      </c>
      <c r="J494" s="9">
        <f t="shared" si="851"/>
        <v>0</v>
      </c>
      <c r="K494" s="9">
        <f t="shared" si="851"/>
        <v>0</v>
      </c>
      <c r="L494" s="9">
        <f t="shared" si="851"/>
        <v>0</v>
      </c>
      <c r="M494" s="9">
        <f t="shared" si="851"/>
        <v>3596</v>
      </c>
      <c r="N494" s="9">
        <f t="shared" si="851"/>
        <v>0</v>
      </c>
      <c r="O494" s="9">
        <f t="shared" si="851"/>
        <v>0</v>
      </c>
      <c r="P494" s="9">
        <f t="shared" si="851"/>
        <v>0</v>
      </c>
      <c r="Q494" s="9">
        <f t="shared" si="851"/>
        <v>0</v>
      </c>
      <c r="R494" s="9">
        <f t="shared" si="851"/>
        <v>0</v>
      </c>
      <c r="S494" s="9">
        <f t="shared" si="851"/>
        <v>3596</v>
      </c>
      <c r="T494" s="9">
        <f t="shared" si="851"/>
        <v>0</v>
      </c>
      <c r="U494" s="9">
        <f t="shared" si="852"/>
        <v>0</v>
      </c>
      <c r="V494" s="9">
        <f t="shared" si="852"/>
        <v>0</v>
      </c>
      <c r="W494" s="9">
        <f t="shared" si="852"/>
        <v>0</v>
      </c>
      <c r="X494" s="9">
        <f t="shared" si="852"/>
        <v>0</v>
      </c>
      <c r="Y494" s="9">
        <f t="shared" si="852"/>
        <v>3596</v>
      </c>
      <c r="Z494" s="9">
        <f t="shared" si="852"/>
        <v>0</v>
      </c>
      <c r="AA494" s="9">
        <f t="shared" si="852"/>
        <v>0</v>
      </c>
      <c r="AB494" s="9">
        <f t="shared" si="852"/>
        <v>0</v>
      </c>
      <c r="AC494" s="9">
        <f t="shared" si="852"/>
        <v>0</v>
      </c>
      <c r="AD494" s="9">
        <f t="shared" si="852"/>
        <v>0</v>
      </c>
      <c r="AE494" s="9">
        <f t="shared" si="852"/>
        <v>3596</v>
      </c>
      <c r="AF494" s="9">
        <f t="shared" si="852"/>
        <v>0</v>
      </c>
      <c r="AG494" s="9">
        <f t="shared" si="853"/>
        <v>0</v>
      </c>
      <c r="AH494" s="9">
        <f t="shared" si="853"/>
        <v>0</v>
      </c>
      <c r="AI494" s="9">
        <f t="shared" si="853"/>
        <v>0</v>
      </c>
      <c r="AJ494" s="9">
        <f t="shared" si="853"/>
        <v>0</v>
      </c>
      <c r="AK494" s="9">
        <f t="shared" si="853"/>
        <v>3596</v>
      </c>
      <c r="AL494" s="9">
        <f t="shared" si="853"/>
        <v>0</v>
      </c>
      <c r="AM494" s="9">
        <f t="shared" si="853"/>
        <v>0</v>
      </c>
      <c r="AN494" s="9">
        <f t="shared" si="853"/>
        <v>0</v>
      </c>
      <c r="AO494" s="9">
        <f t="shared" si="853"/>
        <v>0</v>
      </c>
      <c r="AP494" s="9">
        <f t="shared" si="853"/>
        <v>0</v>
      </c>
      <c r="AQ494" s="9">
        <f t="shared" si="853"/>
        <v>3596</v>
      </c>
      <c r="AR494" s="9">
        <f t="shared" si="853"/>
        <v>0</v>
      </c>
      <c r="AS494" s="9">
        <f t="shared" si="854"/>
        <v>0</v>
      </c>
      <c r="AT494" s="9">
        <f t="shared" si="854"/>
        <v>0</v>
      </c>
      <c r="AU494" s="9">
        <f t="shared" si="854"/>
        <v>0</v>
      </c>
      <c r="AV494" s="9">
        <f t="shared" si="854"/>
        <v>0</v>
      </c>
      <c r="AW494" s="96">
        <f t="shared" si="854"/>
        <v>3596</v>
      </c>
      <c r="AX494" s="96">
        <f t="shared" si="854"/>
        <v>0</v>
      </c>
      <c r="AY494" s="9">
        <f t="shared" si="854"/>
        <v>0</v>
      </c>
      <c r="AZ494" s="9">
        <f t="shared" si="854"/>
        <v>0</v>
      </c>
      <c r="BA494" s="9">
        <f t="shared" si="854"/>
        <v>0</v>
      </c>
      <c r="BB494" s="9">
        <f t="shared" si="854"/>
        <v>0</v>
      </c>
      <c r="BC494" s="9">
        <f t="shared" si="854"/>
        <v>3596</v>
      </c>
      <c r="BD494" s="9">
        <f t="shared" si="854"/>
        <v>0</v>
      </c>
      <c r="BE494" s="9">
        <f t="shared" si="855"/>
        <v>0</v>
      </c>
      <c r="BF494" s="9">
        <f t="shared" si="855"/>
        <v>0</v>
      </c>
      <c r="BG494" s="9">
        <f t="shared" si="855"/>
        <v>0</v>
      </c>
      <c r="BH494" s="9">
        <f t="shared" si="855"/>
        <v>0</v>
      </c>
      <c r="BI494" s="9">
        <f t="shared" si="855"/>
        <v>3596</v>
      </c>
      <c r="BJ494" s="9">
        <f t="shared" si="855"/>
        <v>0</v>
      </c>
    </row>
    <row r="495" spans="1:62" ht="33" hidden="1" x14ac:dyDescent="0.25">
      <c r="A495" s="28" t="s">
        <v>36</v>
      </c>
      <c r="B495" s="9">
        <f t="shared" si="856"/>
        <v>910</v>
      </c>
      <c r="C495" s="26" t="s">
        <v>21</v>
      </c>
      <c r="D495" s="26" t="s">
        <v>59</v>
      </c>
      <c r="E495" s="46" t="s">
        <v>64</v>
      </c>
      <c r="F495" s="26" t="s">
        <v>37</v>
      </c>
      <c r="G495" s="9">
        <v>3596</v>
      </c>
      <c r="H495" s="10"/>
      <c r="I495" s="84"/>
      <c r="J495" s="84"/>
      <c r="K495" s="84"/>
      <c r="L495" s="84"/>
      <c r="M495" s="9">
        <f>G495+I495+J495+K495+L495</f>
        <v>3596</v>
      </c>
      <c r="N495" s="9">
        <f>H495+L495</f>
        <v>0</v>
      </c>
      <c r="O495" s="85"/>
      <c r="P495" s="85"/>
      <c r="Q495" s="85"/>
      <c r="R495" s="85"/>
      <c r="S495" s="9">
        <f>M495+O495+P495+Q495+R495</f>
        <v>3596</v>
      </c>
      <c r="T495" s="9">
        <f>N495+R495</f>
        <v>0</v>
      </c>
      <c r="U495" s="85"/>
      <c r="V495" s="85"/>
      <c r="W495" s="85"/>
      <c r="X495" s="85"/>
      <c r="Y495" s="9">
        <f>S495+U495+V495+W495+X495</f>
        <v>3596</v>
      </c>
      <c r="Z495" s="9">
        <f>T495+X495</f>
        <v>0</v>
      </c>
      <c r="AA495" s="85"/>
      <c r="AB495" s="85"/>
      <c r="AC495" s="85"/>
      <c r="AD495" s="85"/>
      <c r="AE495" s="9">
        <f>Y495+AA495+AB495+AC495+AD495</f>
        <v>3596</v>
      </c>
      <c r="AF495" s="9">
        <f>Z495+AD495</f>
        <v>0</v>
      </c>
      <c r="AG495" s="85"/>
      <c r="AH495" s="85"/>
      <c r="AI495" s="85"/>
      <c r="AJ495" s="85"/>
      <c r="AK495" s="9">
        <f>AE495+AG495+AH495+AI495+AJ495</f>
        <v>3596</v>
      </c>
      <c r="AL495" s="9">
        <f>AF495+AJ495</f>
        <v>0</v>
      </c>
      <c r="AM495" s="85"/>
      <c r="AN495" s="85"/>
      <c r="AO495" s="85"/>
      <c r="AP495" s="85"/>
      <c r="AQ495" s="9">
        <f>AK495+AM495+AN495+AO495+AP495</f>
        <v>3596</v>
      </c>
      <c r="AR495" s="9">
        <f>AL495+AP495</f>
        <v>0</v>
      </c>
      <c r="AS495" s="85"/>
      <c r="AT495" s="85"/>
      <c r="AU495" s="85"/>
      <c r="AV495" s="85"/>
      <c r="AW495" s="96">
        <f>AQ495+AS495+AT495+AU495+AV495</f>
        <v>3596</v>
      </c>
      <c r="AX495" s="96">
        <f>AR495+AV495</f>
        <v>0</v>
      </c>
      <c r="AY495" s="85"/>
      <c r="AZ495" s="85"/>
      <c r="BA495" s="85"/>
      <c r="BB495" s="85"/>
      <c r="BC495" s="9">
        <f>AW495+AY495+AZ495+BA495+BB495</f>
        <v>3596</v>
      </c>
      <c r="BD495" s="9">
        <f>AX495+BB495</f>
        <v>0</v>
      </c>
      <c r="BE495" s="85"/>
      <c r="BF495" s="85"/>
      <c r="BG495" s="85"/>
      <c r="BH495" s="85"/>
      <c r="BI495" s="9">
        <f>BC495+BE495+BF495+BG495+BH495</f>
        <v>3596</v>
      </c>
      <c r="BJ495" s="9">
        <f>BD495+BH495</f>
        <v>0</v>
      </c>
    </row>
    <row r="496" spans="1:62" ht="33" hidden="1" x14ac:dyDescent="0.25">
      <c r="A496" s="28" t="s">
        <v>11</v>
      </c>
      <c r="B496" s="9">
        <f t="shared" si="856"/>
        <v>910</v>
      </c>
      <c r="C496" s="26" t="s">
        <v>21</v>
      </c>
      <c r="D496" s="26" t="s">
        <v>59</v>
      </c>
      <c r="E496" s="46" t="s">
        <v>64</v>
      </c>
      <c r="F496" s="26" t="s">
        <v>12</v>
      </c>
      <c r="G496" s="9">
        <f>G497</f>
        <v>1600</v>
      </c>
      <c r="H496" s="9">
        <f t="shared" ref="H496:BJ496" si="866">H497</f>
        <v>0</v>
      </c>
      <c r="I496" s="9">
        <f t="shared" si="866"/>
        <v>0</v>
      </c>
      <c r="J496" s="9">
        <f t="shared" si="866"/>
        <v>0</v>
      </c>
      <c r="K496" s="9">
        <f t="shared" si="866"/>
        <v>0</v>
      </c>
      <c r="L496" s="9">
        <f t="shared" si="866"/>
        <v>0</v>
      </c>
      <c r="M496" s="9">
        <f t="shared" si="866"/>
        <v>1600</v>
      </c>
      <c r="N496" s="9">
        <f t="shared" si="866"/>
        <v>0</v>
      </c>
      <c r="O496" s="9">
        <f t="shared" si="866"/>
        <v>0</v>
      </c>
      <c r="P496" s="9">
        <f t="shared" si="866"/>
        <v>0</v>
      </c>
      <c r="Q496" s="9">
        <f t="shared" si="866"/>
        <v>0</v>
      </c>
      <c r="R496" s="9">
        <f t="shared" si="866"/>
        <v>0</v>
      </c>
      <c r="S496" s="9">
        <f t="shared" si="866"/>
        <v>1600</v>
      </c>
      <c r="T496" s="9">
        <f t="shared" si="866"/>
        <v>0</v>
      </c>
      <c r="U496" s="9">
        <f t="shared" si="866"/>
        <v>0</v>
      </c>
      <c r="V496" s="9">
        <f t="shared" si="866"/>
        <v>0</v>
      </c>
      <c r="W496" s="9">
        <f t="shared" si="866"/>
        <v>0</v>
      </c>
      <c r="X496" s="9">
        <f t="shared" si="866"/>
        <v>0</v>
      </c>
      <c r="Y496" s="9">
        <f t="shared" si="866"/>
        <v>1600</v>
      </c>
      <c r="Z496" s="9">
        <f t="shared" si="866"/>
        <v>0</v>
      </c>
      <c r="AA496" s="9">
        <f t="shared" si="866"/>
        <v>0</v>
      </c>
      <c r="AB496" s="9">
        <f t="shared" si="866"/>
        <v>0</v>
      </c>
      <c r="AC496" s="9">
        <f t="shared" si="866"/>
        <v>0</v>
      </c>
      <c r="AD496" s="9">
        <f t="shared" si="866"/>
        <v>0</v>
      </c>
      <c r="AE496" s="9">
        <f t="shared" si="866"/>
        <v>1600</v>
      </c>
      <c r="AF496" s="9">
        <f t="shared" si="866"/>
        <v>0</v>
      </c>
      <c r="AG496" s="9">
        <f t="shared" si="866"/>
        <v>0</v>
      </c>
      <c r="AH496" s="9">
        <f t="shared" si="866"/>
        <v>0</v>
      </c>
      <c r="AI496" s="9">
        <f t="shared" si="866"/>
        <v>0</v>
      </c>
      <c r="AJ496" s="9">
        <f t="shared" si="866"/>
        <v>0</v>
      </c>
      <c r="AK496" s="9">
        <f t="shared" si="866"/>
        <v>1600</v>
      </c>
      <c r="AL496" s="9">
        <f t="shared" si="866"/>
        <v>0</v>
      </c>
      <c r="AM496" s="9">
        <f t="shared" si="866"/>
        <v>0</v>
      </c>
      <c r="AN496" s="9">
        <f t="shared" si="866"/>
        <v>0</v>
      </c>
      <c r="AO496" s="9">
        <f t="shared" si="866"/>
        <v>0</v>
      </c>
      <c r="AP496" s="9">
        <f t="shared" si="866"/>
        <v>0</v>
      </c>
      <c r="AQ496" s="9">
        <f t="shared" si="866"/>
        <v>1600</v>
      </c>
      <c r="AR496" s="9">
        <f t="shared" si="866"/>
        <v>0</v>
      </c>
      <c r="AS496" s="9">
        <f t="shared" si="866"/>
        <v>0</v>
      </c>
      <c r="AT496" s="9">
        <f t="shared" si="866"/>
        <v>0</v>
      </c>
      <c r="AU496" s="9">
        <f t="shared" si="866"/>
        <v>0</v>
      </c>
      <c r="AV496" s="9">
        <f t="shared" si="866"/>
        <v>0</v>
      </c>
      <c r="AW496" s="96">
        <f t="shared" si="866"/>
        <v>1600</v>
      </c>
      <c r="AX496" s="96">
        <f t="shared" si="866"/>
        <v>0</v>
      </c>
      <c r="AY496" s="9">
        <f t="shared" si="866"/>
        <v>0</v>
      </c>
      <c r="AZ496" s="9">
        <f t="shared" si="866"/>
        <v>0</v>
      </c>
      <c r="BA496" s="9">
        <f t="shared" si="866"/>
        <v>0</v>
      </c>
      <c r="BB496" s="9">
        <f t="shared" si="866"/>
        <v>0</v>
      </c>
      <c r="BC496" s="9">
        <f t="shared" si="866"/>
        <v>1600</v>
      </c>
      <c r="BD496" s="9">
        <f t="shared" si="866"/>
        <v>0</v>
      </c>
      <c r="BE496" s="9">
        <f t="shared" si="866"/>
        <v>0</v>
      </c>
      <c r="BF496" s="9">
        <f t="shared" si="866"/>
        <v>0</v>
      </c>
      <c r="BG496" s="9">
        <f t="shared" si="866"/>
        <v>0</v>
      </c>
      <c r="BH496" s="9">
        <f t="shared" si="866"/>
        <v>0</v>
      </c>
      <c r="BI496" s="9">
        <f t="shared" si="866"/>
        <v>1600</v>
      </c>
      <c r="BJ496" s="9">
        <f t="shared" si="866"/>
        <v>0</v>
      </c>
    </row>
    <row r="497" spans="1:62" ht="24" hidden="1" customHeight="1" x14ac:dyDescent="0.25">
      <c r="A497" s="28" t="s">
        <v>23</v>
      </c>
      <c r="B497" s="9">
        <f t="shared" si="856"/>
        <v>910</v>
      </c>
      <c r="C497" s="26" t="s">
        <v>21</v>
      </c>
      <c r="D497" s="26" t="s">
        <v>59</v>
      </c>
      <c r="E497" s="46" t="s">
        <v>64</v>
      </c>
      <c r="F497" s="26" t="s">
        <v>35</v>
      </c>
      <c r="G497" s="9">
        <v>1600</v>
      </c>
      <c r="H497" s="10"/>
      <c r="I497" s="84"/>
      <c r="J497" s="84"/>
      <c r="K497" s="84"/>
      <c r="L497" s="84"/>
      <c r="M497" s="9">
        <f>G497+I497+J497+K497+L497</f>
        <v>1600</v>
      </c>
      <c r="N497" s="9">
        <f>H497+L497</f>
        <v>0</v>
      </c>
      <c r="O497" s="85"/>
      <c r="P497" s="85"/>
      <c r="Q497" s="85"/>
      <c r="R497" s="85"/>
      <c r="S497" s="9">
        <f>M497+O497+P497+Q497+R497</f>
        <v>1600</v>
      </c>
      <c r="T497" s="9">
        <f>N497+R497</f>
        <v>0</v>
      </c>
      <c r="U497" s="85"/>
      <c r="V497" s="85"/>
      <c r="W497" s="85"/>
      <c r="X497" s="85"/>
      <c r="Y497" s="9">
        <f>S497+U497+V497+W497+X497</f>
        <v>1600</v>
      </c>
      <c r="Z497" s="9">
        <f>T497+X497</f>
        <v>0</v>
      </c>
      <c r="AA497" s="85"/>
      <c r="AB497" s="85"/>
      <c r="AC497" s="85"/>
      <c r="AD497" s="85"/>
      <c r="AE497" s="9">
        <f>Y497+AA497+AB497+AC497+AD497</f>
        <v>1600</v>
      </c>
      <c r="AF497" s="9">
        <f>Z497+AD497</f>
        <v>0</v>
      </c>
      <c r="AG497" s="85"/>
      <c r="AH497" s="85"/>
      <c r="AI497" s="85"/>
      <c r="AJ497" s="85"/>
      <c r="AK497" s="9">
        <f>AE497+AG497+AH497+AI497+AJ497</f>
        <v>1600</v>
      </c>
      <c r="AL497" s="9">
        <f>AF497+AJ497</f>
        <v>0</v>
      </c>
      <c r="AM497" s="85"/>
      <c r="AN497" s="85"/>
      <c r="AO497" s="85"/>
      <c r="AP497" s="85"/>
      <c r="AQ497" s="9">
        <f>AK497+AM497+AN497+AO497+AP497</f>
        <v>1600</v>
      </c>
      <c r="AR497" s="9">
        <f>AL497+AP497</f>
        <v>0</v>
      </c>
      <c r="AS497" s="85"/>
      <c r="AT497" s="85"/>
      <c r="AU497" s="85"/>
      <c r="AV497" s="85"/>
      <c r="AW497" s="96">
        <f>AQ497+AS497+AT497+AU497+AV497</f>
        <v>1600</v>
      </c>
      <c r="AX497" s="96">
        <f>AR497+AV497</f>
        <v>0</v>
      </c>
      <c r="AY497" s="85"/>
      <c r="AZ497" s="85"/>
      <c r="BA497" s="85"/>
      <c r="BB497" s="85"/>
      <c r="BC497" s="9">
        <f>AW497+AY497+AZ497+BA497+BB497</f>
        <v>1600</v>
      </c>
      <c r="BD497" s="9">
        <f>AX497+BB497</f>
        <v>0</v>
      </c>
      <c r="BE497" s="85"/>
      <c r="BF497" s="85"/>
      <c r="BG497" s="85"/>
      <c r="BH497" s="85"/>
      <c r="BI497" s="9">
        <f>BC497+BE497+BF497+BG497+BH497</f>
        <v>1600</v>
      </c>
      <c r="BJ497" s="9">
        <f>BD497+BH497</f>
        <v>0</v>
      </c>
    </row>
    <row r="498" spans="1:62" hidden="1" x14ac:dyDescent="0.25">
      <c r="A498" s="28"/>
      <c r="B498" s="9"/>
      <c r="C498" s="26"/>
      <c r="D498" s="26"/>
      <c r="E498" s="46"/>
      <c r="F498" s="26"/>
      <c r="G498" s="9"/>
      <c r="H498" s="10"/>
      <c r="I498" s="84"/>
      <c r="J498" s="84"/>
      <c r="K498" s="84"/>
      <c r="L498" s="84"/>
      <c r="M498" s="84"/>
      <c r="N498" s="84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85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97"/>
      <c r="AX498" s="97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</row>
    <row r="499" spans="1:62" ht="27" hidden="1" customHeight="1" x14ac:dyDescent="0.3">
      <c r="A499" s="40" t="s">
        <v>74</v>
      </c>
      <c r="B499" s="24">
        <v>910</v>
      </c>
      <c r="C499" s="24" t="s">
        <v>28</v>
      </c>
      <c r="D499" s="24" t="s">
        <v>75</v>
      </c>
      <c r="E499" s="24"/>
      <c r="F499" s="24"/>
      <c r="G499" s="13">
        <f t="shared" ref="G499:AR499" si="867">G500</f>
        <v>40697</v>
      </c>
      <c r="H499" s="13">
        <f t="shared" si="867"/>
        <v>0</v>
      </c>
      <c r="I499" s="13">
        <f t="shared" si="867"/>
        <v>0</v>
      </c>
      <c r="J499" s="13">
        <f t="shared" si="867"/>
        <v>0</v>
      </c>
      <c r="K499" s="13">
        <f t="shared" si="867"/>
        <v>0</v>
      </c>
      <c r="L499" s="13">
        <f t="shared" si="867"/>
        <v>0</v>
      </c>
      <c r="M499" s="13">
        <f t="shared" si="867"/>
        <v>40697</v>
      </c>
      <c r="N499" s="13">
        <f t="shared" si="867"/>
        <v>0</v>
      </c>
      <c r="O499" s="13">
        <f t="shared" si="867"/>
        <v>0</v>
      </c>
      <c r="P499" s="13">
        <f t="shared" si="867"/>
        <v>0</v>
      </c>
      <c r="Q499" s="13">
        <f t="shared" si="867"/>
        <v>0</v>
      </c>
      <c r="R499" s="13">
        <f t="shared" si="867"/>
        <v>0</v>
      </c>
      <c r="S499" s="13">
        <f t="shared" si="867"/>
        <v>40697</v>
      </c>
      <c r="T499" s="13">
        <f t="shared" si="867"/>
        <v>0</v>
      </c>
      <c r="U499" s="13">
        <f t="shared" si="867"/>
        <v>0</v>
      </c>
      <c r="V499" s="13">
        <f t="shared" si="867"/>
        <v>0</v>
      </c>
      <c r="W499" s="13">
        <f t="shared" si="867"/>
        <v>0</v>
      </c>
      <c r="X499" s="13">
        <f t="shared" si="867"/>
        <v>0</v>
      </c>
      <c r="Y499" s="13">
        <f t="shared" si="867"/>
        <v>40697</v>
      </c>
      <c r="Z499" s="13">
        <f t="shared" si="867"/>
        <v>0</v>
      </c>
      <c r="AA499" s="13">
        <f t="shared" si="867"/>
        <v>0</v>
      </c>
      <c r="AB499" s="13">
        <f t="shared" si="867"/>
        <v>0</v>
      </c>
      <c r="AC499" s="13">
        <f t="shared" si="867"/>
        <v>0</v>
      </c>
      <c r="AD499" s="13">
        <f t="shared" si="867"/>
        <v>0</v>
      </c>
      <c r="AE499" s="13">
        <f t="shared" si="867"/>
        <v>40697</v>
      </c>
      <c r="AF499" s="13">
        <f t="shared" si="867"/>
        <v>0</v>
      </c>
      <c r="AG499" s="13">
        <f t="shared" si="867"/>
        <v>0</v>
      </c>
      <c r="AH499" s="13">
        <f t="shared" si="867"/>
        <v>0</v>
      </c>
      <c r="AI499" s="13">
        <f t="shared" si="867"/>
        <v>0</v>
      </c>
      <c r="AJ499" s="13">
        <f t="shared" si="867"/>
        <v>0</v>
      </c>
      <c r="AK499" s="13">
        <f t="shared" si="867"/>
        <v>40697</v>
      </c>
      <c r="AL499" s="13">
        <f t="shared" si="867"/>
        <v>0</v>
      </c>
      <c r="AM499" s="13">
        <f t="shared" si="867"/>
        <v>0</v>
      </c>
      <c r="AN499" s="13">
        <f t="shared" si="867"/>
        <v>0</v>
      </c>
      <c r="AO499" s="13">
        <f t="shared" si="867"/>
        <v>0</v>
      </c>
      <c r="AP499" s="13">
        <f t="shared" si="867"/>
        <v>0</v>
      </c>
      <c r="AQ499" s="13">
        <f t="shared" si="867"/>
        <v>40697</v>
      </c>
      <c r="AR499" s="13">
        <f t="shared" si="867"/>
        <v>0</v>
      </c>
      <c r="AS499" s="13">
        <f t="shared" ref="AS499:BD499" si="868">AS500+AS532</f>
        <v>15</v>
      </c>
      <c r="AT499" s="13">
        <f t="shared" si="868"/>
        <v>0</v>
      </c>
      <c r="AU499" s="13">
        <f t="shared" si="868"/>
        <v>0</v>
      </c>
      <c r="AV499" s="13">
        <f t="shared" si="868"/>
        <v>0</v>
      </c>
      <c r="AW499" s="101">
        <f t="shared" si="868"/>
        <v>40712</v>
      </c>
      <c r="AX499" s="101">
        <f t="shared" si="868"/>
        <v>0</v>
      </c>
      <c r="AY499" s="13">
        <f t="shared" si="868"/>
        <v>-120</v>
      </c>
      <c r="AZ499" s="13">
        <f t="shared" si="868"/>
        <v>0</v>
      </c>
      <c r="BA499" s="13">
        <f t="shared" si="868"/>
        <v>0</v>
      </c>
      <c r="BB499" s="13">
        <f t="shared" si="868"/>
        <v>0</v>
      </c>
      <c r="BC499" s="13">
        <f t="shared" si="868"/>
        <v>40592</v>
      </c>
      <c r="BD499" s="13">
        <f t="shared" si="868"/>
        <v>0</v>
      </c>
      <c r="BE499" s="13">
        <f t="shared" ref="BE499:BJ499" si="869">BE500+BE532</f>
        <v>0</v>
      </c>
      <c r="BF499" s="13">
        <f t="shared" si="869"/>
        <v>0</v>
      </c>
      <c r="BG499" s="13">
        <f t="shared" si="869"/>
        <v>0</v>
      </c>
      <c r="BH499" s="13">
        <f t="shared" si="869"/>
        <v>0</v>
      </c>
      <c r="BI499" s="13">
        <f t="shared" si="869"/>
        <v>40592</v>
      </c>
      <c r="BJ499" s="13">
        <f t="shared" si="869"/>
        <v>0</v>
      </c>
    </row>
    <row r="500" spans="1:62" ht="49.5" hidden="1" x14ac:dyDescent="0.25">
      <c r="A500" s="28" t="s">
        <v>510</v>
      </c>
      <c r="B500" s="26">
        <v>910</v>
      </c>
      <c r="C500" s="26" t="s">
        <v>28</v>
      </c>
      <c r="D500" s="26" t="s">
        <v>75</v>
      </c>
      <c r="E500" s="26" t="s">
        <v>337</v>
      </c>
      <c r="F500" s="26"/>
      <c r="G500" s="9">
        <f>G501+G505+G525+G520</f>
        <v>40697</v>
      </c>
      <c r="H500" s="9">
        <f t="shared" ref="H500:N500" si="870">H501+H505+H525+H520</f>
        <v>0</v>
      </c>
      <c r="I500" s="9">
        <f t="shared" si="870"/>
        <v>0</v>
      </c>
      <c r="J500" s="9">
        <f t="shared" si="870"/>
        <v>0</v>
      </c>
      <c r="K500" s="9">
        <f t="shared" si="870"/>
        <v>0</v>
      </c>
      <c r="L500" s="9">
        <f t="shared" si="870"/>
        <v>0</v>
      </c>
      <c r="M500" s="9">
        <f t="shared" si="870"/>
        <v>40697</v>
      </c>
      <c r="N500" s="9">
        <f t="shared" si="870"/>
        <v>0</v>
      </c>
      <c r="O500" s="9">
        <f t="shared" ref="O500:T500" si="871">O501+O505+O525+O520</f>
        <v>0</v>
      </c>
      <c r="P500" s="9">
        <f t="shared" si="871"/>
        <v>0</v>
      </c>
      <c r="Q500" s="9">
        <f t="shared" si="871"/>
        <v>0</v>
      </c>
      <c r="R500" s="9">
        <f t="shared" si="871"/>
        <v>0</v>
      </c>
      <c r="S500" s="9">
        <f t="shared" si="871"/>
        <v>40697</v>
      </c>
      <c r="T500" s="9">
        <f t="shared" si="871"/>
        <v>0</v>
      </c>
      <c r="U500" s="9">
        <f t="shared" ref="U500:Z500" si="872">U501+U505+U525+U520</f>
        <v>0</v>
      </c>
      <c r="V500" s="9">
        <f t="shared" si="872"/>
        <v>0</v>
      </c>
      <c r="W500" s="9">
        <f t="shared" si="872"/>
        <v>0</v>
      </c>
      <c r="X500" s="9">
        <f t="shared" si="872"/>
        <v>0</v>
      </c>
      <c r="Y500" s="9">
        <f t="shared" si="872"/>
        <v>40697</v>
      </c>
      <c r="Z500" s="9">
        <f t="shared" si="872"/>
        <v>0</v>
      </c>
      <c r="AA500" s="9">
        <f t="shared" ref="AA500:AX500" si="873">AA501+AA505+AA525+AA520+AA517</f>
        <v>0</v>
      </c>
      <c r="AB500" s="9">
        <f t="shared" si="873"/>
        <v>0</v>
      </c>
      <c r="AC500" s="9">
        <f t="shared" si="873"/>
        <v>0</v>
      </c>
      <c r="AD500" s="9">
        <f t="shared" si="873"/>
        <v>0</v>
      </c>
      <c r="AE500" s="9">
        <f t="shared" si="873"/>
        <v>40697</v>
      </c>
      <c r="AF500" s="9">
        <f t="shared" si="873"/>
        <v>0</v>
      </c>
      <c r="AG500" s="9">
        <f t="shared" si="873"/>
        <v>0</v>
      </c>
      <c r="AH500" s="9">
        <f t="shared" si="873"/>
        <v>0</v>
      </c>
      <c r="AI500" s="9">
        <f t="shared" si="873"/>
        <v>0</v>
      </c>
      <c r="AJ500" s="9">
        <f t="shared" si="873"/>
        <v>0</v>
      </c>
      <c r="AK500" s="9">
        <f t="shared" si="873"/>
        <v>40697</v>
      </c>
      <c r="AL500" s="9">
        <f t="shared" si="873"/>
        <v>0</v>
      </c>
      <c r="AM500" s="9">
        <f t="shared" si="873"/>
        <v>0</v>
      </c>
      <c r="AN500" s="9">
        <f t="shared" si="873"/>
        <v>0</v>
      </c>
      <c r="AO500" s="9">
        <f t="shared" si="873"/>
        <v>0</v>
      </c>
      <c r="AP500" s="9">
        <f t="shared" si="873"/>
        <v>0</v>
      </c>
      <c r="AQ500" s="9">
        <f t="shared" si="873"/>
        <v>40697</v>
      </c>
      <c r="AR500" s="9">
        <f t="shared" si="873"/>
        <v>0</v>
      </c>
      <c r="AS500" s="9">
        <f t="shared" si="873"/>
        <v>0</v>
      </c>
      <c r="AT500" s="9">
        <f t="shared" si="873"/>
        <v>0</v>
      </c>
      <c r="AU500" s="9">
        <f t="shared" si="873"/>
        <v>0</v>
      </c>
      <c r="AV500" s="9">
        <f t="shared" si="873"/>
        <v>0</v>
      </c>
      <c r="AW500" s="96">
        <f t="shared" si="873"/>
        <v>40697</v>
      </c>
      <c r="AX500" s="96">
        <f t="shared" si="873"/>
        <v>0</v>
      </c>
      <c r="AY500" s="9">
        <f t="shared" ref="AY500:BD500" si="874">AY501+AY505+AY525+AY520+AY517+AY514</f>
        <v>-120</v>
      </c>
      <c r="AZ500" s="9">
        <f t="shared" si="874"/>
        <v>0</v>
      </c>
      <c r="BA500" s="9">
        <f t="shared" si="874"/>
        <v>0</v>
      </c>
      <c r="BB500" s="9">
        <f t="shared" si="874"/>
        <v>0</v>
      </c>
      <c r="BC500" s="9">
        <f t="shared" si="874"/>
        <v>40577</v>
      </c>
      <c r="BD500" s="9">
        <f t="shared" si="874"/>
        <v>0</v>
      </c>
      <c r="BE500" s="9">
        <f t="shared" ref="BE500:BJ500" si="875">BE501+BE505+BE525+BE520+BE517+BE514</f>
        <v>0</v>
      </c>
      <c r="BF500" s="9">
        <f t="shared" si="875"/>
        <v>0</v>
      </c>
      <c r="BG500" s="9">
        <f t="shared" si="875"/>
        <v>0</v>
      </c>
      <c r="BH500" s="9">
        <f t="shared" si="875"/>
        <v>0</v>
      </c>
      <c r="BI500" s="9">
        <f t="shared" si="875"/>
        <v>40577</v>
      </c>
      <c r="BJ500" s="9">
        <f t="shared" si="875"/>
        <v>0</v>
      </c>
    </row>
    <row r="501" spans="1:62" ht="33" hidden="1" x14ac:dyDescent="0.25">
      <c r="A501" s="28" t="s">
        <v>76</v>
      </c>
      <c r="B501" s="26">
        <f>B500</f>
        <v>910</v>
      </c>
      <c r="C501" s="26" t="s">
        <v>28</v>
      </c>
      <c r="D501" s="26" t="s">
        <v>75</v>
      </c>
      <c r="E501" s="26" t="s">
        <v>338</v>
      </c>
      <c r="F501" s="26"/>
      <c r="G501" s="11">
        <f t="shared" ref="G501:V503" si="876">G502</f>
        <v>22739</v>
      </c>
      <c r="H501" s="11">
        <f t="shared" si="876"/>
        <v>0</v>
      </c>
      <c r="I501" s="11">
        <f t="shared" si="876"/>
        <v>0</v>
      </c>
      <c r="J501" s="11">
        <f t="shared" si="876"/>
        <v>0</v>
      </c>
      <c r="K501" s="11">
        <f t="shared" si="876"/>
        <v>0</v>
      </c>
      <c r="L501" s="11">
        <f t="shared" si="876"/>
        <v>0</v>
      </c>
      <c r="M501" s="11">
        <f t="shared" si="876"/>
        <v>22739</v>
      </c>
      <c r="N501" s="11">
        <f t="shared" si="876"/>
        <v>0</v>
      </c>
      <c r="O501" s="11">
        <f t="shared" si="876"/>
        <v>0</v>
      </c>
      <c r="P501" s="11">
        <f t="shared" si="876"/>
        <v>0</v>
      </c>
      <c r="Q501" s="11">
        <f t="shared" si="876"/>
        <v>0</v>
      </c>
      <c r="R501" s="11">
        <f t="shared" si="876"/>
        <v>0</v>
      </c>
      <c r="S501" s="11">
        <f t="shared" si="876"/>
        <v>22739</v>
      </c>
      <c r="T501" s="11">
        <f t="shared" si="876"/>
        <v>0</v>
      </c>
      <c r="U501" s="11">
        <f t="shared" si="876"/>
        <v>0</v>
      </c>
      <c r="V501" s="11">
        <f t="shared" si="876"/>
        <v>0</v>
      </c>
      <c r="W501" s="11">
        <f t="shared" ref="U501:AJ503" si="877">W502</f>
        <v>0</v>
      </c>
      <c r="X501" s="11">
        <f t="shared" si="877"/>
        <v>0</v>
      </c>
      <c r="Y501" s="11">
        <f t="shared" si="877"/>
        <v>22739</v>
      </c>
      <c r="Z501" s="11">
        <f t="shared" si="877"/>
        <v>0</v>
      </c>
      <c r="AA501" s="11">
        <f t="shared" si="877"/>
        <v>0</v>
      </c>
      <c r="AB501" s="11">
        <f t="shared" si="877"/>
        <v>0</v>
      </c>
      <c r="AC501" s="11">
        <f t="shared" si="877"/>
        <v>0</v>
      </c>
      <c r="AD501" s="11">
        <f t="shared" si="877"/>
        <v>0</v>
      </c>
      <c r="AE501" s="11">
        <f t="shared" si="877"/>
        <v>22739</v>
      </c>
      <c r="AF501" s="11">
        <f t="shared" si="877"/>
        <v>0</v>
      </c>
      <c r="AG501" s="11">
        <f t="shared" si="877"/>
        <v>0</v>
      </c>
      <c r="AH501" s="11">
        <f t="shared" si="877"/>
        <v>0</v>
      </c>
      <c r="AI501" s="11">
        <f t="shared" si="877"/>
        <v>0</v>
      </c>
      <c r="AJ501" s="11">
        <f t="shared" si="877"/>
        <v>0</v>
      </c>
      <c r="AK501" s="11">
        <f t="shared" ref="AG501:AV503" si="878">AK502</f>
        <v>22739</v>
      </c>
      <c r="AL501" s="11">
        <f t="shared" si="878"/>
        <v>0</v>
      </c>
      <c r="AM501" s="11">
        <f t="shared" si="878"/>
        <v>0</v>
      </c>
      <c r="AN501" s="11">
        <f t="shared" si="878"/>
        <v>0</v>
      </c>
      <c r="AO501" s="11">
        <f t="shared" si="878"/>
        <v>0</v>
      </c>
      <c r="AP501" s="11">
        <f t="shared" si="878"/>
        <v>0</v>
      </c>
      <c r="AQ501" s="11">
        <f t="shared" si="878"/>
        <v>22739</v>
      </c>
      <c r="AR501" s="11">
        <f t="shared" si="878"/>
        <v>0</v>
      </c>
      <c r="AS501" s="11">
        <f t="shared" si="878"/>
        <v>0</v>
      </c>
      <c r="AT501" s="11">
        <f t="shared" si="878"/>
        <v>0</v>
      </c>
      <c r="AU501" s="11">
        <f t="shared" si="878"/>
        <v>0</v>
      </c>
      <c r="AV501" s="11">
        <f t="shared" si="878"/>
        <v>0</v>
      </c>
      <c r="AW501" s="98">
        <f t="shared" ref="AS501:BH503" si="879">AW502</f>
        <v>22739</v>
      </c>
      <c r="AX501" s="98">
        <f t="shared" si="879"/>
        <v>0</v>
      </c>
      <c r="AY501" s="11">
        <f t="shared" si="879"/>
        <v>-120</v>
      </c>
      <c r="AZ501" s="11">
        <f t="shared" si="879"/>
        <v>0</v>
      </c>
      <c r="BA501" s="11">
        <f t="shared" si="879"/>
        <v>0</v>
      </c>
      <c r="BB501" s="11">
        <f t="shared" si="879"/>
        <v>0</v>
      </c>
      <c r="BC501" s="11">
        <f t="shared" si="879"/>
        <v>22619</v>
      </c>
      <c r="BD501" s="11">
        <f t="shared" si="879"/>
        <v>0</v>
      </c>
      <c r="BE501" s="11">
        <f t="shared" si="879"/>
        <v>0</v>
      </c>
      <c r="BF501" s="11">
        <f t="shared" si="879"/>
        <v>0</v>
      </c>
      <c r="BG501" s="11">
        <f t="shared" si="879"/>
        <v>0</v>
      </c>
      <c r="BH501" s="11">
        <f t="shared" si="879"/>
        <v>0</v>
      </c>
      <c r="BI501" s="11">
        <f t="shared" ref="BE501:BJ503" si="880">BI502</f>
        <v>22619</v>
      </c>
      <c r="BJ501" s="11">
        <f t="shared" si="880"/>
        <v>0</v>
      </c>
    </row>
    <row r="502" spans="1:62" ht="33" hidden="1" x14ac:dyDescent="0.25">
      <c r="A502" s="28" t="s">
        <v>339</v>
      </c>
      <c r="B502" s="26">
        <f>B501</f>
        <v>910</v>
      </c>
      <c r="C502" s="26" t="s">
        <v>28</v>
      </c>
      <c r="D502" s="26" t="s">
        <v>75</v>
      </c>
      <c r="E502" s="26" t="s">
        <v>340</v>
      </c>
      <c r="F502" s="26"/>
      <c r="G502" s="11">
        <f t="shared" si="876"/>
        <v>22739</v>
      </c>
      <c r="H502" s="11">
        <f t="shared" si="876"/>
        <v>0</v>
      </c>
      <c r="I502" s="11">
        <f t="shared" si="876"/>
        <v>0</v>
      </c>
      <c r="J502" s="11">
        <f t="shared" si="876"/>
        <v>0</v>
      </c>
      <c r="K502" s="11">
        <f t="shared" si="876"/>
        <v>0</v>
      </c>
      <c r="L502" s="11">
        <f t="shared" si="876"/>
        <v>0</v>
      </c>
      <c r="M502" s="11">
        <f t="shared" si="876"/>
        <v>22739</v>
      </c>
      <c r="N502" s="11">
        <f t="shared" si="876"/>
        <v>0</v>
      </c>
      <c r="O502" s="11">
        <f t="shared" si="876"/>
        <v>0</v>
      </c>
      <c r="P502" s="11">
        <f t="shared" si="876"/>
        <v>0</v>
      </c>
      <c r="Q502" s="11">
        <f t="shared" si="876"/>
        <v>0</v>
      </c>
      <c r="R502" s="11">
        <f t="shared" si="876"/>
        <v>0</v>
      </c>
      <c r="S502" s="11">
        <f t="shared" si="876"/>
        <v>22739</v>
      </c>
      <c r="T502" s="11">
        <f t="shared" si="876"/>
        <v>0</v>
      </c>
      <c r="U502" s="11">
        <f t="shared" si="877"/>
        <v>0</v>
      </c>
      <c r="V502" s="11">
        <f t="shared" si="877"/>
        <v>0</v>
      </c>
      <c r="W502" s="11">
        <f t="shared" si="877"/>
        <v>0</v>
      </c>
      <c r="X502" s="11">
        <f t="shared" si="877"/>
        <v>0</v>
      </c>
      <c r="Y502" s="11">
        <f t="shared" si="877"/>
        <v>22739</v>
      </c>
      <c r="Z502" s="11">
        <f t="shared" si="877"/>
        <v>0</v>
      </c>
      <c r="AA502" s="11">
        <f t="shared" si="877"/>
        <v>0</v>
      </c>
      <c r="AB502" s="11">
        <f t="shared" si="877"/>
        <v>0</v>
      </c>
      <c r="AC502" s="11">
        <f t="shared" si="877"/>
        <v>0</v>
      </c>
      <c r="AD502" s="11">
        <f t="shared" si="877"/>
        <v>0</v>
      </c>
      <c r="AE502" s="11">
        <f t="shared" si="877"/>
        <v>22739</v>
      </c>
      <c r="AF502" s="11">
        <f t="shared" si="877"/>
        <v>0</v>
      </c>
      <c r="AG502" s="11">
        <f t="shared" si="878"/>
        <v>0</v>
      </c>
      <c r="AH502" s="11">
        <f t="shared" si="878"/>
        <v>0</v>
      </c>
      <c r="AI502" s="11">
        <f t="shared" si="878"/>
        <v>0</v>
      </c>
      <c r="AJ502" s="11">
        <f t="shared" si="878"/>
        <v>0</v>
      </c>
      <c r="AK502" s="11">
        <f t="shared" si="878"/>
        <v>22739</v>
      </c>
      <c r="AL502" s="11">
        <f t="shared" si="878"/>
        <v>0</v>
      </c>
      <c r="AM502" s="11">
        <f t="shared" si="878"/>
        <v>0</v>
      </c>
      <c r="AN502" s="11">
        <f t="shared" si="878"/>
        <v>0</v>
      </c>
      <c r="AO502" s="11">
        <f t="shared" si="878"/>
        <v>0</v>
      </c>
      <c r="AP502" s="11">
        <f t="shared" si="878"/>
        <v>0</v>
      </c>
      <c r="AQ502" s="11">
        <f t="shared" si="878"/>
        <v>22739</v>
      </c>
      <c r="AR502" s="11">
        <f t="shared" si="878"/>
        <v>0</v>
      </c>
      <c r="AS502" s="11">
        <f t="shared" si="879"/>
        <v>0</v>
      </c>
      <c r="AT502" s="11">
        <f t="shared" si="879"/>
        <v>0</v>
      </c>
      <c r="AU502" s="11">
        <f t="shared" si="879"/>
        <v>0</v>
      </c>
      <c r="AV502" s="11">
        <f t="shared" si="879"/>
        <v>0</v>
      </c>
      <c r="AW502" s="98">
        <f t="shared" si="879"/>
        <v>22739</v>
      </c>
      <c r="AX502" s="98">
        <f t="shared" si="879"/>
        <v>0</v>
      </c>
      <c r="AY502" s="11">
        <f t="shared" si="879"/>
        <v>-120</v>
      </c>
      <c r="AZ502" s="11">
        <f t="shared" si="879"/>
        <v>0</v>
      </c>
      <c r="BA502" s="11">
        <f t="shared" si="879"/>
        <v>0</v>
      </c>
      <c r="BB502" s="11">
        <f t="shared" si="879"/>
        <v>0</v>
      </c>
      <c r="BC502" s="11">
        <f t="shared" si="879"/>
        <v>22619</v>
      </c>
      <c r="BD502" s="11">
        <f t="shared" si="879"/>
        <v>0</v>
      </c>
      <c r="BE502" s="11">
        <f t="shared" si="880"/>
        <v>0</v>
      </c>
      <c r="BF502" s="11">
        <f t="shared" si="880"/>
        <v>0</v>
      </c>
      <c r="BG502" s="11">
        <f t="shared" si="880"/>
        <v>0</v>
      </c>
      <c r="BH502" s="11">
        <f t="shared" si="880"/>
        <v>0</v>
      </c>
      <c r="BI502" s="11">
        <f t="shared" si="880"/>
        <v>22619</v>
      </c>
      <c r="BJ502" s="11">
        <f t="shared" si="880"/>
        <v>0</v>
      </c>
    </row>
    <row r="503" spans="1:62" ht="33" hidden="1" x14ac:dyDescent="0.25">
      <c r="A503" s="28" t="s">
        <v>11</v>
      </c>
      <c r="B503" s="26">
        <f>B502</f>
        <v>910</v>
      </c>
      <c r="C503" s="26" t="s">
        <v>28</v>
      </c>
      <c r="D503" s="26" t="s">
        <v>75</v>
      </c>
      <c r="E503" s="26" t="s">
        <v>340</v>
      </c>
      <c r="F503" s="26" t="s">
        <v>12</v>
      </c>
      <c r="G503" s="9">
        <f t="shared" si="876"/>
        <v>22739</v>
      </c>
      <c r="H503" s="9">
        <f t="shared" si="876"/>
        <v>0</v>
      </c>
      <c r="I503" s="9">
        <f t="shared" si="876"/>
        <v>0</v>
      </c>
      <c r="J503" s="9">
        <f t="shared" si="876"/>
        <v>0</v>
      </c>
      <c r="K503" s="9">
        <f t="shared" si="876"/>
        <v>0</v>
      </c>
      <c r="L503" s="9">
        <f t="shared" si="876"/>
        <v>0</v>
      </c>
      <c r="M503" s="9">
        <f t="shared" si="876"/>
        <v>22739</v>
      </c>
      <c r="N503" s="9">
        <f t="shared" si="876"/>
        <v>0</v>
      </c>
      <c r="O503" s="9">
        <f t="shared" si="876"/>
        <v>0</v>
      </c>
      <c r="P503" s="9">
        <f t="shared" si="876"/>
        <v>0</v>
      </c>
      <c r="Q503" s="9">
        <f t="shared" si="876"/>
        <v>0</v>
      </c>
      <c r="R503" s="9">
        <f t="shared" si="876"/>
        <v>0</v>
      </c>
      <c r="S503" s="9">
        <f t="shared" si="876"/>
        <v>22739</v>
      </c>
      <c r="T503" s="9">
        <f t="shared" si="876"/>
        <v>0</v>
      </c>
      <c r="U503" s="9">
        <f t="shared" si="877"/>
        <v>0</v>
      </c>
      <c r="V503" s="9">
        <f t="shared" si="877"/>
        <v>0</v>
      </c>
      <c r="W503" s="9">
        <f t="shared" si="877"/>
        <v>0</v>
      </c>
      <c r="X503" s="9">
        <f t="shared" si="877"/>
        <v>0</v>
      </c>
      <c r="Y503" s="9">
        <f t="shared" si="877"/>
        <v>22739</v>
      </c>
      <c r="Z503" s="9">
        <f t="shared" si="877"/>
        <v>0</v>
      </c>
      <c r="AA503" s="9">
        <f t="shared" si="877"/>
        <v>0</v>
      </c>
      <c r="AB503" s="9">
        <f t="shared" si="877"/>
        <v>0</v>
      </c>
      <c r="AC503" s="9">
        <f t="shared" si="877"/>
        <v>0</v>
      </c>
      <c r="AD503" s="9">
        <f t="shared" si="877"/>
        <v>0</v>
      </c>
      <c r="AE503" s="9">
        <f t="shared" si="877"/>
        <v>22739</v>
      </c>
      <c r="AF503" s="9">
        <f t="shared" si="877"/>
        <v>0</v>
      </c>
      <c r="AG503" s="9">
        <f t="shared" si="878"/>
        <v>0</v>
      </c>
      <c r="AH503" s="9">
        <f t="shared" si="878"/>
        <v>0</v>
      </c>
      <c r="AI503" s="9">
        <f t="shared" si="878"/>
        <v>0</v>
      </c>
      <c r="AJ503" s="9">
        <f t="shared" si="878"/>
        <v>0</v>
      </c>
      <c r="AK503" s="9">
        <f t="shared" si="878"/>
        <v>22739</v>
      </c>
      <c r="AL503" s="9">
        <f t="shared" si="878"/>
        <v>0</v>
      </c>
      <c r="AM503" s="9">
        <f t="shared" si="878"/>
        <v>0</v>
      </c>
      <c r="AN503" s="9">
        <f t="shared" si="878"/>
        <v>0</v>
      </c>
      <c r="AO503" s="9">
        <f t="shared" si="878"/>
        <v>0</v>
      </c>
      <c r="AP503" s="9">
        <f t="shared" si="878"/>
        <v>0</v>
      </c>
      <c r="AQ503" s="9">
        <f t="shared" si="878"/>
        <v>22739</v>
      </c>
      <c r="AR503" s="9">
        <f t="shared" si="878"/>
        <v>0</v>
      </c>
      <c r="AS503" s="9">
        <f t="shared" si="879"/>
        <v>0</v>
      </c>
      <c r="AT503" s="9">
        <f t="shared" si="879"/>
        <v>0</v>
      </c>
      <c r="AU503" s="9">
        <f t="shared" si="879"/>
        <v>0</v>
      </c>
      <c r="AV503" s="9">
        <f t="shared" si="879"/>
        <v>0</v>
      </c>
      <c r="AW503" s="96">
        <f t="shared" si="879"/>
        <v>22739</v>
      </c>
      <c r="AX503" s="96">
        <f t="shared" si="879"/>
        <v>0</v>
      </c>
      <c r="AY503" s="9">
        <f t="shared" si="879"/>
        <v>-120</v>
      </c>
      <c r="AZ503" s="9">
        <f t="shared" si="879"/>
        <v>0</v>
      </c>
      <c r="BA503" s="9">
        <f t="shared" si="879"/>
        <v>0</v>
      </c>
      <c r="BB503" s="9">
        <f t="shared" si="879"/>
        <v>0</v>
      </c>
      <c r="BC503" s="9">
        <f t="shared" si="879"/>
        <v>22619</v>
      </c>
      <c r="BD503" s="9">
        <f t="shared" si="879"/>
        <v>0</v>
      </c>
      <c r="BE503" s="9">
        <f t="shared" si="880"/>
        <v>0</v>
      </c>
      <c r="BF503" s="9">
        <f t="shared" si="880"/>
        <v>0</v>
      </c>
      <c r="BG503" s="9">
        <f t="shared" si="880"/>
        <v>0</v>
      </c>
      <c r="BH503" s="9">
        <f t="shared" si="880"/>
        <v>0</v>
      </c>
      <c r="BI503" s="9">
        <f t="shared" si="880"/>
        <v>22619</v>
      </c>
      <c r="BJ503" s="9">
        <f t="shared" si="880"/>
        <v>0</v>
      </c>
    </row>
    <row r="504" spans="1:62" ht="20.100000000000001" hidden="1" customHeight="1" x14ac:dyDescent="0.25">
      <c r="A504" s="28" t="s">
        <v>23</v>
      </c>
      <c r="B504" s="26">
        <v>910</v>
      </c>
      <c r="C504" s="26" t="s">
        <v>28</v>
      </c>
      <c r="D504" s="26" t="s">
        <v>75</v>
      </c>
      <c r="E504" s="26" t="s">
        <v>340</v>
      </c>
      <c r="F504" s="26" t="s">
        <v>35</v>
      </c>
      <c r="G504" s="9">
        <f>22397+342</f>
        <v>22739</v>
      </c>
      <c r="H504" s="9"/>
      <c r="I504" s="84"/>
      <c r="J504" s="84"/>
      <c r="K504" s="84"/>
      <c r="L504" s="84"/>
      <c r="M504" s="9">
        <f>G504+I504+J504+K504+L504</f>
        <v>22739</v>
      </c>
      <c r="N504" s="9">
        <f>H504+L504</f>
        <v>0</v>
      </c>
      <c r="O504" s="85"/>
      <c r="P504" s="85"/>
      <c r="Q504" s="85"/>
      <c r="R504" s="85"/>
      <c r="S504" s="9">
        <f>M504+O504+P504+Q504+R504</f>
        <v>22739</v>
      </c>
      <c r="T504" s="9">
        <f>N504+R504</f>
        <v>0</v>
      </c>
      <c r="U504" s="85"/>
      <c r="V504" s="85"/>
      <c r="W504" s="85"/>
      <c r="X504" s="85"/>
      <c r="Y504" s="9">
        <f>S504+U504+V504+W504+X504</f>
        <v>22739</v>
      </c>
      <c r="Z504" s="9">
        <f>T504+X504</f>
        <v>0</v>
      </c>
      <c r="AA504" s="85"/>
      <c r="AB504" s="85"/>
      <c r="AC504" s="85"/>
      <c r="AD504" s="85"/>
      <c r="AE504" s="9">
        <f>Y504+AA504+AB504+AC504+AD504</f>
        <v>22739</v>
      </c>
      <c r="AF504" s="9">
        <f>Z504+AD504</f>
        <v>0</v>
      </c>
      <c r="AG504" s="85"/>
      <c r="AH504" s="85"/>
      <c r="AI504" s="85"/>
      <c r="AJ504" s="85"/>
      <c r="AK504" s="9">
        <f>AE504+AG504+AH504+AI504+AJ504</f>
        <v>22739</v>
      </c>
      <c r="AL504" s="9">
        <f>AF504+AJ504</f>
        <v>0</v>
      </c>
      <c r="AM504" s="85"/>
      <c r="AN504" s="85"/>
      <c r="AO504" s="85"/>
      <c r="AP504" s="85"/>
      <c r="AQ504" s="9">
        <f>AK504+AM504+AN504+AO504+AP504</f>
        <v>22739</v>
      </c>
      <c r="AR504" s="9">
        <f>AL504+AP504</f>
        <v>0</v>
      </c>
      <c r="AS504" s="85"/>
      <c r="AT504" s="85"/>
      <c r="AU504" s="85"/>
      <c r="AV504" s="85"/>
      <c r="AW504" s="96">
        <f>AQ504+AS504+AT504+AU504+AV504</f>
        <v>22739</v>
      </c>
      <c r="AX504" s="96">
        <f>AR504+AV504</f>
        <v>0</v>
      </c>
      <c r="AY504" s="9">
        <v>-120</v>
      </c>
      <c r="AZ504" s="85"/>
      <c r="BA504" s="85"/>
      <c r="BB504" s="85"/>
      <c r="BC504" s="9">
        <f>AW504+AY504+AZ504+BA504+BB504</f>
        <v>22619</v>
      </c>
      <c r="BD504" s="9">
        <f>AX504+BB504</f>
        <v>0</v>
      </c>
      <c r="BE504" s="9"/>
      <c r="BF504" s="85"/>
      <c r="BG504" s="85"/>
      <c r="BH504" s="85"/>
      <c r="BI504" s="9">
        <f>BC504+BE504+BF504+BG504+BH504</f>
        <v>22619</v>
      </c>
      <c r="BJ504" s="9">
        <f>BD504+BH504</f>
        <v>0</v>
      </c>
    </row>
    <row r="505" spans="1:62" ht="20.100000000000001" hidden="1" customHeight="1" x14ac:dyDescent="0.25">
      <c r="A505" s="28" t="s">
        <v>14</v>
      </c>
      <c r="B505" s="26">
        <v>910</v>
      </c>
      <c r="C505" s="26" t="s">
        <v>28</v>
      </c>
      <c r="D505" s="26" t="s">
        <v>75</v>
      </c>
      <c r="E505" s="26" t="s">
        <v>455</v>
      </c>
      <c r="F505" s="26"/>
      <c r="G505" s="9">
        <f>G506+G511</f>
        <v>17958</v>
      </c>
      <c r="H505" s="9">
        <f t="shared" ref="H505:N505" si="881">H506+H511</f>
        <v>0</v>
      </c>
      <c r="I505" s="9">
        <f t="shared" si="881"/>
        <v>0</v>
      </c>
      <c r="J505" s="9">
        <f t="shared" si="881"/>
        <v>0</v>
      </c>
      <c r="K505" s="9">
        <f t="shared" si="881"/>
        <v>0</v>
      </c>
      <c r="L505" s="9">
        <f t="shared" si="881"/>
        <v>0</v>
      </c>
      <c r="M505" s="9">
        <f t="shared" si="881"/>
        <v>17958</v>
      </c>
      <c r="N505" s="9">
        <f t="shared" si="881"/>
        <v>0</v>
      </c>
      <c r="O505" s="9">
        <f t="shared" ref="O505:T505" si="882">O506+O511</f>
        <v>0</v>
      </c>
      <c r="P505" s="9">
        <f t="shared" si="882"/>
        <v>0</v>
      </c>
      <c r="Q505" s="9">
        <f t="shared" si="882"/>
        <v>0</v>
      </c>
      <c r="R505" s="9">
        <f t="shared" si="882"/>
        <v>0</v>
      </c>
      <c r="S505" s="9">
        <f t="shared" si="882"/>
        <v>17958</v>
      </c>
      <c r="T505" s="9">
        <f t="shared" si="882"/>
        <v>0</v>
      </c>
      <c r="U505" s="9">
        <f t="shared" ref="U505:Z505" si="883">U506+U511</f>
        <v>0</v>
      </c>
      <c r="V505" s="9">
        <f t="shared" si="883"/>
        <v>0</v>
      </c>
      <c r="W505" s="9">
        <f t="shared" si="883"/>
        <v>0</v>
      </c>
      <c r="X505" s="9">
        <f t="shared" si="883"/>
        <v>0</v>
      </c>
      <c r="Y505" s="9">
        <f t="shared" si="883"/>
        <v>17958</v>
      </c>
      <c r="Z505" s="9">
        <f t="shared" si="883"/>
        <v>0</v>
      </c>
      <c r="AA505" s="9">
        <f t="shared" ref="AA505:AF505" si="884">AA506+AA511</f>
        <v>-5294</v>
      </c>
      <c r="AB505" s="9">
        <f t="shared" si="884"/>
        <v>0</v>
      </c>
      <c r="AC505" s="9">
        <f t="shared" si="884"/>
        <v>0</v>
      </c>
      <c r="AD505" s="9">
        <f t="shared" si="884"/>
        <v>0</v>
      </c>
      <c r="AE505" s="9">
        <f t="shared" si="884"/>
        <v>12664</v>
      </c>
      <c r="AF505" s="9">
        <f t="shared" si="884"/>
        <v>0</v>
      </c>
      <c r="AG505" s="9">
        <f t="shared" ref="AG505:AL505" si="885">AG506+AG511</f>
        <v>0</v>
      </c>
      <c r="AH505" s="9">
        <f t="shared" si="885"/>
        <v>0</v>
      </c>
      <c r="AI505" s="9">
        <f t="shared" si="885"/>
        <v>0</v>
      </c>
      <c r="AJ505" s="9">
        <f t="shared" si="885"/>
        <v>0</v>
      </c>
      <c r="AK505" s="9">
        <f t="shared" si="885"/>
        <v>12664</v>
      </c>
      <c r="AL505" s="9">
        <f t="shared" si="885"/>
        <v>0</v>
      </c>
      <c r="AM505" s="9">
        <f t="shared" ref="AM505:AR505" si="886">AM506+AM511</f>
        <v>0</v>
      </c>
      <c r="AN505" s="9">
        <f t="shared" si="886"/>
        <v>0</v>
      </c>
      <c r="AO505" s="9">
        <f t="shared" si="886"/>
        <v>0</v>
      </c>
      <c r="AP505" s="9">
        <f t="shared" si="886"/>
        <v>0</v>
      </c>
      <c r="AQ505" s="9">
        <f t="shared" si="886"/>
        <v>12664</v>
      </c>
      <c r="AR505" s="9">
        <f t="shared" si="886"/>
        <v>0</v>
      </c>
      <c r="AS505" s="9">
        <f t="shared" ref="AS505:AX505" si="887">AS506+AS511</f>
        <v>0</v>
      </c>
      <c r="AT505" s="9">
        <f t="shared" si="887"/>
        <v>0</v>
      </c>
      <c r="AU505" s="9">
        <f t="shared" si="887"/>
        <v>0</v>
      </c>
      <c r="AV505" s="9">
        <f t="shared" si="887"/>
        <v>0</v>
      </c>
      <c r="AW505" s="96">
        <f t="shared" si="887"/>
        <v>12664</v>
      </c>
      <c r="AX505" s="96">
        <f t="shared" si="887"/>
        <v>0</v>
      </c>
      <c r="AY505" s="9">
        <f t="shared" ref="AY505:BD505" si="888">AY506+AY511</f>
        <v>0</v>
      </c>
      <c r="AZ505" s="9">
        <f t="shared" si="888"/>
        <v>0</v>
      </c>
      <c r="BA505" s="9">
        <f t="shared" si="888"/>
        <v>0</v>
      </c>
      <c r="BB505" s="9">
        <f t="shared" si="888"/>
        <v>0</v>
      </c>
      <c r="BC505" s="9">
        <f t="shared" si="888"/>
        <v>12664</v>
      </c>
      <c r="BD505" s="9">
        <f t="shared" si="888"/>
        <v>0</v>
      </c>
      <c r="BE505" s="9">
        <f t="shared" ref="BE505:BJ505" si="889">BE506+BE511</f>
        <v>0</v>
      </c>
      <c r="BF505" s="9">
        <f t="shared" si="889"/>
        <v>0</v>
      </c>
      <c r="BG505" s="9">
        <f t="shared" si="889"/>
        <v>0</v>
      </c>
      <c r="BH505" s="9">
        <f t="shared" si="889"/>
        <v>0</v>
      </c>
      <c r="BI505" s="9">
        <f t="shared" si="889"/>
        <v>12664</v>
      </c>
      <c r="BJ505" s="9">
        <f t="shared" si="889"/>
        <v>0</v>
      </c>
    </row>
    <row r="506" spans="1:62" ht="20.100000000000001" hidden="1" customHeight="1" x14ac:dyDescent="0.25">
      <c r="A506" s="28" t="s">
        <v>112</v>
      </c>
      <c r="B506" s="26">
        <v>910</v>
      </c>
      <c r="C506" s="26" t="s">
        <v>28</v>
      </c>
      <c r="D506" s="26" t="s">
        <v>75</v>
      </c>
      <c r="E506" s="26" t="s">
        <v>456</v>
      </c>
      <c r="F506" s="26"/>
      <c r="G506" s="9">
        <f>G507+G509</f>
        <v>17958</v>
      </c>
      <c r="H506" s="9">
        <f t="shared" ref="H506:N506" si="890">H507+H509</f>
        <v>0</v>
      </c>
      <c r="I506" s="9">
        <f t="shared" si="890"/>
        <v>0</v>
      </c>
      <c r="J506" s="9">
        <f t="shared" si="890"/>
        <v>0</v>
      </c>
      <c r="K506" s="9">
        <f t="shared" si="890"/>
        <v>0</v>
      </c>
      <c r="L506" s="9">
        <f t="shared" si="890"/>
        <v>0</v>
      </c>
      <c r="M506" s="9">
        <f t="shared" si="890"/>
        <v>17958</v>
      </c>
      <c r="N506" s="9">
        <f t="shared" si="890"/>
        <v>0</v>
      </c>
      <c r="O506" s="9">
        <f t="shared" ref="O506:T506" si="891">O507+O509</f>
        <v>0</v>
      </c>
      <c r="P506" s="9">
        <f t="shared" si="891"/>
        <v>0</v>
      </c>
      <c r="Q506" s="9">
        <f t="shared" si="891"/>
        <v>0</v>
      </c>
      <c r="R506" s="9">
        <f t="shared" si="891"/>
        <v>0</v>
      </c>
      <c r="S506" s="9">
        <f t="shared" si="891"/>
        <v>17958</v>
      </c>
      <c r="T506" s="9">
        <f t="shared" si="891"/>
        <v>0</v>
      </c>
      <c r="U506" s="9">
        <f t="shared" ref="U506:Z506" si="892">U507+U509</f>
        <v>0</v>
      </c>
      <c r="V506" s="9">
        <f t="shared" si="892"/>
        <v>0</v>
      </c>
      <c r="W506" s="9">
        <f t="shared" si="892"/>
        <v>0</v>
      </c>
      <c r="X506" s="9">
        <f t="shared" si="892"/>
        <v>0</v>
      </c>
      <c r="Y506" s="9">
        <f t="shared" si="892"/>
        <v>17958</v>
      </c>
      <c r="Z506" s="9">
        <f t="shared" si="892"/>
        <v>0</v>
      </c>
      <c r="AA506" s="9">
        <f t="shared" ref="AA506:AF506" si="893">AA507+AA509</f>
        <v>-5294</v>
      </c>
      <c r="AB506" s="9">
        <f t="shared" si="893"/>
        <v>0</v>
      </c>
      <c r="AC506" s="9">
        <f t="shared" si="893"/>
        <v>0</v>
      </c>
      <c r="AD506" s="9">
        <f t="shared" si="893"/>
        <v>0</v>
      </c>
      <c r="AE506" s="9">
        <f t="shared" si="893"/>
        <v>12664</v>
      </c>
      <c r="AF506" s="9">
        <f t="shared" si="893"/>
        <v>0</v>
      </c>
      <c r="AG506" s="9">
        <f t="shared" ref="AG506:AL506" si="894">AG507+AG509</f>
        <v>0</v>
      </c>
      <c r="AH506" s="9">
        <f t="shared" si="894"/>
        <v>0</v>
      </c>
      <c r="AI506" s="9">
        <f t="shared" si="894"/>
        <v>0</v>
      </c>
      <c r="AJ506" s="9">
        <f t="shared" si="894"/>
        <v>0</v>
      </c>
      <c r="AK506" s="9">
        <f t="shared" si="894"/>
        <v>12664</v>
      </c>
      <c r="AL506" s="9">
        <f t="shared" si="894"/>
        <v>0</v>
      </c>
      <c r="AM506" s="9">
        <f t="shared" ref="AM506:AR506" si="895">AM507+AM509</f>
        <v>0</v>
      </c>
      <c r="AN506" s="9">
        <f t="shared" si="895"/>
        <v>0</v>
      </c>
      <c r="AO506" s="9">
        <f t="shared" si="895"/>
        <v>0</v>
      </c>
      <c r="AP506" s="9">
        <f t="shared" si="895"/>
        <v>0</v>
      </c>
      <c r="AQ506" s="9">
        <f t="shared" si="895"/>
        <v>12664</v>
      </c>
      <c r="AR506" s="9">
        <f t="shared" si="895"/>
        <v>0</v>
      </c>
      <c r="AS506" s="9">
        <f t="shared" ref="AS506:AX506" si="896">AS507+AS509</f>
        <v>0</v>
      </c>
      <c r="AT506" s="9">
        <f t="shared" si="896"/>
        <v>0</v>
      </c>
      <c r="AU506" s="9">
        <f t="shared" si="896"/>
        <v>0</v>
      </c>
      <c r="AV506" s="9">
        <f t="shared" si="896"/>
        <v>0</v>
      </c>
      <c r="AW506" s="96">
        <f t="shared" si="896"/>
        <v>12664</v>
      </c>
      <c r="AX506" s="96">
        <f t="shared" si="896"/>
        <v>0</v>
      </c>
      <c r="AY506" s="9">
        <f t="shared" ref="AY506:BD506" si="897">AY507+AY509</f>
        <v>0</v>
      </c>
      <c r="AZ506" s="9">
        <f t="shared" si="897"/>
        <v>0</v>
      </c>
      <c r="BA506" s="9">
        <f t="shared" si="897"/>
        <v>0</v>
      </c>
      <c r="BB506" s="9">
        <f t="shared" si="897"/>
        <v>0</v>
      </c>
      <c r="BC506" s="9">
        <f t="shared" si="897"/>
        <v>12664</v>
      </c>
      <c r="BD506" s="9">
        <f t="shared" si="897"/>
        <v>0</v>
      </c>
      <c r="BE506" s="9">
        <f t="shared" ref="BE506:BJ506" si="898">BE507+BE509</f>
        <v>0</v>
      </c>
      <c r="BF506" s="9">
        <f t="shared" si="898"/>
        <v>0</v>
      </c>
      <c r="BG506" s="9">
        <f t="shared" si="898"/>
        <v>0</v>
      </c>
      <c r="BH506" s="9">
        <f t="shared" si="898"/>
        <v>0</v>
      </c>
      <c r="BI506" s="9">
        <f t="shared" si="898"/>
        <v>12664</v>
      </c>
      <c r="BJ506" s="9">
        <f t="shared" si="898"/>
        <v>0</v>
      </c>
    </row>
    <row r="507" spans="1:62" ht="33" hidden="1" x14ac:dyDescent="0.25">
      <c r="A507" s="28" t="s">
        <v>11</v>
      </c>
      <c r="B507" s="26">
        <v>910</v>
      </c>
      <c r="C507" s="26" t="s">
        <v>28</v>
      </c>
      <c r="D507" s="26" t="s">
        <v>75</v>
      </c>
      <c r="E507" s="26" t="s">
        <v>456</v>
      </c>
      <c r="F507" s="26" t="s">
        <v>12</v>
      </c>
      <c r="G507" s="9">
        <f t="shared" ref="G507:BJ507" si="899">G508</f>
        <v>4759</v>
      </c>
      <c r="H507" s="9">
        <f t="shared" si="899"/>
        <v>0</v>
      </c>
      <c r="I507" s="9">
        <f t="shared" si="899"/>
        <v>0</v>
      </c>
      <c r="J507" s="9">
        <f t="shared" si="899"/>
        <v>0</v>
      </c>
      <c r="K507" s="9">
        <f t="shared" si="899"/>
        <v>0</v>
      </c>
      <c r="L507" s="9">
        <f t="shared" si="899"/>
        <v>0</v>
      </c>
      <c r="M507" s="9">
        <f t="shared" si="899"/>
        <v>4759</v>
      </c>
      <c r="N507" s="9">
        <f t="shared" si="899"/>
        <v>0</v>
      </c>
      <c r="O507" s="9">
        <f t="shared" si="899"/>
        <v>0</v>
      </c>
      <c r="P507" s="9">
        <f t="shared" si="899"/>
        <v>0</v>
      </c>
      <c r="Q507" s="9">
        <f t="shared" si="899"/>
        <v>0</v>
      </c>
      <c r="R507" s="9">
        <f t="shared" si="899"/>
        <v>0</v>
      </c>
      <c r="S507" s="9">
        <f t="shared" si="899"/>
        <v>4759</v>
      </c>
      <c r="T507" s="9">
        <f t="shared" si="899"/>
        <v>0</v>
      </c>
      <c r="U507" s="9">
        <f t="shared" si="899"/>
        <v>0</v>
      </c>
      <c r="V507" s="9">
        <f t="shared" si="899"/>
        <v>0</v>
      </c>
      <c r="W507" s="9">
        <f t="shared" si="899"/>
        <v>0</v>
      </c>
      <c r="X507" s="9">
        <f t="shared" si="899"/>
        <v>0</v>
      </c>
      <c r="Y507" s="9">
        <f t="shared" si="899"/>
        <v>4759</v>
      </c>
      <c r="Z507" s="9">
        <f t="shared" si="899"/>
        <v>0</v>
      </c>
      <c r="AA507" s="9">
        <f t="shared" si="899"/>
        <v>0</v>
      </c>
      <c r="AB507" s="9">
        <f t="shared" si="899"/>
        <v>0</v>
      </c>
      <c r="AC507" s="9">
        <f t="shared" si="899"/>
        <v>0</v>
      </c>
      <c r="AD507" s="9">
        <f t="shared" si="899"/>
        <v>0</v>
      </c>
      <c r="AE507" s="9">
        <f t="shared" si="899"/>
        <v>4759</v>
      </c>
      <c r="AF507" s="9">
        <f t="shared" si="899"/>
        <v>0</v>
      </c>
      <c r="AG507" s="9">
        <f t="shared" si="899"/>
        <v>0</v>
      </c>
      <c r="AH507" s="9">
        <f t="shared" si="899"/>
        <v>0</v>
      </c>
      <c r="AI507" s="9">
        <f t="shared" si="899"/>
        <v>0</v>
      </c>
      <c r="AJ507" s="9">
        <f t="shared" si="899"/>
        <v>0</v>
      </c>
      <c r="AK507" s="9">
        <f t="shared" si="899"/>
        <v>4759</v>
      </c>
      <c r="AL507" s="9">
        <f t="shared" si="899"/>
        <v>0</v>
      </c>
      <c r="AM507" s="9">
        <f t="shared" si="899"/>
        <v>0</v>
      </c>
      <c r="AN507" s="9">
        <f t="shared" si="899"/>
        <v>0</v>
      </c>
      <c r="AO507" s="9">
        <f t="shared" si="899"/>
        <v>0</v>
      </c>
      <c r="AP507" s="9">
        <f t="shared" si="899"/>
        <v>0</v>
      </c>
      <c r="AQ507" s="9">
        <f t="shared" si="899"/>
        <v>4759</v>
      </c>
      <c r="AR507" s="9">
        <f t="shared" si="899"/>
        <v>0</v>
      </c>
      <c r="AS507" s="9">
        <f t="shared" si="899"/>
        <v>0</v>
      </c>
      <c r="AT507" s="9">
        <f t="shared" si="899"/>
        <v>0</v>
      </c>
      <c r="AU507" s="9">
        <f t="shared" si="899"/>
        <v>0</v>
      </c>
      <c r="AV507" s="9">
        <f t="shared" si="899"/>
        <v>0</v>
      </c>
      <c r="AW507" s="96">
        <f t="shared" si="899"/>
        <v>4759</v>
      </c>
      <c r="AX507" s="96">
        <f t="shared" si="899"/>
        <v>0</v>
      </c>
      <c r="AY507" s="9">
        <f t="shared" si="899"/>
        <v>0</v>
      </c>
      <c r="AZ507" s="9">
        <f t="shared" si="899"/>
        <v>0</v>
      </c>
      <c r="BA507" s="9">
        <f t="shared" si="899"/>
        <v>0</v>
      </c>
      <c r="BB507" s="9">
        <f t="shared" si="899"/>
        <v>0</v>
      </c>
      <c r="BC507" s="9">
        <f t="shared" si="899"/>
        <v>4759</v>
      </c>
      <c r="BD507" s="9">
        <f t="shared" si="899"/>
        <v>0</v>
      </c>
      <c r="BE507" s="9">
        <f t="shared" si="899"/>
        <v>0</v>
      </c>
      <c r="BF507" s="9">
        <f t="shared" si="899"/>
        <v>0</v>
      </c>
      <c r="BG507" s="9">
        <f t="shared" si="899"/>
        <v>0</v>
      </c>
      <c r="BH507" s="9">
        <f t="shared" si="899"/>
        <v>0</v>
      </c>
      <c r="BI507" s="9">
        <f t="shared" si="899"/>
        <v>4759</v>
      </c>
      <c r="BJ507" s="9">
        <f t="shared" si="899"/>
        <v>0</v>
      </c>
    </row>
    <row r="508" spans="1:62" ht="20.100000000000001" hidden="1" customHeight="1" x14ac:dyDescent="0.25">
      <c r="A508" s="28" t="s">
        <v>23</v>
      </c>
      <c r="B508" s="26">
        <v>910</v>
      </c>
      <c r="C508" s="26" t="s">
        <v>28</v>
      </c>
      <c r="D508" s="26" t="s">
        <v>75</v>
      </c>
      <c r="E508" s="26" t="s">
        <v>456</v>
      </c>
      <c r="F508" s="26" t="s">
        <v>35</v>
      </c>
      <c r="G508" s="9">
        <f>4668+91</f>
        <v>4759</v>
      </c>
      <c r="H508" s="9"/>
      <c r="I508" s="84"/>
      <c r="J508" s="84"/>
      <c r="K508" s="84"/>
      <c r="L508" s="84"/>
      <c r="M508" s="9">
        <f>G508+I508+J508+K508+L508</f>
        <v>4759</v>
      </c>
      <c r="N508" s="9">
        <f>H508+L508</f>
        <v>0</v>
      </c>
      <c r="O508" s="85"/>
      <c r="P508" s="85"/>
      <c r="Q508" s="85"/>
      <c r="R508" s="85"/>
      <c r="S508" s="9">
        <f>M508+O508+P508+Q508+R508</f>
        <v>4759</v>
      </c>
      <c r="T508" s="9">
        <f>N508+R508</f>
        <v>0</v>
      </c>
      <c r="U508" s="85"/>
      <c r="V508" s="85"/>
      <c r="W508" s="85"/>
      <c r="X508" s="85"/>
      <c r="Y508" s="9">
        <f>S508+U508+V508+W508+X508</f>
        <v>4759</v>
      </c>
      <c r="Z508" s="9">
        <f>T508+X508</f>
        <v>0</v>
      </c>
      <c r="AA508" s="85"/>
      <c r="AB508" s="85"/>
      <c r="AC508" s="85"/>
      <c r="AD508" s="85"/>
      <c r="AE508" s="9">
        <f>Y508+AA508+AB508+AC508+AD508</f>
        <v>4759</v>
      </c>
      <c r="AF508" s="9">
        <f>Z508+AD508</f>
        <v>0</v>
      </c>
      <c r="AG508" s="85"/>
      <c r="AH508" s="85"/>
      <c r="AI508" s="85"/>
      <c r="AJ508" s="85"/>
      <c r="AK508" s="9">
        <f>AE508+AG508+AH508+AI508+AJ508</f>
        <v>4759</v>
      </c>
      <c r="AL508" s="9">
        <f>AF508+AJ508</f>
        <v>0</v>
      </c>
      <c r="AM508" s="85"/>
      <c r="AN508" s="85"/>
      <c r="AO508" s="85"/>
      <c r="AP508" s="85"/>
      <c r="AQ508" s="9">
        <f>AK508+AM508+AN508+AO508+AP508</f>
        <v>4759</v>
      </c>
      <c r="AR508" s="9">
        <f>AL508+AP508</f>
        <v>0</v>
      </c>
      <c r="AS508" s="85"/>
      <c r="AT508" s="85"/>
      <c r="AU508" s="85"/>
      <c r="AV508" s="85"/>
      <c r="AW508" s="96">
        <f>AQ508+AS508+AT508+AU508+AV508</f>
        <v>4759</v>
      </c>
      <c r="AX508" s="96">
        <f>AR508+AV508</f>
        <v>0</v>
      </c>
      <c r="AY508" s="85"/>
      <c r="AZ508" s="85"/>
      <c r="BA508" s="85"/>
      <c r="BB508" s="85"/>
      <c r="BC508" s="9">
        <f>AW508+AY508+AZ508+BA508+BB508</f>
        <v>4759</v>
      </c>
      <c r="BD508" s="9">
        <f>AX508+BB508</f>
        <v>0</v>
      </c>
      <c r="BE508" s="85"/>
      <c r="BF508" s="85"/>
      <c r="BG508" s="85"/>
      <c r="BH508" s="85"/>
      <c r="BI508" s="9">
        <f>BC508+BE508+BF508+BG508+BH508</f>
        <v>4759</v>
      </c>
      <c r="BJ508" s="9">
        <f>BD508+BH508</f>
        <v>0</v>
      </c>
    </row>
    <row r="509" spans="1:62" ht="20.100000000000001" hidden="1" customHeight="1" x14ac:dyDescent="0.25">
      <c r="A509" s="28" t="s">
        <v>65</v>
      </c>
      <c r="B509" s="26">
        <v>910</v>
      </c>
      <c r="C509" s="26" t="s">
        <v>28</v>
      </c>
      <c r="D509" s="26" t="s">
        <v>75</v>
      </c>
      <c r="E509" s="26" t="s">
        <v>456</v>
      </c>
      <c r="F509" s="26" t="s">
        <v>66</v>
      </c>
      <c r="G509" s="9">
        <f t="shared" ref="G509:BJ509" si="900">G510</f>
        <v>13199</v>
      </c>
      <c r="H509" s="9">
        <f t="shared" si="900"/>
        <v>0</v>
      </c>
      <c r="I509" s="9">
        <f t="shared" si="900"/>
        <v>0</v>
      </c>
      <c r="J509" s="9">
        <f t="shared" si="900"/>
        <v>0</v>
      </c>
      <c r="K509" s="9">
        <f t="shared" si="900"/>
        <v>0</v>
      </c>
      <c r="L509" s="9">
        <f t="shared" si="900"/>
        <v>0</v>
      </c>
      <c r="M509" s="9">
        <f t="shared" si="900"/>
        <v>13199</v>
      </c>
      <c r="N509" s="9">
        <f t="shared" si="900"/>
        <v>0</v>
      </c>
      <c r="O509" s="9">
        <f t="shared" si="900"/>
        <v>0</v>
      </c>
      <c r="P509" s="9">
        <f t="shared" si="900"/>
        <v>0</v>
      </c>
      <c r="Q509" s="9">
        <f t="shared" si="900"/>
        <v>0</v>
      </c>
      <c r="R509" s="9">
        <f t="shared" si="900"/>
        <v>0</v>
      </c>
      <c r="S509" s="9">
        <f t="shared" si="900"/>
        <v>13199</v>
      </c>
      <c r="T509" s="9">
        <f t="shared" si="900"/>
        <v>0</v>
      </c>
      <c r="U509" s="9">
        <f t="shared" si="900"/>
        <v>0</v>
      </c>
      <c r="V509" s="9">
        <f t="shared" si="900"/>
        <v>0</v>
      </c>
      <c r="W509" s="9">
        <f t="shared" si="900"/>
        <v>0</v>
      </c>
      <c r="X509" s="9">
        <f t="shared" si="900"/>
        <v>0</v>
      </c>
      <c r="Y509" s="9">
        <f t="shared" si="900"/>
        <v>13199</v>
      </c>
      <c r="Z509" s="9">
        <f t="shared" si="900"/>
        <v>0</v>
      </c>
      <c r="AA509" s="9">
        <f t="shared" si="900"/>
        <v>-5294</v>
      </c>
      <c r="AB509" s="9">
        <f t="shared" si="900"/>
        <v>0</v>
      </c>
      <c r="AC509" s="9">
        <f t="shared" si="900"/>
        <v>0</v>
      </c>
      <c r="AD509" s="9">
        <f t="shared" si="900"/>
        <v>0</v>
      </c>
      <c r="AE509" s="9">
        <f t="shared" si="900"/>
        <v>7905</v>
      </c>
      <c r="AF509" s="9">
        <f t="shared" si="900"/>
        <v>0</v>
      </c>
      <c r="AG509" s="9">
        <f t="shared" si="900"/>
        <v>0</v>
      </c>
      <c r="AH509" s="9">
        <f t="shared" si="900"/>
        <v>0</v>
      </c>
      <c r="AI509" s="9">
        <f t="shared" si="900"/>
        <v>0</v>
      </c>
      <c r="AJ509" s="9">
        <f t="shared" si="900"/>
        <v>0</v>
      </c>
      <c r="AK509" s="9">
        <f t="shared" si="900"/>
        <v>7905</v>
      </c>
      <c r="AL509" s="9">
        <f t="shared" si="900"/>
        <v>0</v>
      </c>
      <c r="AM509" s="9">
        <f t="shared" si="900"/>
        <v>0</v>
      </c>
      <c r="AN509" s="9">
        <f t="shared" si="900"/>
        <v>0</v>
      </c>
      <c r="AO509" s="9">
        <f t="shared" si="900"/>
        <v>0</v>
      </c>
      <c r="AP509" s="9">
        <f t="shared" si="900"/>
        <v>0</v>
      </c>
      <c r="AQ509" s="9">
        <f t="shared" si="900"/>
        <v>7905</v>
      </c>
      <c r="AR509" s="9">
        <f t="shared" si="900"/>
        <v>0</v>
      </c>
      <c r="AS509" s="9">
        <f t="shared" si="900"/>
        <v>0</v>
      </c>
      <c r="AT509" s="9">
        <f t="shared" si="900"/>
        <v>0</v>
      </c>
      <c r="AU509" s="9">
        <f t="shared" si="900"/>
        <v>0</v>
      </c>
      <c r="AV509" s="9">
        <f t="shared" si="900"/>
        <v>0</v>
      </c>
      <c r="AW509" s="96">
        <f t="shared" si="900"/>
        <v>7905</v>
      </c>
      <c r="AX509" s="96">
        <f t="shared" si="900"/>
        <v>0</v>
      </c>
      <c r="AY509" s="9">
        <f t="shared" si="900"/>
        <v>0</v>
      </c>
      <c r="AZ509" s="9">
        <f t="shared" si="900"/>
        <v>0</v>
      </c>
      <c r="BA509" s="9">
        <f t="shared" si="900"/>
        <v>0</v>
      </c>
      <c r="BB509" s="9">
        <f t="shared" si="900"/>
        <v>0</v>
      </c>
      <c r="BC509" s="9">
        <f t="shared" si="900"/>
        <v>7905</v>
      </c>
      <c r="BD509" s="9">
        <f t="shared" si="900"/>
        <v>0</v>
      </c>
      <c r="BE509" s="9">
        <f t="shared" si="900"/>
        <v>0</v>
      </c>
      <c r="BF509" s="9">
        <f t="shared" si="900"/>
        <v>0</v>
      </c>
      <c r="BG509" s="9">
        <f t="shared" si="900"/>
        <v>0</v>
      </c>
      <c r="BH509" s="9">
        <f t="shared" si="900"/>
        <v>0</v>
      </c>
      <c r="BI509" s="9">
        <f t="shared" si="900"/>
        <v>7905</v>
      </c>
      <c r="BJ509" s="9">
        <f t="shared" si="900"/>
        <v>0</v>
      </c>
    </row>
    <row r="510" spans="1:62" ht="49.5" hidden="1" x14ac:dyDescent="0.25">
      <c r="A510" s="25" t="s">
        <v>406</v>
      </c>
      <c r="B510" s="26">
        <v>910</v>
      </c>
      <c r="C510" s="26" t="s">
        <v>28</v>
      </c>
      <c r="D510" s="26" t="s">
        <v>75</v>
      </c>
      <c r="E510" s="26" t="s">
        <v>456</v>
      </c>
      <c r="F510" s="26" t="s">
        <v>252</v>
      </c>
      <c r="G510" s="9">
        <v>13199</v>
      </c>
      <c r="H510" s="10"/>
      <c r="I510" s="84"/>
      <c r="J510" s="84"/>
      <c r="K510" s="84"/>
      <c r="L510" s="84"/>
      <c r="M510" s="9">
        <f>G510+I510+J510+K510+L510</f>
        <v>13199</v>
      </c>
      <c r="N510" s="9">
        <f>H510+L510</f>
        <v>0</v>
      </c>
      <c r="O510" s="85"/>
      <c r="P510" s="85"/>
      <c r="Q510" s="85"/>
      <c r="R510" s="85"/>
      <c r="S510" s="9">
        <f>M510+O510+P510+Q510+R510</f>
        <v>13199</v>
      </c>
      <c r="T510" s="9">
        <f>N510+R510</f>
        <v>0</v>
      </c>
      <c r="U510" s="85"/>
      <c r="V510" s="85"/>
      <c r="W510" s="85"/>
      <c r="X510" s="85"/>
      <c r="Y510" s="9">
        <f>S510+U510+V510+W510+X510</f>
        <v>13199</v>
      </c>
      <c r="Z510" s="9">
        <f>T510+X510</f>
        <v>0</v>
      </c>
      <c r="AA510" s="9">
        <v>-5294</v>
      </c>
      <c r="AB510" s="85"/>
      <c r="AC510" s="85"/>
      <c r="AD510" s="85"/>
      <c r="AE510" s="9">
        <f>Y510+AA510+AB510+AC510+AD510</f>
        <v>7905</v>
      </c>
      <c r="AF510" s="9">
        <f>Z510+AD510</f>
        <v>0</v>
      </c>
      <c r="AG510" s="9"/>
      <c r="AH510" s="85"/>
      <c r="AI510" s="85"/>
      <c r="AJ510" s="85"/>
      <c r="AK510" s="9">
        <f>AE510+AG510+AH510+AI510+AJ510</f>
        <v>7905</v>
      </c>
      <c r="AL510" s="9">
        <f>AF510+AJ510</f>
        <v>0</v>
      </c>
      <c r="AM510" s="9"/>
      <c r="AN510" s="85"/>
      <c r="AO510" s="85"/>
      <c r="AP510" s="85"/>
      <c r="AQ510" s="9">
        <f>AK510+AM510+AN510+AO510+AP510</f>
        <v>7905</v>
      </c>
      <c r="AR510" s="9">
        <f>AL510+AP510</f>
        <v>0</v>
      </c>
      <c r="AS510" s="9"/>
      <c r="AT510" s="85"/>
      <c r="AU510" s="85"/>
      <c r="AV510" s="85"/>
      <c r="AW510" s="96">
        <f>AQ510+AS510+AT510+AU510+AV510</f>
        <v>7905</v>
      </c>
      <c r="AX510" s="96">
        <f>AR510+AV510</f>
        <v>0</v>
      </c>
      <c r="AY510" s="9"/>
      <c r="AZ510" s="85"/>
      <c r="BA510" s="85"/>
      <c r="BB510" s="85"/>
      <c r="BC510" s="9">
        <f>AW510+AY510+AZ510+BA510+BB510</f>
        <v>7905</v>
      </c>
      <c r="BD510" s="9">
        <f>AX510+BB510</f>
        <v>0</v>
      </c>
      <c r="BE510" s="9"/>
      <c r="BF510" s="85"/>
      <c r="BG510" s="85"/>
      <c r="BH510" s="85"/>
      <c r="BI510" s="9">
        <f>BC510+BE510+BF510+BG510+BH510</f>
        <v>7905</v>
      </c>
      <c r="BJ510" s="9">
        <f>BD510+BH510</f>
        <v>0</v>
      </c>
    </row>
    <row r="511" spans="1:62" ht="20.100000000000001" hidden="1" customHeight="1" x14ac:dyDescent="0.25">
      <c r="A511" s="28" t="s">
        <v>167</v>
      </c>
      <c r="B511" s="26">
        <v>910</v>
      </c>
      <c r="C511" s="26" t="s">
        <v>28</v>
      </c>
      <c r="D511" s="26" t="s">
        <v>75</v>
      </c>
      <c r="E511" s="26" t="s">
        <v>681</v>
      </c>
      <c r="F511" s="26"/>
      <c r="G511" s="9">
        <f>G512</f>
        <v>0</v>
      </c>
      <c r="H511" s="9">
        <f>H512</f>
        <v>0</v>
      </c>
      <c r="I511" s="84"/>
      <c r="J511" s="84"/>
      <c r="K511" s="84"/>
      <c r="L511" s="84"/>
      <c r="M511" s="84"/>
      <c r="N511" s="84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85"/>
      <c r="AP511" s="85"/>
      <c r="AQ511" s="85"/>
      <c r="AR511" s="85"/>
      <c r="AS511" s="85"/>
      <c r="AT511" s="85"/>
      <c r="AU511" s="85"/>
      <c r="AV511" s="85"/>
      <c r="AW511" s="97"/>
      <c r="AX511" s="97"/>
      <c r="AY511" s="85"/>
      <c r="AZ511" s="85"/>
      <c r="BA511" s="85"/>
      <c r="BB511" s="85"/>
      <c r="BC511" s="85"/>
      <c r="BD511" s="85"/>
      <c r="BE511" s="85"/>
      <c r="BF511" s="85"/>
      <c r="BG511" s="85"/>
      <c r="BH511" s="85"/>
      <c r="BI511" s="85"/>
      <c r="BJ511" s="85"/>
    </row>
    <row r="512" spans="1:62" ht="33" hidden="1" x14ac:dyDescent="0.25">
      <c r="A512" s="25" t="s">
        <v>179</v>
      </c>
      <c r="B512" s="26">
        <v>910</v>
      </c>
      <c r="C512" s="26" t="s">
        <v>28</v>
      </c>
      <c r="D512" s="26" t="s">
        <v>75</v>
      </c>
      <c r="E512" s="48" t="s">
        <v>681</v>
      </c>
      <c r="F512" s="26" t="s">
        <v>180</v>
      </c>
      <c r="G512" s="9">
        <f>G513</f>
        <v>0</v>
      </c>
      <c r="H512" s="9">
        <f>H513</f>
        <v>0</v>
      </c>
      <c r="I512" s="84"/>
      <c r="J512" s="84"/>
      <c r="K512" s="84"/>
      <c r="L512" s="84"/>
      <c r="M512" s="84"/>
      <c r="N512" s="84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85"/>
      <c r="AP512" s="85"/>
      <c r="AQ512" s="85"/>
      <c r="AR512" s="85"/>
      <c r="AS512" s="85"/>
      <c r="AT512" s="85"/>
      <c r="AU512" s="85"/>
      <c r="AV512" s="85"/>
      <c r="AW512" s="97"/>
      <c r="AX512" s="97"/>
      <c r="AY512" s="85"/>
      <c r="AZ512" s="85"/>
      <c r="BA512" s="85"/>
      <c r="BB512" s="85"/>
      <c r="BC512" s="85"/>
      <c r="BD512" s="85"/>
      <c r="BE512" s="85"/>
      <c r="BF512" s="85"/>
      <c r="BG512" s="85"/>
      <c r="BH512" s="85"/>
      <c r="BI512" s="85"/>
      <c r="BJ512" s="85"/>
    </row>
    <row r="513" spans="1:62" ht="20.100000000000001" hidden="1" customHeight="1" x14ac:dyDescent="0.25">
      <c r="A513" s="28" t="s">
        <v>167</v>
      </c>
      <c r="B513" s="26">
        <v>910</v>
      </c>
      <c r="C513" s="26" t="s">
        <v>28</v>
      </c>
      <c r="D513" s="26" t="s">
        <v>75</v>
      </c>
      <c r="E513" s="26" t="s">
        <v>681</v>
      </c>
      <c r="F513" s="26" t="s">
        <v>181</v>
      </c>
      <c r="G513" s="9"/>
      <c r="H513" s="9"/>
      <c r="I513" s="84"/>
      <c r="J513" s="84"/>
      <c r="K513" s="84"/>
      <c r="L513" s="84"/>
      <c r="M513" s="84"/>
      <c r="N513" s="84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85"/>
      <c r="AP513" s="85"/>
      <c r="AQ513" s="85"/>
      <c r="AR513" s="85"/>
      <c r="AS513" s="85"/>
      <c r="AT513" s="85"/>
      <c r="AU513" s="85"/>
      <c r="AV513" s="85"/>
      <c r="AW513" s="97"/>
      <c r="AX513" s="97"/>
      <c r="AY513" s="85"/>
      <c r="AZ513" s="85"/>
      <c r="BA513" s="85"/>
      <c r="BB513" s="85"/>
      <c r="BC513" s="85"/>
      <c r="BD513" s="85"/>
      <c r="BE513" s="85"/>
      <c r="BF513" s="85"/>
      <c r="BG513" s="85"/>
      <c r="BH513" s="85"/>
      <c r="BI513" s="85"/>
      <c r="BJ513" s="85"/>
    </row>
    <row r="514" spans="1:62" ht="39.75" hidden="1" customHeight="1" x14ac:dyDescent="0.25">
      <c r="A514" s="28" t="s">
        <v>511</v>
      </c>
      <c r="B514" s="26">
        <v>910</v>
      </c>
      <c r="C514" s="26" t="s">
        <v>28</v>
      </c>
      <c r="D514" s="26" t="s">
        <v>75</v>
      </c>
      <c r="E514" s="26" t="s">
        <v>802</v>
      </c>
      <c r="F514" s="26"/>
      <c r="G514" s="9"/>
      <c r="H514" s="9"/>
      <c r="I514" s="84"/>
      <c r="J514" s="84"/>
      <c r="K514" s="84"/>
      <c r="L514" s="84"/>
      <c r="M514" s="84"/>
      <c r="N514" s="84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85"/>
      <c r="AP514" s="85"/>
      <c r="AQ514" s="85"/>
      <c r="AR514" s="85"/>
      <c r="AS514" s="85"/>
      <c r="AT514" s="85"/>
      <c r="AU514" s="85"/>
      <c r="AV514" s="85"/>
      <c r="AW514" s="97"/>
      <c r="AX514" s="97"/>
      <c r="AY514" s="9">
        <f>AY515</f>
        <v>1765</v>
      </c>
      <c r="AZ514" s="9">
        <f t="shared" ref="AZ514:BJ515" si="901">AZ515</f>
        <v>0</v>
      </c>
      <c r="BA514" s="9">
        <f t="shared" si="901"/>
        <v>0</v>
      </c>
      <c r="BB514" s="9">
        <f t="shared" si="901"/>
        <v>0</v>
      </c>
      <c r="BC514" s="9">
        <f t="shared" si="901"/>
        <v>1765</v>
      </c>
      <c r="BD514" s="9">
        <f t="shared" si="901"/>
        <v>0</v>
      </c>
      <c r="BE514" s="9">
        <f>BE515</f>
        <v>0</v>
      </c>
      <c r="BF514" s="9">
        <f t="shared" si="901"/>
        <v>0</v>
      </c>
      <c r="BG514" s="9">
        <f t="shared" si="901"/>
        <v>0</v>
      </c>
      <c r="BH514" s="9">
        <f t="shared" si="901"/>
        <v>0</v>
      </c>
      <c r="BI514" s="9">
        <f t="shared" si="901"/>
        <v>1765</v>
      </c>
      <c r="BJ514" s="9">
        <f t="shared" si="901"/>
        <v>0</v>
      </c>
    </row>
    <row r="515" spans="1:62" ht="33.75" hidden="1" customHeight="1" x14ac:dyDescent="0.25">
      <c r="A515" s="28" t="s">
        <v>11</v>
      </c>
      <c r="B515" s="26">
        <v>910</v>
      </c>
      <c r="C515" s="26" t="s">
        <v>28</v>
      </c>
      <c r="D515" s="26" t="s">
        <v>75</v>
      </c>
      <c r="E515" s="26" t="s">
        <v>802</v>
      </c>
      <c r="F515" s="26" t="s">
        <v>12</v>
      </c>
      <c r="G515" s="9"/>
      <c r="H515" s="9"/>
      <c r="I515" s="84"/>
      <c r="J515" s="84"/>
      <c r="K515" s="84"/>
      <c r="L515" s="84"/>
      <c r="M515" s="84"/>
      <c r="N515" s="84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85"/>
      <c r="AP515" s="85"/>
      <c r="AQ515" s="85"/>
      <c r="AR515" s="85"/>
      <c r="AS515" s="85"/>
      <c r="AT515" s="85"/>
      <c r="AU515" s="85"/>
      <c r="AV515" s="85"/>
      <c r="AW515" s="97"/>
      <c r="AX515" s="97"/>
      <c r="AY515" s="9">
        <f>AY516</f>
        <v>1765</v>
      </c>
      <c r="AZ515" s="9">
        <f t="shared" si="901"/>
        <v>0</v>
      </c>
      <c r="BA515" s="9">
        <f t="shared" si="901"/>
        <v>0</v>
      </c>
      <c r="BB515" s="9">
        <f t="shared" si="901"/>
        <v>0</v>
      </c>
      <c r="BC515" s="9">
        <f t="shared" si="901"/>
        <v>1765</v>
      </c>
      <c r="BD515" s="9">
        <f t="shared" si="901"/>
        <v>0</v>
      </c>
      <c r="BE515" s="9">
        <f>BE516</f>
        <v>0</v>
      </c>
      <c r="BF515" s="9">
        <f t="shared" si="901"/>
        <v>0</v>
      </c>
      <c r="BG515" s="9">
        <f t="shared" si="901"/>
        <v>0</v>
      </c>
      <c r="BH515" s="9">
        <f t="shared" si="901"/>
        <v>0</v>
      </c>
      <c r="BI515" s="9">
        <f t="shared" si="901"/>
        <v>1765</v>
      </c>
      <c r="BJ515" s="9">
        <f t="shared" si="901"/>
        <v>0</v>
      </c>
    </row>
    <row r="516" spans="1:62" ht="20.100000000000001" hidden="1" customHeight="1" x14ac:dyDescent="0.25">
      <c r="A516" s="28" t="s">
        <v>23</v>
      </c>
      <c r="B516" s="26">
        <v>910</v>
      </c>
      <c r="C516" s="26" t="s">
        <v>28</v>
      </c>
      <c r="D516" s="26" t="s">
        <v>75</v>
      </c>
      <c r="E516" s="26" t="s">
        <v>802</v>
      </c>
      <c r="F516" s="26" t="s">
        <v>35</v>
      </c>
      <c r="G516" s="9"/>
      <c r="H516" s="9"/>
      <c r="I516" s="84"/>
      <c r="J516" s="84"/>
      <c r="K516" s="84"/>
      <c r="L516" s="84"/>
      <c r="M516" s="84"/>
      <c r="N516" s="84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85"/>
      <c r="AP516" s="85"/>
      <c r="AQ516" s="85"/>
      <c r="AR516" s="85"/>
      <c r="AS516" s="85"/>
      <c r="AT516" s="85"/>
      <c r="AU516" s="85"/>
      <c r="AV516" s="85"/>
      <c r="AW516" s="97"/>
      <c r="AX516" s="97"/>
      <c r="AY516" s="9">
        <v>1765</v>
      </c>
      <c r="AZ516" s="9"/>
      <c r="BA516" s="9"/>
      <c r="BB516" s="9"/>
      <c r="BC516" s="9">
        <f>AW516+AY516+AZ516+BA516+BB516</f>
        <v>1765</v>
      </c>
      <c r="BD516" s="9">
        <f>AX516+BB516</f>
        <v>0</v>
      </c>
      <c r="BE516" s="9"/>
      <c r="BF516" s="9"/>
      <c r="BG516" s="9"/>
      <c r="BH516" s="9"/>
      <c r="BI516" s="9">
        <f>BC516+BE516+BF516+BG516+BH516</f>
        <v>1765</v>
      </c>
      <c r="BJ516" s="9">
        <f>BD516+BH516</f>
        <v>0</v>
      </c>
    </row>
    <row r="517" spans="1:62" ht="57" hidden="1" customHeight="1" x14ac:dyDescent="0.3">
      <c r="A517" s="28" t="s">
        <v>766</v>
      </c>
      <c r="B517" s="26">
        <v>910</v>
      </c>
      <c r="C517" s="26" t="s">
        <v>28</v>
      </c>
      <c r="D517" s="26" t="s">
        <v>75</v>
      </c>
      <c r="E517" s="26" t="s">
        <v>765</v>
      </c>
      <c r="F517" s="26"/>
      <c r="G517" s="9"/>
      <c r="H517" s="9"/>
      <c r="I517" s="84"/>
      <c r="J517" s="84"/>
      <c r="K517" s="84"/>
      <c r="L517" s="84"/>
      <c r="M517" s="84"/>
      <c r="N517" s="84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9">
        <f>AA518</f>
        <v>5294</v>
      </c>
      <c r="AB517" s="9">
        <f t="shared" ref="AB517:AQ518" si="902">AB518</f>
        <v>0</v>
      </c>
      <c r="AC517" s="9">
        <f t="shared" si="902"/>
        <v>0</v>
      </c>
      <c r="AD517" s="9">
        <f t="shared" si="902"/>
        <v>0</v>
      </c>
      <c r="AE517" s="9">
        <f t="shared" si="902"/>
        <v>5294</v>
      </c>
      <c r="AF517" s="9">
        <f t="shared" si="902"/>
        <v>0</v>
      </c>
      <c r="AG517" s="9">
        <f>AG518</f>
        <v>0</v>
      </c>
      <c r="AH517" s="9">
        <f t="shared" si="902"/>
        <v>0</v>
      </c>
      <c r="AI517" s="9">
        <f t="shared" si="902"/>
        <v>0</v>
      </c>
      <c r="AJ517" s="9">
        <f t="shared" si="902"/>
        <v>0</v>
      </c>
      <c r="AK517" s="9">
        <f t="shared" si="902"/>
        <v>5294</v>
      </c>
      <c r="AL517" s="9">
        <f t="shared" si="902"/>
        <v>0</v>
      </c>
      <c r="AM517" s="9">
        <f>AM518</f>
        <v>0</v>
      </c>
      <c r="AN517" s="9">
        <f t="shared" si="902"/>
        <v>0</v>
      </c>
      <c r="AO517" s="9">
        <f t="shared" si="902"/>
        <v>0</v>
      </c>
      <c r="AP517" s="9">
        <f t="shared" si="902"/>
        <v>0</v>
      </c>
      <c r="AQ517" s="9">
        <f t="shared" si="902"/>
        <v>5294</v>
      </c>
      <c r="AR517" s="9">
        <f t="shared" ref="AN517:AR518" si="903">AR518</f>
        <v>0</v>
      </c>
      <c r="AS517" s="9">
        <f>AS518</f>
        <v>0</v>
      </c>
      <c r="AT517" s="9">
        <f t="shared" ref="AT517:BI518" si="904">AT518</f>
        <v>0</v>
      </c>
      <c r="AU517" s="9">
        <f t="shared" si="904"/>
        <v>0</v>
      </c>
      <c r="AV517" s="9">
        <f t="shared" si="904"/>
        <v>0</v>
      </c>
      <c r="AW517" s="96">
        <f t="shared" si="904"/>
        <v>5294</v>
      </c>
      <c r="AX517" s="96">
        <f t="shared" si="904"/>
        <v>0</v>
      </c>
      <c r="AY517" s="9">
        <f>AY518</f>
        <v>-1765</v>
      </c>
      <c r="AZ517" s="9">
        <f t="shared" si="904"/>
        <v>0</v>
      </c>
      <c r="BA517" s="9">
        <f t="shared" si="904"/>
        <v>0</v>
      </c>
      <c r="BB517" s="9">
        <f t="shared" si="904"/>
        <v>0</v>
      </c>
      <c r="BC517" s="9">
        <f t="shared" si="904"/>
        <v>3529</v>
      </c>
      <c r="BD517" s="9">
        <f t="shared" si="904"/>
        <v>0</v>
      </c>
      <c r="BE517" s="9">
        <f>BE518</f>
        <v>0</v>
      </c>
      <c r="BF517" s="9">
        <f t="shared" si="904"/>
        <v>0</v>
      </c>
      <c r="BG517" s="9">
        <f t="shared" si="904"/>
        <v>0</v>
      </c>
      <c r="BH517" s="9">
        <f t="shared" si="904"/>
        <v>0</v>
      </c>
      <c r="BI517" s="9">
        <f t="shared" si="904"/>
        <v>3529</v>
      </c>
      <c r="BJ517" s="9">
        <f t="shared" ref="BF517:BJ518" si="905">BJ518</f>
        <v>0</v>
      </c>
    </row>
    <row r="518" spans="1:62" ht="20.100000000000001" hidden="1" customHeight="1" x14ac:dyDescent="0.25">
      <c r="A518" s="28" t="s">
        <v>65</v>
      </c>
      <c r="B518" s="26">
        <v>910</v>
      </c>
      <c r="C518" s="26" t="s">
        <v>28</v>
      </c>
      <c r="D518" s="26" t="s">
        <v>75</v>
      </c>
      <c r="E518" s="26" t="s">
        <v>765</v>
      </c>
      <c r="F518" s="26" t="s">
        <v>66</v>
      </c>
      <c r="G518" s="9"/>
      <c r="H518" s="9"/>
      <c r="I518" s="84"/>
      <c r="J518" s="84"/>
      <c r="K518" s="84"/>
      <c r="L518" s="84"/>
      <c r="M518" s="84"/>
      <c r="N518" s="84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9">
        <f>AA519</f>
        <v>5294</v>
      </c>
      <c r="AB518" s="9">
        <f t="shared" si="902"/>
        <v>0</v>
      </c>
      <c r="AC518" s="9">
        <f t="shared" si="902"/>
        <v>0</v>
      </c>
      <c r="AD518" s="9">
        <f t="shared" si="902"/>
        <v>0</v>
      </c>
      <c r="AE518" s="9">
        <f t="shared" si="902"/>
        <v>5294</v>
      </c>
      <c r="AF518" s="9">
        <f t="shared" si="902"/>
        <v>0</v>
      </c>
      <c r="AG518" s="9">
        <f>AG519</f>
        <v>0</v>
      </c>
      <c r="AH518" s="9">
        <f t="shared" si="902"/>
        <v>0</v>
      </c>
      <c r="AI518" s="9">
        <f t="shared" si="902"/>
        <v>0</v>
      </c>
      <c r="AJ518" s="9">
        <f t="shared" si="902"/>
        <v>0</v>
      </c>
      <c r="AK518" s="9">
        <f t="shared" si="902"/>
        <v>5294</v>
      </c>
      <c r="AL518" s="9">
        <f t="shared" si="902"/>
        <v>0</v>
      </c>
      <c r="AM518" s="9">
        <f>AM519</f>
        <v>0</v>
      </c>
      <c r="AN518" s="9">
        <f t="shared" si="903"/>
        <v>0</v>
      </c>
      <c r="AO518" s="9">
        <f t="shared" si="903"/>
        <v>0</v>
      </c>
      <c r="AP518" s="9">
        <f t="shared" si="903"/>
        <v>0</v>
      </c>
      <c r="AQ518" s="9">
        <f t="shared" si="903"/>
        <v>5294</v>
      </c>
      <c r="AR518" s="9">
        <f t="shared" si="903"/>
        <v>0</v>
      </c>
      <c r="AS518" s="9">
        <f>AS519</f>
        <v>0</v>
      </c>
      <c r="AT518" s="9">
        <f t="shared" si="904"/>
        <v>0</v>
      </c>
      <c r="AU518" s="9">
        <f t="shared" si="904"/>
        <v>0</v>
      </c>
      <c r="AV518" s="9">
        <f t="shared" si="904"/>
        <v>0</v>
      </c>
      <c r="AW518" s="96">
        <f t="shared" si="904"/>
        <v>5294</v>
      </c>
      <c r="AX518" s="96">
        <f t="shared" si="904"/>
        <v>0</v>
      </c>
      <c r="AY518" s="9">
        <f>AY519</f>
        <v>-1765</v>
      </c>
      <c r="AZ518" s="9">
        <f t="shared" si="904"/>
        <v>0</v>
      </c>
      <c r="BA518" s="9">
        <f t="shared" si="904"/>
        <v>0</v>
      </c>
      <c r="BB518" s="9">
        <f t="shared" si="904"/>
        <v>0</v>
      </c>
      <c r="BC518" s="9">
        <f t="shared" si="904"/>
        <v>3529</v>
      </c>
      <c r="BD518" s="9">
        <f t="shared" si="904"/>
        <v>0</v>
      </c>
      <c r="BE518" s="9">
        <f>BE519</f>
        <v>0</v>
      </c>
      <c r="BF518" s="9">
        <f t="shared" si="905"/>
        <v>0</v>
      </c>
      <c r="BG518" s="9">
        <f t="shared" si="905"/>
        <v>0</v>
      </c>
      <c r="BH518" s="9">
        <f t="shared" si="905"/>
        <v>0</v>
      </c>
      <c r="BI518" s="9">
        <f t="shared" si="905"/>
        <v>3529</v>
      </c>
      <c r="BJ518" s="9">
        <f t="shared" si="905"/>
        <v>0</v>
      </c>
    </row>
    <row r="519" spans="1:62" ht="49.5" hidden="1" x14ac:dyDescent="0.25">
      <c r="A519" s="25" t="s">
        <v>406</v>
      </c>
      <c r="B519" s="26">
        <v>910</v>
      </c>
      <c r="C519" s="26" t="s">
        <v>28</v>
      </c>
      <c r="D519" s="26" t="s">
        <v>75</v>
      </c>
      <c r="E519" s="26" t="s">
        <v>765</v>
      </c>
      <c r="F519" s="26" t="s">
        <v>252</v>
      </c>
      <c r="G519" s="9"/>
      <c r="H519" s="9"/>
      <c r="I519" s="84"/>
      <c r="J519" s="84"/>
      <c r="K519" s="84"/>
      <c r="L519" s="84"/>
      <c r="M519" s="84"/>
      <c r="N519" s="84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85"/>
      <c r="Z519" s="85"/>
      <c r="AA519" s="9">
        <v>5294</v>
      </c>
      <c r="AB519" s="9"/>
      <c r="AC519" s="9"/>
      <c r="AD519" s="9"/>
      <c r="AE519" s="9">
        <f>Y519+AA519+AB519+AC519+AD519</f>
        <v>5294</v>
      </c>
      <c r="AF519" s="9">
        <f>Z519+AD519</f>
        <v>0</v>
      </c>
      <c r="AG519" s="9"/>
      <c r="AH519" s="9"/>
      <c r="AI519" s="9"/>
      <c r="AJ519" s="9"/>
      <c r="AK519" s="9">
        <f>AE519+AG519+AH519+AI519+AJ519</f>
        <v>5294</v>
      </c>
      <c r="AL519" s="9">
        <f>AF519+AJ519</f>
        <v>0</v>
      </c>
      <c r="AM519" s="9"/>
      <c r="AN519" s="9"/>
      <c r="AO519" s="9"/>
      <c r="AP519" s="9"/>
      <c r="AQ519" s="9">
        <f>AK519+AM519+AN519+AO519+AP519</f>
        <v>5294</v>
      </c>
      <c r="AR519" s="9">
        <f>AL519+AP519</f>
        <v>0</v>
      </c>
      <c r="AS519" s="9"/>
      <c r="AT519" s="9"/>
      <c r="AU519" s="9"/>
      <c r="AV519" s="9"/>
      <c r="AW519" s="96">
        <f>AQ519+AS519+AT519+AU519+AV519</f>
        <v>5294</v>
      </c>
      <c r="AX519" s="96">
        <f>AR519+AV519</f>
        <v>0</v>
      </c>
      <c r="AY519" s="9">
        <v>-1765</v>
      </c>
      <c r="AZ519" s="9"/>
      <c r="BA519" s="9"/>
      <c r="BB519" s="9"/>
      <c r="BC519" s="9">
        <f>AW519+AY519+AZ519+BA519+BB519</f>
        <v>3529</v>
      </c>
      <c r="BD519" s="9">
        <f>AX519+BB519</f>
        <v>0</v>
      </c>
      <c r="BE519" s="9"/>
      <c r="BF519" s="9"/>
      <c r="BG519" s="9"/>
      <c r="BH519" s="9"/>
      <c r="BI519" s="9">
        <f>BC519+BE519+BF519+BG519+BH519</f>
        <v>3529</v>
      </c>
      <c r="BJ519" s="9">
        <f>BD519+BH519</f>
        <v>0</v>
      </c>
    </row>
    <row r="520" spans="1:62" hidden="1" x14ac:dyDescent="0.25">
      <c r="A520" s="28" t="s">
        <v>511</v>
      </c>
      <c r="B520" s="26">
        <v>910</v>
      </c>
      <c r="C520" s="26" t="s">
        <v>28</v>
      </c>
      <c r="D520" s="26" t="s">
        <v>75</v>
      </c>
      <c r="E520" s="48" t="s">
        <v>672</v>
      </c>
      <c r="F520" s="26"/>
      <c r="G520" s="9">
        <f>G521+G523</f>
        <v>0</v>
      </c>
      <c r="H520" s="9">
        <f>H521+H523</f>
        <v>0</v>
      </c>
      <c r="I520" s="84"/>
      <c r="J520" s="84"/>
      <c r="K520" s="84"/>
      <c r="L520" s="84"/>
      <c r="M520" s="84"/>
      <c r="N520" s="84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85"/>
      <c r="Z520" s="85"/>
      <c r="AA520" s="85"/>
      <c r="AB520" s="85"/>
      <c r="AC520" s="85"/>
      <c r="AD520" s="85"/>
      <c r="AE520" s="85"/>
      <c r="AF520" s="85"/>
      <c r="AG520" s="85"/>
      <c r="AH520" s="85"/>
      <c r="AI520" s="85"/>
      <c r="AJ520" s="85"/>
      <c r="AK520" s="85"/>
      <c r="AL520" s="85"/>
      <c r="AM520" s="85"/>
      <c r="AN520" s="85"/>
      <c r="AO520" s="85"/>
      <c r="AP520" s="85"/>
      <c r="AQ520" s="85"/>
      <c r="AR520" s="85"/>
      <c r="AS520" s="85"/>
      <c r="AT520" s="85"/>
      <c r="AU520" s="85"/>
      <c r="AV520" s="85"/>
      <c r="AW520" s="97"/>
      <c r="AX520" s="97"/>
      <c r="AY520" s="85"/>
      <c r="AZ520" s="85"/>
      <c r="BA520" s="85"/>
      <c r="BB520" s="85"/>
      <c r="BC520" s="85"/>
      <c r="BD520" s="85"/>
      <c r="BE520" s="85"/>
      <c r="BF520" s="85"/>
      <c r="BG520" s="85"/>
      <c r="BH520" s="85"/>
      <c r="BI520" s="85"/>
      <c r="BJ520" s="85"/>
    </row>
    <row r="521" spans="1:62" ht="33" hidden="1" x14ac:dyDescent="0.25">
      <c r="A521" s="25" t="s">
        <v>179</v>
      </c>
      <c r="B521" s="26">
        <v>910</v>
      </c>
      <c r="C521" s="26" t="s">
        <v>28</v>
      </c>
      <c r="D521" s="26" t="s">
        <v>75</v>
      </c>
      <c r="E521" s="48" t="s">
        <v>672</v>
      </c>
      <c r="F521" s="26" t="s">
        <v>180</v>
      </c>
      <c r="G521" s="9">
        <f>G522</f>
        <v>0</v>
      </c>
      <c r="H521" s="9">
        <f>H522</f>
        <v>0</v>
      </c>
      <c r="I521" s="84"/>
      <c r="J521" s="84"/>
      <c r="K521" s="84"/>
      <c r="L521" s="84"/>
      <c r="M521" s="84"/>
      <c r="N521" s="84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  <c r="Z521" s="85"/>
      <c r="AA521" s="85"/>
      <c r="AB521" s="85"/>
      <c r="AC521" s="85"/>
      <c r="AD521" s="85"/>
      <c r="AE521" s="85"/>
      <c r="AF521" s="85"/>
      <c r="AG521" s="85"/>
      <c r="AH521" s="85"/>
      <c r="AI521" s="85"/>
      <c r="AJ521" s="85"/>
      <c r="AK521" s="85"/>
      <c r="AL521" s="85"/>
      <c r="AM521" s="85"/>
      <c r="AN521" s="85"/>
      <c r="AO521" s="85"/>
      <c r="AP521" s="85"/>
      <c r="AQ521" s="85"/>
      <c r="AR521" s="85"/>
      <c r="AS521" s="85"/>
      <c r="AT521" s="85"/>
      <c r="AU521" s="85"/>
      <c r="AV521" s="85"/>
      <c r="AW521" s="97"/>
      <c r="AX521" s="97"/>
      <c r="AY521" s="85"/>
      <c r="AZ521" s="85"/>
      <c r="BA521" s="85"/>
      <c r="BB521" s="85"/>
      <c r="BC521" s="85"/>
      <c r="BD521" s="85"/>
      <c r="BE521" s="85"/>
      <c r="BF521" s="85"/>
      <c r="BG521" s="85"/>
      <c r="BH521" s="85"/>
      <c r="BI521" s="85"/>
      <c r="BJ521" s="85"/>
    </row>
    <row r="522" spans="1:62" ht="20.100000000000001" hidden="1" customHeight="1" x14ac:dyDescent="0.25">
      <c r="A522" s="28" t="s">
        <v>167</v>
      </c>
      <c r="B522" s="26">
        <v>910</v>
      </c>
      <c r="C522" s="26" t="s">
        <v>28</v>
      </c>
      <c r="D522" s="26" t="s">
        <v>75</v>
      </c>
      <c r="E522" s="26" t="s">
        <v>672</v>
      </c>
      <c r="F522" s="26" t="s">
        <v>181</v>
      </c>
      <c r="G522" s="9"/>
      <c r="H522" s="9"/>
      <c r="I522" s="84"/>
      <c r="J522" s="84"/>
      <c r="K522" s="84"/>
      <c r="L522" s="84"/>
      <c r="M522" s="84"/>
      <c r="N522" s="84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85"/>
      <c r="Z522" s="85"/>
      <c r="AA522" s="85"/>
      <c r="AB522" s="85"/>
      <c r="AC522" s="85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  <c r="AN522" s="85"/>
      <c r="AO522" s="85"/>
      <c r="AP522" s="85"/>
      <c r="AQ522" s="85"/>
      <c r="AR522" s="85"/>
      <c r="AS522" s="85"/>
      <c r="AT522" s="85"/>
      <c r="AU522" s="85"/>
      <c r="AV522" s="85"/>
      <c r="AW522" s="97"/>
      <c r="AX522" s="97"/>
      <c r="AY522" s="85"/>
      <c r="AZ522" s="85"/>
      <c r="BA522" s="85"/>
      <c r="BB522" s="85"/>
      <c r="BC522" s="85"/>
      <c r="BD522" s="85"/>
      <c r="BE522" s="85"/>
      <c r="BF522" s="85"/>
      <c r="BG522" s="85"/>
      <c r="BH522" s="85"/>
      <c r="BI522" s="85"/>
      <c r="BJ522" s="85"/>
    </row>
    <row r="523" spans="1:62" ht="20.100000000000001" hidden="1" customHeight="1" x14ac:dyDescent="0.25">
      <c r="A523" s="28" t="s">
        <v>65</v>
      </c>
      <c r="B523" s="26">
        <v>910</v>
      </c>
      <c r="C523" s="26" t="s">
        <v>28</v>
      </c>
      <c r="D523" s="26" t="s">
        <v>75</v>
      </c>
      <c r="E523" s="26" t="s">
        <v>672</v>
      </c>
      <c r="F523" s="26" t="s">
        <v>66</v>
      </c>
      <c r="G523" s="9">
        <f>G524</f>
        <v>0</v>
      </c>
      <c r="H523" s="9">
        <f>H524</f>
        <v>0</v>
      </c>
      <c r="I523" s="84"/>
      <c r="J523" s="84"/>
      <c r="K523" s="84"/>
      <c r="L523" s="84"/>
      <c r="M523" s="84"/>
      <c r="N523" s="84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85"/>
      <c r="Z523" s="85"/>
      <c r="AA523" s="85"/>
      <c r="AB523" s="85"/>
      <c r="AC523" s="85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  <c r="AN523" s="85"/>
      <c r="AO523" s="85"/>
      <c r="AP523" s="85"/>
      <c r="AQ523" s="85"/>
      <c r="AR523" s="85"/>
      <c r="AS523" s="85"/>
      <c r="AT523" s="85"/>
      <c r="AU523" s="85"/>
      <c r="AV523" s="85"/>
      <c r="AW523" s="97"/>
      <c r="AX523" s="97"/>
      <c r="AY523" s="85"/>
      <c r="AZ523" s="85"/>
      <c r="BA523" s="85"/>
      <c r="BB523" s="85"/>
      <c r="BC523" s="85"/>
      <c r="BD523" s="85"/>
      <c r="BE523" s="85"/>
      <c r="BF523" s="85"/>
      <c r="BG523" s="85"/>
      <c r="BH523" s="85"/>
      <c r="BI523" s="85"/>
      <c r="BJ523" s="85"/>
    </row>
    <row r="524" spans="1:62" ht="49.5" hidden="1" x14ac:dyDescent="0.25">
      <c r="A524" s="25" t="s">
        <v>406</v>
      </c>
      <c r="B524" s="26">
        <v>910</v>
      </c>
      <c r="C524" s="26" t="s">
        <v>28</v>
      </c>
      <c r="D524" s="26" t="s">
        <v>75</v>
      </c>
      <c r="E524" s="48" t="s">
        <v>672</v>
      </c>
      <c r="F524" s="26" t="s">
        <v>252</v>
      </c>
      <c r="G524" s="9"/>
      <c r="H524" s="9"/>
      <c r="I524" s="84"/>
      <c r="J524" s="84"/>
      <c r="K524" s="84"/>
      <c r="L524" s="84"/>
      <c r="M524" s="84"/>
      <c r="N524" s="84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85"/>
      <c r="Z524" s="85"/>
      <c r="AA524" s="85"/>
      <c r="AB524" s="85"/>
      <c r="AC524" s="85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  <c r="AN524" s="85"/>
      <c r="AO524" s="85"/>
      <c r="AP524" s="85"/>
      <c r="AQ524" s="85"/>
      <c r="AR524" s="85"/>
      <c r="AS524" s="85"/>
      <c r="AT524" s="85"/>
      <c r="AU524" s="85"/>
      <c r="AV524" s="85"/>
      <c r="AW524" s="97"/>
      <c r="AX524" s="97"/>
      <c r="AY524" s="85"/>
      <c r="AZ524" s="85"/>
      <c r="BA524" s="85"/>
      <c r="BB524" s="85"/>
      <c r="BC524" s="85"/>
      <c r="BD524" s="85"/>
      <c r="BE524" s="85"/>
      <c r="BF524" s="85"/>
      <c r="BG524" s="85"/>
      <c r="BH524" s="85"/>
      <c r="BI524" s="85"/>
      <c r="BJ524" s="85"/>
    </row>
    <row r="525" spans="1:62" hidden="1" x14ac:dyDescent="0.25">
      <c r="A525" s="28" t="s">
        <v>511</v>
      </c>
      <c r="B525" s="26">
        <v>910</v>
      </c>
      <c r="C525" s="26" t="s">
        <v>28</v>
      </c>
      <c r="D525" s="26" t="s">
        <v>75</v>
      </c>
      <c r="E525" s="48" t="s">
        <v>665</v>
      </c>
      <c r="F525" s="26"/>
      <c r="G525" s="9">
        <f>G526+G530+G528</f>
        <v>0</v>
      </c>
      <c r="H525" s="9">
        <f>H526+H530+H528</f>
        <v>0</v>
      </c>
      <c r="I525" s="84"/>
      <c r="J525" s="84"/>
      <c r="K525" s="84"/>
      <c r="L525" s="84"/>
      <c r="M525" s="84"/>
      <c r="N525" s="84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85"/>
      <c r="Z525" s="85"/>
      <c r="AA525" s="85"/>
      <c r="AB525" s="85"/>
      <c r="AC525" s="85"/>
      <c r="AD525" s="85"/>
      <c r="AE525" s="85"/>
      <c r="AF525" s="85"/>
      <c r="AG525" s="85"/>
      <c r="AH525" s="85"/>
      <c r="AI525" s="85"/>
      <c r="AJ525" s="85"/>
      <c r="AK525" s="85"/>
      <c r="AL525" s="85"/>
      <c r="AM525" s="85"/>
      <c r="AN525" s="85"/>
      <c r="AO525" s="85"/>
      <c r="AP525" s="85"/>
      <c r="AQ525" s="85"/>
      <c r="AR525" s="85"/>
      <c r="AS525" s="85"/>
      <c r="AT525" s="85"/>
      <c r="AU525" s="85"/>
      <c r="AV525" s="85"/>
      <c r="AW525" s="97"/>
      <c r="AX525" s="97"/>
      <c r="AY525" s="85"/>
      <c r="AZ525" s="85"/>
      <c r="BA525" s="85"/>
      <c r="BB525" s="85"/>
      <c r="BC525" s="85"/>
      <c r="BD525" s="85"/>
      <c r="BE525" s="85"/>
      <c r="BF525" s="85"/>
      <c r="BG525" s="85"/>
      <c r="BH525" s="85"/>
      <c r="BI525" s="85"/>
      <c r="BJ525" s="85"/>
    </row>
    <row r="526" spans="1:62" ht="33" hidden="1" x14ac:dyDescent="0.25">
      <c r="A526" s="25" t="s">
        <v>242</v>
      </c>
      <c r="B526" s="26">
        <v>910</v>
      </c>
      <c r="C526" s="26" t="s">
        <v>28</v>
      </c>
      <c r="D526" s="26" t="s">
        <v>75</v>
      </c>
      <c r="E526" s="48" t="s">
        <v>665</v>
      </c>
      <c r="F526" s="26" t="s">
        <v>30</v>
      </c>
      <c r="G526" s="9">
        <f>G527</f>
        <v>0</v>
      </c>
      <c r="H526" s="9">
        <f>H527</f>
        <v>0</v>
      </c>
      <c r="I526" s="84"/>
      <c r="J526" s="84"/>
      <c r="K526" s="84"/>
      <c r="L526" s="84"/>
      <c r="M526" s="84"/>
      <c r="N526" s="84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85"/>
      <c r="Z526" s="85"/>
      <c r="AA526" s="85"/>
      <c r="AB526" s="85"/>
      <c r="AC526" s="85"/>
      <c r="AD526" s="85"/>
      <c r="AE526" s="85"/>
      <c r="AF526" s="85"/>
      <c r="AG526" s="85"/>
      <c r="AH526" s="85"/>
      <c r="AI526" s="85"/>
      <c r="AJ526" s="85"/>
      <c r="AK526" s="85"/>
      <c r="AL526" s="85"/>
      <c r="AM526" s="85"/>
      <c r="AN526" s="85"/>
      <c r="AO526" s="85"/>
      <c r="AP526" s="85"/>
      <c r="AQ526" s="85"/>
      <c r="AR526" s="85"/>
      <c r="AS526" s="85"/>
      <c r="AT526" s="85"/>
      <c r="AU526" s="85"/>
      <c r="AV526" s="85"/>
      <c r="AW526" s="97"/>
      <c r="AX526" s="97"/>
      <c r="AY526" s="85"/>
      <c r="AZ526" s="85"/>
      <c r="BA526" s="85"/>
      <c r="BB526" s="85"/>
      <c r="BC526" s="85"/>
      <c r="BD526" s="85"/>
      <c r="BE526" s="85"/>
      <c r="BF526" s="85"/>
      <c r="BG526" s="85"/>
      <c r="BH526" s="85"/>
      <c r="BI526" s="85"/>
      <c r="BJ526" s="85"/>
    </row>
    <row r="527" spans="1:62" ht="33" hidden="1" x14ac:dyDescent="0.25">
      <c r="A527" s="25" t="s">
        <v>36</v>
      </c>
      <c r="B527" s="26">
        <v>910</v>
      </c>
      <c r="C527" s="26" t="s">
        <v>28</v>
      </c>
      <c r="D527" s="26" t="s">
        <v>75</v>
      </c>
      <c r="E527" s="48" t="s">
        <v>665</v>
      </c>
      <c r="F527" s="26" t="s">
        <v>37</v>
      </c>
      <c r="G527" s="9"/>
      <c r="H527" s="9"/>
      <c r="I527" s="84"/>
      <c r="J527" s="84"/>
      <c r="K527" s="84"/>
      <c r="L527" s="84"/>
      <c r="M527" s="84"/>
      <c r="N527" s="84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85"/>
      <c r="Z527" s="85"/>
      <c r="AA527" s="85"/>
      <c r="AB527" s="85"/>
      <c r="AC527" s="85"/>
      <c r="AD527" s="85"/>
      <c r="AE527" s="85"/>
      <c r="AF527" s="85"/>
      <c r="AG527" s="85"/>
      <c r="AH527" s="85"/>
      <c r="AI527" s="85"/>
      <c r="AJ527" s="85"/>
      <c r="AK527" s="85"/>
      <c r="AL527" s="85"/>
      <c r="AM527" s="85"/>
      <c r="AN527" s="85"/>
      <c r="AO527" s="85"/>
      <c r="AP527" s="85"/>
      <c r="AQ527" s="85"/>
      <c r="AR527" s="85"/>
      <c r="AS527" s="85"/>
      <c r="AT527" s="85"/>
      <c r="AU527" s="85"/>
      <c r="AV527" s="85"/>
      <c r="AW527" s="97"/>
      <c r="AX527" s="97"/>
      <c r="AY527" s="85"/>
      <c r="AZ527" s="85"/>
      <c r="BA527" s="85"/>
      <c r="BB527" s="85"/>
      <c r="BC527" s="85"/>
      <c r="BD527" s="85"/>
      <c r="BE527" s="85"/>
      <c r="BF527" s="85"/>
      <c r="BG527" s="85"/>
      <c r="BH527" s="85"/>
      <c r="BI527" s="85"/>
      <c r="BJ527" s="85"/>
    </row>
    <row r="528" spans="1:62" ht="33" hidden="1" x14ac:dyDescent="0.25">
      <c r="A528" s="25" t="s">
        <v>179</v>
      </c>
      <c r="B528" s="26">
        <v>910</v>
      </c>
      <c r="C528" s="26" t="s">
        <v>28</v>
      </c>
      <c r="D528" s="26" t="s">
        <v>75</v>
      </c>
      <c r="E528" s="48" t="s">
        <v>665</v>
      </c>
      <c r="F528" s="26" t="s">
        <v>180</v>
      </c>
      <c r="G528" s="9">
        <f>G529</f>
        <v>0</v>
      </c>
      <c r="H528" s="9">
        <f>H529</f>
        <v>0</v>
      </c>
      <c r="I528" s="84"/>
      <c r="J528" s="84"/>
      <c r="K528" s="84"/>
      <c r="L528" s="84"/>
      <c r="M528" s="84"/>
      <c r="N528" s="84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85"/>
      <c r="Z528" s="85"/>
      <c r="AA528" s="85"/>
      <c r="AB528" s="85"/>
      <c r="AC528" s="85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  <c r="AN528" s="85"/>
      <c r="AO528" s="85"/>
      <c r="AP528" s="85"/>
      <c r="AQ528" s="85"/>
      <c r="AR528" s="85"/>
      <c r="AS528" s="85"/>
      <c r="AT528" s="85"/>
      <c r="AU528" s="85"/>
      <c r="AV528" s="85"/>
      <c r="AW528" s="97"/>
      <c r="AX528" s="97"/>
      <c r="AY528" s="85"/>
      <c r="AZ528" s="85"/>
      <c r="BA528" s="85"/>
      <c r="BB528" s="85"/>
      <c r="BC528" s="85"/>
      <c r="BD528" s="85"/>
      <c r="BE528" s="85"/>
      <c r="BF528" s="85"/>
      <c r="BG528" s="85"/>
      <c r="BH528" s="85"/>
      <c r="BI528" s="85"/>
      <c r="BJ528" s="85"/>
    </row>
    <row r="529" spans="1:62" ht="20.100000000000001" hidden="1" customHeight="1" x14ac:dyDescent="0.25">
      <c r="A529" s="28" t="s">
        <v>167</v>
      </c>
      <c r="B529" s="26">
        <v>910</v>
      </c>
      <c r="C529" s="26" t="s">
        <v>28</v>
      </c>
      <c r="D529" s="26" t="s">
        <v>75</v>
      </c>
      <c r="E529" s="26" t="s">
        <v>665</v>
      </c>
      <c r="F529" s="26" t="s">
        <v>181</v>
      </c>
      <c r="G529" s="9"/>
      <c r="H529" s="9"/>
      <c r="I529" s="84"/>
      <c r="J529" s="84"/>
      <c r="K529" s="84"/>
      <c r="L529" s="84"/>
      <c r="M529" s="84"/>
      <c r="N529" s="84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85"/>
      <c r="Z529" s="85"/>
      <c r="AA529" s="85"/>
      <c r="AB529" s="85"/>
      <c r="AC529" s="85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  <c r="AN529" s="85"/>
      <c r="AO529" s="85"/>
      <c r="AP529" s="85"/>
      <c r="AQ529" s="85"/>
      <c r="AR529" s="85"/>
      <c r="AS529" s="85"/>
      <c r="AT529" s="85"/>
      <c r="AU529" s="85"/>
      <c r="AV529" s="85"/>
      <c r="AW529" s="97"/>
      <c r="AX529" s="97"/>
      <c r="AY529" s="85"/>
      <c r="AZ529" s="85"/>
      <c r="BA529" s="85"/>
      <c r="BB529" s="85"/>
      <c r="BC529" s="85"/>
      <c r="BD529" s="85"/>
      <c r="BE529" s="85"/>
      <c r="BF529" s="85"/>
      <c r="BG529" s="85"/>
      <c r="BH529" s="85"/>
      <c r="BI529" s="85"/>
      <c r="BJ529" s="85"/>
    </row>
    <row r="530" spans="1:62" ht="20.100000000000001" hidden="1" customHeight="1" x14ac:dyDescent="0.25">
      <c r="A530" s="28" t="s">
        <v>65</v>
      </c>
      <c r="B530" s="26">
        <v>910</v>
      </c>
      <c r="C530" s="26" t="s">
        <v>28</v>
      </c>
      <c r="D530" s="26" t="s">
        <v>75</v>
      </c>
      <c r="E530" s="26" t="s">
        <v>665</v>
      </c>
      <c r="F530" s="26" t="s">
        <v>66</v>
      </c>
      <c r="G530" s="9">
        <f>G531</f>
        <v>0</v>
      </c>
      <c r="H530" s="9">
        <f>H531</f>
        <v>0</v>
      </c>
      <c r="I530" s="84"/>
      <c r="J530" s="84"/>
      <c r="K530" s="84"/>
      <c r="L530" s="84"/>
      <c r="M530" s="84"/>
      <c r="N530" s="84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  <c r="AN530" s="85"/>
      <c r="AO530" s="85"/>
      <c r="AP530" s="85"/>
      <c r="AQ530" s="85"/>
      <c r="AR530" s="85"/>
      <c r="AS530" s="85"/>
      <c r="AT530" s="85"/>
      <c r="AU530" s="85"/>
      <c r="AV530" s="85"/>
      <c r="AW530" s="97"/>
      <c r="AX530" s="97"/>
      <c r="AY530" s="85"/>
      <c r="AZ530" s="85"/>
      <c r="BA530" s="85"/>
      <c r="BB530" s="85"/>
      <c r="BC530" s="85"/>
      <c r="BD530" s="85"/>
      <c r="BE530" s="85"/>
      <c r="BF530" s="85"/>
      <c r="BG530" s="85"/>
      <c r="BH530" s="85"/>
      <c r="BI530" s="85"/>
      <c r="BJ530" s="85"/>
    </row>
    <row r="531" spans="1:62" ht="49.5" hidden="1" x14ac:dyDescent="0.25">
      <c r="A531" s="25" t="s">
        <v>406</v>
      </c>
      <c r="B531" s="26">
        <v>910</v>
      </c>
      <c r="C531" s="26" t="s">
        <v>28</v>
      </c>
      <c r="D531" s="26" t="s">
        <v>75</v>
      </c>
      <c r="E531" s="48" t="s">
        <v>665</v>
      </c>
      <c r="F531" s="26" t="s">
        <v>252</v>
      </c>
      <c r="G531" s="9"/>
      <c r="H531" s="9"/>
      <c r="I531" s="84"/>
      <c r="J531" s="84"/>
      <c r="K531" s="84"/>
      <c r="L531" s="84"/>
      <c r="M531" s="84"/>
      <c r="N531" s="84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  <c r="AN531" s="85"/>
      <c r="AO531" s="85"/>
      <c r="AP531" s="85"/>
      <c r="AQ531" s="85"/>
      <c r="AR531" s="85"/>
      <c r="AS531" s="85"/>
      <c r="AT531" s="85"/>
      <c r="AU531" s="85"/>
      <c r="AV531" s="85"/>
      <c r="AW531" s="97"/>
      <c r="AX531" s="97"/>
      <c r="AY531" s="85"/>
      <c r="AZ531" s="85"/>
      <c r="BA531" s="85"/>
      <c r="BB531" s="85"/>
      <c r="BC531" s="85"/>
      <c r="BD531" s="85"/>
      <c r="BE531" s="85"/>
      <c r="BF531" s="85"/>
      <c r="BG531" s="85"/>
      <c r="BH531" s="85"/>
      <c r="BI531" s="85"/>
      <c r="BJ531" s="85"/>
    </row>
    <row r="532" spans="1:62" hidden="1" x14ac:dyDescent="0.25">
      <c r="A532" s="28" t="s">
        <v>61</v>
      </c>
      <c r="B532" s="26">
        <v>910</v>
      </c>
      <c r="C532" s="26" t="s">
        <v>28</v>
      </c>
      <c r="D532" s="26" t="s">
        <v>75</v>
      </c>
      <c r="E532" s="26" t="s">
        <v>62</v>
      </c>
      <c r="F532" s="26"/>
      <c r="G532" s="9"/>
      <c r="H532" s="9"/>
      <c r="I532" s="84"/>
      <c r="J532" s="84"/>
      <c r="K532" s="84"/>
      <c r="L532" s="84"/>
      <c r="M532" s="84"/>
      <c r="N532" s="84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  <c r="AN532" s="85"/>
      <c r="AO532" s="85"/>
      <c r="AP532" s="85"/>
      <c r="AQ532" s="85"/>
      <c r="AR532" s="85"/>
      <c r="AS532" s="11">
        <f>AS533</f>
        <v>15</v>
      </c>
      <c r="AT532" s="11">
        <f t="shared" ref="AT532:BI535" si="906">AT533</f>
        <v>0</v>
      </c>
      <c r="AU532" s="11">
        <f t="shared" si="906"/>
        <v>0</v>
      </c>
      <c r="AV532" s="11">
        <f t="shared" si="906"/>
        <v>0</v>
      </c>
      <c r="AW532" s="98">
        <f t="shared" si="906"/>
        <v>15</v>
      </c>
      <c r="AX532" s="98">
        <f t="shared" si="906"/>
        <v>0</v>
      </c>
      <c r="AY532" s="11">
        <f>AY533</f>
        <v>0</v>
      </c>
      <c r="AZ532" s="11">
        <f t="shared" si="906"/>
        <v>0</v>
      </c>
      <c r="BA532" s="11">
        <f t="shared" si="906"/>
        <v>0</v>
      </c>
      <c r="BB532" s="11">
        <f t="shared" si="906"/>
        <v>0</v>
      </c>
      <c r="BC532" s="11">
        <f t="shared" si="906"/>
        <v>15</v>
      </c>
      <c r="BD532" s="11">
        <f t="shared" si="906"/>
        <v>0</v>
      </c>
      <c r="BE532" s="11">
        <f>BE533</f>
        <v>0</v>
      </c>
      <c r="BF532" s="11">
        <f t="shared" si="906"/>
        <v>0</v>
      </c>
      <c r="BG532" s="11">
        <f t="shared" si="906"/>
        <v>0</v>
      </c>
      <c r="BH532" s="11">
        <f t="shared" si="906"/>
        <v>0</v>
      </c>
      <c r="BI532" s="11">
        <f t="shared" si="906"/>
        <v>15</v>
      </c>
      <c r="BJ532" s="11">
        <f t="shared" ref="BF532:BJ535" si="907">BJ533</f>
        <v>0</v>
      </c>
    </row>
    <row r="533" spans="1:62" hidden="1" x14ac:dyDescent="0.25">
      <c r="A533" s="28" t="s">
        <v>14</v>
      </c>
      <c r="B533" s="26">
        <f>B532</f>
        <v>910</v>
      </c>
      <c r="C533" s="26" t="s">
        <v>28</v>
      </c>
      <c r="D533" s="26" t="s">
        <v>75</v>
      </c>
      <c r="E533" s="26" t="s">
        <v>63</v>
      </c>
      <c r="F533" s="26"/>
      <c r="G533" s="9"/>
      <c r="H533" s="9"/>
      <c r="I533" s="84"/>
      <c r="J533" s="84"/>
      <c r="K533" s="84"/>
      <c r="L533" s="84"/>
      <c r="M533" s="84"/>
      <c r="N533" s="84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J533" s="85"/>
      <c r="AK533" s="85"/>
      <c r="AL533" s="85"/>
      <c r="AM533" s="85"/>
      <c r="AN533" s="85"/>
      <c r="AO533" s="85"/>
      <c r="AP533" s="85"/>
      <c r="AQ533" s="85"/>
      <c r="AR533" s="85"/>
      <c r="AS533" s="11">
        <f>AS534</f>
        <v>15</v>
      </c>
      <c r="AT533" s="11">
        <f t="shared" si="906"/>
        <v>0</v>
      </c>
      <c r="AU533" s="11">
        <f t="shared" si="906"/>
        <v>0</v>
      </c>
      <c r="AV533" s="11">
        <f t="shared" si="906"/>
        <v>0</v>
      </c>
      <c r="AW533" s="98">
        <f t="shared" si="906"/>
        <v>15</v>
      </c>
      <c r="AX533" s="98">
        <f t="shared" si="906"/>
        <v>0</v>
      </c>
      <c r="AY533" s="11">
        <f>AY534</f>
        <v>0</v>
      </c>
      <c r="AZ533" s="11">
        <f t="shared" si="906"/>
        <v>0</v>
      </c>
      <c r="BA533" s="11">
        <f t="shared" si="906"/>
        <v>0</v>
      </c>
      <c r="BB533" s="11">
        <f t="shared" si="906"/>
        <v>0</v>
      </c>
      <c r="BC533" s="11">
        <f t="shared" si="906"/>
        <v>15</v>
      </c>
      <c r="BD533" s="11">
        <f t="shared" si="906"/>
        <v>0</v>
      </c>
      <c r="BE533" s="11">
        <f>BE534</f>
        <v>0</v>
      </c>
      <c r="BF533" s="11">
        <f t="shared" si="907"/>
        <v>0</v>
      </c>
      <c r="BG533" s="11">
        <f t="shared" si="907"/>
        <v>0</v>
      </c>
      <c r="BH533" s="11">
        <f t="shared" si="907"/>
        <v>0</v>
      </c>
      <c r="BI533" s="11">
        <f t="shared" si="907"/>
        <v>15</v>
      </c>
      <c r="BJ533" s="11">
        <f t="shared" si="907"/>
        <v>0</v>
      </c>
    </row>
    <row r="534" spans="1:62" hidden="1" x14ac:dyDescent="0.25">
      <c r="A534" s="28" t="s">
        <v>112</v>
      </c>
      <c r="B534" s="26">
        <f>B533</f>
        <v>910</v>
      </c>
      <c r="C534" s="26" t="s">
        <v>28</v>
      </c>
      <c r="D534" s="26" t="s">
        <v>75</v>
      </c>
      <c r="E534" s="26" t="s">
        <v>784</v>
      </c>
      <c r="F534" s="26"/>
      <c r="G534" s="9"/>
      <c r="H534" s="9"/>
      <c r="I534" s="84"/>
      <c r="J534" s="84"/>
      <c r="K534" s="84"/>
      <c r="L534" s="84"/>
      <c r="M534" s="84"/>
      <c r="N534" s="84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85"/>
      <c r="Z534" s="85"/>
      <c r="AA534" s="85"/>
      <c r="AB534" s="85"/>
      <c r="AC534" s="85"/>
      <c r="AD534" s="85"/>
      <c r="AE534" s="85"/>
      <c r="AF534" s="85"/>
      <c r="AG534" s="85"/>
      <c r="AH534" s="85"/>
      <c r="AI534" s="85"/>
      <c r="AJ534" s="85"/>
      <c r="AK534" s="85"/>
      <c r="AL534" s="85"/>
      <c r="AM534" s="85"/>
      <c r="AN534" s="85"/>
      <c r="AO534" s="85"/>
      <c r="AP534" s="85"/>
      <c r="AQ534" s="85"/>
      <c r="AR534" s="85"/>
      <c r="AS534" s="11">
        <f>AS535</f>
        <v>15</v>
      </c>
      <c r="AT534" s="11">
        <f t="shared" si="906"/>
        <v>0</v>
      </c>
      <c r="AU534" s="11">
        <f t="shared" si="906"/>
        <v>0</v>
      </c>
      <c r="AV534" s="11">
        <f t="shared" si="906"/>
        <v>0</v>
      </c>
      <c r="AW534" s="98">
        <f t="shared" si="906"/>
        <v>15</v>
      </c>
      <c r="AX534" s="98">
        <f t="shared" si="906"/>
        <v>0</v>
      </c>
      <c r="AY534" s="11">
        <f>AY535</f>
        <v>0</v>
      </c>
      <c r="AZ534" s="11">
        <f t="shared" si="906"/>
        <v>0</v>
      </c>
      <c r="BA534" s="11">
        <f t="shared" si="906"/>
        <v>0</v>
      </c>
      <c r="BB534" s="11">
        <f t="shared" si="906"/>
        <v>0</v>
      </c>
      <c r="BC534" s="11">
        <f t="shared" si="906"/>
        <v>15</v>
      </c>
      <c r="BD534" s="11">
        <f t="shared" si="906"/>
        <v>0</v>
      </c>
      <c r="BE534" s="11">
        <f>BE535</f>
        <v>0</v>
      </c>
      <c r="BF534" s="11">
        <f t="shared" si="907"/>
        <v>0</v>
      </c>
      <c r="BG534" s="11">
        <f t="shared" si="907"/>
        <v>0</v>
      </c>
      <c r="BH534" s="11">
        <f t="shared" si="907"/>
        <v>0</v>
      </c>
      <c r="BI534" s="11">
        <f t="shared" si="907"/>
        <v>15</v>
      </c>
      <c r="BJ534" s="11">
        <f t="shared" si="907"/>
        <v>0</v>
      </c>
    </row>
    <row r="535" spans="1:62" hidden="1" x14ac:dyDescent="0.25">
      <c r="A535" s="28" t="s">
        <v>65</v>
      </c>
      <c r="B535" s="26">
        <f>B534</f>
        <v>910</v>
      </c>
      <c r="C535" s="26" t="s">
        <v>28</v>
      </c>
      <c r="D535" s="26" t="s">
        <v>75</v>
      </c>
      <c r="E535" s="26" t="s">
        <v>784</v>
      </c>
      <c r="F535" s="26" t="s">
        <v>66</v>
      </c>
      <c r="G535" s="9"/>
      <c r="H535" s="9"/>
      <c r="I535" s="84"/>
      <c r="J535" s="84"/>
      <c r="K535" s="84"/>
      <c r="L535" s="84"/>
      <c r="M535" s="84"/>
      <c r="N535" s="84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  <c r="Z535" s="85"/>
      <c r="AA535" s="85"/>
      <c r="AB535" s="85"/>
      <c r="AC535" s="85"/>
      <c r="AD535" s="85"/>
      <c r="AE535" s="85"/>
      <c r="AF535" s="85"/>
      <c r="AG535" s="85"/>
      <c r="AH535" s="85"/>
      <c r="AI535" s="85"/>
      <c r="AJ535" s="85"/>
      <c r="AK535" s="85"/>
      <c r="AL535" s="85"/>
      <c r="AM535" s="85"/>
      <c r="AN535" s="85"/>
      <c r="AO535" s="85"/>
      <c r="AP535" s="85"/>
      <c r="AQ535" s="85"/>
      <c r="AR535" s="85"/>
      <c r="AS535" s="11">
        <f>AS536</f>
        <v>15</v>
      </c>
      <c r="AT535" s="11">
        <f t="shared" si="906"/>
        <v>0</v>
      </c>
      <c r="AU535" s="11">
        <f t="shared" si="906"/>
        <v>0</v>
      </c>
      <c r="AV535" s="11">
        <f t="shared" si="906"/>
        <v>0</v>
      </c>
      <c r="AW535" s="98">
        <f t="shared" si="906"/>
        <v>15</v>
      </c>
      <c r="AX535" s="98">
        <f t="shared" si="906"/>
        <v>0</v>
      </c>
      <c r="AY535" s="11">
        <f>AY536</f>
        <v>0</v>
      </c>
      <c r="AZ535" s="11">
        <f t="shared" si="906"/>
        <v>0</v>
      </c>
      <c r="BA535" s="11">
        <f t="shared" si="906"/>
        <v>0</v>
      </c>
      <c r="BB535" s="11">
        <f t="shared" si="906"/>
        <v>0</v>
      </c>
      <c r="BC535" s="11">
        <f t="shared" si="906"/>
        <v>15</v>
      </c>
      <c r="BD535" s="11">
        <f t="shared" si="906"/>
        <v>0</v>
      </c>
      <c r="BE535" s="11">
        <f>BE536</f>
        <v>0</v>
      </c>
      <c r="BF535" s="11">
        <f t="shared" si="907"/>
        <v>0</v>
      </c>
      <c r="BG535" s="11">
        <f t="shared" si="907"/>
        <v>0</v>
      </c>
      <c r="BH535" s="11">
        <f t="shared" si="907"/>
        <v>0</v>
      </c>
      <c r="BI535" s="11">
        <f t="shared" si="907"/>
        <v>15</v>
      </c>
      <c r="BJ535" s="11">
        <f t="shared" si="907"/>
        <v>0</v>
      </c>
    </row>
    <row r="536" spans="1:62" hidden="1" x14ac:dyDescent="0.25">
      <c r="A536" s="25" t="s">
        <v>154</v>
      </c>
      <c r="B536" s="26">
        <f>B535</f>
        <v>910</v>
      </c>
      <c r="C536" s="26" t="s">
        <v>28</v>
      </c>
      <c r="D536" s="26" t="s">
        <v>75</v>
      </c>
      <c r="E536" s="26" t="s">
        <v>784</v>
      </c>
      <c r="F536" s="26" t="s">
        <v>613</v>
      </c>
      <c r="G536" s="9"/>
      <c r="H536" s="9"/>
      <c r="I536" s="84"/>
      <c r="J536" s="84"/>
      <c r="K536" s="84"/>
      <c r="L536" s="84"/>
      <c r="M536" s="84"/>
      <c r="N536" s="84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  <c r="Z536" s="85"/>
      <c r="AA536" s="85"/>
      <c r="AB536" s="85"/>
      <c r="AC536" s="85"/>
      <c r="AD536" s="85"/>
      <c r="AE536" s="85"/>
      <c r="AF536" s="85"/>
      <c r="AG536" s="85"/>
      <c r="AH536" s="85"/>
      <c r="AI536" s="85"/>
      <c r="AJ536" s="85"/>
      <c r="AK536" s="85"/>
      <c r="AL536" s="85"/>
      <c r="AM536" s="85"/>
      <c r="AN536" s="85"/>
      <c r="AO536" s="85"/>
      <c r="AP536" s="85"/>
      <c r="AQ536" s="85"/>
      <c r="AR536" s="85"/>
      <c r="AS536" s="11">
        <v>15</v>
      </c>
      <c r="AT536" s="85"/>
      <c r="AU536" s="85"/>
      <c r="AV536" s="85"/>
      <c r="AW536" s="96">
        <f>AQ536+AS536+AT536+AU536+AV536</f>
        <v>15</v>
      </c>
      <c r="AX536" s="96">
        <f>AR536+AV536</f>
        <v>0</v>
      </c>
      <c r="AY536" s="11"/>
      <c r="AZ536" s="85"/>
      <c r="BA536" s="85"/>
      <c r="BB536" s="85"/>
      <c r="BC536" s="9">
        <f>AW536+AY536+AZ536+BA536+BB536</f>
        <v>15</v>
      </c>
      <c r="BD536" s="9">
        <f>AX536+BB536</f>
        <v>0</v>
      </c>
      <c r="BE536" s="11"/>
      <c r="BF536" s="85"/>
      <c r="BG536" s="85"/>
      <c r="BH536" s="85"/>
      <c r="BI536" s="9">
        <f>BC536+BE536+BF536+BG536+BH536</f>
        <v>15</v>
      </c>
      <c r="BJ536" s="9">
        <f>BD536+BH536</f>
        <v>0</v>
      </c>
    </row>
    <row r="537" spans="1:62" hidden="1" x14ac:dyDescent="0.25">
      <c r="A537" s="25"/>
      <c r="B537" s="26"/>
      <c r="C537" s="26"/>
      <c r="D537" s="26"/>
      <c r="E537" s="26"/>
      <c r="F537" s="26"/>
      <c r="G537" s="9"/>
      <c r="H537" s="9"/>
      <c r="I537" s="84"/>
      <c r="J537" s="84"/>
      <c r="K537" s="84"/>
      <c r="L537" s="84"/>
      <c r="M537" s="84"/>
      <c r="N537" s="84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  <c r="Z537" s="85"/>
      <c r="AA537" s="85"/>
      <c r="AB537" s="85"/>
      <c r="AC537" s="85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  <c r="AN537" s="85"/>
      <c r="AO537" s="85"/>
      <c r="AP537" s="85"/>
      <c r="AQ537" s="85"/>
      <c r="AR537" s="85"/>
      <c r="AS537" s="85"/>
      <c r="AT537" s="85"/>
      <c r="AU537" s="85"/>
      <c r="AV537" s="85"/>
      <c r="AW537" s="97"/>
      <c r="AX537" s="97"/>
      <c r="AY537" s="85"/>
      <c r="AZ537" s="85"/>
      <c r="BA537" s="85"/>
      <c r="BB537" s="85"/>
      <c r="BC537" s="85"/>
      <c r="BD537" s="85"/>
      <c r="BE537" s="85"/>
      <c r="BF537" s="85"/>
      <c r="BG537" s="85"/>
      <c r="BH537" s="85"/>
      <c r="BI537" s="85"/>
      <c r="BJ537" s="85"/>
    </row>
    <row r="538" spans="1:62" ht="40.5" hidden="1" x14ac:dyDescent="0.3">
      <c r="A538" s="20" t="s">
        <v>476</v>
      </c>
      <c r="B538" s="50">
        <v>912</v>
      </c>
      <c r="C538" s="21"/>
      <c r="D538" s="21"/>
      <c r="E538" s="21"/>
      <c r="F538" s="21"/>
      <c r="G538" s="6">
        <f t="shared" ref="G538:AL538" si="908">G540+G571+G590+G690</f>
        <v>838294</v>
      </c>
      <c r="H538" s="6">
        <f t="shared" si="908"/>
        <v>243946</v>
      </c>
      <c r="I538" s="6">
        <f t="shared" si="908"/>
        <v>0</v>
      </c>
      <c r="J538" s="6">
        <f t="shared" si="908"/>
        <v>0</v>
      </c>
      <c r="K538" s="6">
        <f t="shared" si="908"/>
        <v>0</v>
      </c>
      <c r="L538" s="6">
        <f t="shared" si="908"/>
        <v>0</v>
      </c>
      <c r="M538" s="6">
        <f t="shared" si="908"/>
        <v>838294</v>
      </c>
      <c r="N538" s="6">
        <f t="shared" si="908"/>
        <v>243946</v>
      </c>
      <c r="O538" s="6">
        <f t="shared" si="908"/>
        <v>0</v>
      </c>
      <c r="P538" s="6">
        <f t="shared" si="908"/>
        <v>85</v>
      </c>
      <c r="Q538" s="6">
        <f t="shared" si="908"/>
        <v>0</v>
      </c>
      <c r="R538" s="6">
        <f t="shared" si="908"/>
        <v>0</v>
      </c>
      <c r="S538" s="6">
        <f t="shared" si="908"/>
        <v>838379</v>
      </c>
      <c r="T538" s="6">
        <f t="shared" si="908"/>
        <v>243946</v>
      </c>
      <c r="U538" s="6">
        <f t="shared" si="908"/>
        <v>0</v>
      </c>
      <c r="V538" s="6">
        <f t="shared" si="908"/>
        <v>0</v>
      </c>
      <c r="W538" s="6">
        <f t="shared" si="908"/>
        <v>0</v>
      </c>
      <c r="X538" s="6">
        <f t="shared" si="908"/>
        <v>44694</v>
      </c>
      <c r="Y538" s="6">
        <f t="shared" si="908"/>
        <v>883073</v>
      </c>
      <c r="Z538" s="6">
        <f t="shared" si="908"/>
        <v>288640</v>
      </c>
      <c r="AA538" s="6">
        <f t="shared" si="908"/>
        <v>0</v>
      </c>
      <c r="AB538" s="6">
        <f t="shared" si="908"/>
        <v>2999</v>
      </c>
      <c r="AC538" s="6">
        <f t="shared" si="908"/>
        <v>0</v>
      </c>
      <c r="AD538" s="6">
        <f t="shared" si="908"/>
        <v>0</v>
      </c>
      <c r="AE538" s="6">
        <f t="shared" si="908"/>
        <v>886072</v>
      </c>
      <c r="AF538" s="6">
        <f t="shared" si="908"/>
        <v>288640</v>
      </c>
      <c r="AG538" s="6">
        <f t="shared" si="908"/>
        <v>0</v>
      </c>
      <c r="AH538" s="6">
        <f t="shared" si="908"/>
        <v>0</v>
      </c>
      <c r="AI538" s="6">
        <f t="shared" si="908"/>
        <v>0</v>
      </c>
      <c r="AJ538" s="6">
        <f t="shared" si="908"/>
        <v>0</v>
      </c>
      <c r="AK538" s="6">
        <f t="shared" si="908"/>
        <v>886072</v>
      </c>
      <c r="AL538" s="6">
        <f t="shared" si="908"/>
        <v>288640</v>
      </c>
      <c r="AM538" s="6">
        <f t="shared" ref="AM538:BD538" si="909">AM540+AM571+AM590+AM690</f>
        <v>0</v>
      </c>
      <c r="AN538" s="6">
        <f t="shared" si="909"/>
        <v>0</v>
      </c>
      <c r="AO538" s="6">
        <f t="shared" si="909"/>
        <v>0</v>
      </c>
      <c r="AP538" s="6">
        <f t="shared" si="909"/>
        <v>0</v>
      </c>
      <c r="AQ538" s="6">
        <f t="shared" si="909"/>
        <v>886072</v>
      </c>
      <c r="AR538" s="6">
        <f t="shared" si="909"/>
        <v>288640</v>
      </c>
      <c r="AS538" s="6">
        <f t="shared" si="909"/>
        <v>0</v>
      </c>
      <c r="AT538" s="6">
        <f t="shared" si="909"/>
        <v>1122</v>
      </c>
      <c r="AU538" s="6">
        <f t="shared" si="909"/>
        <v>-476</v>
      </c>
      <c r="AV538" s="6">
        <f t="shared" si="909"/>
        <v>12863</v>
      </c>
      <c r="AW538" s="92">
        <f t="shared" si="909"/>
        <v>899581</v>
      </c>
      <c r="AX538" s="92">
        <f t="shared" si="909"/>
        <v>301503</v>
      </c>
      <c r="AY538" s="6">
        <f t="shared" si="909"/>
        <v>-2774</v>
      </c>
      <c r="AZ538" s="6">
        <f t="shared" si="909"/>
        <v>3091</v>
      </c>
      <c r="BA538" s="6">
        <f t="shared" si="909"/>
        <v>0</v>
      </c>
      <c r="BB538" s="6">
        <f t="shared" si="909"/>
        <v>76046</v>
      </c>
      <c r="BC538" s="6">
        <f t="shared" si="909"/>
        <v>975944</v>
      </c>
      <c r="BD538" s="6">
        <f t="shared" si="909"/>
        <v>377549</v>
      </c>
      <c r="BE538" s="6">
        <f t="shared" ref="BE538:BJ538" si="910">BE540+BE571+BE590+BE690</f>
        <v>0</v>
      </c>
      <c r="BF538" s="6">
        <f t="shared" si="910"/>
        <v>689</v>
      </c>
      <c r="BG538" s="6">
        <f t="shared" si="910"/>
        <v>-181</v>
      </c>
      <c r="BH538" s="6">
        <f t="shared" si="910"/>
        <v>0</v>
      </c>
      <c r="BI538" s="6">
        <f t="shared" si="910"/>
        <v>976452</v>
      </c>
      <c r="BJ538" s="6">
        <f t="shared" si="910"/>
        <v>377549</v>
      </c>
    </row>
    <row r="539" spans="1:62" s="72" customFormat="1" hidden="1" x14ac:dyDescent="0.25">
      <c r="A539" s="73"/>
      <c r="B539" s="78"/>
      <c r="C539" s="27"/>
      <c r="D539" s="27"/>
      <c r="E539" s="27"/>
      <c r="F539" s="27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93"/>
      <c r="AX539" s="93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</row>
    <row r="540" spans="1:62" ht="18.75" hidden="1" x14ac:dyDescent="0.3">
      <c r="A540" s="51" t="s">
        <v>431</v>
      </c>
      <c r="B540" s="24">
        <f>B538</f>
        <v>912</v>
      </c>
      <c r="C540" s="24" t="s">
        <v>7</v>
      </c>
      <c r="D540" s="24" t="s">
        <v>79</v>
      </c>
      <c r="E540" s="24"/>
      <c r="F540" s="24"/>
      <c r="G540" s="16">
        <f>G541+G557+G565</f>
        <v>362057</v>
      </c>
      <c r="H540" s="16">
        <f>H541+H557+H565</f>
        <v>109872</v>
      </c>
      <c r="I540" s="16">
        <f t="shared" ref="I540:N540" si="911">I541+I557+I565</f>
        <v>0</v>
      </c>
      <c r="J540" s="16">
        <f t="shared" si="911"/>
        <v>0</v>
      </c>
      <c r="K540" s="16">
        <f t="shared" si="911"/>
        <v>0</v>
      </c>
      <c r="L540" s="16">
        <f t="shared" si="911"/>
        <v>0</v>
      </c>
      <c r="M540" s="16">
        <f t="shared" si="911"/>
        <v>362057</v>
      </c>
      <c r="N540" s="16">
        <f t="shared" si="911"/>
        <v>109872</v>
      </c>
      <c r="O540" s="16">
        <f t="shared" ref="O540:T540" si="912">O541+O557+O565</f>
        <v>0</v>
      </c>
      <c r="P540" s="16">
        <f t="shared" si="912"/>
        <v>0</v>
      </c>
      <c r="Q540" s="16">
        <f t="shared" si="912"/>
        <v>0</v>
      </c>
      <c r="R540" s="16">
        <f t="shared" si="912"/>
        <v>0</v>
      </c>
      <c r="S540" s="16">
        <f t="shared" si="912"/>
        <v>362057</v>
      </c>
      <c r="T540" s="16">
        <f t="shared" si="912"/>
        <v>109872</v>
      </c>
      <c r="U540" s="16">
        <f t="shared" ref="U540:BD540" si="913">U541+U557+U565</f>
        <v>51</v>
      </c>
      <c r="V540" s="16">
        <f t="shared" si="913"/>
        <v>0</v>
      </c>
      <c r="W540" s="16">
        <f t="shared" si="913"/>
        <v>0</v>
      </c>
      <c r="X540" s="16">
        <f t="shared" si="913"/>
        <v>972</v>
      </c>
      <c r="Y540" s="16">
        <f t="shared" si="913"/>
        <v>363080</v>
      </c>
      <c r="Z540" s="16">
        <f t="shared" si="913"/>
        <v>110844</v>
      </c>
      <c r="AA540" s="16">
        <f t="shared" si="913"/>
        <v>0</v>
      </c>
      <c r="AB540" s="16">
        <f t="shared" si="913"/>
        <v>0</v>
      </c>
      <c r="AC540" s="16">
        <f t="shared" si="913"/>
        <v>0</v>
      </c>
      <c r="AD540" s="16">
        <f t="shared" si="913"/>
        <v>0</v>
      </c>
      <c r="AE540" s="16">
        <f t="shared" si="913"/>
        <v>363080</v>
      </c>
      <c r="AF540" s="16">
        <f t="shared" si="913"/>
        <v>110844</v>
      </c>
      <c r="AG540" s="16">
        <f t="shared" si="913"/>
        <v>0</v>
      </c>
      <c r="AH540" s="16">
        <f t="shared" si="913"/>
        <v>0</v>
      </c>
      <c r="AI540" s="16">
        <f t="shared" si="913"/>
        <v>0</v>
      </c>
      <c r="AJ540" s="16">
        <f t="shared" si="913"/>
        <v>0</v>
      </c>
      <c r="AK540" s="16">
        <f t="shared" si="913"/>
        <v>363080</v>
      </c>
      <c r="AL540" s="16">
        <f t="shared" si="913"/>
        <v>110844</v>
      </c>
      <c r="AM540" s="16">
        <f t="shared" si="913"/>
        <v>0</v>
      </c>
      <c r="AN540" s="16">
        <f t="shared" si="913"/>
        <v>0</v>
      </c>
      <c r="AO540" s="16">
        <f t="shared" si="913"/>
        <v>0</v>
      </c>
      <c r="AP540" s="16">
        <f t="shared" si="913"/>
        <v>0</v>
      </c>
      <c r="AQ540" s="16">
        <f t="shared" si="913"/>
        <v>363080</v>
      </c>
      <c r="AR540" s="16">
        <f t="shared" si="913"/>
        <v>110844</v>
      </c>
      <c r="AS540" s="16">
        <f t="shared" si="913"/>
        <v>-514</v>
      </c>
      <c r="AT540" s="16">
        <f t="shared" si="913"/>
        <v>0</v>
      </c>
      <c r="AU540" s="16">
        <f t="shared" si="913"/>
        <v>-349</v>
      </c>
      <c r="AV540" s="16">
        <f t="shared" si="913"/>
        <v>0</v>
      </c>
      <c r="AW540" s="105">
        <f t="shared" si="913"/>
        <v>362217</v>
      </c>
      <c r="AX540" s="105">
        <f t="shared" si="913"/>
        <v>110844</v>
      </c>
      <c r="AY540" s="16">
        <f t="shared" si="913"/>
        <v>-1034</v>
      </c>
      <c r="AZ540" s="16">
        <f t="shared" si="913"/>
        <v>0</v>
      </c>
      <c r="BA540" s="16">
        <f t="shared" si="913"/>
        <v>0</v>
      </c>
      <c r="BB540" s="16">
        <f t="shared" si="913"/>
        <v>0</v>
      </c>
      <c r="BC540" s="16">
        <f t="shared" si="913"/>
        <v>361183</v>
      </c>
      <c r="BD540" s="16">
        <f t="shared" si="913"/>
        <v>110844</v>
      </c>
      <c r="BE540" s="16">
        <f t="shared" ref="BE540:BJ540" si="914">BE541+BE557+BE565</f>
        <v>0</v>
      </c>
      <c r="BF540" s="16">
        <f t="shared" si="914"/>
        <v>0</v>
      </c>
      <c r="BG540" s="16">
        <f t="shared" si="914"/>
        <v>-181</v>
      </c>
      <c r="BH540" s="16">
        <f t="shared" si="914"/>
        <v>0</v>
      </c>
      <c r="BI540" s="16">
        <f t="shared" si="914"/>
        <v>361002</v>
      </c>
      <c r="BJ540" s="16">
        <f t="shared" si="914"/>
        <v>110844</v>
      </c>
    </row>
    <row r="541" spans="1:62" ht="33" hidden="1" x14ac:dyDescent="0.25">
      <c r="A541" s="25" t="s">
        <v>715</v>
      </c>
      <c r="B541" s="26">
        <f t="shared" ref="B541:B580" si="915">B540</f>
        <v>912</v>
      </c>
      <c r="C541" s="26" t="s">
        <v>7</v>
      </c>
      <c r="D541" s="26" t="s">
        <v>79</v>
      </c>
      <c r="E541" s="26" t="s">
        <v>38</v>
      </c>
      <c r="F541" s="26"/>
      <c r="G541" s="17">
        <f>G542+G546+G550</f>
        <v>359942</v>
      </c>
      <c r="H541" s="17">
        <f>H542+H546+H550</f>
        <v>109872</v>
      </c>
      <c r="I541" s="17">
        <f t="shared" ref="I541:N541" si="916">I542+I546+I550</f>
        <v>0</v>
      </c>
      <c r="J541" s="17">
        <f t="shared" si="916"/>
        <v>0</v>
      </c>
      <c r="K541" s="17">
        <f t="shared" si="916"/>
        <v>0</v>
      </c>
      <c r="L541" s="17">
        <f t="shared" si="916"/>
        <v>0</v>
      </c>
      <c r="M541" s="17">
        <f t="shared" si="916"/>
        <v>359942</v>
      </c>
      <c r="N541" s="17">
        <f t="shared" si="916"/>
        <v>109872</v>
      </c>
      <c r="O541" s="17">
        <f t="shared" ref="O541:T541" si="917">O542+O546+O550</f>
        <v>0</v>
      </c>
      <c r="P541" s="17">
        <f t="shared" si="917"/>
        <v>0</v>
      </c>
      <c r="Q541" s="17">
        <f t="shared" si="917"/>
        <v>0</v>
      </c>
      <c r="R541" s="17">
        <f t="shared" si="917"/>
        <v>0</v>
      </c>
      <c r="S541" s="17">
        <f t="shared" si="917"/>
        <v>359942</v>
      </c>
      <c r="T541" s="17">
        <f t="shared" si="917"/>
        <v>109872</v>
      </c>
      <c r="U541" s="17">
        <f t="shared" ref="U541:AX541" si="918">U542+U546+U550+U554</f>
        <v>51</v>
      </c>
      <c r="V541" s="17">
        <f t="shared" si="918"/>
        <v>0</v>
      </c>
      <c r="W541" s="17">
        <f t="shared" si="918"/>
        <v>0</v>
      </c>
      <c r="X541" s="17">
        <f t="shared" si="918"/>
        <v>972</v>
      </c>
      <c r="Y541" s="17">
        <f t="shared" si="918"/>
        <v>360965</v>
      </c>
      <c r="Z541" s="17">
        <f t="shared" si="918"/>
        <v>110844</v>
      </c>
      <c r="AA541" s="17">
        <f t="shared" si="918"/>
        <v>0</v>
      </c>
      <c r="AB541" s="17">
        <f t="shared" si="918"/>
        <v>0</v>
      </c>
      <c r="AC541" s="17">
        <f t="shared" si="918"/>
        <v>0</v>
      </c>
      <c r="AD541" s="17">
        <f t="shared" si="918"/>
        <v>0</v>
      </c>
      <c r="AE541" s="17">
        <f t="shared" si="918"/>
        <v>360965</v>
      </c>
      <c r="AF541" s="17">
        <f t="shared" si="918"/>
        <v>110844</v>
      </c>
      <c r="AG541" s="17">
        <f t="shared" si="918"/>
        <v>0</v>
      </c>
      <c r="AH541" s="17">
        <f t="shared" si="918"/>
        <v>0</v>
      </c>
      <c r="AI541" s="17">
        <f t="shared" si="918"/>
        <v>0</v>
      </c>
      <c r="AJ541" s="17">
        <f t="shared" si="918"/>
        <v>0</v>
      </c>
      <c r="AK541" s="17">
        <f t="shared" si="918"/>
        <v>360965</v>
      </c>
      <c r="AL541" s="17">
        <f t="shared" si="918"/>
        <v>110844</v>
      </c>
      <c r="AM541" s="17">
        <f t="shared" si="918"/>
        <v>0</v>
      </c>
      <c r="AN541" s="17">
        <f t="shared" si="918"/>
        <v>0</v>
      </c>
      <c r="AO541" s="17">
        <f t="shared" si="918"/>
        <v>0</v>
      </c>
      <c r="AP541" s="17">
        <f t="shared" si="918"/>
        <v>0</v>
      </c>
      <c r="AQ541" s="17">
        <f t="shared" si="918"/>
        <v>360965</v>
      </c>
      <c r="AR541" s="17">
        <f t="shared" si="918"/>
        <v>110844</v>
      </c>
      <c r="AS541" s="17">
        <f t="shared" si="918"/>
        <v>-118</v>
      </c>
      <c r="AT541" s="17">
        <f t="shared" si="918"/>
        <v>0</v>
      </c>
      <c r="AU541" s="17">
        <f t="shared" si="918"/>
        <v>-349</v>
      </c>
      <c r="AV541" s="17">
        <f t="shared" si="918"/>
        <v>0</v>
      </c>
      <c r="AW541" s="106">
        <f t="shared" si="918"/>
        <v>360498</v>
      </c>
      <c r="AX541" s="106">
        <f t="shared" si="918"/>
        <v>110844</v>
      </c>
      <c r="AY541" s="17">
        <f t="shared" ref="AY541:BD541" si="919">AY542+AY546+AY550+AY554+AY562</f>
        <v>-1034</v>
      </c>
      <c r="AZ541" s="17">
        <f t="shared" si="919"/>
        <v>0</v>
      </c>
      <c r="BA541" s="17">
        <f t="shared" si="919"/>
        <v>0</v>
      </c>
      <c r="BB541" s="17">
        <f t="shared" si="919"/>
        <v>0</v>
      </c>
      <c r="BC541" s="17">
        <f t="shared" si="919"/>
        <v>359464</v>
      </c>
      <c r="BD541" s="17">
        <f t="shared" si="919"/>
        <v>110844</v>
      </c>
      <c r="BE541" s="17">
        <f t="shared" ref="BE541:BJ541" si="920">BE542+BE546+BE550+BE554+BE562</f>
        <v>0</v>
      </c>
      <c r="BF541" s="17">
        <f t="shared" si="920"/>
        <v>0</v>
      </c>
      <c r="BG541" s="17">
        <f t="shared" si="920"/>
        <v>-161</v>
      </c>
      <c r="BH541" s="17">
        <f t="shared" si="920"/>
        <v>0</v>
      </c>
      <c r="BI541" s="17">
        <f t="shared" si="920"/>
        <v>359303</v>
      </c>
      <c r="BJ541" s="17">
        <f t="shared" si="920"/>
        <v>110844</v>
      </c>
    </row>
    <row r="542" spans="1:62" ht="33" hidden="1" x14ac:dyDescent="0.25">
      <c r="A542" s="25" t="s">
        <v>9</v>
      </c>
      <c r="B542" s="26">
        <f t="shared" si="915"/>
        <v>912</v>
      </c>
      <c r="C542" s="26" t="s">
        <v>7</v>
      </c>
      <c r="D542" s="26" t="s">
        <v>79</v>
      </c>
      <c r="E542" s="26" t="s">
        <v>39</v>
      </c>
      <c r="F542" s="26"/>
      <c r="G542" s="11">
        <f t="shared" ref="G542:V544" si="921">G543</f>
        <v>245764</v>
      </c>
      <c r="H542" s="11">
        <f t="shared" si="921"/>
        <v>0</v>
      </c>
      <c r="I542" s="11">
        <f t="shared" si="921"/>
        <v>0</v>
      </c>
      <c r="J542" s="11">
        <f t="shared" si="921"/>
        <v>0</v>
      </c>
      <c r="K542" s="11">
        <f t="shared" si="921"/>
        <v>0</v>
      </c>
      <c r="L542" s="11">
        <f t="shared" si="921"/>
        <v>0</v>
      </c>
      <c r="M542" s="11">
        <f t="shared" si="921"/>
        <v>245764</v>
      </c>
      <c r="N542" s="11">
        <f t="shared" si="921"/>
        <v>0</v>
      </c>
      <c r="O542" s="11">
        <f t="shared" si="921"/>
        <v>0</v>
      </c>
      <c r="P542" s="11">
        <f t="shared" si="921"/>
        <v>0</v>
      </c>
      <c r="Q542" s="11">
        <f t="shared" si="921"/>
        <v>0</v>
      </c>
      <c r="R542" s="11">
        <f t="shared" si="921"/>
        <v>0</v>
      </c>
      <c r="S542" s="11">
        <f t="shared" si="921"/>
        <v>245764</v>
      </c>
      <c r="T542" s="11">
        <f t="shared" si="921"/>
        <v>0</v>
      </c>
      <c r="U542" s="11">
        <f t="shared" si="921"/>
        <v>0</v>
      </c>
      <c r="V542" s="11">
        <f t="shared" si="921"/>
        <v>0</v>
      </c>
      <c r="W542" s="11">
        <f t="shared" ref="U542:AJ544" si="922">W543</f>
        <v>0</v>
      </c>
      <c r="X542" s="11">
        <f t="shared" si="922"/>
        <v>0</v>
      </c>
      <c r="Y542" s="11">
        <f t="shared" si="922"/>
        <v>245764</v>
      </c>
      <c r="Z542" s="11">
        <f t="shared" si="922"/>
        <v>0</v>
      </c>
      <c r="AA542" s="11">
        <f t="shared" si="922"/>
        <v>0</v>
      </c>
      <c r="AB542" s="11">
        <f t="shared" si="922"/>
        <v>0</v>
      </c>
      <c r="AC542" s="11">
        <f t="shared" si="922"/>
        <v>0</v>
      </c>
      <c r="AD542" s="11">
        <f t="shared" si="922"/>
        <v>0</v>
      </c>
      <c r="AE542" s="11">
        <f t="shared" si="922"/>
        <v>245764</v>
      </c>
      <c r="AF542" s="11">
        <f t="shared" si="922"/>
        <v>0</v>
      </c>
      <c r="AG542" s="11">
        <f t="shared" si="922"/>
        <v>0</v>
      </c>
      <c r="AH542" s="11">
        <f t="shared" si="922"/>
        <v>0</v>
      </c>
      <c r="AI542" s="11">
        <f t="shared" si="922"/>
        <v>0</v>
      </c>
      <c r="AJ542" s="11">
        <f t="shared" si="922"/>
        <v>0</v>
      </c>
      <c r="AK542" s="11">
        <f t="shared" ref="AG542:AV544" si="923">AK543</f>
        <v>245764</v>
      </c>
      <c r="AL542" s="11">
        <f t="shared" si="923"/>
        <v>0</v>
      </c>
      <c r="AM542" s="11">
        <f t="shared" si="923"/>
        <v>0</v>
      </c>
      <c r="AN542" s="11">
        <f t="shared" si="923"/>
        <v>0</v>
      </c>
      <c r="AO542" s="11">
        <f t="shared" si="923"/>
        <v>0</v>
      </c>
      <c r="AP542" s="11">
        <f t="shared" si="923"/>
        <v>0</v>
      </c>
      <c r="AQ542" s="11">
        <f t="shared" si="923"/>
        <v>245764</v>
      </c>
      <c r="AR542" s="11">
        <f t="shared" si="923"/>
        <v>0</v>
      </c>
      <c r="AS542" s="11">
        <f t="shared" si="923"/>
        <v>0</v>
      </c>
      <c r="AT542" s="11">
        <f t="shared" si="923"/>
        <v>0</v>
      </c>
      <c r="AU542" s="11">
        <f t="shared" si="923"/>
        <v>0</v>
      </c>
      <c r="AV542" s="11">
        <f t="shared" si="923"/>
        <v>0</v>
      </c>
      <c r="AW542" s="98">
        <f t="shared" ref="AS542:BH544" si="924">AW543</f>
        <v>245764</v>
      </c>
      <c r="AX542" s="98">
        <f t="shared" si="924"/>
        <v>0</v>
      </c>
      <c r="AY542" s="11">
        <f t="shared" si="924"/>
        <v>-1034</v>
      </c>
      <c r="AZ542" s="11">
        <f t="shared" si="924"/>
        <v>0</v>
      </c>
      <c r="BA542" s="11">
        <f t="shared" si="924"/>
        <v>0</v>
      </c>
      <c r="BB542" s="11">
        <f t="shared" si="924"/>
        <v>0</v>
      </c>
      <c r="BC542" s="11">
        <f t="shared" si="924"/>
        <v>244730</v>
      </c>
      <c r="BD542" s="11">
        <f t="shared" si="924"/>
        <v>0</v>
      </c>
      <c r="BE542" s="11">
        <f t="shared" si="924"/>
        <v>0</v>
      </c>
      <c r="BF542" s="11">
        <f t="shared" si="924"/>
        <v>0</v>
      </c>
      <c r="BG542" s="11">
        <f t="shared" si="924"/>
        <v>0</v>
      </c>
      <c r="BH542" s="11">
        <f t="shared" si="924"/>
        <v>0</v>
      </c>
      <c r="BI542" s="11">
        <f t="shared" ref="BE542:BJ544" si="925">BI543</f>
        <v>244730</v>
      </c>
      <c r="BJ542" s="11">
        <f t="shared" si="925"/>
        <v>0</v>
      </c>
    </row>
    <row r="543" spans="1:62" ht="20.100000000000001" hidden="1" customHeight="1" x14ac:dyDescent="0.25">
      <c r="A543" s="28" t="s">
        <v>10</v>
      </c>
      <c r="B543" s="26">
        <f t="shared" si="915"/>
        <v>912</v>
      </c>
      <c r="C543" s="26" t="s">
        <v>7</v>
      </c>
      <c r="D543" s="26" t="s">
        <v>79</v>
      </c>
      <c r="E543" s="26" t="s">
        <v>40</v>
      </c>
      <c r="F543" s="26"/>
      <c r="G543" s="9">
        <f t="shared" si="921"/>
        <v>245764</v>
      </c>
      <c r="H543" s="9">
        <f t="shared" si="921"/>
        <v>0</v>
      </c>
      <c r="I543" s="9">
        <f t="shared" si="921"/>
        <v>0</v>
      </c>
      <c r="J543" s="9">
        <f t="shared" si="921"/>
        <v>0</v>
      </c>
      <c r="K543" s="9">
        <f t="shared" si="921"/>
        <v>0</v>
      </c>
      <c r="L543" s="9">
        <f t="shared" si="921"/>
        <v>0</v>
      </c>
      <c r="M543" s="9">
        <f t="shared" si="921"/>
        <v>245764</v>
      </c>
      <c r="N543" s="9">
        <f t="shared" si="921"/>
        <v>0</v>
      </c>
      <c r="O543" s="9">
        <f t="shared" si="921"/>
        <v>0</v>
      </c>
      <c r="P543" s="9">
        <f t="shared" si="921"/>
        <v>0</v>
      </c>
      <c r="Q543" s="9">
        <f t="shared" si="921"/>
        <v>0</v>
      </c>
      <c r="R543" s="9">
        <f t="shared" si="921"/>
        <v>0</v>
      </c>
      <c r="S543" s="9">
        <f t="shared" si="921"/>
        <v>245764</v>
      </c>
      <c r="T543" s="9">
        <f t="shared" si="921"/>
        <v>0</v>
      </c>
      <c r="U543" s="9">
        <f t="shared" si="922"/>
        <v>0</v>
      </c>
      <c r="V543" s="9">
        <f t="shared" si="922"/>
        <v>0</v>
      </c>
      <c r="W543" s="9">
        <f t="shared" si="922"/>
        <v>0</v>
      </c>
      <c r="X543" s="9">
        <f t="shared" si="922"/>
        <v>0</v>
      </c>
      <c r="Y543" s="9">
        <f t="shared" si="922"/>
        <v>245764</v>
      </c>
      <c r="Z543" s="9">
        <f t="shared" si="922"/>
        <v>0</v>
      </c>
      <c r="AA543" s="9">
        <f t="shared" si="922"/>
        <v>0</v>
      </c>
      <c r="AB543" s="9">
        <f t="shared" si="922"/>
        <v>0</v>
      </c>
      <c r="AC543" s="9">
        <f t="shared" si="922"/>
        <v>0</v>
      </c>
      <c r="AD543" s="9">
        <f t="shared" si="922"/>
        <v>0</v>
      </c>
      <c r="AE543" s="9">
        <f t="shared" si="922"/>
        <v>245764</v>
      </c>
      <c r="AF543" s="9">
        <f t="shared" si="922"/>
        <v>0</v>
      </c>
      <c r="AG543" s="9">
        <f t="shared" si="923"/>
        <v>0</v>
      </c>
      <c r="AH543" s="9">
        <f t="shared" si="923"/>
        <v>0</v>
      </c>
      <c r="AI543" s="9">
        <f t="shared" si="923"/>
        <v>0</v>
      </c>
      <c r="AJ543" s="9">
        <f t="shared" si="923"/>
        <v>0</v>
      </c>
      <c r="AK543" s="9">
        <f t="shared" si="923"/>
        <v>245764</v>
      </c>
      <c r="AL543" s="9">
        <f t="shared" si="923"/>
        <v>0</v>
      </c>
      <c r="AM543" s="9">
        <f t="shared" si="923"/>
        <v>0</v>
      </c>
      <c r="AN543" s="9">
        <f t="shared" si="923"/>
        <v>0</v>
      </c>
      <c r="AO543" s="9">
        <f t="shared" si="923"/>
        <v>0</v>
      </c>
      <c r="AP543" s="9">
        <f t="shared" si="923"/>
        <v>0</v>
      </c>
      <c r="AQ543" s="9">
        <f t="shared" si="923"/>
        <v>245764</v>
      </c>
      <c r="AR543" s="9">
        <f t="shared" si="923"/>
        <v>0</v>
      </c>
      <c r="AS543" s="9">
        <f t="shared" si="924"/>
        <v>0</v>
      </c>
      <c r="AT543" s="9">
        <f t="shared" si="924"/>
        <v>0</v>
      </c>
      <c r="AU543" s="9">
        <f t="shared" si="924"/>
        <v>0</v>
      </c>
      <c r="AV543" s="9">
        <f t="shared" si="924"/>
        <v>0</v>
      </c>
      <c r="AW543" s="96">
        <f t="shared" si="924"/>
        <v>245764</v>
      </c>
      <c r="AX543" s="96">
        <f t="shared" si="924"/>
        <v>0</v>
      </c>
      <c r="AY543" s="9">
        <f t="shared" si="924"/>
        <v>-1034</v>
      </c>
      <c r="AZ543" s="9">
        <f t="shared" si="924"/>
        <v>0</v>
      </c>
      <c r="BA543" s="9">
        <f t="shared" si="924"/>
        <v>0</v>
      </c>
      <c r="BB543" s="9">
        <f t="shared" si="924"/>
        <v>0</v>
      </c>
      <c r="BC543" s="9">
        <f t="shared" si="924"/>
        <v>244730</v>
      </c>
      <c r="BD543" s="9">
        <f t="shared" si="924"/>
        <v>0</v>
      </c>
      <c r="BE543" s="9">
        <f t="shared" si="925"/>
        <v>0</v>
      </c>
      <c r="BF543" s="9">
        <f t="shared" si="925"/>
        <v>0</v>
      </c>
      <c r="BG543" s="9">
        <f t="shared" si="925"/>
        <v>0</v>
      </c>
      <c r="BH543" s="9">
        <f t="shared" si="925"/>
        <v>0</v>
      </c>
      <c r="BI543" s="9">
        <f t="shared" si="925"/>
        <v>244730</v>
      </c>
      <c r="BJ543" s="9">
        <f t="shared" si="925"/>
        <v>0</v>
      </c>
    </row>
    <row r="544" spans="1:62" ht="33" hidden="1" x14ac:dyDescent="0.25">
      <c r="A544" s="25" t="s">
        <v>11</v>
      </c>
      <c r="B544" s="26">
        <f t="shared" si="915"/>
        <v>912</v>
      </c>
      <c r="C544" s="26" t="s">
        <v>7</v>
      </c>
      <c r="D544" s="26" t="s">
        <v>79</v>
      </c>
      <c r="E544" s="26" t="s">
        <v>40</v>
      </c>
      <c r="F544" s="26" t="s">
        <v>12</v>
      </c>
      <c r="G544" s="9">
        <f t="shared" si="921"/>
        <v>245764</v>
      </c>
      <c r="H544" s="9">
        <f t="shared" si="921"/>
        <v>0</v>
      </c>
      <c r="I544" s="9">
        <f t="shared" si="921"/>
        <v>0</v>
      </c>
      <c r="J544" s="9">
        <f t="shared" si="921"/>
        <v>0</v>
      </c>
      <c r="K544" s="9">
        <f t="shared" si="921"/>
        <v>0</v>
      </c>
      <c r="L544" s="9">
        <f t="shared" si="921"/>
        <v>0</v>
      </c>
      <c r="M544" s="9">
        <f t="shared" si="921"/>
        <v>245764</v>
      </c>
      <c r="N544" s="9">
        <f t="shared" si="921"/>
        <v>0</v>
      </c>
      <c r="O544" s="9">
        <f t="shared" si="921"/>
        <v>0</v>
      </c>
      <c r="P544" s="9">
        <f t="shared" si="921"/>
        <v>0</v>
      </c>
      <c r="Q544" s="9">
        <f t="shared" si="921"/>
        <v>0</v>
      </c>
      <c r="R544" s="9">
        <f t="shared" si="921"/>
        <v>0</v>
      </c>
      <c r="S544" s="9">
        <f t="shared" si="921"/>
        <v>245764</v>
      </c>
      <c r="T544" s="9">
        <f t="shared" si="921"/>
        <v>0</v>
      </c>
      <c r="U544" s="9">
        <f t="shared" si="922"/>
        <v>0</v>
      </c>
      <c r="V544" s="9">
        <f t="shared" si="922"/>
        <v>0</v>
      </c>
      <c r="W544" s="9">
        <f t="shared" si="922"/>
        <v>0</v>
      </c>
      <c r="X544" s="9">
        <f t="shared" si="922"/>
        <v>0</v>
      </c>
      <c r="Y544" s="9">
        <f t="shared" si="922"/>
        <v>245764</v>
      </c>
      <c r="Z544" s="9">
        <f t="shared" si="922"/>
        <v>0</v>
      </c>
      <c r="AA544" s="9">
        <f t="shared" si="922"/>
        <v>0</v>
      </c>
      <c r="AB544" s="9">
        <f t="shared" si="922"/>
        <v>0</v>
      </c>
      <c r="AC544" s="9">
        <f t="shared" si="922"/>
        <v>0</v>
      </c>
      <c r="AD544" s="9">
        <f t="shared" si="922"/>
        <v>0</v>
      </c>
      <c r="AE544" s="9">
        <f t="shared" si="922"/>
        <v>245764</v>
      </c>
      <c r="AF544" s="9">
        <f t="shared" si="922"/>
        <v>0</v>
      </c>
      <c r="AG544" s="9">
        <f t="shared" si="923"/>
        <v>0</v>
      </c>
      <c r="AH544" s="9">
        <f t="shared" si="923"/>
        <v>0</v>
      </c>
      <c r="AI544" s="9">
        <f t="shared" si="923"/>
        <v>0</v>
      </c>
      <c r="AJ544" s="9">
        <f t="shared" si="923"/>
        <v>0</v>
      </c>
      <c r="AK544" s="9">
        <f t="shared" si="923"/>
        <v>245764</v>
      </c>
      <c r="AL544" s="9">
        <f t="shared" si="923"/>
        <v>0</v>
      </c>
      <c r="AM544" s="9">
        <f t="shared" si="923"/>
        <v>0</v>
      </c>
      <c r="AN544" s="9">
        <f t="shared" si="923"/>
        <v>0</v>
      </c>
      <c r="AO544" s="9">
        <f t="shared" si="923"/>
        <v>0</v>
      </c>
      <c r="AP544" s="9">
        <f t="shared" si="923"/>
        <v>0</v>
      </c>
      <c r="AQ544" s="9">
        <f t="shared" si="923"/>
        <v>245764</v>
      </c>
      <c r="AR544" s="9">
        <f t="shared" si="923"/>
        <v>0</v>
      </c>
      <c r="AS544" s="9">
        <f t="shared" si="924"/>
        <v>0</v>
      </c>
      <c r="AT544" s="9">
        <f t="shared" si="924"/>
        <v>0</v>
      </c>
      <c r="AU544" s="9">
        <f t="shared" si="924"/>
        <v>0</v>
      </c>
      <c r="AV544" s="9">
        <f t="shared" si="924"/>
        <v>0</v>
      </c>
      <c r="AW544" s="96">
        <f t="shared" si="924"/>
        <v>245764</v>
      </c>
      <c r="AX544" s="96">
        <f t="shared" si="924"/>
        <v>0</v>
      </c>
      <c r="AY544" s="9">
        <f t="shared" si="924"/>
        <v>-1034</v>
      </c>
      <c r="AZ544" s="9">
        <f t="shared" si="924"/>
        <v>0</v>
      </c>
      <c r="BA544" s="9">
        <f t="shared" si="924"/>
        <v>0</v>
      </c>
      <c r="BB544" s="9">
        <f t="shared" si="924"/>
        <v>0</v>
      </c>
      <c r="BC544" s="9">
        <f t="shared" si="924"/>
        <v>244730</v>
      </c>
      <c r="BD544" s="9">
        <f t="shared" si="924"/>
        <v>0</v>
      </c>
      <c r="BE544" s="9">
        <f t="shared" si="925"/>
        <v>0</v>
      </c>
      <c r="BF544" s="9">
        <f t="shared" si="925"/>
        <v>0</v>
      </c>
      <c r="BG544" s="9">
        <f t="shared" si="925"/>
        <v>0</v>
      </c>
      <c r="BH544" s="9">
        <f t="shared" si="925"/>
        <v>0</v>
      </c>
      <c r="BI544" s="9">
        <f t="shared" si="925"/>
        <v>244730</v>
      </c>
      <c r="BJ544" s="9">
        <f t="shared" si="925"/>
        <v>0</v>
      </c>
    </row>
    <row r="545" spans="1:62" ht="20.100000000000001" hidden="1" customHeight="1" x14ac:dyDescent="0.25">
      <c r="A545" s="28" t="s">
        <v>13</v>
      </c>
      <c r="B545" s="26">
        <f>B544</f>
        <v>912</v>
      </c>
      <c r="C545" s="26" t="s">
        <v>7</v>
      </c>
      <c r="D545" s="26" t="s">
        <v>79</v>
      </c>
      <c r="E545" s="26" t="s">
        <v>40</v>
      </c>
      <c r="F545" s="26">
        <v>610</v>
      </c>
      <c r="G545" s="9">
        <f>224705+21059</f>
        <v>245764</v>
      </c>
      <c r="H545" s="9"/>
      <c r="I545" s="84"/>
      <c r="J545" s="84"/>
      <c r="K545" s="84"/>
      <c r="L545" s="84"/>
      <c r="M545" s="9">
        <f>G545+I545+J545+K545+L545</f>
        <v>245764</v>
      </c>
      <c r="N545" s="9">
        <f>H545+L545</f>
        <v>0</v>
      </c>
      <c r="O545" s="85"/>
      <c r="P545" s="85"/>
      <c r="Q545" s="85"/>
      <c r="R545" s="85"/>
      <c r="S545" s="9">
        <f>M545+O545+P545+Q545+R545</f>
        <v>245764</v>
      </c>
      <c r="T545" s="9">
        <f>N545+R545</f>
        <v>0</v>
      </c>
      <c r="U545" s="85"/>
      <c r="V545" s="85"/>
      <c r="W545" s="85"/>
      <c r="X545" s="85"/>
      <c r="Y545" s="9">
        <f>S545+U545+V545+W545+X545</f>
        <v>245764</v>
      </c>
      <c r="Z545" s="9">
        <f>T545+X545</f>
        <v>0</v>
      </c>
      <c r="AA545" s="85"/>
      <c r="AB545" s="85"/>
      <c r="AC545" s="85"/>
      <c r="AD545" s="85"/>
      <c r="AE545" s="9">
        <f>Y545+AA545+AB545+AC545+AD545</f>
        <v>245764</v>
      </c>
      <c r="AF545" s="9">
        <f>Z545+AD545</f>
        <v>0</v>
      </c>
      <c r="AG545" s="85"/>
      <c r="AH545" s="85"/>
      <c r="AI545" s="85"/>
      <c r="AJ545" s="85"/>
      <c r="AK545" s="9">
        <f>AE545+AG545+AH545+AI545+AJ545</f>
        <v>245764</v>
      </c>
      <c r="AL545" s="9">
        <f>AF545+AJ545</f>
        <v>0</v>
      </c>
      <c r="AM545" s="85"/>
      <c r="AN545" s="85"/>
      <c r="AO545" s="85"/>
      <c r="AP545" s="85"/>
      <c r="AQ545" s="9">
        <f>AK545+AM545+AN545+AO545+AP545</f>
        <v>245764</v>
      </c>
      <c r="AR545" s="9">
        <f>AL545+AP545</f>
        <v>0</v>
      </c>
      <c r="AS545" s="85"/>
      <c r="AT545" s="85"/>
      <c r="AU545" s="85"/>
      <c r="AV545" s="85"/>
      <c r="AW545" s="96">
        <f>AQ545+AS545+AT545+AU545+AV545</f>
        <v>245764</v>
      </c>
      <c r="AX545" s="96">
        <f>AR545+AV545</f>
        <v>0</v>
      </c>
      <c r="AY545" s="85">
        <v>-1034</v>
      </c>
      <c r="AZ545" s="85"/>
      <c r="BA545" s="85"/>
      <c r="BB545" s="85"/>
      <c r="BC545" s="9">
        <f>AW545+AY545+AZ545+BA545+BB545</f>
        <v>244730</v>
      </c>
      <c r="BD545" s="9">
        <f>AX545+BB545</f>
        <v>0</v>
      </c>
      <c r="BE545" s="85"/>
      <c r="BF545" s="85"/>
      <c r="BG545" s="9"/>
      <c r="BH545" s="85"/>
      <c r="BI545" s="9">
        <f>BC545+BE545+BF545+BG545+BH545</f>
        <v>244730</v>
      </c>
      <c r="BJ545" s="9">
        <f>BD545+BH545</f>
        <v>0</v>
      </c>
    </row>
    <row r="546" spans="1:62" ht="20.100000000000001" hidden="1" customHeight="1" x14ac:dyDescent="0.25">
      <c r="A546" s="28" t="s">
        <v>14</v>
      </c>
      <c r="B546" s="26">
        <f>B544</f>
        <v>912</v>
      </c>
      <c r="C546" s="26" t="s">
        <v>7</v>
      </c>
      <c r="D546" s="26" t="s">
        <v>79</v>
      </c>
      <c r="E546" s="26" t="s">
        <v>41</v>
      </c>
      <c r="F546" s="26"/>
      <c r="G546" s="9">
        <f t="shared" ref="G546:V548" si="926">G547</f>
        <v>4306</v>
      </c>
      <c r="H546" s="9">
        <f t="shared" si="926"/>
        <v>0</v>
      </c>
      <c r="I546" s="9">
        <f t="shared" si="926"/>
        <v>0</v>
      </c>
      <c r="J546" s="9">
        <f t="shared" si="926"/>
        <v>0</v>
      </c>
      <c r="K546" s="9">
        <f t="shared" si="926"/>
        <v>0</v>
      </c>
      <c r="L546" s="9">
        <f t="shared" si="926"/>
        <v>0</v>
      </c>
      <c r="M546" s="9">
        <f t="shared" si="926"/>
        <v>4306</v>
      </c>
      <c r="N546" s="9">
        <f t="shared" si="926"/>
        <v>0</v>
      </c>
      <c r="O546" s="9">
        <f t="shared" si="926"/>
        <v>0</v>
      </c>
      <c r="P546" s="9">
        <f t="shared" si="926"/>
        <v>0</v>
      </c>
      <c r="Q546" s="9">
        <f t="shared" si="926"/>
        <v>0</v>
      </c>
      <c r="R546" s="9">
        <f t="shared" si="926"/>
        <v>0</v>
      </c>
      <c r="S546" s="9">
        <f t="shared" si="926"/>
        <v>4306</v>
      </c>
      <c r="T546" s="9">
        <f t="shared" si="926"/>
        <v>0</v>
      </c>
      <c r="U546" s="9">
        <f t="shared" si="926"/>
        <v>0</v>
      </c>
      <c r="V546" s="9">
        <f t="shared" si="926"/>
        <v>0</v>
      </c>
      <c r="W546" s="9">
        <f t="shared" ref="U546:AJ548" si="927">W547</f>
        <v>0</v>
      </c>
      <c r="X546" s="9">
        <f t="shared" si="927"/>
        <v>0</v>
      </c>
      <c r="Y546" s="9">
        <f t="shared" si="927"/>
        <v>4306</v>
      </c>
      <c r="Z546" s="9">
        <f t="shared" si="927"/>
        <v>0</v>
      </c>
      <c r="AA546" s="9">
        <f t="shared" si="927"/>
        <v>0</v>
      </c>
      <c r="AB546" s="9">
        <f t="shared" si="927"/>
        <v>0</v>
      </c>
      <c r="AC546" s="9">
        <f t="shared" si="927"/>
        <v>0</v>
      </c>
      <c r="AD546" s="9">
        <f t="shared" si="927"/>
        <v>0</v>
      </c>
      <c r="AE546" s="9">
        <f t="shared" si="927"/>
        <v>4306</v>
      </c>
      <c r="AF546" s="9">
        <f t="shared" si="927"/>
        <v>0</v>
      </c>
      <c r="AG546" s="9">
        <f t="shared" si="927"/>
        <v>0</v>
      </c>
      <c r="AH546" s="9">
        <f t="shared" si="927"/>
        <v>0</v>
      </c>
      <c r="AI546" s="9">
        <f t="shared" si="927"/>
        <v>0</v>
      </c>
      <c r="AJ546" s="9">
        <f t="shared" si="927"/>
        <v>0</v>
      </c>
      <c r="AK546" s="9">
        <f t="shared" ref="AG546:AV548" si="928">AK547</f>
        <v>4306</v>
      </c>
      <c r="AL546" s="9">
        <f t="shared" si="928"/>
        <v>0</v>
      </c>
      <c r="AM546" s="9">
        <f t="shared" si="928"/>
        <v>0</v>
      </c>
      <c r="AN546" s="9">
        <f t="shared" si="928"/>
        <v>0</v>
      </c>
      <c r="AO546" s="9">
        <f t="shared" si="928"/>
        <v>0</v>
      </c>
      <c r="AP546" s="9">
        <f t="shared" si="928"/>
        <v>0</v>
      </c>
      <c r="AQ546" s="9">
        <f t="shared" si="928"/>
        <v>4306</v>
      </c>
      <c r="AR546" s="9">
        <f t="shared" si="928"/>
        <v>0</v>
      </c>
      <c r="AS546" s="9">
        <f t="shared" si="928"/>
        <v>-118</v>
      </c>
      <c r="AT546" s="9">
        <f t="shared" si="928"/>
        <v>0</v>
      </c>
      <c r="AU546" s="9">
        <f t="shared" si="928"/>
        <v>-349</v>
      </c>
      <c r="AV546" s="9">
        <f t="shared" si="928"/>
        <v>0</v>
      </c>
      <c r="AW546" s="96">
        <f t="shared" ref="AS546:BH548" si="929">AW547</f>
        <v>3839</v>
      </c>
      <c r="AX546" s="96">
        <f t="shared" si="929"/>
        <v>0</v>
      </c>
      <c r="AY546" s="9">
        <f t="shared" si="929"/>
        <v>0</v>
      </c>
      <c r="AZ546" s="9">
        <f t="shared" si="929"/>
        <v>0</v>
      </c>
      <c r="BA546" s="9">
        <f t="shared" si="929"/>
        <v>0</v>
      </c>
      <c r="BB546" s="9">
        <f t="shared" si="929"/>
        <v>0</v>
      </c>
      <c r="BC546" s="9">
        <f t="shared" si="929"/>
        <v>3839</v>
      </c>
      <c r="BD546" s="9">
        <f t="shared" si="929"/>
        <v>0</v>
      </c>
      <c r="BE546" s="9">
        <f t="shared" si="929"/>
        <v>0</v>
      </c>
      <c r="BF546" s="9">
        <f t="shared" si="929"/>
        <v>0</v>
      </c>
      <c r="BG546" s="9">
        <f t="shared" si="929"/>
        <v>-161</v>
      </c>
      <c r="BH546" s="9">
        <f t="shared" si="929"/>
        <v>0</v>
      </c>
      <c r="BI546" s="9">
        <f t="shared" ref="BE546:BJ548" si="930">BI547</f>
        <v>3678</v>
      </c>
      <c r="BJ546" s="9">
        <f t="shared" si="930"/>
        <v>0</v>
      </c>
    </row>
    <row r="547" spans="1:62" ht="20.100000000000001" hidden="1" customHeight="1" x14ac:dyDescent="0.25">
      <c r="A547" s="28" t="s">
        <v>15</v>
      </c>
      <c r="B547" s="26">
        <f t="shared" si="915"/>
        <v>912</v>
      </c>
      <c r="C547" s="26" t="s">
        <v>7</v>
      </c>
      <c r="D547" s="26" t="s">
        <v>79</v>
      </c>
      <c r="E547" s="26" t="s">
        <v>42</v>
      </c>
      <c r="F547" s="26"/>
      <c r="G547" s="9">
        <f t="shared" si="926"/>
        <v>4306</v>
      </c>
      <c r="H547" s="9">
        <f t="shared" si="926"/>
        <v>0</v>
      </c>
      <c r="I547" s="9">
        <f t="shared" si="926"/>
        <v>0</v>
      </c>
      <c r="J547" s="9">
        <f t="shared" si="926"/>
        <v>0</v>
      </c>
      <c r="K547" s="9">
        <f t="shared" si="926"/>
        <v>0</v>
      </c>
      <c r="L547" s="9">
        <f t="shared" si="926"/>
        <v>0</v>
      </c>
      <c r="M547" s="9">
        <f t="shared" si="926"/>
        <v>4306</v>
      </c>
      <c r="N547" s="9">
        <f t="shared" si="926"/>
        <v>0</v>
      </c>
      <c r="O547" s="9">
        <f t="shared" si="926"/>
        <v>0</v>
      </c>
      <c r="P547" s="9">
        <f t="shared" si="926"/>
        <v>0</v>
      </c>
      <c r="Q547" s="9">
        <f t="shared" si="926"/>
        <v>0</v>
      </c>
      <c r="R547" s="9">
        <f t="shared" si="926"/>
        <v>0</v>
      </c>
      <c r="S547" s="9">
        <f t="shared" si="926"/>
        <v>4306</v>
      </c>
      <c r="T547" s="9">
        <f t="shared" si="926"/>
        <v>0</v>
      </c>
      <c r="U547" s="9">
        <f t="shared" si="927"/>
        <v>0</v>
      </c>
      <c r="V547" s="9">
        <f t="shared" si="927"/>
        <v>0</v>
      </c>
      <c r="W547" s="9">
        <f t="shared" si="927"/>
        <v>0</v>
      </c>
      <c r="X547" s="9">
        <f t="shared" si="927"/>
        <v>0</v>
      </c>
      <c r="Y547" s="9">
        <f t="shared" si="927"/>
        <v>4306</v>
      </c>
      <c r="Z547" s="9">
        <f t="shared" si="927"/>
        <v>0</v>
      </c>
      <c r="AA547" s="9">
        <f t="shared" si="927"/>
        <v>0</v>
      </c>
      <c r="AB547" s="9">
        <f t="shared" si="927"/>
        <v>0</v>
      </c>
      <c r="AC547" s="9">
        <f t="shared" si="927"/>
        <v>0</v>
      </c>
      <c r="AD547" s="9">
        <f t="shared" si="927"/>
        <v>0</v>
      </c>
      <c r="AE547" s="9">
        <f t="shared" si="927"/>
        <v>4306</v>
      </c>
      <c r="AF547" s="9">
        <f t="shared" si="927"/>
        <v>0</v>
      </c>
      <c r="AG547" s="9">
        <f t="shared" si="928"/>
        <v>0</v>
      </c>
      <c r="AH547" s="9">
        <f t="shared" si="928"/>
        <v>0</v>
      </c>
      <c r="AI547" s="9">
        <f t="shared" si="928"/>
        <v>0</v>
      </c>
      <c r="AJ547" s="9">
        <f t="shared" si="928"/>
        <v>0</v>
      </c>
      <c r="AK547" s="9">
        <f t="shared" si="928"/>
        <v>4306</v>
      </c>
      <c r="AL547" s="9">
        <f t="shared" si="928"/>
        <v>0</v>
      </c>
      <c r="AM547" s="9">
        <f t="shared" si="928"/>
        <v>0</v>
      </c>
      <c r="AN547" s="9">
        <f t="shared" si="928"/>
        <v>0</v>
      </c>
      <c r="AO547" s="9">
        <f t="shared" si="928"/>
        <v>0</v>
      </c>
      <c r="AP547" s="9">
        <f t="shared" si="928"/>
        <v>0</v>
      </c>
      <c r="AQ547" s="9">
        <f t="shared" si="928"/>
        <v>4306</v>
      </c>
      <c r="AR547" s="9">
        <f t="shared" si="928"/>
        <v>0</v>
      </c>
      <c r="AS547" s="9">
        <f t="shared" si="929"/>
        <v>-118</v>
      </c>
      <c r="AT547" s="9">
        <f t="shared" si="929"/>
        <v>0</v>
      </c>
      <c r="AU547" s="9">
        <f t="shared" si="929"/>
        <v>-349</v>
      </c>
      <c r="AV547" s="9">
        <f t="shared" si="929"/>
        <v>0</v>
      </c>
      <c r="AW547" s="96">
        <f t="shared" si="929"/>
        <v>3839</v>
      </c>
      <c r="AX547" s="96">
        <f t="shared" si="929"/>
        <v>0</v>
      </c>
      <c r="AY547" s="9">
        <f t="shared" si="929"/>
        <v>0</v>
      </c>
      <c r="AZ547" s="9">
        <f t="shared" si="929"/>
        <v>0</v>
      </c>
      <c r="BA547" s="9">
        <f t="shared" si="929"/>
        <v>0</v>
      </c>
      <c r="BB547" s="9">
        <f t="shared" si="929"/>
        <v>0</v>
      </c>
      <c r="BC547" s="9">
        <f t="shared" si="929"/>
        <v>3839</v>
      </c>
      <c r="BD547" s="9">
        <f t="shared" si="929"/>
        <v>0</v>
      </c>
      <c r="BE547" s="9">
        <f t="shared" si="930"/>
        <v>0</v>
      </c>
      <c r="BF547" s="9">
        <f t="shared" si="930"/>
        <v>0</v>
      </c>
      <c r="BG547" s="9">
        <f t="shared" si="930"/>
        <v>-161</v>
      </c>
      <c r="BH547" s="9">
        <f t="shared" si="930"/>
        <v>0</v>
      </c>
      <c r="BI547" s="9">
        <f t="shared" si="930"/>
        <v>3678</v>
      </c>
      <c r="BJ547" s="9">
        <f t="shared" si="930"/>
        <v>0</v>
      </c>
    </row>
    <row r="548" spans="1:62" ht="33" hidden="1" x14ac:dyDescent="0.25">
      <c r="A548" s="25" t="s">
        <v>11</v>
      </c>
      <c r="B548" s="26">
        <f t="shared" si="915"/>
        <v>912</v>
      </c>
      <c r="C548" s="26" t="s">
        <v>7</v>
      </c>
      <c r="D548" s="26" t="s">
        <v>79</v>
      </c>
      <c r="E548" s="26" t="s">
        <v>42</v>
      </c>
      <c r="F548" s="26" t="s">
        <v>12</v>
      </c>
      <c r="G548" s="9">
        <f t="shared" si="926"/>
        <v>4306</v>
      </c>
      <c r="H548" s="9">
        <f t="shared" si="926"/>
        <v>0</v>
      </c>
      <c r="I548" s="9">
        <f t="shared" si="926"/>
        <v>0</v>
      </c>
      <c r="J548" s="9">
        <f t="shared" si="926"/>
        <v>0</v>
      </c>
      <c r="K548" s="9">
        <f t="shared" si="926"/>
        <v>0</v>
      </c>
      <c r="L548" s="9">
        <f t="shared" si="926"/>
        <v>0</v>
      </c>
      <c r="M548" s="9">
        <f t="shared" si="926"/>
        <v>4306</v>
      </c>
      <c r="N548" s="9">
        <f t="shared" si="926"/>
        <v>0</v>
      </c>
      <c r="O548" s="9">
        <f t="shared" si="926"/>
        <v>0</v>
      </c>
      <c r="P548" s="9">
        <f t="shared" si="926"/>
        <v>0</v>
      </c>
      <c r="Q548" s="9">
        <f t="shared" si="926"/>
        <v>0</v>
      </c>
      <c r="R548" s="9">
        <f t="shared" si="926"/>
        <v>0</v>
      </c>
      <c r="S548" s="9">
        <f t="shared" si="926"/>
        <v>4306</v>
      </c>
      <c r="T548" s="9">
        <f t="shared" si="926"/>
        <v>0</v>
      </c>
      <c r="U548" s="9">
        <f t="shared" si="927"/>
        <v>0</v>
      </c>
      <c r="V548" s="9">
        <f t="shared" si="927"/>
        <v>0</v>
      </c>
      <c r="W548" s="9">
        <f t="shared" si="927"/>
        <v>0</v>
      </c>
      <c r="X548" s="9">
        <f t="shared" si="927"/>
        <v>0</v>
      </c>
      <c r="Y548" s="9">
        <f t="shared" si="927"/>
        <v>4306</v>
      </c>
      <c r="Z548" s="9">
        <f t="shared" si="927"/>
        <v>0</v>
      </c>
      <c r="AA548" s="9">
        <f t="shared" si="927"/>
        <v>0</v>
      </c>
      <c r="AB548" s="9">
        <f t="shared" si="927"/>
        <v>0</v>
      </c>
      <c r="AC548" s="9">
        <f t="shared" si="927"/>
        <v>0</v>
      </c>
      <c r="AD548" s="9">
        <f t="shared" si="927"/>
        <v>0</v>
      </c>
      <c r="AE548" s="9">
        <f t="shared" si="927"/>
        <v>4306</v>
      </c>
      <c r="AF548" s="9">
        <f t="shared" si="927"/>
        <v>0</v>
      </c>
      <c r="AG548" s="9">
        <f t="shared" si="928"/>
        <v>0</v>
      </c>
      <c r="AH548" s="9">
        <f t="shared" si="928"/>
        <v>0</v>
      </c>
      <c r="AI548" s="9">
        <f t="shared" si="928"/>
        <v>0</v>
      </c>
      <c r="AJ548" s="9">
        <f t="shared" si="928"/>
        <v>0</v>
      </c>
      <c r="AK548" s="9">
        <f t="shared" si="928"/>
        <v>4306</v>
      </c>
      <c r="AL548" s="9">
        <f t="shared" si="928"/>
        <v>0</v>
      </c>
      <c r="AM548" s="9">
        <f t="shared" si="928"/>
        <v>0</v>
      </c>
      <c r="AN548" s="9">
        <f t="shared" si="928"/>
        <v>0</v>
      </c>
      <c r="AO548" s="9">
        <f t="shared" si="928"/>
        <v>0</v>
      </c>
      <c r="AP548" s="9">
        <f t="shared" si="928"/>
        <v>0</v>
      </c>
      <c r="AQ548" s="9">
        <f t="shared" si="928"/>
        <v>4306</v>
      </c>
      <c r="AR548" s="9">
        <f t="shared" si="928"/>
        <v>0</v>
      </c>
      <c r="AS548" s="9">
        <f t="shared" si="929"/>
        <v>-118</v>
      </c>
      <c r="AT548" s="9">
        <f t="shared" si="929"/>
        <v>0</v>
      </c>
      <c r="AU548" s="9">
        <f t="shared" si="929"/>
        <v>-349</v>
      </c>
      <c r="AV548" s="9">
        <f t="shared" si="929"/>
        <v>0</v>
      </c>
      <c r="AW548" s="96">
        <f t="shared" si="929"/>
        <v>3839</v>
      </c>
      <c r="AX548" s="96">
        <f t="shared" si="929"/>
        <v>0</v>
      </c>
      <c r="AY548" s="9">
        <f t="shared" si="929"/>
        <v>0</v>
      </c>
      <c r="AZ548" s="9">
        <f t="shared" si="929"/>
        <v>0</v>
      </c>
      <c r="BA548" s="9">
        <f t="shared" si="929"/>
        <v>0</v>
      </c>
      <c r="BB548" s="9">
        <f t="shared" si="929"/>
        <v>0</v>
      </c>
      <c r="BC548" s="9">
        <f t="shared" si="929"/>
        <v>3839</v>
      </c>
      <c r="BD548" s="9">
        <f t="shared" si="929"/>
        <v>0</v>
      </c>
      <c r="BE548" s="9">
        <f t="shared" si="930"/>
        <v>0</v>
      </c>
      <c r="BF548" s="9">
        <f t="shared" si="930"/>
        <v>0</v>
      </c>
      <c r="BG548" s="9">
        <f t="shared" si="930"/>
        <v>-161</v>
      </c>
      <c r="BH548" s="9">
        <f t="shared" si="930"/>
        <v>0</v>
      </c>
      <c r="BI548" s="9">
        <f t="shared" si="930"/>
        <v>3678</v>
      </c>
      <c r="BJ548" s="9">
        <f t="shared" si="930"/>
        <v>0</v>
      </c>
    </row>
    <row r="549" spans="1:62" ht="20.100000000000001" hidden="1" customHeight="1" x14ac:dyDescent="0.25">
      <c r="A549" s="28" t="s">
        <v>13</v>
      </c>
      <c r="B549" s="26">
        <f t="shared" si="915"/>
        <v>912</v>
      </c>
      <c r="C549" s="26" t="s">
        <v>7</v>
      </c>
      <c r="D549" s="26" t="s">
        <v>79</v>
      </c>
      <c r="E549" s="26" t="s">
        <v>42</v>
      </c>
      <c r="F549" s="26">
        <v>610</v>
      </c>
      <c r="G549" s="9">
        <f>3918+388</f>
        <v>4306</v>
      </c>
      <c r="H549" s="9"/>
      <c r="I549" s="84"/>
      <c r="J549" s="84"/>
      <c r="K549" s="84"/>
      <c r="L549" s="84"/>
      <c r="M549" s="9">
        <f>G549+I549+J549+K549+L549</f>
        <v>4306</v>
      </c>
      <c r="N549" s="9">
        <f>H549+L549</f>
        <v>0</v>
      </c>
      <c r="O549" s="85"/>
      <c r="P549" s="85"/>
      <c r="Q549" s="85"/>
      <c r="R549" s="85"/>
      <c r="S549" s="9">
        <f>M549+O549+P549+Q549+R549</f>
        <v>4306</v>
      </c>
      <c r="T549" s="9">
        <f>N549+R549</f>
        <v>0</v>
      </c>
      <c r="U549" s="85"/>
      <c r="V549" s="85"/>
      <c r="W549" s="85"/>
      <c r="X549" s="85"/>
      <c r="Y549" s="9">
        <f>S549+U549+V549+W549+X549</f>
        <v>4306</v>
      </c>
      <c r="Z549" s="9">
        <f>T549+X549</f>
        <v>0</v>
      </c>
      <c r="AA549" s="85"/>
      <c r="AB549" s="85"/>
      <c r="AC549" s="85"/>
      <c r="AD549" s="85"/>
      <c r="AE549" s="9">
        <f>Y549+AA549+AB549+AC549+AD549</f>
        <v>4306</v>
      </c>
      <c r="AF549" s="9">
        <f>Z549+AD549</f>
        <v>0</v>
      </c>
      <c r="AG549" s="85"/>
      <c r="AH549" s="85"/>
      <c r="AI549" s="85"/>
      <c r="AJ549" s="85"/>
      <c r="AK549" s="9">
        <f>AE549+AG549+AH549+AI549+AJ549</f>
        <v>4306</v>
      </c>
      <c r="AL549" s="9">
        <f>AF549+AJ549</f>
        <v>0</v>
      </c>
      <c r="AM549" s="85"/>
      <c r="AN549" s="85"/>
      <c r="AO549" s="85"/>
      <c r="AP549" s="85"/>
      <c r="AQ549" s="9">
        <f>AK549+AM549+AN549+AO549+AP549</f>
        <v>4306</v>
      </c>
      <c r="AR549" s="9">
        <f>AL549+AP549</f>
        <v>0</v>
      </c>
      <c r="AS549" s="9">
        <v>-118</v>
      </c>
      <c r="AT549" s="85"/>
      <c r="AU549" s="9">
        <v>-349</v>
      </c>
      <c r="AV549" s="85"/>
      <c r="AW549" s="96">
        <f>AQ549+AS549+AT549+AU549+AV549</f>
        <v>3839</v>
      </c>
      <c r="AX549" s="96">
        <f>AR549+AV549</f>
        <v>0</v>
      </c>
      <c r="AY549" s="9"/>
      <c r="AZ549" s="85"/>
      <c r="BA549" s="9"/>
      <c r="BB549" s="85"/>
      <c r="BC549" s="9">
        <f>AW549+AY549+AZ549+BA549+BB549</f>
        <v>3839</v>
      </c>
      <c r="BD549" s="9">
        <f>AX549+BB549</f>
        <v>0</v>
      </c>
      <c r="BE549" s="9"/>
      <c r="BF549" s="85"/>
      <c r="BG549" s="9">
        <v>-161</v>
      </c>
      <c r="BH549" s="85"/>
      <c r="BI549" s="9">
        <f>BC549+BE549+BF549+BG549+BH549</f>
        <v>3678</v>
      </c>
      <c r="BJ549" s="9">
        <f>BD549+BH549</f>
        <v>0</v>
      </c>
    </row>
    <row r="550" spans="1:62" ht="33" hidden="1" x14ac:dyDescent="0.25">
      <c r="A550" s="38" t="s">
        <v>397</v>
      </c>
      <c r="B550" s="26">
        <f t="shared" si="915"/>
        <v>912</v>
      </c>
      <c r="C550" s="26" t="s">
        <v>7</v>
      </c>
      <c r="D550" s="26" t="s">
        <v>79</v>
      </c>
      <c r="E550" s="26" t="s">
        <v>619</v>
      </c>
      <c r="F550" s="26"/>
      <c r="G550" s="9">
        <f t="shared" ref="G550:V552" si="931">G551</f>
        <v>109872</v>
      </c>
      <c r="H550" s="9">
        <f t="shared" si="931"/>
        <v>109872</v>
      </c>
      <c r="I550" s="9">
        <f t="shared" si="931"/>
        <v>0</v>
      </c>
      <c r="J550" s="9">
        <f t="shared" si="931"/>
        <v>0</v>
      </c>
      <c r="K550" s="9">
        <f t="shared" si="931"/>
        <v>0</v>
      </c>
      <c r="L550" s="9">
        <f t="shared" si="931"/>
        <v>0</v>
      </c>
      <c r="M550" s="9">
        <f t="shared" si="931"/>
        <v>109872</v>
      </c>
      <c r="N550" s="9">
        <f t="shared" si="931"/>
        <v>109872</v>
      </c>
      <c r="O550" s="9">
        <f t="shared" si="931"/>
        <v>0</v>
      </c>
      <c r="P550" s="9">
        <f t="shared" si="931"/>
        <v>0</v>
      </c>
      <c r="Q550" s="9">
        <f t="shared" si="931"/>
        <v>0</v>
      </c>
      <c r="R550" s="9">
        <f t="shared" si="931"/>
        <v>0</v>
      </c>
      <c r="S550" s="9">
        <f t="shared" si="931"/>
        <v>109872</v>
      </c>
      <c r="T550" s="9">
        <f t="shared" si="931"/>
        <v>109872</v>
      </c>
      <c r="U550" s="9">
        <f t="shared" si="931"/>
        <v>0</v>
      </c>
      <c r="V550" s="9">
        <f t="shared" si="931"/>
        <v>0</v>
      </c>
      <c r="W550" s="9">
        <f t="shared" ref="U550:AJ552" si="932">W551</f>
        <v>0</v>
      </c>
      <c r="X550" s="9">
        <f t="shared" si="932"/>
        <v>0</v>
      </c>
      <c r="Y550" s="9">
        <f t="shared" si="932"/>
        <v>109872</v>
      </c>
      <c r="Z550" s="9">
        <f t="shared" si="932"/>
        <v>109872</v>
      </c>
      <c r="AA550" s="9">
        <f t="shared" si="932"/>
        <v>0</v>
      </c>
      <c r="AB550" s="9">
        <f t="shared" si="932"/>
        <v>0</v>
      </c>
      <c r="AC550" s="9">
        <f t="shared" si="932"/>
        <v>0</v>
      </c>
      <c r="AD550" s="9">
        <f t="shared" si="932"/>
        <v>0</v>
      </c>
      <c r="AE550" s="9">
        <f t="shared" si="932"/>
        <v>109872</v>
      </c>
      <c r="AF550" s="9">
        <f t="shared" si="932"/>
        <v>109872</v>
      </c>
      <c r="AG550" s="9">
        <f t="shared" si="932"/>
        <v>0</v>
      </c>
      <c r="AH550" s="9">
        <f t="shared" si="932"/>
        <v>0</v>
      </c>
      <c r="AI550" s="9">
        <f t="shared" si="932"/>
        <v>0</v>
      </c>
      <c r="AJ550" s="9">
        <f t="shared" si="932"/>
        <v>0</v>
      </c>
      <c r="AK550" s="9">
        <f t="shared" ref="AG550:AV552" si="933">AK551</f>
        <v>109872</v>
      </c>
      <c r="AL550" s="9">
        <f t="shared" si="933"/>
        <v>109872</v>
      </c>
      <c r="AM550" s="9">
        <f t="shared" si="933"/>
        <v>0</v>
      </c>
      <c r="AN550" s="9">
        <f t="shared" si="933"/>
        <v>0</v>
      </c>
      <c r="AO550" s="9">
        <f t="shared" si="933"/>
        <v>0</v>
      </c>
      <c r="AP550" s="9">
        <f t="shared" si="933"/>
        <v>0</v>
      </c>
      <c r="AQ550" s="9">
        <f t="shared" si="933"/>
        <v>109872</v>
      </c>
      <c r="AR550" s="9">
        <f t="shared" si="933"/>
        <v>109872</v>
      </c>
      <c r="AS550" s="9">
        <f t="shared" si="933"/>
        <v>0</v>
      </c>
      <c r="AT550" s="9">
        <f t="shared" si="933"/>
        <v>0</v>
      </c>
      <c r="AU550" s="9">
        <f t="shared" si="933"/>
        <v>0</v>
      </c>
      <c r="AV550" s="9">
        <f t="shared" si="933"/>
        <v>0</v>
      </c>
      <c r="AW550" s="96">
        <f t="shared" ref="AS550:BH552" si="934">AW551</f>
        <v>109872</v>
      </c>
      <c r="AX550" s="96">
        <f t="shared" si="934"/>
        <v>109872</v>
      </c>
      <c r="AY550" s="9">
        <f t="shared" si="934"/>
        <v>0</v>
      </c>
      <c r="AZ550" s="9">
        <f t="shared" si="934"/>
        <v>0</v>
      </c>
      <c r="BA550" s="9">
        <f t="shared" si="934"/>
        <v>0</v>
      </c>
      <c r="BB550" s="9">
        <f t="shared" si="934"/>
        <v>0</v>
      </c>
      <c r="BC550" s="9">
        <f t="shared" si="934"/>
        <v>109872</v>
      </c>
      <c r="BD550" s="9">
        <f t="shared" si="934"/>
        <v>109872</v>
      </c>
      <c r="BE550" s="9">
        <f t="shared" si="934"/>
        <v>0</v>
      </c>
      <c r="BF550" s="9">
        <f t="shared" si="934"/>
        <v>0</v>
      </c>
      <c r="BG550" s="9">
        <f t="shared" si="934"/>
        <v>0</v>
      </c>
      <c r="BH550" s="9">
        <f t="shared" si="934"/>
        <v>0</v>
      </c>
      <c r="BI550" s="9">
        <f t="shared" ref="BE550:BJ552" si="935">BI551</f>
        <v>109872</v>
      </c>
      <c r="BJ550" s="9">
        <f t="shared" si="935"/>
        <v>109872</v>
      </c>
    </row>
    <row r="551" spans="1:62" ht="33" hidden="1" x14ac:dyDescent="0.25">
      <c r="A551" s="38" t="s">
        <v>398</v>
      </c>
      <c r="B551" s="26">
        <f t="shared" si="915"/>
        <v>912</v>
      </c>
      <c r="C551" s="26" t="s">
        <v>7</v>
      </c>
      <c r="D551" s="26" t="s">
        <v>79</v>
      </c>
      <c r="E551" s="26" t="s">
        <v>620</v>
      </c>
      <c r="F551" s="26"/>
      <c r="G551" s="9">
        <f t="shared" si="931"/>
        <v>109872</v>
      </c>
      <c r="H551" s="9">
        <f t="shared" si="931"/>
        <v>109872</v>
      </c>
      <c r="I551" s="9">
        <f t="shared" si="931"/>
        <v>0</v>
      </c>
      <c r="J551" s="9">
        <f t="shared" si="931"/>
        <v>0</v>
      </c>
      <c r="K551" s="9">
        <f t="shared" si="931"/>
        <v>0</v>
      </c>
      <c r="L551" s="9">
        <f t="shared" si="931"/>
        <v>0</v>
      </c>
      <c r="M551" s="9">
        <f t="shared" si="931"/>
        <v>109872</v>
      </c>
      <c r="N551" s="9">
        <f t="shared" si="931"/>
        <v>109872</v>
      </c>
      <c r="O551" s="9">
        <f t="shared" si="931"/>
        <v>0</v>
      </c>
      <c r="P551" s="9">
        <f t="shared" si="931"/>
        <v>0</v>
      </c>
      <c r="Q551" s="9">
        <f t="shared" si="931"/>
        <v>0</v>
      </c>
      <c r="R551" s="9">
        <f t="shared" si="931"/>
        <v>0</v>
      </c>
      <c r="S551" s="9">
        <f t="shared" si="931"/>
        <v>109872</v>
      </c>
      <c r="T551" s="9">
        <f t="shared" si="931"/>
        <v>109872</v>
      </c>
      <c r="U551" s="9">
        <f t="shared" si="932"/>
        <v>0</v>
      </c>
      <c r="V551" s="9">
        <f t="shared" si="932"/>
        <v>0</v>
      </c>
      <c r="W551" s="9">
        <f t="shared" si="932"/>
        <v>0</v>
      </c>
      <c r="X551" s="9">
        <f t="shared" si="932"/>
        <v>0</v>
      </c>
      <c r="Y551" s="9">
        <f t="shared" si="932"/>
        <v>109872</v>
      </c>
      <c r="Z551" s="9">
        <f t="shared" si="932"/>
        <v>109872</v>
      </c>
      <c r="AA551" s="9">
        <f t="shared" si="932"/>
        <v>0</v>
      </c>
      <c r="AB551" s="9">
        <f t="shared" si="932"/>
        <v>0</v>
      </c>
      <c r="AC551" s="9">
        <f t="shared" si="932"/>
        <v>0</v>
      </c>
      <c r="AD551" s="9">
        <f t="shared" si="932"/>
        <v>0</v>
      </c>
      <c r="AE551" s="9">
        <f t="shared" si="932"/>
        <v>109872</v>
      </c>
      <c r="AF551" s="9">
        <f t="shared" si="932"/>
        <v>109872</v>
      </c>
      <c r="AG551" s="9">
        <f t="shared" si="933"/>
        <v>0</v>
      </c>
      <c r="AH551" s="9">
        <f t="shared" si="933"/>
        <v>0</v>
      </c>
      <c r="AI551" s="9">
        <f t="shared" si="933"/>
        <v>0</v>
      </c>
      <c r="AJ551" s="9">
        <f t="shared" si="933"/>
        <v>0</v>
      </c>
      <c r="AK551" s="9">
        <f t="shared" si="933"/>
        <v>109872</v>
      </c>
      <c r="AL551" s="9">
        <f t="shared" si="933"/>
        <v>109872</v>
      </c>
      <c r="AM551" s="9">
        <f t="shared" si="933"/>
        <v>0</v>
      </c>
      <c r="AN551" s="9">
        <f t="shared" si="933"/>
        <v>0</v>
      </c>
      <c r="AO551" s="9">
        <f t="shared" si="933"/>
        <v>0</v>
      </c>
      <c r="AP551" s="9">
        <f t="shared" si="933"/>
        <v>0</v>
      </c>
      <c r="AQ551" s="9">
        <f t="shared" si="933"/>
        <v>109872</v>
      </c>
      <c r="AR551" s="9">
        <f t="shared" si="933"/>
        <v>109872</v>
      </c>
      <c r="AS551" s="9">
        <f t="shared" si="934"/>
        <v>0</v>
      </c>
      <c r="AT551" s="9">
        <f t="shared" si="934"/>
        <v>0</v>
      </c>
      <c r="AU551" s="9">
        <f t="shared" si="934"/>
        <v>0</v>
      </c>
      <c r="AV551" s="9">
        <f t="shared" si="934"/>
        <v>0</v>
      </c>
      <c r="AW551" s="96">
        <f t="shared" si="934"/>
        <v>109872</v>
      </c>
      <c r="AX551" s="96">
        <f t="shared" si="934"/>
        <v>109872</v>
      </c>
      <c r="AY551" s="9">
        <f t="shared" si="934"/>
        <v>0</v>
      </c>
      <c r="AZ551" s="9">
        <f t="shared" si="934"/>
        <v>0</v>
      </c>
      <c r="BA551" s="9">
        <f t="shared" si="934"/>
        <v>0</v>
      </c>
      <c r="BB551" s="9">
        <f t="shared" si="934"/>
        <v>0</v>
      </c>
      <c r="BC551" s="9">
        <f t="shared" si="934"/>
        <v>109872</v>
      </c>
      <c r="BD551" s="9">
        <f t="shared" si="934"/>
        <v>109872</v>
      </c>
      <c r="BE551" s="9">
        <f t="shared" si="935"/>
        <v>0</v>
      </c>
      <c r="BF551" s="9">
        <f t="shared" si="935"/>
        <v>0</v>
      </c>
      <c r="BG551" s="9">
        <f t="shared" si="935"/>
        <v>0</v>
      </c>
      <c r="BH551" s="9">
        <f t="shared" si="935"/>
        <v>0</v>
      </c>
      <c r="BI551" s="9">
        <f t="shared" si="935"/>
        <v>109872</v>
      </c>
      <c r="BJ551" s="9">
        <f t="shared" si="935"/>
        <v>109872</v>
      </c>
    </row>
    <row r="552" spans="1:62" ht="33" hidden="1" x14ac:dyDescent="0.25">
      <c r="A552" s="28" t="s">
        <v>11</v>
      </c>
      <c r="B552" s="26">
        <f t="shared" si="915"/>
        <v>912</v>
      </c>
      <c r="C552" s="26" t="s">
        <v>7</v>
      </c>
      <c r="D552" s="26" t="s">
        <v>79</v>
      </c>
      <c r="E552" s="26" t="s">
        <v>620</v>
      </c>
      <c r="F552" s="26" t="s">
        <v>12</v>
      </c>
      <c r="G552" s="9">
        <f t="shared" si="931"/>
        <v>109872</v>
      </c>
      <c r="H552" s="9">
        <f t="shared" si="931"/>
        <v>109872</v>
      </c>
      <c r="I552" s="9">
        <f t="shared" si="931"/>
        <v>0</v>
      </c>
      <c r="J552" s="9">
        <f t="shared" si="931"/>
        <v>0</v>
      </c>
      <c r="K552" s="9">
        <f t="shared" si="931"/>
        <v>0</v>
      </c>
      <c r="L552" s="9">
        <f t="shared" si="931"/>
        <v>0</v>
      </c>
      <c r="M552" s="9">
        <f t="shared" si="931"/>
        <v>109872</v>
      </c>
      <c r="N552" s="9">
        <f t="shared" si="931"/>
        <v>109872</v>
      </c>
      <c r="O552" s="9">
        <f t="shared" si="931"/>
        <v>0</v>
      </c>
      <c r="P552" s="9">
        <f t="shared" si="931"/>
        <v>0</v>
      </c>
      <c r="Q552" s="9">
        <f t="shared" si="931"/>
        <v>0</v>
      </c>
      <c r="R552" s="9">
        <f t="shared" si="931"/>
        <v>0</v>
      </c>
      <c r="S552" s="9">
        <f t="shared" si="931"/>
        <v>109872</v>
      </c>
      <c r="T552" s="9">
        <f t="shared" si="931"/>
        <v>109872</v>
      </c>
      <c r="U552" s="9">
        <f t="shared" si="932"/>
        <v>0</v>
      </c>
      <c r="V552" s="9">
        <f t="shared" si="932"/>
        <v>0</v>
      </c>
      <c r="W552" s="9">
        <f t="shared" si="932"/>
        <v>0</v>
      </c>
      <c r="X552" s="9">
        <f t="shared" si="932"/>
        <v>0</v>
      </c>
      <c r="Y552" s="9">
        <f t="shared" si="932"/>
        <v>109872</v>
      </c>
      <c r="Z552" s="9">
        <f t="shared" si="932"/>
        <v>109872</v>
      </c>
      <c r="AA552" s="9">
        <f t="shared" si="932"/>
        <v>0</v>
      </c>
      <c r="AB552" s="9">
        <f t="shared" si="932"/>
        <v>0</v>
      </c>
      <c r="AC552" s="9">
        <f t="shared" si="932"/>
        <v>0</v>
      </c>
      <c r="AD552" s="9">
        <f t="shared" si="932"/>
        <v>0</v>
      </c>
      <c r="AE552" s="9">
        <f t="shared" si="932"/>
        <v>109872</v>
      </c>
      <c r="AF552" s="9">
        <f t="shared" si="932"/>
        <v>109872</v>
      </c>
      <c r="AG552" s="9">
        <f t="shared" si="933"/>
        <v>0</v>
      </c>
      <c r="AH552" s="9">
        <f t="shared" si="933"/>
        <v>0</v>
      </c>
      <c r="AI552" s="9">
        <f t="shared" si="933"/>
        <v>0</v>
      </c>
      <c r="AJ552" s="9">
        <f t="shared" si="933"/>
        <v>0</v>
      </c>
      <c r="AK552" s="9">
        <f t="shared" si="933"/>
        <v>109872</v>
      </c>
      <c r="AL552" s="9">
        <f t="shared" si="933"/>
        <v>109872</v>
      </c>
      <c r="AM552" s="9">
        <f t="shared" si="933"/>
        <v>0</v>
      </c>
      <c r="AN552" s="9">
        <f t="shared" si="933"/>
        <v>0</v>
      </c>
      <c r="AO552" s="9">
        <f t="shared" si="933"/>
        <v>0</v>
      </c>
      <c r="AP552" s="9">
        <f t="shared" si="933"/>
        <v>0</v>
      </c>
      <c r="AQ552" s="9">
        <f t="shared" si="933"/>
        <v>109872</v>
      </c>
      <c r="AR552" s="9">
        <f t="shared" si="933"/>
        <v>109872</v>
      </c>
      <c r="AS552" s="9">
        <f t="shared" si="934"/>
        <v>0</v>
      </c>
      <c r="AT552" s="9">
        <f t="shared" si="934"/>
        <v>0</v>
      </c>
      <c r="AU552" s="9">
        <f t="shared" si="934"/>
        <v>0</v>
      </c>
      <c r="AV552" s="9">
        <f t="shared" si="934"/>
        <v>0</v>
      </c>
      <c r="AW552" s="96">
        <f t="shared" si="934"/>
        <v>109872</v>
      </c>
      <c r="AX552" s="96">
        <f t="shared" si="934"/>
        <v>109872</v>
      </c>
      <c r="AY552" s="9">
        <f t="shared" si="934"/>
        <v>0</v>
      </c>
      <c r="AZ552" s="9">
        <f t="shared" si="934"/>
        <v>0</v>
      </c>
      <c r="BA552" s="9">
        <f t="shared" si="934"/>
        <v>0</v>
      </c>
      <c r="BB552" s="9">
        <f t="shared" si="934"/>
        <v>0</v>
      </c>
      <c r="BC552" s="9">
        <f t="shared" si="934"/>
        <v>109872</v>
      </c>
      <c r="BD552" s="9">
        <f t="shared" si="934"/>
        <v>109872</v>
      </c>
      <c r="BE552" s="9">
        <f t="shared" si="935"/>
        <v>0</v>
      </c>
      <c r="BF552" s="9">
        <f t="shared" si="935"/>
        <v>0</v>
      </c>
      <c r="BG552" s="9">
        <f t="shared" si="935"/>
        <v>0</v>
      </c>
      <c r="BH552" s="9">
        <f t="shared" si="935"/>
        <v>0</v>
      </c>
      <c r="BI552" s="9">
        <f t="shared" si="935"/>
        <v>109872</v>
      </c>
      <c r="BJ552" s="9">
        <f t="shared" si="935"/>
        <v>109872</v>
      </c>
    </row>
    <row r="553" spans="1:62" ht="20.100000000000001" hidden="1" customHeight="1" x14ac:dyDescent="0.25">
      <c r="A553" s="28" t="s">
        <v>13</v>
      </c>
      <c r="B553" s="26">
        <f t="shared" si="915"/>
        <v>912</v>
      </c>
      <c r="C553" s="26" t="s">
        <v>7</v>
      </c>
      <c r="D553" s="26" t="s">
        <v>79</v>
      </c>
      <c r="E553" s="26" t="s">
        <v>620</v>
      </c>
      <c r="F553" s="26" t="s">
        <v>34</v>
      </c>
      <c r="G553" s="9">
        <v>109872</v>
      </c>
      <c r="H553" s="9">
        <v>109872</v>
      </c>
      <c r="I553" s="84"/>
      <c r="J553" s="84"/>
      <c r="K553" s="84"/>
      <c r="L553" s="84"/>
      <c r="M553" s="9">
        <f>G553+I553+J553+K553+L553</f>
        <v>109872</v>
      </c>
      <c r="N553" s="9">
        <f>H553+L553</f>
        <v>109872</v>
      </c>
      <c r="O553" s="85"/>
      <c r="P553" s="85"/>
      <c r="Q553" s="85"/>
      <c r="R553" s="85"/>
      <c r="S553" s="9">
        <f>M553+O553+P553+Q553+R553</f>
        <v>109872</v>
      </c>
      <c r="T553" s="9">
        <f>N553+R553</f>
        <v>109872</v>
      </c>
      <c r="U553" s="85"/>
      <c r="V553" s="85"/>
      <c r="W553" s="85"/>
      <c r="X553" s="85"/>
      <c r="Y553" s="9">
        <f>S553+U553+V553+W553+X553</f>
        <v>109872</v>
      </c>
      <c r="Z553" s="9">
        <f>T553+X553</f>
        <v>109872</v>
      </c>
      <c r="AA553" s="85"/>
      <c r="AB553" s="85"/>
      <c r="AC553" s="85"/>
      <c r="AD553" s="85"/>
      <c r="AE553" s="9">
        <f>Y553+AA553+AB553+AC553+AD553</f>
        <v>109872</v>
      </c>
      <c r="AF553" s="9">
        <f>Z553+AD553</f>
        <v>109872</v>
      </c>
      <c r="AG553" s="85"/>
      <c r="AH553" s="85"/>
      <c r="AI553" s="85"/>
      <c r="AJ553" s="85"/>
      <c r="AK553" s="9">
        <f>AE553+AG553+AH553+AI553+AJ553</f>
        <v>109872</v>
      </c>
      <c r="AL553" s="9">
        <f>AF553+AJ553</f>
        <v>109872</v>
      </c>
      <c r="AM553" s="85"/>
      <c r="AN553" s="85"/>
      <c r="AO553" s="85"/>
      <c r="AP553" s="85"/>
      <c r="AQ553" s="9">
        <f>AK553+AM553+AN553+AO553+AP553</f>
        <v>109872</v>
      </c>
      <c r="AR553" s="9">
        <f>AL553+AP553</f>
        <v>109872</v>
      </c>
      <c r="AS553" s="85"/>
      <c r="AT553" s="85"/>
      <c r="AU553" s="85"/>
      <c r="AV553" s="85"/>
      <c r="AW553" s="96">
        <f>AQ553+AS553+AT553+AU553+AV553</f>
        <v>109872</v>
      </c>
      <c r="AX553" s="96">
        <f>AR553+AV553</f>
        <v>109872</v>
      </c>
      <c r="AY553" s="85"/>
      <c r="AZ553" s="85"/>
      <c r="BA553" s="85"/>
      <c r="BB553" s="85"/>
      <c r="BC553" s="9">
        <f>AW553+AY553+AZ553+BA553+BB553</f>
        <v>109872</v>
      </c>
      <c r="BD553" s="9">
        <f>AX553+BB553</f>
        <v>109872</v>
      </c>
      <c r="BE553" s="85"/>
      <c r="BF553" s="85"/>
      <c r="BG553" s="85"/>
      <c r="BH553" s="85"/>
      <c r="BI553" s="9">
        <f>BC553+BE553+BF553+BG553+BH553</f>
        <v>109872</v>
      </c>
      <c r="BJ553" s="9">
        <f>BD553+BH553</f>
        <v>109872</v>
      </c>
    </row>
    <row r="554" spans="1:62" s="113" customFormat="1" ht="49.5" hidden="1" x14ac:dyDescent="0.25">
      <c r="A554" s="110" t="s">
        <v>754</v>
      </c>
      <c r="B554" s="111">
        <f t="shared" si="915"/>
        <v>912</v>
      </c>
      <c r="C554" s="111" t="s">
        <v>7</v>
      </c>
      <c r="D554" s="111" t="s">
        <v>79</v>
      </c>
      <c r="E554" s="111" t="s">
        <v>801</v>
      </c>
      <c r="F554" s="111"/>
      <c r="G554" s="112"/>
      <c r="H554" s="112"/>
      <c r="I554" s="117"/>
      <c r="J554" s="117"/>
      <c r="K554" s="117"/>
      <c r="L554" s="117"/>
      <c r="M554" s="112"/>
      <c r="N554" s="112"/>
      <c r="O554" s="118"/>
      <c r="P554" s="118"/>
      <c r="Q554" s="118"/>
      <c r="R554" s="118"/>
      <c r="S554" s="112"/>
      <c r="T554" s="112"/>
      <c r="U554" s="112">
        <f>U555</f>
        <v>51</v>
      </c>
      <c r="V554" s="112">
        <f t="shared" ref="V554:AK555" si="936">V555</f>
        <v>0</v>
      </c>
      <c r="W554" s="112">
        <f t="shared" si="936"/>
        <v>0</v>
      </c>
      <c r="X554" s="112">
        <f t="shared" si="936"/>
        <v>972</v>
      </c>
      <c r="Y554" s="112">
        <f t="shared" si="936"/>
        <v>1023</v>
      </c>
      <c r="Z554" s="112">
        <f t="shared" si="936"/>
        <v>972</v>
      </c>
      <c r="AA554" s="112">
        <f>AA555</f>
        <v>0</v>
      </c>
      <c r="AB554" s="112">
        <f t="shared" si="936"/>
        <v>0</v>
      </c>
      <c r="AC554" s="112">
        <f t="shared" si="936"/>
        <v>0</v>
      </c>
      <c r="AD554" s="112">
        <f t="shared" si="936"/>
        <v>0</v>
      </c>
      <c r="AE554" s="112">
        <f t="shared" si="936"/>
        <v>1023</v>
      </c>
      <c r="AF554" s="112">
        <f t="shared" si="936"/>
        <v>972</v>
      </c>
      <c r="AG554" s="112">
        <f>AG555</f>
        <v>0</v>
      </c>
      <c r="AH554" s="112">
        <f t="shared" si="936"/>
        <v>0</v>
      </c>
      <c r="AI554" s="112">
        <f t="shared" si="936"/>
        <v>0</v>
      </c>
      <c r="AJ554" s="112">
        <f t="shared" si="936"/>
        <v>0</v>
      </c>
      <c r="AK554" s="112">
        <f t="shared" si="936"/>
        <v>1023</v>
      </c>
      <c r="AL554" s="112">
        <f t="shared" ref="AH554:AL555" si="937">AL555</f>
        <v>972</v>
      </c>
      <c r="AM554" s="112">
        <f>AM555</f>
        <v>0</v>
      </c>
      <c r="AN554" s="112">
        <f t="shared" ref="AN554:BC555" si="938">AN555</f>
        <v>0</v>
      </c>
      <c r="AO554" s="112">
        <f t="shared" si="938"/>
        <v>0</v>
      </c>
      <c r="AP554" s="112">
        <f t="shared" si="938"/>
        <v>0</v>
      </c>
      <c r="AQ554" s="112">
        <f t="shared" si="938"/>
        <v>1023</v>
      </c>
      <c r="AR554" s="112">
        <f t="shared" si="938"/>
        <v>972</v>
      </c>
      <c r="AS554" s="112">
        <f>AS555</f>
        <v>0</v>
      </c>
      <c r="AT554" s="112">
        <f t="shared" si="938"/>
        <v>0</v>
      </c>
      <c r="AU554" s="112">
        <f t="shared" si="938"/>
        <v>0</v>
      </c>
      <c r="AV554" s="112">
        <f t="shared" si="938"/>
        <v>0</v>
      </c>
      <c r="AW554" s="112">
        <f t="shared" si="938"/>
        <v>1023</v>
      </c>
      <c r="AX554" s="112">
        <f t="shared" si="938"/>
        <v>972</v>
      </c>
      <c r="AY554" s="9">
        <f>AY555</f>
        <v>-51</v>
      </c>
      <c r="AZ554" s="9">
        <f t="shared" si="938"/>
        <v>0</v>
      </c>
      <c r="BA554" s="9">
        <f t="shared" si="938"/>
        <v>0</v>
      </c>
      <c r="BB554" s="9">
        <f t="shared" si="938"/>
        <v>-972</v>
      </c>
      <c r="BC554" s="9">
        <f t="shared" si="938"/>
        <v>0</v>
      </c>
      <c r="BD554" s="9">
        <f t="shared" ref="AZ554:BD555" si="939">BD555</f>
        <v>0</v>
      </c>
      <c r="BE554" s="9">
        <f>BE555</f>
        <v>0</v>
      </c>
      <c r="BF554" s="9">
        <f t="shared" ref="BF554:BJ555" si="940">BF555</f>
        <v>0</v>
      </c>
      <c r="BG554" s="9">
        <f t="shared" si="940"/>
        <v>0</v>
      </c>
      <c r="BH554" s="9">
        <f t="shared" si="940"/>
        <v>0</v>
      </c>
      <c r="BI554" s="112">
        <f t="shared" si="940"/>
        <v>0</v>
      </c>
      <c r="BJ554" s="112">
        <f t="shared" si="940"/>
        <v>0</v>
      </c>
    </row>
    <row r="555" spans="1:62" s="113" customFormat="1" ht="33" hidden="1" x14ac:dyDescent="0.25">
      <c r="A555" s="110" t="s">
        <v>11</v>
      </c>
      <c r="B555" s="111">
        <f t="shared" si="915"/>
        <v>912</v>
      </c>
      <c r="C555" s="111" t="s">
        <v>7</v>
      </c>
      <c r="D555" s="111" t="s">
        <v>79</v>
      </c>
      <c r="E555" s="111" t="s">
        <v>801</v>
      </c>
      <c r="F555" s="111" t="s">
        <v>12</v>
      </c>
      <c r="G555" s="112"/>
      <c r="H555" s="112"/>
      <c r="I555" s="117"/>
      <c r="J555" s="117"/>
      <c r="K555" s="117"/>
      <c r="L555" s="117"/>
      <c r="M555" s="112"/>
      <c r="N555" s="112"/>
      <c r="O555" s="118"/>
      <c r="P555" s="118"/>
      <c r="Q555" s="118"/>
      <c r="R555" s="118"/>
      <c r="S555" s="112"/>
      <c r="T555" s="112"/>
      <c r="U555" s="112">
        <f>U556</f>
        <v>51</v>
      </c>
      <c r="V555" s="112">
        <f t="shared" si="936"/>
        <v>0</v>
      </c>
      <c r="W555" s="112">
        <f t="shared" si="936"/>
        <v>0</v>
      </c>
      <c r="X555" s="112">
        <f t="shared" si="936"/>
        <v>972</v>
      </c>
      <c r="Y555" s="112">
        <f t="shared" si="936"/>
        <v>1023</v>
      </c>
      <c r="Z555" s="112">
        <f t="shared" si="936"/>
        <v>972</v>
      </c>
      <c r="AA555" s="112">
        <f>AA556</f>
        <v>0</v>
      </c>
      <c r="AB555" s="112">
        <f t="shared" si="936"/>
        <v>0</v>
      </c>
      <c r="AC555" s="112">
        <f t="shared" si="936"/>
        <v>0</v>
      </c>
      <c r="AD555" s="112">
        <f t="shared" si="936"/>
        <v>0</v>
      </c>
      <c r="AE555" s="112">
        <f t="shared" si="936"/>
        <v>1023</v>
      </c>
      <c r="AF555" s="112">
        <f t="shared" si="936"/>
        <v>972</v>
      </c>
      <c r="AG555" s="112">
        <f>AG556</f>
        <v>0</v>
      </c>
      <c r="AH555" s="112">
        <f t="shared" si="937"/>
        <v>0</v>
      </c>
      <c r="AI555" s="112">
        <f t="shared" si="937"/>
        <v>0</v>
      </c>
      <c r="AJ555" s="112">
        <f t="shared" si="937"/>
        <v>0</v>
      </c>
      <c r="AK555" s="112">
        <f t="shared" si="937"/>
        <v>1023</v>
      </c>
      <c r="AL555" s="112">
        <f t="shared" si="937"/>
        <v>972</v>
      </c>
      <c r="AM555" s="112">
        <f>AM556</f>
        <v>0</v>
      </c>
      <c r="AN555" s="112">
        <f t="shared" si="938"/>
        <v>0</v>
      </c>
      <c r="AO555" s="112">
        <f t="shared" si="938"/>
        <v>0</v>
      </c>
      <c r="AP555" s="112">
        <f t="shared" si="938"/>
        <v>0</v>
      </c>
      <c r="AQ555" s="112">
        <f t="shared" si="938"/>
        <v>1023</v>
      </c>
      <c r="AR555" s="112">
        <f t="shared" si="938"/>
        <v>972</v>
      </c>
      <c r="AS555" s="112">
        <f>AS556</f>
        <v>0</v>
      </c>
      <c r="AT555" s="112">
        <f t="shared" si="938"/>
        <v>0</v>
      </c>
      <c r="AU555" s="112">
        <f t="shared" si="938"/>
        <v>0</v>
      </c>
      <c r="AV555" s="112">
        <f t="shared" si="938"/>
        <v>0</v>
      </c>
      <c r="AW555" s="112">
        <f t="shared" si="938"/>
        <v>1023</v>
      </c>
      <c r="AX555" s="112">
        <f t="shared" si="938"/>
        <v>972</v>
      </c>
      <c r="AY555" s="9">
        <f>AY556</f>
        <v>-51</v>
      </c>
      <c r="AZ555" s="9">
        <f t="shared" si="939"/>
        <v>0</v>
      </c>
      <c r="BA555" s="9">
        <f t="shared" si="939"/>
        <v>0</v>
      </c>
      <c r="BB555" s="9">
        <f t="shared" si="939"/>
        <v>-972</v>
      </c>
      <c r="BC555" s="9">
        <f t="shared" si="939"/>
        <v>0</v>
      </c>
      <c r="BD555" s="9">
        <f t="shared" si="939"/>
        <v>0</v>
      </c>
      <c r="BE555" s="9">
        <f>BE556</f>
        <v>0</v>
      </c>
      <c r="BF555" s="9">
        <f t="shared" si="940"/>
        <v>0</v>
      </c>
      <c r="BG555" s="9">
        <f t="shared" si="940"/>
        <v>0</v>
      </c>
      <c r="BH555" s="9">
        <f t="shared" si="940"/>
        <v>0</v>
      </c>
      <c r="BI555" s="112">
        <f t="shared" si="940"/>
        <v>0</v>
      </c>
      <c r="BJ555" s="112">
        <f t="shared" si="940"/>
        <v>0</v>
      </c>
    </row>
    <row r="556" spans="1:62" s="113" customFormat="1" ht="20.100000000000001" hidden="1" customHeight="1" x14ac:dyDescent="0.25">
      <c r="A556" s="110" t="s">
        <v>13</v>
      </c>
      <c r="B556" s="111">
        <f t="shared" si="915"/>
        <v>912</v>
      </c>
      <c r="C556" s="111" t="s">
        <v>7</v>
      </c>
      <c r="D556" s="111" t="s">
        <v>79</v>
      </c>
      <c r="E556" s="111" t="s">
        <v>801</v>
      </c>
      <c r="F556" s="111" t="s">
        <v>34</v>
      </c>
      <c r="G556" s="112"/>
      <c r="H556" s="112"/>
      <c r="I556" s="117"/>
      <c r="J556" s="117"/>
      <c r="K556" s="117"/>
      <c r="L556" s="117"/>
      <c r="M556" s="112"/>
      <c r="N556" s="112"/>
      <c r="O556" s="118"/>
      <c r="P556" s="118"/>
      <c r="Q556" s="118"/>
      <c r="R556" s="118"/>
      <c r="S556" s="112"/>
      <c r="T556" s="112"/>
      <c r="U556" s="112">
        <v>51</v>
      </c>
      <c r="V556" s="112"/>
      <c r="W556" s="112"/>
      <c r="X556" s="112">
        <v>972</v>
      </c>
      <c r="Y556" s="112">
        <f>S556+U556+V556+W556+X556</f>
        <v>1023</v>
      </c>
      <c r="Z556" s="112">
        <f>T556+X556</f>
        <v>972</v>
      </c>
      <c r="AA556" s="112"/>
      <c r="AB556" s="112"/>
      <c r="AC556" s="112"/>
      <c r="AD556" s="112"/>
      <c r="AE556" s="112">
        <f>Y556+AA556+AB556+AC556+AD556</f>
        <v>1023</v>
      </c>
      <c r="AF556" s="112">
        <f>Z556+AD556</f>
        <v>972</v>
      </c>
      <c r="AG556" s="112"/>
      <c r="AH556" s="112"/>
      <c r="AI556" s="112"/>
      <c r="AJ556" s="112"/>
      <c r="AK556" s="112">
        <f>AE556+AG556+AH556+AI556+AJ556</f>
        <v>1023</v>
      </c>
      <c r="AL556" s="112">
        <f>AF556+AJ556</f>
        <v>972</v>
      </c>
      <c r="AM556" s="112"/>
      <c r="AN556" s="112"/>
      <c r="AO556" s="112"/>
      <c r="AP556" s="112"/>
      <c r="AQ556" s="112">
        <f>AK556+AM556+AN556+AO556+AP556</f>
        <v>1023</v>
      </c>
      <c r="AR556" s="112">
        <f>AL556+AP556</f>
        <v>972</v>
      </c>
      <c r="AS556" s="112"/>
      <c r="AT556" s="112"/>
      <c r="AU556" s="112"/>
      <c r="AV556" s="112"/>
      <c r="AW556" s="112">
        <f>AQ556+AS556+AT556+AU556+AV556</f>
        <v>1023</v>
      </c>
      <c r="AX556" s="112">
        <f>AR556+AV556</f>
        <v>972</v>
      </c>
      <c r="AY556" s="9">
        <v>-51</v>
      </c>
      <c r="AZ556" s="9"/>
      <c r="BA556" s="9"/>
      <c r="BB556" s="9">
        <v>-972</v>
      </c>
      <c r="BC556" s="9">
        <f>AW556+AY556+AZ556+BA556+BB556</f>
        <v>0</v>
      </c>
      <c r="BD556" s="9">
        <f>AX556+BB556</f>
        <v>0</v>
      </c>
      <c r="BE556" s="9"/>
      <c r="BF556" s="9"/>
      <c r="BG556" s="9"/>
      <c r="BH556" s="9"/>
      <c r="BI556" s="112">
        <f>BC556+BE556+BF556+BG556+BH556</f>
        <v>0</v>
      </c>
      <c r="BJ556" s="112">
        <f>BD556+BH556</f>
        <v>0</v>
      </c>
    </row>
    <row r="557" spans="1:62" ht="82.5" hidden="1" x14ac:dyDescent="0.25">
      <c r="A557" s="25" t="s">
        <v>33</v>
      </c>
      <c r="B557" s="26">
        <f>B547</f>
        <v>912</v>
      </c>
      <c r="C557" s="26" t="s">
        <v>7</v>
      </c>
      <c r="D557" s="26" t="s">
        <v>79</v>
      </c>
      <c r="E557" s="26" t="s">
        <v>54</v>
      </c>
      <c r="F557" s="9"/>
      <c r="G557" s="9">
        <f>G558</f>
        <v>0</v>
      </c>
      <c r="H557" s="9">
        <f>H558</f>
        <v>0</v>
      </c>
      <c r="I557" s="84"/>
      <c r="J557" s="84"/>
      <c r="K557" s="84"/>
      <c r="L557" s="84"/>
      <c r="M557" s="84"/>
      <c r="N557" s="84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85"/>
      <c r="Z557" s="85"/>
      <c r="AA557" s="85"/>
      <c r="AB557" s="85"/>
      <c r="AC557" s="85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  <c r="AN557" s="85"/>
      <c r="AO557" s="85"/>
      <c r="AP557" s="85"/>
      <c r="AQ557" s="85"/>
      <c r="AR557" s="85"/>
      <c r="AS557" s="85"/>
      <c r="AT557" s="85"/>
      <c r="AU557" s="85"/>
      <c r="AV557" s="85"/>
      <c r="AW557" s="97"/>
      <c r="AX557" s="97"/>
      <c r="AY557" s="85"/>
      <c r="AZ557" s="85"/>
      <c r="BA557" s="85"/>
      <c r="BB557" s="85"/>
      <c r="BC557" s="85"/>
      <c r="BD557" s="85"/>
      <c r="BE557" s="85"/>
      <c r="BF557" s="85"/>
      <c r="BG557" s="85"/>
      <c r="BH557" s="85"/>
      <c r="BI557" s="85"/>
      <c r="BJ557" s="85"/>
    </row>
    <row r="558" spans="1:62" ht="20.100000000000001" hidden="1" customHeight="1" x14ac:dyDescent="0.25">
      <c r="A558" s="28" t="s">
        <v>14</v>
      </c>
      <c r="B558" s="26">
        <f>B548</f>
        <v>912</v>
      </c>
      <c r="C558" s="26" t="s">
        <v>7</v>
      </c>
      <c r="D558" s="26" t="s">
        <v>79</v>
      </c>
      <c r="E558" s="26" t="s">
        <v>55</v>
      </c>
      <c r="F558" s="26"/>
      <c r="G558" s="9">
        <f>G559</f>
        <v>0</v>
      </c>
      <c r="H558" s="9"/>
      <c r="I558" s="84"/>
      <c r="J558" s="84"/>
      <c r="K558" s="84"/>
      <c r="L558" s="84"/>
      <c r="M558" s="84"/>
      <c r="N558" s="84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85"/>
      <c r="Z558" s="85"/>
      <c r="AA558" s="85"/>
      <c r="AB558" s="85"/>
      <c r="AC558" s="85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  <c r="AN558" s="85"/>
      <c r="AO558" s="85"/>
      <c r="AP558" s="85"/>
      <c r="AQ558" s="85"/>
      <c r="AR558" s="85"/>
      <c r="AS558" s="85"/>
      <c r="AT558" s="85"/>
      <c r="AU558" s="85"/>
      <c r="AV558" s="85"/>
      <c r="AW558" s="97"/>
      <c r="AX558" s="97"/>
      <c r="AY558" s="85"/>
      <c r="AZ558" s="85"/>
      <c r="BA558" s="85"/>
      <c r="BB558" s="85"/>
      <c r="BC558" s="85"/>
      <c r="BD558" s="85"/>
      <c r="BE558" s="85"/>
      <c r="BF558" s="85"/>
      <c r="BG558" s="85"/>
      <c r="BH558" s="85"/>
      <c r="BI558" s="85"/>
      <c r="BJ558" s="85"/>
    </row>
    <row r="559" spans="1:62" ht="20.100000000000001" hidden="1" customHeight="1" x14ac:dyDescent="0.25">
      <c r="A559" s="28" t="s">
        <v>15</v>
      </c>
      <c r="B559" s="26">
        <f t="shared" si="915"/>
        <v>912</v>
      </c>
      <c r="C559" s="26" t="s">
        <v>7</v>
      </c>
      <c r="D559" s="26" t="s">
        <v>79</v>
      </c>
      <c r="E559" s="26" t="s">
        <v>56</v>
      </c>
      <c r="F559" s="26"/>
      <c r="G559" s="9">
        <f>G560</f>
        <v>0</v>
      </c>
      <c r="H559" s="9"/>
      <c r="I559" s="84"/>
      <c r="J559" s="84"/>
      <c r="K559" s="84"/>
      <c r="L559" s="84"/>
      <c r="M559" s="84"/>
      <c r="N559" s="84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85"/>
      <c r="Z559" s="85"/>
      <c r="AA559" s="85"/>
      <c r="AB559" s="85"/>
      <c r="AC559" s="85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  <c r="AN559" s="85"/>
      <c r="AO559" s="85"/>
      <c r="AP559" s="85"/>
      <c r="AQ559" s="85"/>
      <c r="AR559" s="85"/>
      <c r="AS559" s="85"/>
      <c r="AT559" s="85"/>
      <c r="AU559" s="85"/>
      <c r="AV559" s="85"/>
      <c r="AW559" s="97"/>
      <c r="AX559" s="97"/>
      <c r="AY559" s="85"/>
      <c r="AZ559" s="85"/>
      <c r="BA559" s="85"/>
      <c r="BB559" s="85"/>
      <c r="BC559" s="85"/>
      <c r="BD559" s="85"/>
      <c r="BE559" s="85"/>
      <c r="BF559" s="85"/>
      <c r="BG559" s="85"/>
      <c r="BH559" s="85"/>
      <c r="BI559" s="85"/>
      <c r="BJ559" s="85"/>
    </row>
    <row r="560" spans="1:62" ht="33" hidden="1" x14ac:dyDescent="0.25">
      <c r="A560" s="25" t="s">
        <v>11</v>
      </c>
      <c r="B560" s="26">
        <f t="shared" si="915"/>
        <v>912</v>
      </c>
      <c r="C560" s="26" t="s">
        <v>7</v>
      </c>
      <c r="D560" s="26" t="s">
        <v>79</v>
      </c>
      <c r="E560" s="26" t="s">
        <v>56</v>
      </c>
      <c r="F560" s="26" t="s">
        <v>12</v>
      </c>
      <c r="G560" s="9">
        <f>G561</f>
        <v>0</v>
      </c>
      <c r="H560" s="9"/>
      <c r="I560" s="84"/>
      <c r="J560" s="84"/>
      <c r="K560" s="84"/>
      <c r="L560" s="84"/>
      <c r="M560" s="84"/>
      <c r="N560" s="84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85"/>
      <c r="Z560" s="85"/>
      <c r="AA560" s="85"/>
      <c r="AB560" s="85"/>
      <c r="AC560" s="85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  <c r="AN560" s="85"/>
      <c r="AO560" s="85"/>
      <c r="AP560" s="85"/>
      <c r="AQ560" s="85"/>
      <c r="AR560" s="85"/>
      <c r="AS560" s="85"/>
      <c r="AT560" s="85"/>
      <c r="AU560" s="85"/>
      <c r="AV560" s="85"/>
      <c r="AW560" s="97"/>
      <c r="AX560" s="97"/>
      <c r="AY560" s="85"/>
      <c r="AZ560" s="85"/>
      <c r="BA560" s="85"/>
      <c r="BB560" s="85"/>
      <c r="BC560" s="85"/>
      <c r="BD560" s="85"/>
      <c r="BE560" s="85"/>
      <c r="BF560" s="85"/>
      <c r="BG560" s="85"/>
      <c r="BH560" s="85"/>
      <c r="BI560" s="85"/>
      <c r="BJ560" s="85"/>
    </row>
    <row r="561" spans="1:62" ht="20.100000000000001" hidden="1" customHeight="1" x14ac:dyDescent="0.25">
      <c r="A561" s="28" t="s">
        <v>13</v>
      </c>
      <c r="B561" s="26">
        <f t="shared" si="915"/>
        <v>912</v>
      </c>
      <c r="C561" s="26" t="s">
        <v>7</v>
      </c>
      <c r="D561" s="26" t="s">
        <v>79</v>
      </c>
      <c r="E561" s="26" t="s">
        <v>56</v>
      </c>
      <c r="F561" s="26">
        <v>610</v>
      </c>
      <c r="G561" s="9"/>
      <c r="H561" s="9"/>
      <c r="I561" s="84"/>
      <c r="J561" s="84"/>
      <c r="K561" s="84"/>
      <c r="L561" s="84"/>
      <c r="M561" s="84"/>
      <c r="N561" s="84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85"/>
      <c r="Z561" s="85"/>
      <c r="AA561" s="85"/>
      <c r="AB561" s="85"/>
      <c r="AC561" s="85"/>
      <c r="AD561" s="85"/>
      <c r="AE561" s="85"/>
      <c r="AF561" s="85"/>
      <c r="AG561" s="85"/>
      <c r="AH561" s="85"/>
      <c r="AI561" s="85"/>
      <c r="AJ561" s="85"/>
      <c r="AK561" s="85"/>
      <c r="AL561" s="85"/>
      <c r="AM561" s="85"/>
      <c r="AN561" s="85"/>
      <c r="AO561" s="85"/>
      <c r="AP561" s="85"/>
      <c r="AQ561" s="85"/>
      <c r="AR561" s="85"/>
      <c r="AS561" s="85"/>
      <c r="AT561" s="85"/>
      <c r="AU561" s="85"/>
      <c r="AV561" s="85"/>
      <c r="AW561" s="97"/>
      <c r="AX561" s="97"/>
      <c r="AY561" s="85"/>
      <c r="AZ561" s="85"/>
      <c r="BA561" s="85"/>
      <c r="BB561" s="85"/>
      <c r="BC561" s="85"/>
      <c r="BD561" s="85"/>
      <c r="BE561" s="85"/>
      <c r="BF561" s="85"/>
      <c r="BG561" s="85"/>
      <c r="BH561" s="85"/>
      <c r="BI561" s="85"/>
      <c r="BJ561" s="85"/>
    </row>
    <row r="562" spans="1:62" ht="39.75" hidden="1" customHeight="1" x14ac:dyDescent="0.25">
      <c r="A562" s="28" t="s">
        <v>755</v>
      </c>
      <c r="B562" s="26">
        <f t="shared" si="915"/>
        <v>912</v>
      </c>
      <c r="C562" s="26" t="s">
        <v>7</v>
      </c>
      <c r="D562" s="26" t="s">
        <v>79</v>
      </c>
      <c r="E562" s="26" t="s">
        <v>810</v>
      </c>
      <c r="F562" s="26"/>
      <c r="G562" s="9"/>
      <c r="H562" s="9"/>
      <c r="I562" s="84"/>
      <c r="J562" s="84"/>
      <c r="K562" s="84"/>
      <c r="L562" s="84"/>
      <c r="M562" s="84"/>
      <c r="N562" s="84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85"/>
      <c r="Z562" s="85"/>
      <c r="AA562" s="85"/>
      <c r="AB562" s="85"/>
      <c r="AC562" s="85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  <c r="AN562" s="85"/>
      <c r="AO562" s="85"/>
      <c r="AP562" s="85"/>
      <c r="AQ562" s="85"/>
      <c r="AR562" s="85"/>
      <c r="AS562" s="85"/>
      <c r="AT562" s="85"/>
      <c r="AU562" s="85"/>
      <c r="AV562" s="85"/>
      <c r="AW562" s="97"/>
      <c r="AX562" s="97"/>
      <c r="AY562" s="9">
        <f>AY563</f>
        <v>51</v>
      </c>
      <c r="AZ562" s="9">
        <f t="shared" ref="AZ562:BJ563" si="941">AZ563</f>
        <v>0</v>
      </c>
      <c r="BA562" s="9">
        <f t="shared" si="941"/>
        <v>0</v>
      </c>
      <c r="BB562" s="9">
        <f t="shared" si="941"/>
        <v>972</v>
      </c>
      <c r="BC562" s="9">
        <f t="shared" si="941"/>
        <v>1023</v>
      </c>
      <c r="BD562" s="9">
        <f t="shared" si="941"/>
        <v>972</v>
      </c>
      <c r="BE562" s="9">
        <f>BE563</f>
        <v>0</v>
      </c>
      <c r="BF562" s="9">
        <f t="shared" si="941"/>
        <v>0</v>
      </c>
      <c r="BG562" s="9">
        <f t="shared" si="941"/>
        <v>0</v>
      </c>
      <c r="BH562" s="9">
        <f t="shared" si="941"/>
        <v>0</v>
      </c>
      <c r="BI562" s="9">
        <f t="shared" si="941"/>
        <v>1023</v>
      </c>
      <c r="BJ562" s="9">
        <f t="shared" si="941"/>
        <v>972</v>
      </c>
    </row>
    <row r="563" spans="1:62" ht="34.5" hidden="1" customHeight="1" x14ac:dyDescent="0.25">
      <c r="A563" s="28" t="s">
        <v>11</v>
      </c>
      <c r="B563" s="26">
        <f t="shared" si="915"/>
        <v>912</v>
      </c>
      <c r="C563" s="26" t="s">
        <v>7</v>
      </c>
      <c r="D563" s="26" t="s">
        <v>79</v>
      </c>
      <c r="E563" s="26" t="s">
        <v>810</v>
      </c>
      <c r="F563" s="26" t="s">
        <v>12</v>
      </c>
      <c r="G563" s="9"/>
      <c r="H563" s="9"/>
      <c r="I563" s="84"/>
      <c r="J563" s="84"/>
      <c r="K563" s="84"/>
      <c r="L563" s="84"/>
      <c r="M563" s="84"/>
      <c r="N563" s="84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85"/>
      <c r="Z563" s="85"/>
      <c r="AA563" s="85"/>
      <c r="AB563" s="85"/>
      <c r="AC563" s="85"/>
      <c r="AD563" s="85"/>
      <c r="AE563" s="85"/>
      <c r="AF563" s="85"/>
      <c r="AG563" s="85"/>
      <c r="AH563" s="85"/>
      <c r="AI563" s="85"/>
      <c r="AJ563" s="85"/>
      <c r="AK563" s="85"/>
      <c r="AL563" s="85"/>
      <c r="AM563" s="85"/>
      <c r="AN563" s="85"/>
      <c r="AO563" s="85"/>
      <c r="AP563" s="85"/>
      <c r="AQ563" s="85"/>
      <c r="AR563" s="85"/>
      <c r="AS563" s="85"/>
      <c r="AT563" s="85"/>
      <c r="AU563" s="85"/>
      <c r="AV563" s="85"/>
      <c r="AW563" s="97"/>
      <c r="AX563" s="97"/>
      <c r="AY563" s="9">
        <f>AY564</f>
        <v>51</v>
      </c>
      <c r="AZ563" s="9">
        <f t="shared" si="941"/>
        <v>0</v>
      </c>
      <c r="BA563" s="9">
        <f t="shared" si="941"/>
        <v>0</v>
      </c>
      <c r="BB563" s="9">
        <f t="shared" si="941"/>
        <v>972</v>
      </c>
      <c r="BC563" s="9">
        <f t="shared" si="941"/>
        <v>1023</v>
      </c>
      <c r="BD563" s="9">
        <f t="shared" si="941"/>
        <v>972</v>
      </c>
      <c r="BE563" s="9">
        <f>BE564</f>
        <v>0</v>
      </c>
      <c r="BF563" s="9">
        <f t="shared" si="941"/>
        <v>0</v>
      </c>
      <c r="BG563" s="9">
        <f t="shared" si="941"/>
        <v>0</v>
      </c>
      <c r="BH563" s="9">
        <f t="shared" si="941"/>
        <v>0</v>
      </c>
      <c r="BI563" s="9">
        <f t="shared" si="941"/>
        <v>1023</v>
      </c>
      <c r="BJ563" s="9">
        <f t="shared" si="941"/>
        <v>972</v>
      </c>
    </row>
    <row r="564" spans="1:62" ht="20.100000000000001" hidden="1" customHeight="1" x14ac:dyDescent="0.25">
      <c r="A564" s="28" t="s">
        <v>13</v>
      </c>
      <c r="B564" s="26">
        <f t="shared" si="915"/>
        <v>912</v>
      </c>
      <c r="C564" s="26" t="s">
        <v>7</v>
      </c>
      <c r="D564" s="26" t="s">
        <v>79</v>
      </c>
      <c r="E564" s="26" t="s">
        <v>810</v>
      </c>
      <c r="F564" s="26" t="s">
        <v>34</v>
      </c>
      <c r="G564" s="9"/>
      <c r="H564" s="9"/>
      <c r="I564" s="84"/>
      <c r="J564" s="84"/>
      <c r="K564" s="84"/>
      <c r="L564" s="84"/>
      <c r="M564" s="84"/>
      <c r="N564" s="84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85"/>
      <c r="Z564" s="85"/>
      <c r="AA564" s="85"/>
      <c r="AB564" s="85"/>
      <c r="AC564" s="85"/>
      <c r="AD564" s="85"/>
      <c r="AE564" s="85"/>
      <c r="AF564" s="85"/>
      <c r="AG564" s="85"/>
      <c r="AH564" s="85"/>
      <c r="AI564" s="85"/>
      <c r="AJ564" s="85"/>
      <c r="AK564" s="85"/>
      <c r="AL564" s="85"/>
      <c r="AM564" s="85"/>
      <c r="AN564" s="85"/>
      <c r="AO564" s="85"/>
      <c r="AP564" s="85"/>
      <c r="AQ564" s="85"/>
      <c r="AR564" s="85"/>
      <c r="AS564" s="85"/>
      <c r="AT564" s="85"/>
      <c r="AU564" s="85"/>
      <c r="AV564" s="85"/>
      <c r="AW564" s="97"/>
      <c r="AX564" s="97"/>
      <c r="AY564" s="9">
        <v>51</v>
      </c>
      <c r="AZ564" s="9"/>
      <c r="BA564" s="9"/>
      <c r="BB564" s="9">
        <v>972</v>
      </c>
      <c r="BC564" s="9">
        <f>AW564+AY564+AZ564+BA564+BB564</f>
        <v>1023</v>
      </c>
      <c r="BD564" s="9">
        <f>AX564+BB564</f>
        <v>972</v>
      </c>
      <c r="BE564" s="9"/>
      <c r="BF564" s="9"/>
      <c r="BG564" s="9"/>
      <c r="BH564" s="9"/>
      <c r="BI564" s="9">
        <f>BC564+BE564+BF564+BG564+BH564</f>
        <v>1023</v>
      </c>
      <c r="BJ564" s="9">
        <f>BD564+BH564</f>
        <v>972</v>
      </c>
    </row>
    <row r="565" spans="1:62" ht="82.5" hidden="1" x14ac:dyDescent="0.25">
      <c r="A565" s="25" t="s">
        <v>118</v>
      </c>
      <c r="B565" s="26">
        <f>B547</f>
        <v>912</v>
      </c>
      <c r="C565" s="26" t="s">
        <v>7</v>
      </c>
      <c r="D565" s="26" t="s">
        <v>79</v>
      </c>
      <c r="E565" s="26" t="s">
        <v>119</v>
      </c>
      <c r="F565" s="9"/>
      <c r="G565" s="9">
        <f t="shared" ref="G565:AA565" si="942">G566</f>
        <v>2115</v>
      </c>
      <c r="H565" s="9">
        <f t="shared" si="942"/>
        <v>0</v>
      </c>
      <c r="I565" s="9">
        <f t="shared" si="942"/>
        <v>0</v>
      </c>
      <c r="J565" s="9">
        <f t="shared" si="942"/>
        <v>0</v>
      </c>
      <c r="K565" s="9">
        <f t="shared" si="942"/>
        <v>0</v>
      </c>
      <c r="L565" s="9">
        <f t="shared" si="942"/>
        <v>0</v>
      </c>
      <c r="M565" s="9">
        <f t="shared" si="942"/>
        <v>2115</v>
      </c>
      <c r="N565" s="9">
        <f t="shared" si="942"/>
        <v>0</v>
      </c>
      <c r="O565" s="9">
        <f t="shared" si="942"/>
        <v>0</v>
      </c>
      <c r="P565" s="9">
        <f t="shared" si="942"/>
        <v>0</v>
      </c>
      <c r="Q565" s="9">
        <f t="shared" si="942"/>
        <v>0</v>
      </c>
      <c r="R565" s="9">
        <f t="shared" si="942"/>
        <v>0</v>
      </c>
      <c r="S565" s="9">
        <f t="shared" si="942"/>
        <v>2115</v>
      </c>
      <c r="T565" s="9">
        <f t="shared" si="942"/>
        <v>0</v>
      </c>
      <c r="U565" s="9">
        <f t="shared" si="942"/>
        <v>0</v>
      </c>
      <c r="V565" s="9">
        <f t="shared" si="942"/>
        <v>0</v>
      </c>
      <c r="W565" s="9">
        <f t="shared" si="942"/>
        <v>0</v>
      </c>
      <c r="X565" s="9">
        <f t="shared" si="942"/>
        <v>0</v>
      </c>
      <c r="Y565" s="9">
        <f t="shared" si="942"/>
        <v>2115</v>
      </c>
      <c r="Z565" s="9">
        <f t="shared" si="942"/>
        <v>0</v>
      </c>
      <c r="AA565" s="9">
        <f t="shared" si="942"/>
        <v>0</v>
      </c>
      <c r="AB565" s="9">
        <f t="shared" ref="AA565:AP568" si="943">AB566</f>
        <v>0</v>
      </c>
      <c r="AC565" s="9">
        <f t="shared" si="943"/>
        <v>0</v>
      </c>
      <c r="AD565" s="9">
        <f t="shared" si="943"/>
        <v>0</v>
      </c>
      <c r="AE565" s="9">
        <f t="shared" si="943"/>
        <v>2115</v>
      </c>
      <c r="AF565" s="9">
        <f t="shared" si="943"/>
        <v>0</v>
      </c>
      <c r="AG565" s="9">
        <f t="shared" si="943"/>
        <v>0</v>
      </c>
      <c r="AH565" s="9">
        <f t="shared" si="943"/>
        <v>0</v>
      </c>
      <c r="AI565" s="9">
        <f t="shared" si="943"/>
        <v>0</v>
      </c>
      <c r="AJ565" s="9">
        <f t="shared" si="943"/>
        <v>0</v>
      </c>
      <c r="AK565" s="9">
        <f t="shared" si="943"/>
        <v>2115</v>
      </c>
      <c r="AL565" s="9">
        <f t="shared" si="943"/>
        <v>0</v>
      </c>
      <c r="AM565" s="9">
        <f t="shared" si="943"/>
        <v>0</v>
      </c>
      <c r="AN565" s="9">
        <f t="shared" si="943"/>
        <v>0</v>
      </c>
      <c r="AO565" s="9">
        <f t="shared" si="943"/>
        <v>0</v>
      </c>
      <c r="AP565" s="9">
        <f t="shared" si="943"/>
        <v>0</v>
      </c>
      <c r="AQ565" s="9">
        <f t="shared" ref="AM565:BB568" si="944">AQ566</f>
        <v>2115</v>
      </c>
      <c r="AR565" s="9">
        <f t="shared" si="944"/>
        <v>0</v>
      </c>
      <c r="AS565" s="9">
        <f t="shared" si="944"/>
        <v>-396</v>
      </c>
      <c r="AT565" s="9">
        <f t="shared" si="944"/>
        <v>0</v>
      </c>
      <c r="AU565" s="9">
        <f t="shared" si="944"/>
        <v>0</v>
      </c>
      <c r="AV565" s="9">
        <f t="shared" si="944"/>
        <v>0</v>
      </c>
      <c r="AW565" s="96">
        <f t="shared" si="944"/>
        <v>1719</v>
      </c>
      <c r="AX565" s="96">
        <f t="shared" si="944"/>
        <v>0</v>
      </c>
      <c r="AY565" s="9">
        <f t="shared" si="944"/>
        <v>0</v>
      </c>
      <c r="AZ565" s="9">
        <f t="shared" si="944"/>
        <v>0</v>
      </c>
      <c r="BA565" s="9">
        <f t="shared" si="944"/>
        <v>0</v>
      </c>
      <c r="BB565" s="9">
        <f t="shared" si="944"/>
        <v>0</v>
      </c>
      <c r="BC565" s="9">
        <f t="shared" ref="AY565:BJ568" si="945">BC566</f>
        <v>1719</v>
      </c>
      <c r="BD565" s="9">
        <f t="shared" si="945"/>
        <v>0</v>
      </c>
      <c r="BE565" s="9">
        <f t="shared" si="945"/>
        <v>0</v>
      </c>
      <c r="BF565" s="9">
        <f t="shared" si="945"/>
        <v>0</v>
      </c>
      <c r="BG565" s="9">
        <f t="shared" si="945"/>
        <v>-20</v>
      </c>
      <c r="BH565" s="9">
        <f t="shared" si="945"/>
        <v>0</v>
      </c>
      <c r="BI565" s="9">
        <f t="shared" si="945"/>
        <v>1699</v>
      </c>
      <c r="BJ565" s="9">
        <f t="shared" si="945"/>
        <v>0</v>
      </c>
    </row>
    <row r="566" spans="1:62" ht="20.100000000000001" hidden="1" customHeight="1" x14ac:dyDescent="0.25">
      <c r="A566" s="28" t="s">
        <v>14</v>
      </c>
      <c r="B566" s="26">
        <f>B548</f>
        <v>912</v>
      </c>
      <c r="C566" s="26" t="s">
        <v>7</v>
      </c>
      <c r="D566" s="26" t="s">
        <v>79</v>
      </c>
      <c r="E566" s="26" t="s">
        <v>149</v>
      </c>
      <c r="F566" s="26"/>
      <c r="G566" s="9">
        <f t="shared" ref="G566:V568" si="946">G567</f>
        <v>2115</v>
      </c>
      <c r="H566" s="9">
        <f t="shared" si="946"/>
        <v>0</v>
      </c>
      <c r="I566" s="9">
        <f t="shared" si="946"/>
        <v>0</v>
      </c>
      <c r="J566" s="9">
        <f t="shared" si="946"/>
        <v>0</v>
      </c>
      <c r="K566" s="9">
        <f t="shared" si="946"/>
        <v>0</v>
      </c>
      <c r="L566" s="9">
        <f t="shared" si="946"/>
        <v>0</v>
      </c>
      <c r="M566" s="9">
        <f t="shared" si="946"/>
        <v>2115</v>
      </c>
      <c r="N566" s="9">
        <f t="shared" si="946"/>
        <v>0</v>
      </c>
      <c r="O566" s="9">
        <f t="shared" si="946"/>
        <v>0</v>
      </c>
      <c r="P566" s="9">
        <f t="shared" si="946"/>
        <v>0</v>
      </c>
      <c r="Q566" s="9">
        <f t="shared" si="946"/>
        <v>0</v>
      </c>
      <c r="R566" s="9">
        <f t="shared" si="946"/>
        <v>0</v>
      </c>
      <c r="S566" s="9">
        <f t="shared" si="946"/>
        <v>2115</v>
      </c>
      <c r="T566" s="9">
        <f t="shared" si="946"/>
        <v>0</v>
      </c>
      <c r="U566" s="9">
        <f t="shared" si="946"/>
        <v>0</v>
      </c>
      <c r="V566" s="9">
        <f t="shared" si="946"/>
        <v>0</v>
      </c>
      <c r="W566" s="9">
        <f>W567</f>
        <v>0</v>
      </c>
      <c r="X566" s="9">
        <f>X567</f>
        <v>0</v>
      </c>
      <c r="Y566" s="9">
        <f>Y567</f>
        <v>2115</v>
      </c>
      <c r="Z566" s="9">
        <f>Z567</f>
        <v>0</v>
      </c>
      <c r="AA566" s="9">
        <f>AA567</f>
        <v>0</v>
      </c>
      <c r="AB566" s="9">
        <f t="shared" si="943"/>
        <v>0</v>
      </c>
      <c r="AC566" s="9">
        <f t="shared" si="943"/>
        <v>0</v>
      </c>
      <c r="AD566" s="9">
        <f t="shared" si="943"/>
        <v>0</v>
      </c>
      <c r="AE566" s="9">
        <f t="shared" si="943"/>
        <v>2115</v>
      </c>
      <c r="AF566" s="9">
        <f t="shared" si="943"/>
        <v>0</v>
      </c>
      <c r="AG566" s="9">
        <f t="shared" si="943"/>
        <v>0</v>
      </c>
      <c r="AH566" s="9">
        <f t="shared" si="943"/>
        <v>0</v>
      </c>
      <c r="AI566" s="9">
        <f t="shared" si="943"/>
        <v>0</v>
      </c>
      <c r="AJ566" s="9">
        <f t="shared" si="943"/>
        <v>0</v>
      </c>
      <c r="AK566" s="9">
        <f t="shared" si="943"/>
        <v>2115</v>
      </c>
      <c r="AL566" s="9">
        <f t="shared" si="943"/>
        <v>0</v>
      </c>
      <c r="AM566" s="9">
        <f t="shared" si="944"/>
        <v>0</v>
      </c>
      <c r="AN566" s="9">
        <f t="shared" si="944"/>
        <v>0</v>
      </c>
      <c r="AO566" s="9">
        <f t="shared" si="944"/>
        <v>0</v>
      </c>
      <c r="AP566" s="9">
        <f t="shared" si="944"/>
        <v>0</v>
      </c>
      <c r="AQ566" s="9">
        <f t="shared" si="944"/>
        <v>2115</v>
      </c>
      <c r="AR566" s="9">
        <f t="shared" si="944"/>
        <v>0</v>
      </c>
      <c r="AS566" s="9">
        <f t="shared" si="944"/>
        <v>-396</v>
      </c>
      <c r="AT566" s="9">
        <f t="shared" si="944"/>
        <v>0</v>
      </c>
      <c r="AU566" s="9">
        <f t="shared" si="944"/>
        <v>0</v>
      </c>
      <c r="AV566" s="9">
        <f t="shared" si="944"/>
        <v>0</v>
      </c>
      <c r="AW566" s="96">
        <f t="shared" si="944"/>
        <v>1719</v>
      </c>
      <c r="AX566" s="96">
        <f t="shared" si="944"/>
        <v>0</v>
      </c>
      <c r="AY566" s="9">
        <f t="shared" si="945"/>
        <v>0</v>
      </c>
      <c r="AZ566" s="9">
        <f t="shared" si="945"/>
        <v>0</v>
      </c>
      <c r="BA566" s="9">
        <f t="shared" si="945"/>
        <v>0</v>
      </c>
      <c r="BB566" s="9">
        <f t="shared" si="945"/>
        <v>0</v>
      </c>
      <c r="BC566" s="9">
        <f t="shared" si="945"/>
        <v>1719</v>
      </c>
      <c r="BD566" s="9">
        <f t="shared" si="945"/>
        <v>0</v>
      </c>
      <c r="BE566" s="9">
        <f t="shared" si="945"/>
        <v>0</v>
      </c>
      <c r="BF566" s="9">
        <f t="shared" si="945"/>
        <v>0</v>
      </c>
      <c r="BG566" s="9">
        <f t="shared" si="945"/>
        <v>-20</v>
      </c>
      <c r="BH566" s="9">
        <f t="shared" si="945"/>
        <v>0</v>
      </c>
      <c r="BI566" s="9">
        <f t="shared" si="945"/>
        <v>1699</v>
      </c>
      <c r="BJ566" s="9">
        <f t="shared" si="945"/>
        <v>0</v>
      </c>
    </row>
    <row r="567" spans="1:62" ht="20.100000000000001" hidden="1" customHeight="1" x14ac:dyDescent="0.25">
      <c r="A567" s="28" t="s">
        <v>15</v>
      </c>
      <c r="B567" s="26">
        <f t="shared" si="915"/>
        <v>912</v>
      </c>
      <c r="C567" s="26" t="s">
        <v>7</v>
      </c>
      <c r="D567" s="26" t="s">
        <v>79</v>
      </c>
      <c r="E567" s="26" t="s">
        <v>427</v>
      </c>
      <c r="F567" s="26"/>
      <c r="G567" s="9">
        <f t="shared" si="946"/>
        <v>2115</v>
      </c>
      <c r="H567" s="9">
        <f t="shared" si="946"/>
        <v>0</v>
      </c>
      <c r="I567" s="9">
        <f t="shared" si="946"/>
        <v>0</v>
      </c>
      <c r="J567" s="9">
        <f t="shared" si="946"/>
        <v>0</v>
      </c>
      <c r="K567" s="9">
        <f t="shared" si="946"/>
        <v>0</v>
      </c>
      <c r="L567" s="9">
        <f t="shared" si="946"/>
        <v>0</v>
      </c>
      <c r="M567" s="9">
        <f t="shared" si="946"/>
        <v>2115</v>
      </c>
      <c r="N567" s="9">
        <f t="shared" si="946"/>
        <v>0</v>
      </c>
      <c r="O567" s="9">
        <f t="shared" si="946"/>
        <v>0</v>
      </c>
      <c r="P567" s="9">
        <f t="shared" si="946"/>
        <v>0</v>
      </c>
      <c r="Q567" s="9">
        <f t="shared" si="946"/>
        <v>0</v>
      </c>
      <c r="R567" s="9">
        <f t="shared" si="946"/>
        <v>0</v>
      </c>
      <c r="S567" s="9">
        <f t="shared" si="946"/>
        <v>2115</v>
      </c>
      <c r="T567" s="9">
        <f t="shared" si="946"/>
        <v>0</v>
      </c>
      <c r="U567" s="9">
        <f t="shared" ref="U567:Z568" si="947">U568</f>
        <v>0</v>
      </c>
      <c r="V567" s="9">
        <f t="shared" si="947"/>
        <v>0</v>
      </c>
      <c r="W567" s="9">
        <f t="shared" si="947"/>
        <v>0</v>
      </c>
      <c r="X567" s="9">
        <f t="shared" si="947"/>
        <v>0</v>
      </c>
      <c r="Y567" s="9">
        <f t="shared" si="947"/>
        <v>2115</v>
      </c>
      <c r="Z567" s="9">
        <f t="shared" si="947"/>
        <v>0</v>
      </c>
      <c r="AA567" s="9">
        <f t="shared" si="943"/>
        <v>0</v>
      </c>
      <c r="AB567" s="9">
        <f t="shared" si="943"/>
        <v>0</v>
      </c>
      <c r="AC567" s="9">
        <f t="shared" si="943"/>
        <v>0</v>
      </c>
      <c r="AD567" s="9">
        <f t="shared" si="943"/>
        <v>0</v>
      </c>
      <c r="AE567" s="9">
        <f t="shared" si="943"/>
        <v>2115</v>
      </c>
      <c r="AF567" s="9">
        <f t="shared" si="943"/>
        <v>0</v>
      </c>
      <c r="AG567" s="9">
        <f t="shared" si="943"/>
        <v>0</v>
      </c>
      <c r="AH567" s="9">
        <f t="shared" si="943"/>
        <v>0</v>
      </c>
      <c r="AI567" s="9">
        <f t="shared" si="943"/>
        <v>0</v>
      </c>
      <c r="AJ567" s="9">
        <f t="shared" si="943"/>
        <v>0</v>
      </c>
      <c r="AK567" s="9">
        <f t="shared" si="943"/>
        <v>2115</v>
      </c>
      <c r="AL567" s="9">
        <f t="shared" si="943"/>
        <v>0</v>
      </c>
      <c r="AM567" s="9">
        <f t="shared" si="944"/>
        <v>0</v>
      </c>
      <c r="AN567" s="9">
        <f t="shared" si="944"/>
        <v>0</v>
      </c>
      <c r="AO567" s="9">
        <f t="shared" si="944"/>
        <v>0</v>
      </c>
      <c r="AP567" s="9">
        <f t="shared" si="944"/>
        <v>0</v>
      </c>
      <c r="AQ567" s="9">
        <f t="shared" si="944"/>
        <v>2115</v>
      </c>
      <c r="AR567" s="9">
        <f t="shared" si="944"/>
        <v>0</v>
      </c>
      <c r="AS567" s="9">
        <f t="shared" si="944"/>
        <v>-396</v>
      </c>
      <c r="AT567" s="9">
        <f t="shared" si="944"/>
        <v>0</v>
      </c>
      <c r="AU567" s="9">
        <f t="shared" si="944"/>
        <v>0</v>
      </c>
      <c r="AV567" s="9">
        <f t="shared" si="944"/>
        <v>0</v>
      </c>
      <c r="AW567" s="96">
        <f t="shared" si="944"/>
        <v>1719</v>
      </c>
      <c r="AX567" s="96">
        <f t="shared" si="944"/>
        <v>0</v>
      </c>
      <c r="AY567" s="9">
        <f t="shared" si="945"/>
        <v>0</v>
      </c>
      <c r="AZ567" s="9">
        <f t="shared" si="945"/>
        <v>0</v>
      </c>
      <c r="BA567" s="9">
        <f t="shared" si="945"/>
        <v>0</v>
      </c>
      <c r="BB567" s="9">
        <f t="shared" si="945"/>
        <v>0</v>
      </c>
      <c r="BC567" s="9">
        <f t="shared" si="945"/>
        <v>1719</v>
      </c>
      <c r="BD567" s="9">
        <f t="shared" si="945"/>
        <v>0</v>
      </c>
      <c r="BE567" s="9">
        <f t="shared" si="945"/>
        <v>0</v>
      </c>
      <c r="BF567" s="9">
        <f t="shared" si="945"/>
        <v>0</v>
      </c>
      <c r="BG567" s="9">
        <f t="shared" si="945"/>
        <v>-20</v>
      </c>
      <c r="BH567" s="9">
        <f t="shared" si="945"/>
        <v>0</v>
      </c>
      <c r="BI567" s="9">
        <f t="shared" si="945"/>
        <v>1699</v>
      </c>
      <c r="BJ567" s="9">
        <f t="shared" si="945"/>
        <v>0</v>
      </c>
    </row>
    <row r="568" spans="1:62" ht="33" hidden="1" x14ac:dyDescent="0.25">
      <c r="A568" s="25" t="s">
        <v>11</v>
      </c>
      <c r="B568" s="26">
        <f t="shared" si="915"/>
        <v>912</v>
      </c>
      <c r="C568" s="26" t="s">
        <v>7</v>
      </c>
      <c r="D568" s="26" t="s">
        <v>79</v>
      </c>
      <c r="E568" s="26" t="s">
        <v>427</v>
      </c>
      <c r="F568" s="26" t="s">
        <v>12</v>
      </c>
      <c r="G568" s="9">
        <f t="shared" si="946"/>
        <v>2115</v>
      </c>
      <c r="H568" s="9">
        <f t="shared" si="946"/>
        <v>0</v>
      </c>
      <c r="I568" s="9">
        <f t="shared" si="946"/>
        <v>0</v>
      </c>
      <c r="J568" s="9">
        <f t="shared" si="946"/>
        <v>0</v>
      </c>
      <c r="K568" s="9">
        <f t="shared" si="946"/>
        <v>0</v>
      </c>
      <c r="L568" s="9">
        <f t="shared" si="946"/>
        <v>0</v>
      </c>
      <c r="M568" s="9">
        <f t="shared" si="946"/>
        <v>2115</v>
      </c>
      <c r="N568" s="9">
        <f t="shared" si="946"/>
        <v>0</v>
      </c>
      <c r="O568" s="9">
        <f t="shared" si="946"/>
        <v>0</v>
      </c>
      <c r="P568" s="9">
        <f t="shared" si="946"/>
        <v>0</v>
      </c>
      <c r="Q568" s="9">
        <f t="shared" si="946"/>
        <v>0</v>
      </c>
      <c r="R568" s="9">
        <f t="shared" si="946"/>
        <v>0</v>
      </c>
      <c r="S568" s="9">
        <f t="shared" si="946"/>
        <v>2115</v>
      </c>
      <c r="T568" s="9">
        <f t="shared" si="946"/>
        <v>0</v>
      </c>
      <c r="U568" s="9">
        <f t="shared" si="947"/>
        <v>0</v>
      </c>
      <c r="V568" s="9">
        <f t="shared" si="947"/>
        <v>0</v>
      </c>
      <c r="W568" s="9">
        <f t="shared" si="947"/>
        <v>0</v>
      </c>
      <c r="X568" s="9">
        <f t="shared" si="947"/>
        <v>0</v>
      </c>
      <c r="Y568" s="9">
        <f t="shared" si="947"/>
        <v>2115</v>
      </c>
      <c r="Z568" s="9">
        <f t="shared" si="947"/>
        <v>0</v>
      </c>
      <c r="AA568" s="9">
        <f t="shared" si="943"/>
        <v>0</v>
      </c>
      <c r="AB568" s="9">
        <f t="shared" si="943"/>
        <v>0</v>
      </c>
      <c r="AC568" s="9">
        <f t="shared" si="943"/>
        <v>0</v>
      </c>
      <c r="AD568" s="9">
        <f t="shared" si="943"/>
        <v>0</v>
      </c>
      <c r="AE568" s="9">
        <f t="shared" si="943"/>
        <v>2115</v>
      </c>
      <c r="AF568" s="9">
        <f t="shared" si="943"/>
        <v>0</v>
      </c>
      <c r="AG568" s="9">
        <f t="shared" si="943"/>
        <v>0</v>
      </c>
      <c r="AH568" s="9">
        <f t="shared" si="943"/>
        <v>0</v>
      </c>
      <c r="AI568" s="9">
        <f t="shared" si="943"/>
        <v>0</v>
      </c>
      <c r="AJ568" s="9">
        <f t="shared" si="943"/>
        <v>0</v>
      </c>
      <c r="AK568" s="9">
        <f t="shared" si="943"/>
        <v>2115</v>
      </c>
      <c r="AL568" s="9">
        <f t="shared" si="943"/>
        <v>0</v>
      </c>
      <c r="AM568" s="9">
        <f t="shared" si="944"/>
        <v>0</v>
      </c>
      <c r="AN568" s="9">
        <f t="shared" si="944"/>
        <v>0</v>
      </c>
      <c r="AO568" s="9">
        <f t="shared" si="944"/>
        <v>0</v>
      </c>
      <c r="AP568" s="9">
        <f t="shared" si="944"/>
        <v>0</v>
      </c>
      <c r="AQ568" s="9">
        <f t="shared" si="944"/>
        <v>2115</v>
      </c>
      <c r="AR568" s="9">
        <f t="shared" si="944"/>
        <v>0</v>
      </c>
      <c r="AS568" s="9">
        <f t="shared" si="944"/>
        <v>-396</v>
      </c>
      <c r="AT568" s="9">
        <f t="shared" si="944"/>
        <v>0</v>
      </c>
      <c r="AU568" s="9">
        <f t="shared" si="944"/>
        <v>0</v>
      </c>
      <c r="AV568" s="9">
        <f t="shared" si="944"/>
        <v>0</v>
      </c>
      <c r="AW568" s="96">
        <f t="shared" si="944"/>
        <v>1719</v>
      </c>
      <c r="AX568" s="96">
        <f t="shared" si="944"/>
        <v>0</v>
      </c>
      <c r="AY568" s="9">
        <f t="shared" si="945"/>
        <v>0</v>
      </c>
      <c r="AZ568" s="9">
        <f t="shared" si="945"/>
        <v>0</v>
      </c>
      <c r="BA568" s="9">
        <f t="shared" si="945"/>
        <v>0</v>
      </c>
      <c r="BB568" s="9">
        <f t="shared" si="945"/>
        <v>0</v>
      </c>
      <c r="BC568" s="9">
        <f t="shared" si="945"/>
        <v>1719</v>
      </c>
      <c r="BD568" s="9">
        <f t="shared" si="945"/>
        <v>0</v>
      </c>
      <c r="BE568" s="9">
        <f t="shared" si="945"/>
        <v>0</v>
      </c>
      <c r="BF568" s="9">
        <f t="shared" si="945"/>
        <v>0</v>
      </c>
      <c r="BG568" s="9">
        <f t="shared" si="945"/>
        <v>-20</v>
      </c>
      <c r="BH568" s="9">
        <f t="shared" si="945"/>
        <v>0</v>
      </c>
      <c r="BI568" s="9">
        <f t="shared" si="945"/>
        <v>1699</v>
      </c>
      <c r="BJ568" s="9">
        <f t="shared" si="945"/>
        <v>0</v>
      </c>
    </row>
    <row r="569" spans="1:62" ht="20.100000000000001" hidden="1" customHeight="1" x14ac:dyDescent="0.25">
      <c r="A569" s="28" t="s">
        <v>13</v>
      </c>
      <c r="B569" s="26">
        <f t="shared" si="915"/>
        <v>912</v>
      </c>
      <c r="C569" s="26" t="s">
        <v>7</v>
      </c>
      <c r="D569" s="26" t="s">
        <v>79</v>
      </c>
      <c r="E569" s="26" t="s">
        <v>427</v>
      </c>
      <c r="F569" s="26">
        <v>610</v>
      </c>
      <c r="G569" s="9">
        <v>2115</v>
      </c>
      <c r="H569" s="9"/>
      <c r="I569" s="84"/>
      <c r="J569" s="84"/>
      <c r="K569" s="84"/>
      <c r="L569" s="84"/>
      <c r="M569" s="9">
        <f>G569+I569+J569+K569+L569</f>
        <v>2115</v>
      </c>
      <c r="N569" s="9">
        <f>H569+L569</f>
        <v>0</v>
      </c>
      <c r="O569" s="85"/>
      <c r="P569" s="85"/>
      <c r="Q569" s="85"/>
      <c r="R569" s="85"/>
      <c r="S569" s="9">
        <f>M569+O569+P569+Q569+R569</f>
        <v>2115</v>
      </c>
      <c r="T569" s="9">
        <f>N569+R569</f>
        <v>0</v>
      </c>
      <c r="U569" s="85"/>
      <c r="V569" s="85"/>
      <c r="W569" s="85"/>
      <c r="X569" s="85"/>
      <c r="Y569" s="9">
        <f>S569+U569+V569+W569+X569</f>
        <v>2115</v>
      </c>
      <c r="Z569" s="9">
        <f>T569+X569</f>
        <v>0</v>
      </c>
      <c r="AA569" s="85"/>
      <c r="AB569" s="85"/>
      <c r="AC569" s="85"/>
      <c r="AD569" s="85"/>
      <c r="AE569" s="9">
        <f>Y569+AA569+AB569+AC569+AD569</f>
        <v>2115</v>
      </c>
      <c r="AF569" s="9">
        <f>Z569+AD569</f>
        <v>0</v>
      </c>
      <c r="AG569" s="85"/>
      <c r="AH569" s="85"/>
      <c r="AI569" s="85"/>
      <c r="AJ569" s="85"/>
      <c r="AK569" s="9">
        <f>AE569+AG569+AH569+AI569+AJ569</f>
        <v>2115</v>
      </c>
      <c r="AL569" s="9">
        <f>AF569+AJ569</f>
        <v>0</v>
      </c>
      <c r="AM569" s="85"/>
      <c r="AN569" s="85"/>
      <c r="AO569" s="85"/>
      <c r="AP569" s="85"/>
      <c r="AQ569" s="9">
        <f>AK569+AM569+AN569+AO569+AP569</f>
        <v>2115</v>
      </c>
      <c r="AR569" s="9">
        <f>AL569+AP569</f>
        <v>0</v>
      </c>
      <c r="AS569" s="9">
        <v>-396</v>
      </c>
      <c r="AT569" s="85"/>
      <c r="AU569" s="85"/>
      <c r="AV569" s="85"/>
      <c r="AW569" s="96">
        <f>AQ569+AS569+AT569+AU569+AV569</f>
        <v>1719</v>
      </c>
      <c r="AX569" s="96">
        <f>AR569+AV569</f>
        <v>0</v>
      </c>
      <c r="AY569" s="9"/>
      <c r="AZ569" s="85"/>
      <c r="BA569" s="85"/>
      <c r="BB569" s="85"/>
      <c r="BC569" s="9">
        <f>AW569+AY569+AZ569+BA569+BB569</f>
        <v>1719</v>
      </c>
      <c r="BD569" s="9">
        <f>AX569+BB569</f>
        <v>0</v>
      </c>
      <c r="BE569" s="9"/>
      <c r="BF569" s="85"/>
      <c r="BG569" s="9">
        <v>-20</v>
      </c>
      <c r="BH569" s="85"/>
      <c r="BI569" s="9">
        <f>BC569+BE569+BF569+BG569+BH569</f>
        <v>1699</v>
      </c>
      <c r="BJ569" s="9">
        <f>BD569+BH569</f>
        <v>0</v>
      </c>
    </row>
    <row r="570" spans="1:62" hidden="1" x14ac:dyDescent="0.25">
      <c r="A570" s="25"/>
      <c r="B570" s="26"/>
      <c r="C570" s="26"/>
      <c r="D570" s="26"/>
      <c r="E570" s="26"/>
      <c r="F570" s="9"/>
      <c r="G570" s="9"/>
      <c r="H570" s="10"/>
      <c r="I570" s="84"/>
      <c r="J570" s="84"/>
      <c r="K570" s="84"/>
      <c r="L570" s="84"/>
      <c r="M570" s="84"/>
      <c r="N570" s="84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85"/>
      <c r="Z570" s="85"/>
      <c r="AA570" s="85"/>
      <c r="AB570" s="85"/>
      <c r="AC570" s="85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  <c r="AN570" s="85"/>
      <c r="AO570" s="85"/>
      <c r="AP570" s="85"/>
      <c r="AQ570" s="85"/>
      <c r="AR570" s="85"/>
      <c r="AS570" s="85"/>
      <c r="AT570" s="85"/>
      <c r="AU570" s="85"/>
      <c r="AV570" s="85"/>
      <c r="AW570" s="97"/>
      <c r="AX570" s="97"/>
      <c r="AY570" s="85"/>
      <c r="AZ570" s="85"/>
      <c r="BA570" s="85"/>
      <c r="BB570" s="85"/>
      <c r="BC570" s="85"/>
      <c r="BD570" s="85"/>
      <c r="BE570" s="85"/>
      <c r="BF570" s="85"/>
      <c r="BG570" s="85"/>
      <c r="BH570" s="85"/>
      <c r="BI570" s="85"/>
      <c r="BJ570" s="85"/>
    </row>
    <row r="571" spans="1:62" ht="18.75" hidden="1" x14ac:dyDescent="0.3">
      <c r="A571" s="23" t="s">
        <v>486</v>
      </c>
      <c r="B571" s="24">
        <v>912</v>
      </c>
      <c r="C571" s="24" t="s">
        <v>7</v>
      </c>
      <c r="D571" s="24" t="s">
        <v>16</v>
      </c>
      <c r="E571" s="24"/>
      <c r="F571" s="24"/>
      <c r="G571" s="16">
        <f t="shared" ref="G571:AR571" si="948">G572</f>
        <v>5576</v>
      </c>
      <c r="H571" s="16">
        <f t="shared" si="948"/>
        <v>0</v>
      </c>
      <c r="I571" s="16">
        <f t="shared" si="948"/>
        <v>0</v>
      </c>
      <c r="J571" s="16">
        <f t="shared" si="948"/>
        <v>0</v>
      </c>
      <c r="K571" s="16">
        <f t="shared" si="948"/>
        <v>0</v>
      </c>
      <c r="L571" s="16">
        <f t="shared" si="948"/>
        <v>0</v>
      </c>
      <c r="M571" s="16">
        <f t="shared" si="948"/>
        <v>5576</v>
      </c>
      <c r="N571" s="16">
        <f t="shared" si="948"/>
        <v>0</v>
      </c>
      <c r="O571" s="16">
        <f t="shared" si="948"/>
        <v>0</v>
      </c>
      <c r="P571" s="16">
        <f t="shared" si="948"/>
        <v>0</v>
      </c>
      <c r="Q571" s="16">
        <f t="shared" si="948"/>
        <v>0</v>
      </c>
      <c r="R571" s="16">
        <f t="shared" si="948"/>
        <v>0</v>
      </c>
      <c r="S571" s="16">
        <f t="shared" si="948"/>
        <v>5576</v>
      </c>
      <c r="T571" s="16">
        <f t="shared" si="948"/>
        <v>0</v>
      </c>
      <c r="U571" s="16">
        <f t="shared" si="948"/>
        <v>0</v>
      </c>
      <c r="V571" s="16">
        <f t="shared" si="948"/>
        <v>0</v>
      </c>
      <c r="W571" s="16">
        <f t="shared" si="948"/>
        <v>0</v>
      </c>
      <c r="X571" s="16">
        <f t="shared" si="948"/>
        <v>10371</v>
      </c>
      <c r="Y571" s="16">
        <f t="shared" si="948"/>
        <v>15947</v>
      </c>
      <c r="Z571" s="16">
        <f t="shared" si="948"/>
        <v>10371</v>
      </c>
      <c r="AA571" s="16">
        <f t="shared" si="948"/>
        <v>0</v>
      </c>
      <c r="AB571" s="16">
        <f t="shared" si="948"/>
        <v>0</v>
      </c>
      <c r="AC571" s="16">
        <f t="shared" si="948"/>
        <v>0</v>
      </c>
      <c r="AD571" s="16">
        <f t="shared" si="948"/>
        <v>0</v>
      </c>
      <c r="AE571" s="16">
        <f t="shared" si="948"/>
        <v>15947</v>
      </c>
      <c r="AF571" s="16">
        <f t="shared" si="948"/>
        <v>10371</v>
      </c>
      <c r="AG571" s="16">
        <f t="shared" si="948"/>
        <v>0</v>
      </c>
      <c r="AH571" s="16">
        <f t="shared" si="948"/>
        <v>0</v>
      </c>
      <c r="AI571" s="16">
        <f t="shared" si="948"/>
        <v>0</v>
      </c>
      <c r="AJ571" s="16">
        <f t="shared" si="948"/>
        <v>0</v>
      </c>
      <c r="AK571" s="16">
        <f t="shared" si="948"/>
        <v>15947</v>
      </c>
      <c r="AL571" s="16">
        <f t="shared" si="948"/>
        <v>10371</v>
      </c>
      <c r="AM571" s="16">
        <f t="shared" si="948"/>
        <v>0</v>
      </c>
      <c r="AN571" s="16">
        <f t="shared" si="948"/>
        <v>0</v>
      </c>
      <c r="AO571" s="16">
        <f t="shared" si="948"/>
        <v>0</v>
      </c>
      <c r="AP571" s="16">
        <f t="shared" si="948"/>
        <v>0</v>
      </c>
      <c r="AQ571" s="16">
        <f t="shared" si="948"/>
        <v>15947</v>
      </c>
      <c r="AR571" s="16">
        <f t="shared" si="948"/>
        <v>10371</v>
      </c>
      <c r="AS571" s="16">
        <f t="shared" ref="AS571:BD571" si="949">AS572+AS584</f>
        <v>741</v>
      </c>
      <c r="AT571" s="16">
        <f t="shared" si="949"/>
        <v>0</v>
      </c>
      <c r="AU571" s="16">
        <f t="shared" si="949"/>
        <v>0</v>
      </c>
      <c r="AV571" s="16">
        <f t="shared" si="949"/>
        <v>0</v>
      </c>
      <c r="AW571" s="105">
        <f t="shared" si="949"/>
        <v>16688</v>
      </c>
      <c r="AX571" s="105">
        <f t="shared" si="949"/>
        <v>10371</v>
      </c>
      <c r="AY571" s="16">
        <f t="shared" si="949"/>
        <v>0</v>
      </c>
      <c r="AZ571" s="16">
        <f t="shared" si="949"/>
        <v>2836</v>
      </c>
      <c r="BA571" s="16">
        <f t="shared" si="949"/>
        <v>0</v>
      </c>
      <c r="BB571" s="16">
        <f t="shared" si="949"/>
        <v>0</v>
      </c>
      <c r="BC571" s="16">
        <f t="shared" si="949"/>
        <v>19524</v>
      </c>
      <c r="BD571" s="16">
        <f t="shared" si="949"/>
        <v>10371</v>
      </c>
      <c r="BE571" s="16">
        <f t="shared" ref="BE571:BJ571" si="950">BE572+BE584</f>
        <v>0</v>
      </c>
      <c r="BF571" s="16">
        <f t="shared" si="950"/>
        <v>317</v>
      </c>
      <c r="BG571" s="16">
        <f t="shared" si="950"/>
        <v>0</v>
      </c>
      <c r="BH571" s="16">
        <f t="shared" si="950"/>
        <v>0</v>
      </c>
      <c r="BI571" s="16">
        <f t="shared" si="950"/>
        <v>19841</v>
      </c>
      <c r="BJ571" s="16">
        <f t="shared" si="950"/>
        <v>10371</v>
      </c>
    </row>
    <row r="572" spans="1:62" ht="33" hidden="1" x14ac:dyDescent="0.25">
      <c r="A572" s="25" t="s">
        <v>715</v>
      </c>
      <c r="B572" s="26">
        <f t="shared" si="915"/>
        <v>912</v>
      </c>
      <c r="C572" s="26" t="s">
        <v>7</v>
      </c>
      <c r="D572" s="26" t="s">
        <v>16</v>
      </c>
      <c r="E572" s="26" t="s">
        <v>38</v>
      </c>
      <c r="F572" s="26"/>
      <c r="G572" s="17">
        <f>G573+G577</f>
        <v>5576</v>
      </c>
      <c r="H572" s="17">
        <f t="shared" ref="H572:N572" si="951">H573+H577</f>
        <v>0</v>
      </c>
      <c r="I572" s="17">
        <f t="shared" si="951"/>
        <v>0</v>
      </c>
      <c r="J572" s="17">
        <f t="shared" si="951"/>
        <v>0</v>
      </c>
      <c r="K572" s="17">
        <f t="shared" si="951"/>
        <v>0</v>
      </c>
      <c r="L572" s="17">
        <f t="shared" si="951"/>
        <v>0</v>
      </c>
      <c r="M572" s="17">
        <f t="shared" si="951"/>
        <v>5576</v>
      </c>
      <c r="N572" s="17">
        <f t="shared" si="951"/>
        <v>0</v>
      </c>
      <c r="O572" s="17">
        <f t="shared" ref="O572:T572" si="952">O573+O577</f>
        <v>0</v>
      </c>
      <c r="P572" s="17">
        <f t="shared" si="952"/>
        <v>0</v>
      </c>
      <c r="Q572" s="17">
        <f t="shared" si="952"/>
        <v>0</v>
      </c>
      <c r="R572" s="17">
        <f t="shared" si="952"/>
        <v>0</v>
      </c>
      <c r="S572" s="17">
        <f t="shared" si="952"/>
        <v>5576</v>
      </c>
      <c r="T572" s="17">
        <f t="shared" si="952"/>
        <v>0</v>
      </c>
      <c r="U572" s="17">
        <f t="shared" ref="U572:BD572" si="953">U573+U577+U581</f>
        <v>0</v>
      </c>
      <c r="V572" s="17">
        <f t="shared" si="953"/>
        <v>0</v>
      </c>
      <c r="W572" s="17">
        <f t="shared" si="953"/>
        <v>0</v>
      </c>
      <c r="X572" s="17">
        <f t="shared" si="953"/>
        <v>10371</v>
      </c>
      <c r="Y572" s="17">
        <f t="shared" si="953"/>
        <v>15947</v>
      </c>
      <c r="Z572" s="17">
        <f t="shared" si="953"/>
        <v>10371</v>
      </c>
      <c r="AA572" s="17">
        <f t="shared" si="953"/>
        <v>0</v>
      </c>
      <c r="AB572" s="17">
        <f t="shared" si="953"/>
        <v>0</v>
      </c>
      <c r="AC572" s="17">
        <f t="shared" si="953"/>
        <v>0</v>
      </c>
      <c r="AD572" s="17">
        <f t="shared" si="953"/>
        <v>0</v>
      </c>
      <c r="AE572" s="17">
        <f t="shared" si="953"/>
        <v>15947</v>
      </c>
      <c r="AF572" s="17">
        <f t="shared" si="953"/>
        <v>10371</v>
      </c>
      <c r="AG572" s="17">
        <f t="shared" si="953"/>
        <v>0</v>
      </c>
      <c r="AH572" s="17">
        <f t="shared" si="953"/>
        <v>0</v>
      </c>
      <c r="AI572" s="17">
        <f t="shared" si="953"/>
        <v>0</v>
      </c>
      <c r="AJ572" s="17">
        <f t="shared" si="953"/>
        <v>0</v>
      </c>
      <c r="AK572" s="17">
        <f t="shared" si="953"/>
        <v>15947</v>
      </c>
      <c r="AL572" s="17">
        <f t="shared" si="953"/>
        <v>10371</v>
      </c>
      <c r="AM572" s="17">
        <f t="shared" si="953"/>
        <v>0</v>
      </c>
      <c r="AN572" s="17">
        <f t="shared" si="953"/>
        <v>0</v>
      </c>
      <c r="AO572" s="17">
        <f t="shared" si="953"/>
        <v>0</v>
      </c>
      <c r="AP572" s="17">
        <f t="shared" si="953"/>
        <v>0</v>
      </c>
      <c r="AQ572" s="17">
        <f t="shared" si="953"/>
        <v>15947</v>
      </c>
      <c r="AR572" s="17">
        <f t="shared" si="953"/>
        <v>10371</v>
      </c>
      <c r="AS572" s="17">
        <f t="shared" si="953"/>
        <v>0</v>
      </c>
      <c r="AT572" s="17">
        <f t="shared" si="953"/>
        <v>0</v>
      </c>
      <c r="AU572" s="17">
        <f t="shared" si="953"/>
        <v>0</v>
      </c>
      <c r="AV572" s="17">
        <f t="shared" si="953"/>
        <v>0</v>
      </c>
      <c r="AW572" s="106">
        <f t="shared" si="953"/>
        <v>15947</v>
      </c>
      <c r="AX572" s="106">
        <f t="shared" si="953"/>
        <v>10371</v>
      </c>
      <c r="AY572" s="17">
        <f t="shared" si="953"/>
        <v>0</v>
      </c>
      <c r="AZ572" s="17">
        <f t="shared" si="953"/>
        <v>2836</v>
      </c>
      <c r="BA572" s="17">
        <f t="shared" si="953"/>
        <v>0</v>
      </c>
      <c r="BB572" s="17">
        <f t="shared" si="953"/>
        <v>0</v>
      </c>
      <c r="BC572" s="17">
        <f t="shared" si="953"/>
        <v>18783</v>
      </c>
      <c r="BD572" s="17">
        <f t="shared" si="953"/>
        <v>10371</v>
      </c>
      <c r="BE572" s="17">
        <f t="shared" ref="BE572:BJ572" si="954">BE573+BE577+BE581</f>
        <v>0</v>
      </c>
      <c r="BF572" s="17">
        <f t="shared" si="954"/>
        <v>317</v>
      </c>
      <c r="BG572" s="17">
        <f t="shared" si="954"/>
        <v>0</v>
      </c>
      <c r="BH572" s="17">
        <f t="shared" si="954"/>
        <v>0</v>
      </c>
      <c r="BI572" s="17">
        <f t="shared" si="954"/>
        <v>19100</v>
      </c>
      <c r="BJ572" s="17">
        <f t="shared" si="954"/>
        <v>10371</v>
      </c>
    </row>
    <row r="573" spans="1:62" ht="33" hidden="1" x14ac:dyDescent="0.25">
      <c r="A573" s="25" t="s">
        <v>9</v>
      </c>
      <c r="B573" s="26">
        <f t="shared" si="915"/>
        <v>912</v>
      </c>
      <c r="C573" s="26" t="s">
        <v>7</v>
      </c>
      <c r="D573" s="26" t="s">
        <v>16</v>
      </c>
      <c r="E573" s="26" t="s">
        <v>39</v>
      </c>
      <c r="F573" s="26"/>
      <c r="G573" s="11">
        <f t="shared" ref="G573:V575" si="955">G574</f>
        <v>0</v>
      </c>
      <c r="H573" s="11">
        <f t="shared" si="955"/>
        <v>0</v>
      </c>
      <c r="I573" s="11">
        <f t="shared" si="955"/>
        <v>0</v>
      </c>
      <c r="J573" s="11">
        <f t="shared" si="955"/>
        <v>0</v>
      </c>
      <c r="K573" s="11">
        <f t="shared" si="955"/>
        <v>0</v>
      </c>
      <c r="L573" s="11">
        <f t="shared" si="955"/>
        <v>0</v>
      </c>
      <c r="M573" s="11">
        <f t="shared" si="955"/>
        <v>0</v>
      </c>
      <c r="N573" s="11">
        <f t="shared" si="955"/>
        <v>0</v>
      </c>
      <c r="O573" s="11">
        <f t="shared" si="955"/>
        <v>0</v>
      </c>
      <c r="P573" s="11">
        <f t="shared" si="955"/>
        <v>0</v>
      </c>
      <c r="Q573" s="11">
        <f t="shared" si="955"/>
        <v>0</v>
      </c>
      <c r="R573" s="11">
        <f t="shared" si="955"/>
        <v>0</v>
      </c>
      <c r="S573" s="11">
        <f t="shared" si="955"/>
        <v>0</v>
      </c>
      <c r="T573" s="11">
        <f t="shared" si="955"/>
        <v>0</v>
      </c>
      <c r="U573" s="11">
        <f t="shared" si="955"/>
        <v>0</v>
      </c>
      <c r="V573" s="11">
        <f t="shared" si="955"/>
        <v>0</v>
      </c>
      <c r="W573" s="11">
        <f t="shared" ref="U573:AJ575" si="956">W574</f>
        <v>0</v>
      </c>
      <c r="X573" s="11">
        <f t="shared" si="956"/>
        <v>0</v>
      </c>
      <c r="Y573" s="11">
        <f t="shared" si="956"/>
        <v>0</v>
      </c>
      <c r="Z573" s="11">
        <f t="shared" si="956"/>
        <v>0</v>
      </c>
      <c r="AA573" s="11">
        <f t="shared" si="956"/>
        <v>0</v>
      </c>
      <c r="AB573" s="11">
        <f t="shared" si="956"/>
        <v>0</v>
      </c>
      <c r="AC573" s="11">
        <f t="shared" si="956"/>
        <v>0</v>
      </c>
      <c r="AD573" s="11">
        <f t="shared" si="956"/>
        <v>0</v>
      </c>
      <c r="AE573" s="11">
        <f t="shared" si="956"/>
        <v>0</v>
      </c>
      <c r="AF573" s="11">
        <f t="shared" si="956"/>
        <v>0</v>
      </c>
      <c r="AG573" s="11">
        <f t="shared" si="956"/>
        <v>0</v>
      </c>
      <c r="AH573" s="11">
        <f t="shared" si="956"/>
        <v>0</v>
      </c>
      <c r="AI573" s="11">
        <f t="shared" si="956"/>
        <v>0</v>
      </c>
      <c r="AJ573" s="11">
        <f t="shared" si="956"/>
        <v>0</v>
      </c>
      <c r="AK573" s="11">
        <f t="shared" ref="AG573:AV575" si="957">AK574</f>
        <v>0</v>
      </c>
      <c r="AL573" s="11">
        <f t="shared" si="957"/>
        <v>0</v>
      </c>
      <c r="AM573" s="11">
        <f t="shared" si="957"/>
        <v>0</v>
      </c>
      <c r="AN573" s="11">
        <f t="shared" si="957"/>
        <v>0</v>
      </c>
      <c r="AO573" s="11">
        <f t="shared" si="957"/>
        <v>0</v>
      </c>
      <c r="AP573" s="11">
        <f t="shared" si="957"/>
        <v>0</v>
      </c>
      <c r="AQ573" s="11">
        <f t="shared" si="957"/>
        <v>0</v>
      </c>
      <c r="AR573" s="11">
        <f t="shared" si="957"/>
        <v>0</v>
      </c>
      <c r="AS573" s="11">
        <f t="shared" si="957"/>
        <v>0</v>
      </c>
      <c r="AT573" s="11">
        <f t="shared" si="957"/>
        <v>0</v>
      </c>
      <c r="AU573" s="11">
        <f t="shared" si="957"/>
        <v>0</v>
      </c>
      <c r="AV573" s="11">
        <f t="shared" si="957"/>
        <v>0</v>
      </c>
      <c r="AW573" s="98">
        <f t="shared" ref="AS573:BH575" si="958">AW574</f>
        <v>0</v>
      </c>
      <c r="AX573" s="98">
        <f t="shared" si="958"/>
        <v>0</v>
      </c>
      <c r="AY573" s="11">
        <f t="shared" si="958"/>
        <v>0</v>
      </c>
      <c r="AZ573" s="11">
        <f t="shared" si="958"/>
        <v>0</v>
      </c>
      <c r="BA573" s="11">
        <f t="shared" si="958"/>
        <v>0</v>
      </c>
      <c r="BB573" s="11">
        <f t="shared" si="958"/>
        <v>0</v>
      </c>
      <c r="BC573" s="11">
        <f t="shared" si="958"/>
        <v>0</v>
      </c>
      <c r="BD573" s="11">
        <f t="shared" si="958"/>
        <v>0</v>
      </c>
      <c r="BE573" s="11">
        <f t="shared" si="958"/>
        <v>0</v>
      </c>
      <c r="BF573" s="11">
        <f t="shared" si="958"/>
        <v>0</v>
      </c>
      <c r="BG573" s="11">
        <f t="shared" si="958"/>
        <v>0</v>
      </c>
      <c r="BH573" s="11">
        <f t="shared" si="958"/>
        <v>0</v>
      </c>
      <c r="BI573" s="11">
        <f t="shared" ref="BE573:BJ575" si="959">BI574</f>
        <v>0</v>
      </c>
      <c r="BJ573" s="11">
        <f t="shared" si="959"/>
        <v>0</v>
      </c>
    </row>
    <row r="574" spans="1:62" ht="20.100000000000001" hidden="1" customHeight="1" x14ac:dyDescent="0.25">
      <c r="A574" s="28" t="s">
        <v>17</v>
      </c>
      <c r="B574" s="26">
        <f t="shared" si="915"/>
        <v>912</v>
      </c>
      <c r="C574" s="26" t="s">
        <v>7</v>
      </c>
      <c r="D574" s="26" t="s">
        <v>16</v>
      </c>
      <c r="E574" s="26" t="s">
        <v>43</v>
      </c>
      <c r="F574" s="26"/>
      <c r="G574" s="9">
        <f t="shared" si="955"/>
        <v>0</v>
      </c>
      <c r="H574" s="9">
        <f t="shared" si="955"/>
        <v>0</v>
      </c>
      <c r="I574" s="9">
        <f t="shared" si="955"/>
        <v>0</v>
      </c>
      <c r="J574" s="9">
        <f t="shared" si="955"/>
        <v>0</v>
      </c>
      <c r="K574" s="9">
        <f t="shared" si="955"/>
        <v>0</v>
      </c>
      <c r="L574" s="9">
        <f t="shared" si="955"/>
        <v>0</v>
      </c>
      <c r="M574" s="9">
        <f t="shared" si="955"/>
        <v>0</v>
      </c>
      <c r="N574" s="9">
        <f t="shared" si="955"/>
        <v>0</v>
      </c>
      <c r="O574" s="9">
        <f t="shared" si="955"/>
        <v>0</v>
      </c>
      <c r="P574" s="9">
        <f t="shared" si="955"/>
        <v>0</v>
      </c>
      <c r="Q574" s="9">
        <f t="shared" si="955"/>
        <v>0</v>
      </c>
      <c r="R574" s="9">
        <f t="shared" si="955"/>
        <v>0</v>
      </c>
      <c r="S574" s="9">
        <f t="shared" si="955"/>
        <v>0</v>
      </c>
      <c r="T574" s="9">
        <f t="shared" si="955"/>
        <v>0</v>
      </c>
      <c r="U574" s="9">
        <f t="shared" si="956"/>
        <v>0</v>
      </c>
      <c r="V574" s="9">
        <f t="shared" si="956"/>
        <v>0</v>
      </c>
      <c r="W574" s="9">
        <f t="shared" si="956"/>
        <v>0</v>
      </c>
      <c r="X574" s="9">
        <f t="shared" si="956"/>
        <v>0</v>
      </c>
      <c r="Y574" s="9">
        <f t="shared" si="956"/>
        <v>0</v>
      </c>
      <c r="Z574" s="9">
        <f t="shared" si="956"/>
        <v>0</v>
      </c>
      <c r="AA574" s="9">
        <f t="shared" si="956"/>
        <v>0</v>
      </c>
      <c r="AB574" s="9">
        <f t="shared" si="956"/>
        <v>0</v>
      </c>
      <c r="AC574" s="9">
        <f t="shared" si="956"/>
        <v>0</v>
      </c>
      <c r="AD574" s="9">
        <f t="shared" si="956"/>
        <v>0</v>
      </c>
      <c r="AE574" s="9">
        <f t="shared" si="956"/>
        <v>0</v>
      </c>
      <c r="AF574" s="9">
        <f t="shared" si="956"/>
        <v>0</v>
      </c>
      <c r="AG574" s="9">
        <f t="shared" si="957"/>
        <v>0</v>
      </c>
      <c r="AH574" s="9">
        <f t="shared" si="957"/>
        <v>0</v>
      </c>
      <c r="AI574" s="9">
        <f t="shared" si="957"/>
        <v>0</v>
      </c>
      <c r="AJ574" s="9">
        <f t="shared" si="957"/>
        <v>0</v>
      </c>
      <c r="AK574" s="9">
        <f t="shared" si="957"/>
        <v>0</v>
      </c>
      <c r="AL574" s="9">
        <f t="shared" si="957"/>
        <v>0</v>
      </c>
      <c r="AM574" s="9">
        <f t="shared" si="957"/>
        <v>0</v>
      </c>
      <c r="AN574" s="9">
        <f t="shared" si="957"/>
        <v>0</v>
      </c>
      <c r="AO574" s="9">
        <f t="shared" si="957"/>
        <v>0</v>
      </c>
      <c r="AP574" s="9">
        <f t="shared" si="957"/>
        <v>0</v>
      </c>
      <c r="AQ574" s="9">
        <f t="shared" si="957"/>
        <v>0</v>
      </c>
      <c r="AR574" s="9">
        <f t="shared" si="957"/>
        <v>0</v>
      </c>
      <c r="AS574" s="9">
        <f t="shared" si="958"/>
        <v>0</v>
      </c>
      <c r="AT574" s="9">
        <f t="shared" si="958"/>
        <v>0</v>
      </c>
      <c r="AU574" s="9">
        <f t="shared" si="958"/>
        <v>0</v>
      </c>
      <c r="AV574" s="9">
        <f t="shared" si="958"/>
        <v>0</v>
      </c>
      <c r="AW574" s="96">
        <f t="shared" si="958"/>
        <v>0</v>
      </c>
      <c r="AX574" s="96">
        <f t="shared" si="958"/>
        <v>0</v>
      </c>
      <c r="AY574" s="9">
        <f t="shared" si="958"/>
        <v>0</v>
      </c>
      <c r="AZ574" s="9">
        <f t="shared" si="958"/>
        <v>0</v>
      </c>
      <c r="BA574" s="9">
        <f t="shared" si="958"/>
        <v>0</v>
      </c>
      <c r="BB574" s="9">
        <f t="shared" si="958"/>
        <v>0</v>
      </c>
      <c r="BC574" s="9">
        <f t="shared" si="958"/>
        <v>0</v>
      </c>
      <c r="BD574" s="9">
        <f t="shared" si="958"/>
        <v>0</v>
      </c>
      <c r="BE574" s="9">
        <f t="shared" si="959"/>
        <v>0</v>
      </c>
      <c r="BF574" s="9">
        <f t="shared" si="959"/>
        <v>0</v>
      </c>
      <c r="BG574" s="9">
        <f t="shared" si="959"/>
        <v>0</v>
      </c>
      <c r="BH574" s="9">
        <f t="shared" si="959"/>
        <v>0</v>
      </c>
      <c r="BI574" s="9">
        <f t="shared" si="959"/>
        <v>0</v>
      </c>
      <c r="BJ574" s="9">
        <f t="shared" si="959"/>
        <v>0</v>
      </c>
    </row>
    <row r="575" spans="1:62" ht="33" hidden="1" x14ac:dyDescent="0.25">
      <c r="A575" s="25" t="s">
        <v>11</v>
      </c>
      <c r="B575" s="26">
        <f t="shared" si="915"/>
        <v>912</v>
      </c>
      <c r="C575" s="26" t="s">
        <v>7</v>
      </c>
      <c r="D575" s="26" t="s">
        <v>16</v>
      </c>
      <c r="E575" s="26" t="s">
        <v>43</v>
      </c>
      <c r="F575" s="26" t="s">
        <v>12</v>
      </c>
      <c r="G575" s="9">
        <f t="shared" si="955"/>
        <v>0</v>
      </c>
      <c r="H575" s="9">
        <f t="shared" si="955"/>
        <v>0</v>
      </c>
      <c r="I575" s="9">
        <f t="shared" si="955"/>
        <v>0</v>
      </c>
      <c r="J575" s="9">
        <f t="shared" si="955"/>
        <v>0</v>
      </c>
      <c r="K575" s="9">
        <f t="shared" si="955"/>
        <v>0</v>
      </c>
      <c r="L575" s="9">
        <f t="shared" si="955"/>
        <v>0</v>
      </c>
      <c r="M575" s="9">
        <f t="shared" si="955"/>
        <v>0</v>
      </c>
      <c r="N575" s="9">
        <f t="shared" si="955"/>
        <v>0</v>
      </c>
      <c r="O575" s="9">
        <f t="shared" si="955"/>
        <v>0</v>
      </c>
      <c r="P575" s="9">
        <f t="shared" si="955"/>
        <v>0</v>
      </c>
      <c r="Q575" s="9">
        <f t="shared" si="955"/>
        <v>0</v>
      </c>
      <c r="R575" s="9">
        <f t="shared" si="955"/>
        <v>0</v>
      </c>
      <c r="S575" s="9">
        <f t="shared" si="955"/>
        <v>0</v>
      </c>
      <c r="T575" s="9">
        <f t="shared" si="955"/>
        <v>0</v>
      </c>
      <c r="U575" s="9">
        <f t="shared" si="956"/>
        <v>0</v>
      </c>
      <c r="V575" s="9">
        <f t="shared" si="956"/>
        <v>0</v>
      </c>
      <c r="W575" s="9">
        <f t="shared" si="956"/>
        <v>0</v>
      </c>
      <c r="X575" s="9">
        <f t="shared" si="956"/>
        <v>0</v>
      </c>
      <c r="Y575" s="9">
        <f t="shared" si="956"/>
        <v>0</v>
      </c>
      <c r="Z575" s="9">
        <f t="shared" si="956"/>
        <v>0</v>
      </c>
      <c r="AA575" s="9">
        <f t="shared" si="956"/>
        <v>0</v>
      </c>
      <c r="AB575" s="9">
        <f t="shared" si="956"/>
        <v>0</v>
      </c>
      <c r="AC575" s="9">
        <f t="shared" si="956"/>
        <v>0</v>
      </c>
      <c r="AD575" s="9">
        <f t="shared" si="956"/>
        <v>0</v>
      </c>
      <c r="AE575" s="9">
        <f t="shared" si="956"/>
        <v>0</v>
      </c>
      <c r="AF575" s="9">
        <f t="shared" si="956"/>
        <v>0</v>
      </c>
      <c r="AG575" s="9">
        <f t="shared" si="957"/>
        <v>0</v>
      </c>
      <c r="AH575" s="9">
        <f t="shared" si="957"/>
        <v>0</v>
      </c>
      <c r="AI575" s="9">
        <f t="shared" si="957"/>
        <v>0</v>
      </c>
      <c r="AJ575" s="9">
        <f t="shared" si="957"/>
        <v>0</v>
      </c>
      <c r="AK575" s="9">
        <f t="shared" si="957"/>
        <v>0</v>
      </c>
      <c r="AL575" s="9">
        <f t="shared" si="957"/>
        <v>0</v>
      </c>
      <c r="AM575" s="9">
        <f t="shared" si="957"/>
        <v>0</v>
      </c>
      <c r="AN575" s="9">
        <f t="shared" si="957"/>
        <v>0</v>
      </c>
      <c r="AO575" s="9">
        <f t="shared" si="957"/>
        <v>0</v>
      </c>
      <c r="AP575" s="9">
        <f t="shared" si="957"/>
        <v>0</v>
      </c>
      <c r="AQ575" s="9">
        <f t="shared" si="957"/>
        <v>0</v>
      </c>
      <c r="AR575" s="9">
        <f t="shared" si="957"/>
        <v>0</v>
      </c>
      <c r="AS575" s="9">
        <f t="shared" si="958"/>
        <v>0</v>
      </c>
      <c r="AT575" s="9">
        <f t="shared" si="958"/>
        <v>0</v>
      </c>
      <c r="AU575" s="9">
        <f t="shared" si="958"/>
        <v>0</v>
      </c>
      <c r="AV575" s="9">
        <f t="shared" si="958"/>
        <v>0</v>
      </c>
      <c r="AW575" s="96">
        <f t="shared" si="958"/>
        <v>0</v>
      </c>
      <c r="AX575" s="96">
        <f t="shared" si="958"/>
        <v>0</v>
      </c>
      <c r="AY575" s="9">
        <f t="shared" si="958"/>
        <v>0</v>
      </c>
      <c r="AZ575" s="9">
        <f t="shared" si="958"/>
        <v>0</v>
      </c>
      <c r="BA575" s="9">
        <f t="shared" si="958"/>
        <v>0</v>
      </c>
      <c r="BB575" s="9">
        <f t="shared" si="958"/>
        <v>0</v>
      </c>
      <c r="BC575" s="9">
        <f t="shared" si="958"/>
        <v>0</v>
      </c>
      <c r="BD575" s="9">
        <f t="shared" si="958"/>
        <v>0</v>
      </c>
      <c r="BE575" s="9">
        <f t="shared" si="959"/>
        <v>0</v>
      </c>
      <c r="BF575" s="9">
        <f t="shared" si="959"/>
        <v>0</v>
      </c>
      <c r="BG575" s="9">
        <f t="shared" si="959"/>
        <v>0</v>
      </c>
      <c r="BH575" s="9">
        <f t="shared" si="959"/>
        <v>0</v>
      </c>
      <c r="BI575" s="9">
        <f t="shared" si="959"/>
        <v>0</v>
      </c>
      <c r="BJ575" s="9">
        <f t="shared" si="959"/>
        <v>0</v>
      </c>
    </row>
    <row r="576" spans="1:62" ht="20.100000000000001" hidden="1" customHeight="1" x14ac:dyDescent="0.25">
      <c r="A576" s="28" t="s">
        <v>13</v>
      </c>
      <c r="B576" s="26">
        <f t="shared" si="915"/>
        <v>912</v>
      </c>
      <c r="C576" s="26" t="s">
        <v>7</v>
      </c>
      <c r="D576" s="26" t="s">
        <v>16</v>
      </c>
      <c r="E576" s="26" t="s">
        <v>43</v>
      </c>
      <c r="F576" s="26">
        <v>610</v>
      </c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6"/>
      <c r="AX576" s="96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</row>
    <row r="577" spans="1:62" ht="20.100000000000001" hidden="1" customHeight="1" x14ac:dyDescent="0.25">
      <c r="A577" s="28" t="s">
        <v>14</v>
      </c>
      <c r="B577" s="26">
        <f>B575</f>
        <v>912</v>
      </c>
      <c r="C577" s="26" t="s">
        <v>7</v>
      </c>
      <c r="D577" s="26" t="s">
        <v>16</v>
      </c>
      <c r="E577" s="26" t="s">
        <v>41</v>
      </c>
      <c r="F577" s="26"/>
      <c r="G577" s="9">
        <f t="shared" ref="G577:V579" si="960">G578</f>
        <v>5576</v>
      </c>
      <c r="H577" s="9">
        <f t="shared" si="960"/>
        <v>0</v>
      </c>
      <c r="I577" s="9">
        <f t="shared" si="960"/>
        <v>0</v>
      </c>
      <c r="J577" s="9">
        <f t="shared" si="960"/>
        <v>0</v>
      </c>
      <c r="K577" s="9">
        <f t="shared" si="960"/>
        <v>0</v>
      </c>
      <c r="L577" s="9">
        <f t="shared" si="960"/>
        <v>0</v>
      </c>
      <c r="M577" s="9">
        <f t="shared" si="960"/>
        <v>5576</v>
      </c>
      <c r="N577" s="9">
        <f t="shared" si="960"/>
        <v>0</v>
      </c>
      <c r="O577" s="9">
        <f t="shared" si="960"/>
        <v>0</v>
      </c>
      <c r="P577" s="9">
        <f t="shared" si="960"/>
        <v>0</v>
      </c>
      <c r="Q577" s="9">
        <f t="shared" si="960"/>
        <v>0</v>
      </c>
      <c r="R577" s="9">
        <f t="shared" si="960"/>
        <v>0</v>
      </c>
      <c r="S577" s="9">
        <f t="shared" si="960"/>
        <v>5576</v>
      </c>
      <c r="T577" s="9">
        <f t="shared" si="960"/>
        <v>0</v>
      </c>
      <c r="U577" s="9">
        <f t="shared" si="960"/>
        <v>0</v>
      </c>
      <c r="V577" s="9">
        <f t="shared" si="960"/>
        <v>0</v>
      </c>
      <c r="W577" s="9">
        <f t="shared" ref="U577:AJ579" si="961">W578</f>
        <v>0</v>
      </c>
      <c r="X577" s="9">
        <f t="shared" si="961"/>
        <v>0</v>
      </c>
      <c r="Y577" s="9">
        <f t="shared" si="961"/>
        <v>5576</v>
      </c>
      <c r="Z577" s="9">
        <f t="shared" si="961"/>
        <v>0</v>
      </c>
      <c r="AA577" s="9">
        <f t="shared" si="961"/>
        <v>0</v>
      </c>
      <c r="AB577" s="9">
        <f t="shared" si="961"/>
        <v>0</v>
      </c>
      <c r="AC577" s="9">
        <f t="shared" si="961"/>
        <v>0</v>
      </c>
      <c r="AD577" s="9">
        <f t="shared" si="961"/>
        <v>0</v>
      </c>
      <c r="AE577" s="9">
        <f t="shared" si="961"/>
        <v>5576</v>
      </c>
      <c r="AF577" s="9">
        <f t="shared" si="961"/>
        <v>0</v>
      </c>
      <c r="AG577" s="9">
        <f t="shared" si="961"/>
        <v>0</v>
      </c>
      <c r="AH577" s="9">
        <f t="shared" si="961"/>
        <v>0</v>
      </c>
      <c r="AI577" s="9">
        <f t="shared" si="961"/>
        <v>0</v>
      </c>
      <c r="AJ577" s="9">
        <f t="shared" si="961"/>
        <v>0</v>
      </c>
      <c r="AK577" s="9">
        <f t="shared" ref="AG577:AV579" si="962">AK578</f>
        <v>5576</v>
      </c>
      <c r="AL577" s="9">
        <f t="shared" si="962"/>
        <v>0</v>
      </c>
      <c r="AM577" s="9">
        <f t="shared" si="962"/>
        <v>0</v>
      </c>
      <c r="AN577" s="9">
        <f t="shared" si="962"/>
        <v>0</v>
      </c>
      <c r="AO577" s="9">
        <f t="shared" si="962"/>
        <v>0</v>
      </c>
      <c r="AP577" s="9">
        <f t="shared" si="962"/>
        <v>0</v>
      </c>
      <c r="AQ577" s="9">
        <f t="shared" si="962"/>
        <v>5576</v>
      </c>
      <c r="AR577" s="9">
        <f t="shared" si="962"/>
        <v>0</v>
      </c>
      <c r="AS577" s="9">
        <f t="shared" si="962"/>
        <v>0</v>
      </c>
      <c r="AT577" s="9">
        <f t="shared" si="962"/>
        <v>0</v>
      </c>
      <c r="AU577" s="9">
        <f t="shared" si="962"/>
        <v>0</v>
      </c>
      <c r="AV577" s="9">
        <f t="shared" si="962"/>
        <v>0</v>
      </c>
      <c r="AW577" s="96">
        <f t="shared" ref="AS577:BH579" si="963">AW578</f>
        <v>5576</v>
      </c>
      <c r="AX577" s="96">
        <f t="shared" si="963"/>
        <v>0</v>
      </c>
      <c r="AY577" s="9">
        <f t="shared" si="963"/>
        <v>0</v>
      </c>
      <c r="AZ577" s="9">
        <f t="shared" si="963"/>
        <v>2836</v>
      </c>
      <c r="BA577" s="9">
        <f t="shared" si="963"/>
        <v>0</v>
      </c>
      <c r="BB577" s="9">
        <f t="shared" si="963"/>
        <v>0</v>
      </c>
      <c r="BC577" s="9">
        <f t="shared" si="963"/>
        <v>8412</v>
      </c>
      <c r="BD577" s="9">
        <f t="shared" si="963"/>
        <v>0</v>
      </c>
      <c r="BE577" s="9">
        <f t="shared" si="963"/>
        <v>0</v>
      </c>
      <c r="BF577" s="9">
        <f t="shared" si="963"/>
        <v>317</v>
      </c>
      <c r="BG577" s="9">
        <f t="shared" si="963"/>
        <v>0</v>
      </c>
      <c r="BH577" s="9">
        <f t="shared" si="963"/>
        <v>0</v>
      </c>
      <c r="BI577" s="9">
        <f t="shared" ref="BE577:BJ579" si="964">BI578</f>
        <v>8729</v>
      </c>
      <c r="BJ577" s="9">
        <f t="shared" si="964"/>
        <v>0</v>
      </c>
    </row>
    <row r="578" spans="1:62" ht="20.100000000000001" hidden="1" customHeight="1" x14ac:dyDescent="0.25">
      <c r="A578" s="28" t="s">
        <v>18</v>
      </c>
      <c r="B578" s="26">
        <f t="shared" si="915"/>
        <v>912</v>
      </c>
      <c r="C578" s="26" t="s">
        <v>7</v>
      </c>
      <c r="D578" s="26" t="s">
        <v>16</v>
      </c>
      <c r="E578" s="26" t="s">
        <v>44</v>
      </c>
      <c r="F578" s="26"/>
      <c r="G578" s="9">
        <f t="shared" si="960"/>
        <v>5576</v>
      </c>
      <c r="H578" s="9">
        <f t="shared" si="960"/>
        <v>0</v>
      </c>
      <c r="I578" s="9">
        <f t="shared" si="960"/>
        <v>0</v>
      </c>
      <c r="J578" s="9">
        <f t="shared" si="960"/>
        <v>0</v>
      </c>
      <c r="K578" s="9">
        <f t="shared" si="960"/>
        <v>0</v>
      </c>
      <c r="L578" s="9">
        <f t="shared" si="960"/>
        <v>0</v>
      </c>
      <c r="M578" s="9">
        <f t="shared" si="960"/>
        <v>5576</v>
      </c>
      <c r="N578" s="9">
        <f t="shared" si="960"/>
        <v>0</v>
      </c>
      <c r="O578" s="9">
        <f t="shared" si="960"/>
        <v>0</v>
      </c>
      <c r="P578" s="9">
        <f t="shared" si="960"/>
        <v>0</v>
      </c>
      <c r="Q578" s="9">
        <f t="shared" si="960"/>
        <v>0</v>
      </c>
      <c r="R578" s="9">
        <f t="shared" si="960"/>
        <v>0</v>
      </c>
      <c r="S578" s="9">
        <f t="shared" si="960"/>
        <v>5576</v>
      </c>
      <c r="T578" s="9">
        <f t="shared" si="960"/>
        <v>0</v>
      </c>
      <c r="U578" s="9">
        <f t="shared" si="961"/>
        <v>0</v>
      </c>
      <c r="V578" s="9">
        <f t="shared" si="961"/>
        <v>0</v>
      </c>
      <c r="W578" s="9">
        <f t="shared" si="961"/>
        <v>0</v>
      </c>
      <c r="X578" s="9">
        <f t="shared" si="961"/>
        <v>0</v>
      </c>
      <c r="Y578" s="9">
        <f t="shared" si="961"/>
        <v>5576</v>
      </c>
      <c r="Z578" s="9">
        <f t="shared" si="961"/>
        <v>0</v>
      </c>
      <c r="AA578" s="9">
        <f t="shared" si="961"/>
        <v>0</v>
      </c>
      <c r="AB578" s="9">
        <f t="shared" si="961"/>
        <v>0</v>
      </c>
      <c r="AC578" s="9">
        <f t="shared" si="961"/>
        <v>0</v>
      </c>
      <c r="AD578" s="9">
        <f t="shared" si="961"/>
        <v>0</v>
      </c>
      <c r="AE578" s="9">
        <f t="shared" si="961"/>
        <v>5576</v>
      </c>
      <c r="AF578" s="9">
        <f t="shared" si="961"/>
        <v>0</v>
      </c>
      <c r="AG578" s="9">
        <f t="shared" si="962"/>
        <v>0</v>
      </c>
      <c r="AH578" s="9">
        <f t="shared" si="962"/>
        <v>0</v>
      </c>
      <c r="AI578" s="9">
        <f t="shared" si="962"/>
        <v>0</v>
      </c>
      <c r="AJ578" s="9">
        <f t="shared" si="962"/>
        <v>0</v>
      </c>
      <c r="AK578" s="9">
        <f t="shared" si="962"/>
        <v>5576</v>
      </c>
      <c r="AL578" s="9">
        <f t="shared" si="962"/>
        <v>0</v>
      </c>
      <c r="AM578" s="9">
        <f t="shared" si="962"/>
        <v>0</v>
      </c>
      <c r="AN578" s="9">
        <f t="shared" si="962"/>
        <v>0</v>
      </c>
      <c r="AO578" s="9">
        <f t="shared" si="962"/>
        <v>0</v>
      </c>
      <c r="AP578" s="9">
        <f t="shared" si="962"/>
        <v>0</v>
      </c>
      <c r="AQ578" s="9">
        <f t="shared" si="962"/>
        <v>5576</v>
      </c>
      <c r="AR578" s="9">
        <f t="shared" si="962"/>
        <v>0</v>
      </c>
      <c r="AS578" s="9">
        <f t="shared" si="963"/>
        <v>0</v>
      </c>
      <c r="AT578" s="9">
        <f t="shared" si="963"/>
        <v>0</v>
      </c>
      <c r="AU578" s="9">
        <f t="shared" si="963"/>
        <v>0</v>
      </c>
      <c r="AV578" s="9">
        <f t="shared" si="963"/>
        <v>0</v>
      </c>
      <c r="AW578" s="96">
        <f t="shared" si="963"/>
        <v>5576</v>
      </c>
      <c r="AX578" s="96">
        <f t="shared" si="963"/>
        <v>0</v>
      </c>
      <c r="AY578" s="9">
        <f t="shared" si="963"/>
        <v>0</v>
      </c>
      <c r="AZ578" s="9">
        <f t="shared" si="963"/>
        <v>2836</v>
      </c>
      <c r="BA578" s="9">
        <f t="shared" si="963"/>
        <v>0</v>
      </c>
      <c r="BB578" s="9">
        <f t="shared" si="963"/>
        <v>0</v>
      </c>
      <c r="BC578" s="9">
        <f t="shared" si="963"/>
        <v>8412</v>
      </c>
      <c r="BD578" s="9">
        <f t="shared" si="963"/>
        <v>0</v>
      </c>
      <c r="BE578" s="9">
        <f t="shared" si="964"/>
        <v>0</v>
      </c>
      <c r="BF578" s="9">
        <f t="shared" si="964"/>
        <v>317</v>
      </c>
      <c r="BG578" s="9">
        <f t="shared" si="964"/>
        <v>0</v>
      </c>
      <c r="BH578" s="9">
        <f t="shared" si="964"/>
        <v>0</v>
      </c>
      <c r="BI578" s="9">
        <f t="shared" si="964"/>
        <v>8729</v>
      </c>
      <c r="BJ578" s="9">
        <f t="shared" si="964"/>
        <v>0</v>
      </c>
    </row>
    <row r="579" spans="1:62" ht="33" hidden="1" x14ac:dyDescent="0.25">
      <c r="A579" s="25" t="s">
        <v>11</v>
      </c>
      <c r="B579" s="26">
        <f t="shared" si="915"/>
        <v>912</v>
      </c>
      <c r="C579" s="26" t="s">
        <v>7</v>
      </c>
      <c r="D579" s="26" t="s">
        <v>16</v>
      </c>
      <c r="E579" s="26" t="s">
        <v>44</v>
      </c>
      <c r="F579" s="26" t="s">
        <v>12</v>
      </c>
      <c r="G579" s="9">
        <f t="shared" si="960"/>
        <v>5576</v>
      </c>
      <c r="H579" s="9">
        <f t="shared" si="960"/>
        <v>0</v>
      </c>
      <c r="I579" s="9">
        <f t="shared" si="960"/>
        <v>0</v>
      </c>
      <c r="J579" s="9">
        <f t="shared" si="960"/>
        <v>0</v>
      </c>
      <c r="K579" s="9">
        <f t="shared" si="960"/>
        <v>0</v>
      </c>
      <c r="L579" s="9">
        <f t="shared" si="960"/>
        <v>0</v>
      </c>
      <c r="M579" s="9">
        <f t="shared" si="960"/>
        <v>5576</v>
      </c>
      <c r="N579" s="9">
        <f t="shared" si="960"/>
        <v>0</v>
      </c>
      <c r="O579" s="9">
        <f t="shared" si="960"/>
        <v>0</v>
      </c>
      <c r="P579" s="9">
        <f t="shared" si="960"/>
        <v>0</v>
      </c>
      <c r="Q579" s="9">
        <f t="shared" si="960"/>
        <v>0</v>
      </c>
      <c r="R579" s="9">
        <f t="shared" si="960"/>
        <v>0</v>
      </c>
      <c r="S579" s="9">
        <f t="shared" si="960"/>
        <v>5576</v>
      </c>
      <c r="T579" s="9">
        <f t="shared" si="960"/>
        <v>0</v>
      </c>
      <c r="U579" s="9">
        <f t="shared" si="961"/>
        <v>0</v>
      </c>
      <c r="V579" s="9">
        <f t="shared" si="961"/>
        <v>0</v>
      </c>
      <c r="W579" s="9">
        <f t="shared" si="961"/>
        <v>0</v>
      </c>
      <c r="X579" s="9">
        <f t="shared" si="961"/>
        <v>0</v>
      </c>
      <c r="Y579" s="9">
        <f t="shared" si="961"/>
        <v>5576</v>
      </c>
      <c r="Z579" s="9">
        <f t="shared" si="961"/>
        <v>0</v>
      </c>
      <c r="AA579" s="9">
        <f t="shared" si="961"/>
        <v>0</v>
      </c>
      <c r="AB579" s="9">
        <f t="shared" si="961"/>
        <v>0</v>
      </c>
      <c r="AC579" s="9">
        <f t="shared" si="961"/>
        <v>0</v>
      </c>
      <c r="AD579" s="9">
        <f t="shared" si="961"/>
        <v>0</v>
      </c>
      <c r="AE579" s="9">
        <f t="shared" si="961"/>
        <v>5576</v>
      </c>
      <c r="AF579" s="9">
        <f t="shared" si="961"/>
        <v>0</v>
      </c>
      <c r="AG579" s="9">
        <f t="shared" si="962"/>
        <v>0</v>
      </c>
      <c r="AH579" s="9">
        <f t="shared" si="962"/>
        <v>0</v>
      </c>
      <c r="AI579" s="9">
        <f t="shared" si="962"/>
        <v>0</v>
      </c>
      <c r="AJ579" s="9">
        <f t="shared" si="962"/>
        <v>0</v>
      </c>
      <c r="AK579" s="9">
        <f t="shared" si="962"/>
        <v>5576</v>
      </c>
      <c r="AL579" s="9">
        <f t="shared" si="962"/>
        <v>0</v>
      </c>
      <c r="AM579" s="9">
        <f t="shared" si="962"/>
        <v>0</v>
      </c>
      <c r="AN579" s="9">
        <f t="shared" si="962"/>
        <v>0</v>
      </c>
      <c r="AO579" s="9">
        <f t="shared" si="962"/>
        <v>0</v>
      </c>
      <c r="AP579" s="9">
        <f t="shared" si="962"/>
        <v>0</v>
      </c>
      <c r="AQ579" s="9">
        <f t="shared" si="962"/>
        <v>5576</v>
      </c>
      <c r="AR579" s="9">
        <f t="shared" si="962"/>
        <v>0</v>
      </c>
      <c r="AS579" s="9">
        <f t="shared" si="963"/>
        <v>0</v>
      </c>
      <c r="AT579" s="9">
        <f t="shared" si="963"/>
        <v>0</v>
      </c>
      <c r="AU579" s="9">
        <f t="shared" si="963"/>
        <v>0</v>
      </c>
      <c r="AV579" s="9">
        <f t="shared" si="963"/>
        <v>0</v>
      </c>
      <c r="AW579" s="96">
        <f t="shared" si="963"/>
        <v>5576</v>
      </c>
      <c r="AX579" s="96">
        <f t="shared" si="963"/>
        <v>0</v>
      </c>
      <c r="AY579" s="9">
        <f t="shared" si="963"/>
        <v>0</v>
      </c>
      <c r="AZ579" s="9">
        <f t="shared" si="963"/>
        <v>2836</v>
      </c>
      <c r="BA579" s="9">
        <f t="shared" si="963"/>
        <v>0</v>
      </c>
      <c r="BB579" s="9">
        <f t="shared" si="963"/>
        <v>0</v>
      </c>
      <c r="BC579" s="9">
        <f t="shared" si="963"/>
        <v>8412</v>
      </c>
      <c r="BD579" s="9">
        <f t="shared" si="963"/>
        <v>0</v>
      </c>
      <c r="BE579" s="9">
        <f t="shared" si="964"/>
        <v>0</v>
      </c>
      <c r="BF579" s="9">
        <f t="shared" si="964"/>
        <v>317</v>
      </c>
      <c r="BG579" s="9">
        <f t="shared" si="964"/>
        <v>0</v>
      </c>
      <c r="BH579" s="9">
        <f t="shared" si="964"/>
        <v>0</v>
      </c>
      <c r="BI579" s="9">
        <f t="shared" si="964"/>
        <v>8729</v>
      </c>
      <c r="BJ579" s="9">
        <f t="shared" si="964"/>
        <v>0</v>
      </c>
    </row>
    <row r="580" spans="1:62" ht="20.100000000000001" hidden="1" customHeight="1" x14ac:dyDescent="0.25">
      <c r="A580" s="28" t="s">
        <v>13</v>
      </c>
      <c r="B580" s="26">
        <f t="shared" si="915"/>
        <v>912</v>
      </c>
      <c r="C580" s="26" t="s">
        <v>7</v>
      </c>
      <c r="D580" s="26" t="s">
        <v>16</v>
      </c>
      <c r="E580" s="26" t="s">
        <v>44</v>
      </c>
      <c r="F580" s="26">
        <v>610</v>
      </c>
      <c r="G580" s="9">
        <v>5576</v>
      </c>
      <c r="H580" s="9"/>
      <c r="I580" s="84"/>
      <c r="J580" s="84"/>
      <c r="K580" s="84"/>
      <c r="L580" s="84"/>
      <c r="M580" s="9">
        <f>G580+I580+J580+K580+L580</f>
        <v>5576</v>
      </c>
      <c r="N580" s="9">
        <f>H580+L580</f>
        <v>0</v>
      </c>
      <c r="O580" s="85"/>
      <c r="P580" s="85"/>
      <c r="Q580" s="85"/>
      <c r="R580" s="85"/>
      <c r="S580" s="9">
        <f>M580+O580+P580+Q580+R580</f>
        <v>5576</v>
      </c>
      <c r="T580" s="9">
        <f>N580+R580</f>
        <v>0</v>
      </c>
      <c r="U580" s="85"/>
      <c r="V580" s="85"/>
      <c r="W580" s="85"/>
      <c r="X580" s="85"/>
      <c r="Y580" s="9">
        <f>S580+U580+V580+W580+X580</f>
        <v>5576</v>
      </c>
      <c r="Z580" s="9">
        <f>T580+X580</f>
        <v>0</v>
      </c>
      <c r="AA580" s="85"/>
      <c r="AB580" s="85"/>
      <c r="AC580" s="85"/>
      <c r="AD580" s="85"/>
      <c r="AE580" s="9">
        <f>Y580+AA580+AB580+AC580+AD580</f>
        <v>5576</v>
      </c>
      <c r="AF580" s="9">
        <f>Z580+AD580</f>
        <v>0</v>
      </c>
      <c r="AG580" s="85"/>
      <c r="AH580" s="85"/>
      <c r="AI580" s="85"/>
      <c r="AJ580" s="85"/>
      <c r="AK580" s="9">
        <f>AE580+AG580+AH580+AI580+AJ580</f>
        <v>5576</v>
      </c>
      <c r="AL580" s="9">
        <f>AF580+AJ580</f>
        <v>0</v>
      </c>
      <c r="AM580" s="85"/>
      <c r="AN580" s="85"/>
      <c r="AO580" s="85"/>
      <c r="AP580" s="85"/>
      <c r="AQ580" s="9">
        <f>AK580+AM580+AN580+AO580+AP580</f>
        <v>5576</v>
      </c>
      <c r="AR580" s="9">
        <f>AL580+AP580</f>
        <v>0</v>
      </c>
      <c r="AS580" s="85"/>
      <c r="AT580" s="85"/>
      <c r="AU580" s="85"/>
      <c r="AV580" s="85"/>
      <c r="AW580" s="96">
        <f>AQ580+AS580+AT580+AU580+AV580</f>
        <v>5576</v>
      </c>
      <c r="AX580" s="96">
        <f>AR580+AV580</f>
        <v>0</v>
      </c>
      <c r="AY580" s="85"/>
      <c r="AZ580" s="9">
        <v>2836</v>
      </c>
      <c r="BA580" s="85"/>
      <c r="BB580" s="85"/>
      <c r="BC580" s="9">
        <f>AW580+AY580+AZ580+BA580+BB580</f>
        <v>8412</v>
      </c>
      <c r="BD580" s="9">
        <f>AX580+BB580</f>
        <v>0</v>
      </c>
      <c r="BE580" s="85"/>
      <c r="BF580" s="9">
        <v>317</v>
      </c>
      <c r="BG580" s="85"/>
      <c r="BH580" s="85"/>
      <c r="BI580" s="9">
        <f>BC580+BE580+BF580+BG580+BH580</f>
        <v>8729</v>
      </c>
      <c r="BJ580" s="9">
        <f>BD580+BH580</f>
        <v>0</v>
      </c>
    </row>
    <row r="581" spans="1:62" ht="33" hidden="1" x14ac:dyDescent="0.25">
      <c r="A581" s="28" t="s">
        <v>757</v>
      </c>
      <c r="B581" s="26" t="s">
        <v>494</v>
      </c>
      <c r="C581" s="26" t="s">
        <v>7</v>
      </c>
      <c r="D581" s="26" t="s">
        <v>16</v>
      </c>
      <c r="E581" s="26" t="s">
        <v>756</v>
      </c>
      <c r="F581" s="26"/>
      <c r="G581" s="9"/>
      <c r="H581" s="9"/>
      <c r="I581" s="84"/>
      <c r="J581" s="84"/>
      <c r="K581" s="84"/>
      <c r="L581" s="84"/>
      <c r="M581" s="9"/>
      <c r="N581" s="9"/>
      <c r="O581" s="85"/>
      <c r="P581" s="85"/>
      <c r="Q581" s="85"/>
      <c r="R581" s="85"/>
      <c r="S581" s="9"/>
      <c r="T581" s="9"/>
      <c r="U581" s="85">
        <f>U582</f>
        <v>0</v>
      </c>
      <c r="V581" s="85">
        <f t="shared" ref="V581:AK582" si="965">V582</f>
        <v>0</v>
      </c>
      <c r="W581" s="85">
        <f t="shared" si="965"/>
        <v>0</v>
      </c>
      <c r="X581" s="9">
        <f t="shared" si="965"/>
        <v>10371</v>
      </c>
      <c r="Y581" s="9">
        <f t="shared" si="965"/>
        <v>10371</v>
      </c>
      <c r="Z581" s="9">
        <f t="shared" si="965"/>
        <v>10371</v>
      </c>
      <c r="AA581" s="85">
        <f>AA582</f>
        <v>0</v>
      </c>
      <c r="AB581" s="85">
        <f t="shared" si="965"/>
        <v>0</v>
      </c>
      <c r="AC581" s="85">
        <f t="shared" si="965"/>
        <v>0</v>
      </c>
      <c r="AD581" s="9">
        <f t="shared" si="965"/>
        <v>0</v>
      </c>
      <c r="AE581" s="9">
        <f t="shared" si="965"/>
        <v>10371</v>
      </c>
      <c r="AF581" s="9">
        <f t="shared" si="965"/>
        <v>10371</v>
      </c>
      <c r="AG581" s="85">
        <f>AG582</f>
        <v>0</v>
      </c>
      <c r="AH581" s="85">
        <f t="shared" si="965"/>
        <v>0</v>
      </c>
      <c r="AI581" s="85">
        <f t="shared" si="965"/>
        <v>0</v>
      </c>
      <c r="AJ581" s="9">
        <f t="shared" si="965"/>
        <v>0</v>
      </c>
      <c r="AK581" s="9">
        <f t="shared" si="965"/>
        <v>10371</v>
      </c>
      <c r="AL581" s="9">
        <f t="shared" ref="AH581:AL582" si="966">AL582</f>
        <v>10371</v>
      </c>
      <c r="AM581" s="85">
        <f>AM582</f>
        <v>0</v>
      </c>
      <c r="AN581" s="85">
        <f t="shared" ref="AN581:BC582" si="967">AN582</f>
        <v>0</v>
      </c>
      <c r="AO581" s="85">
        <f t="shared" si="967"/>
        <v>0</v>
      </c>
      <c r="AP581" s="9">
        <f t="shared" si="967"/>
        <v>0</v>
      </c>
      <c r="AQ581" s="9">
        <f t="shared" si="967"/>
        <v>10371</v>
      </c>
      <c r="AR581" s="9">
        <f t="shared" si="967"/>
        <v>10371</v>
      </c>
      <c r="AS581" s="17">
        <f>AS582</f>
        <v>0</v>
      </c>
      <c r="AT581" s="85">
        <f t="shared" si="967"/>
        <v>0</v>
      </c>
      <c r="AU581" s="85">
        <f t="shared" si="967"/>
        <v>0</v>
      </c>
      <c r="AV581" s="9">
        <f t="shared" si="967"/>
        <v>0</v>
      </c>
      <c r="AW581" s="96">
        <f t="shared" si="967"/>
        <v>10371</v>
      </c>
      <c r="AX581" s="96">
        <f t="shared" si="967"/>
        <v>10371</v>
      </c>
      <c r="AY581" s="17">
        <f>AY582</f>
        <v>0</v>
      </c>
      <c r="AZ581" s="85">
        <f t="shared" si="967"/>
        <v>0</v>
      </c>
      <c r="BA581" s="85">
        <f t="shared" si="967"/>
        <v>0</v>
      </c>
      <c r="BB581" s="9">
        <f t="shared" si="967"/>
        <v>0</v>
      </c>
      <c r="BC581" s="9">
        <f t="shared" si="967"/>
        <v>10371</v>
      </c>
      <c r="BD581" s="9">
        <f t="shared" ref="AZ581:BD582" si="968">BD582</f>
        <v>10371</v>
      </c>
      <c r="BE581" s="17">
        <f>BE582</f>
        <v>0</v>
      </c>
      <c r="BF581" s="85">
        <f t="shared" ref="BF581:BJ582" si="969">BF582</f>
        <v>0</v>
      </c>
      <c r="BG581" s="85">
        <f t="shared" si="969"/>
        <v>0</v>
      </c>
      <c r="BH581" s="9">
        <f t="shared" si="969"/>
        <v>0</v>
      </c>
      <c r="BI581" s="9">
        <f t="shared" si="969"/>
        <v>10371</v>
      </c>
      <c r="BJ581" s="9">
        <f t="shared" si="969"/>
        <v>10371</v>
      </c>
    </row>
    <row r="582" spans="1:62" ht="33" hidden="1" x14ac:dyDescent="0.25">
      <c r="A582" s="68" t="s">
        <v>11</v>
      </c>
      <c r="B582" s="26" t="s">
        <v>494</v>
      </c>
      <c r="C582" s="26" t="s">
        <v>7</v>
      </c>
      <c r="D582" s="26" t="s">
        <v>16</v>
      </c>
      <c r="E582" s="26" t="s">
        <v>756</v>
      </c>
      <c r="F582" s="26" t="s">
        <v>12</v>
      </c>
      <c r="G582" s="9"/>
      <c r="H582" s="9"/>
      <c r="I582" s="84"/>
      <c r="J582" s="84"/>
      <c r="K582" s="84"/>
      <c r="L582" s="84"/>
      <c r="M582" s="9"/>
      <c r="N582" s="9"/>
      <c r="O582" s="85"/>
      <c r="P582" s="85"/>
      <c r="Q582" s="85"/>
      <c r="R582" s="85"/>
      <c r="S582" s="9"/>
      <c r="T582" s="9"/>
      <c r="U582" s="85">
        <f>U583</f>
        <v>0</v>
      </c>
      <c r="V582" s="85">
        <f t="shared" si="965"/>
        <v>0</v>
      </c>
      <c r="W582" s="85">
        <f t="shared" si="965"/>
        <v>0</v>
      </c>
      <c r="X582" s="9">
        <f t="shared" si="965"/>
        <v>10371</v>
      </c>
      <c r="Y582" s="9">
        <f t="shared" si="965"/>
        <v>10371</v>
      </c>
      <c r="Z582" s="9">
        <f t="shared" si="965"/>
        <v>10371</v>
      </c>
      <c r="AA582" s="85">
        <f>AA583</f>
        <v>0</v>
      </c>
      <c r="AB582" s="85">
        <f t="shared" si="965"/>
        <v>0</v>
      </c>
      <c r="AC582" s="85">
        <f t="shared" si="965"/>
        <v>0</v>
      </c>
      <c r="AD582" s="9">
        <f t="shared" si="965"/>
        <v>0</v>
      </c>
      <c r="AE582" s="9">
        <f t="shared" si="965"/>
        <v>10371</v>
      </c>
      <c r="AF582" s="9">
        <f t="shared" si="965"/>
        <v>10371</v>
      </c>
      <c r="AG582" s="85">
        <f>AG583</f>
        <v>0</v>
      </c>
      <c r="AH582" s="85">
        <f t="shared" si="966"/>
        <v>0</v>
      </c>
      <c r="AI582" s="85">
        <f t="shared" si="966"/>
        <v>0</v>
      </c>
      <c r="AJ582" s="9">
        <f t="shared" si="966"/>
        <v>0</v>
      </c>
      <c r="AK582" s="9">
        <f t="shared" si="966"/>
        <v>10371</v>
      </c>
      <c r="AL582" s="9">
        <f t="shared" si="966"/>
        <v>10371</v>
      </c>
      <c r="AM582" s="85">
        <f>AM583</f>
        <v>0</v>
      </c>
      <c r="AN582" s="85">
        <f t="shared" si="967"/>
        <v>0</v>
      </c>
      <c r="AO582" s="85">
        <f t="shared" si="967"/>
        <v>0</v>
      </c>
      <c r="AP582" s="9">
        <f t="shared" si="967"/>
        <v>0</v>
      </c>
      <c r="AQ582" s="9">
        <f t="shared" si="967"/>
        <v>10371</v>
      </c>
      <c r="AR582" s="9">
        <f t="shared" si="967"/>
        <v>10371</v>
      </c>
      <c r="AS582" s="17">
        <f>AS583</f>
        <v>0</v>
      </c>
      <c r="AT582" s="85">
        <f t="shared" si="967"/>
        <v>0</v>
      </c>
      <c r="AU582" s="85">
        <f t="shared" si="967"/>
        <v>0</v>
      </c>
      <c r="AV582" s="9">
        <f t="shared" si="967"/>
        <v>0</v>
      </c>
      <c r="AW582" s="96">
        <f t="shared" si="967"/>
        <v>10371</v>
      </c>
      <c r="AX582" s="96">
        <f t="shared" si="967"/>
        <v>10371</v>
      </c>
      <c r="AY582" s="17">
        <f>AY583</f>
        <v>0</v>
      </c>
      <c r="AZ582" s="85">
        <f t="shared" si="968"/>
        <v>0</v>
      </c>
      <c r="BA582" s="85">
        <f t="shared" si="968"/>
        <v>0</v>
      </c>
      <c r="BB582" s="9">
        <f t="shared" si="968"/>
        <v>0</v>
      </c>
      <c r="BC582" s="9">
        <f t="shared" si="968"/>
        <v>10371</v>
      </c>
      <c r="BD582" s="9">
        <f t="shared" si="968"/>
        <v>10371</v>
      </c>
      <c r="BE582" s="17">
        <f>BE583</f>
        <v>0</v>
      </c>
      <c r="BF582" s="85">
        <f t="shared" si="969"/>
        <v>0</v>
      </c>
      <c r="BG582" s="85">
        <f t="shared" si="969"/>
        <v>0</v>
      </c>
      <c r="BH582" s="9">
        <f t="shared" si="969"/>
        <v>0</v>
      </c>
      <c r="BI582" s="9">
        <f t="shared" si="969"/>
        <v>10371</v>
      </c>
      <c r="BJ582" s="9">
        <f t="shared" si="969"/>
        <v>10371</v>
      </c>
    </row>
    <row r="583" spans="1:62" ht="20.100000000000001" hidden="1" customHeight="1" x14ac:dyDescent="0.25">
      <c r="A583" s="28" t="s">
        <v>13</v>
      </c>
      <c r="B583" s="26" t="str">
        <f>B582</f>
        <v>912</v>
      </c>
      <c r="C583" s="26" t="s">
        <v>7</v>
      </c>
      <c r="D583" s="26" t="s">
        <v>16</v>
      </c>
      <c r="E583" s="26" t="s">
        <v>756</v>
      </c>
      <c r="F583" s="26" t="s">
        <v>34</v>
      </c>
      <c r="G583" s="9"/>
      <c r="H583" s="9"/>
      <c r="I583" s="84"/>
      <c r="J583" s="84"/>
      <c r="K583" s="84"/>
      <c r="L583" s="84"/>
      <c r="M583" s="9"/>
      <c r="N583" s="9"/>
      <c r="O583" s="85"/>
      <c r="P583" s="85"/>
      <c r="Q583" s="85"/>
      <c r="R583" s="85"/>
      <c r="S583" s="9"/>
      <c r="T583" s="9"/>
      <c r="U583" s="85"/>
      <c r="V583" s="85"/>
      <c r="W583" s="85"/>
      <c r="X583" s="9">
        <v>10371</v>
      </c>
      <c r="Y583" s="9">
        <f>S583+U583+V583+W583+X583</f>
        <v>10371</v>
      </c>
      <c r="Z583" s="9">
        <f>T583+X583</f>
        <v>10371</v>
      </c>
      <c r="AA583" s="85"/>
      <c r="AB583" s="85"/>
      <c r="AC583" s="85"/>
      <c r="AD583" s="9"/>
      <c r="AE583" s="9">
        <f>Y583+AA583+AB583+AC583+AD583</f>
        <v>10371</v>
      </c>
      <c r="AF583" s="9">
        <f>Z583+AD583</f>
        <v>10371</v>
      </c>
      <c r="AG583" s="85"/>
      <c r="AH583" s="85"/>
      <c r="AI583" s="85"/>
      <c r="AJ583" s="9"/>
      <c r="AK583" s="9">
        <f>AE583+AG583+AH583+AI583+AJ583</f>
        <v>10371</v>
      </c>
      <c r="AL583" s="9">
        <f>AF583+AJ583</f>
        <v>10371</v>
      </c>
      <c r="AM583" s="85"/>
      <c r="AN583" s="85"/>
      <c r="AO583" s="85"/>
      <c r="AP583" s="9"/>
      <c r="AQ583" s="9">
        <f>AK583+AM583+AN583+AO583+AP583</f>
        <v>10371</v>
      </c>
      <c r="AR583" s="9">
        <f>AL583+AP583</f>
        <v>10371</v>
      </c>
      <c r="AS583" s="17"/>
      <c r="AT583" s="85"/>
      <c r="AU583" s="85"/>
      <c r="AV583" s="9"/>
      <c r="AW583" s="96">
        <f>AQ583+AS583+AT583+AU583+AV583</f>
        <v>10371</v>
      </c>
      <c r="AX583" s="96">
        <f>AR583+AV583</f>
        <v>10371</v>
      </c>
      <c r="AY583" s="17"/>
      <c r="AZ583" s="85"/>
      <c r="BA583" s="85"/>
      <c r="BB583" s="9"/>
      <c r="BC583" s="9">
        <f>AW583+AY583+AZ583+BA583+BB583</f>
        <v>10371</v>
      </c>
      <c r="BD583" s="9">
        <f>AX583+BB583</f>
        <v>10371</v>
      </c>
      <c r="BE583" s="17"/>
      <c r="BF583" s="85"/>
      <c r="BG583" s="85"/>
      <c r="BH583" s="9"/>
      <c r="BI583" s="9">
        <f>BC583+BE583+BF583+BG583+BH583</f>
        <v>10371</v>
      </c>
      <c r="BJ583" s="9">
        <f>BD583+BH583</f>
        <v>10371</v>
      </c>
    </row>
    <row r="584" spans="1:62" ht="82.5" hidden="1" x14ac:dyDescent="0.25">
      <c r="A584" s="25" t="s">
        <v>118</v>
      </c>
      <c r="B584" s="26">
        <f>B569</f>
        <v>912</v>
      </c>
      <c r="C584" s="26" t="s">
        <v>7</v>
      </c>
      <c r="D584" s="26" t="s">
        <v>16</v>
      </c>
      <c r="E584" s="26" t="s">
        <v>119</v>
      </c>
      <c r="F584" s="9"/>
      <c r="G584" s="9"/>
      <c r="H584" s="9"/>
      <c r="I584" s="84"/>
      <c r="J584" s="84"/>
      <c r="K584" s="84"/>
      <c r="L584" s="84"/>
      <c r="M584" s="9"/>
      <c r="N584" s="9"/>
      <c r="O584" s="85"/>
      <c r="P584" s="85"/>
      <c r="Q584" s="85"/>
      <c r="R584" s="85"/>
      <c r="S584" s="9"/>
      <c r="T584" s="9"/>
      <c r="U584" s="85"/>
      <c r="V584" s="85"/>
      <c r="W584" s="85"/>
      <c r="X584" s="9"/>
      <c r="Y584" s="9"/>
      <c r="Z584" s="9"/>
      <c r="AA584" s="85"/>
      <c r="AB584" s="85"/>
      <c r="AC584" s="85"/>
      <c r="AD584" s="9"/>
      <c r="AE584" s="9"/>
      <c r="AF584" s="9"/>
      <c r="AG584" s="85"/>
      <c r="AH584" s="85"/>
      <c r="AI584" s="85"/>
      <c r="AJ584" s="9"/>
      <c r="AK584" s="9"/>
      <c r="AL584" s="9"/>
      <c r="AM584" s="85"/>
      <c r="AN584" s="85"/>
      <c r="AO584" s="85"/>
      <c r="AP584" s="9"/>
      <c r="AQ584" s="9"/>
      <c r="AR584" s="9"/>
      <c r="AS584" s="17">
        <f>AS585</f>
        <v>741</v>
      </c>
      <c r="AT584" s="17">
        <f t="shared" ref="AT584:BI587" si="970">AT585</f>
        <v>0</v>
      </c>
      <c r="AU584" s="17">
        <f t="shared" si="970"/>
        <v>0</v>
      </c>
      <c r="AV584" s="17">
        <f t="shared" si="970"/>
        <v>0</v>
      </c>
      <c r="AW584" s="106">
        <f t="shared" si="970"/>
        <v>741</v>
      </c>
      <c r="AX584" s="106">
        <f t="shared" si="970"/>
        <v>0</v>
      </c>
      <c r="AY584" s="17">
        <f>AY585</f>
        <v>0</v>
      </c>
      <c r="AZ584" s="17">
        <f t="shared" si="970"/>
        <v>0</v>
      </c>
      <c r="BA584" s="17">
        <f t="shared" si="970"/>
        <v>0</v>
      </c>
      <c r="BB584" s="17">
        <f t="shared" si="970"/>
        <v>0</v>
      </c>
      <c r="BC584" s="17">
        <f t="shared" si="970"/>
        <v>741</v>
      </c>
      <c r="BD584" s="17">
        <f t="shared" si="970"/>
        <v>0</v>
      </c>
      <c r="BE584" s="17">
        <f>BE585</f>
        <v>0</v>
      </c>
      <c r="BF584" s="17">
        <f t="shared" si="970"/>
        <v>0</v>
      </c>
      <c r="BG584" s="17">
        <f t="shared" si="970"/>
        <v>0</v>
      </c>
      <c r="BH584" s="17">
        <f t="shared" si="970"/>
        <v>0</v>
      </c>
      <c r="BI584" s="17">
        <f t="shared" si="970"/>
        <v>741</v>
      </c>
      <c r="BJ584" s="17">
        <f t="shared" ref="BF584:BJ587" si="971">BJ585</f>
        <v>0</v>
      </c>
    </row>
    <row r="585" spans="1:62" ht="20.100000000000001" hidden="1" customHeight="1" x14ac:dyDescent="0.25">
      <c r="A585" s="28" t="s">
        <v>14</v>
      </c>
      <c r="B585" s="26" t="s">
        <v>494</v>
      </c>
      <c r="C585" s="26" t="s">
        <v>7</v>
      </c>
      <c r="D585" s="26" t="s">
        <v>16</v>
      </c>
      <c r="E585" s="26" t="s">
        <v>149</v>
      </c>
      <c r="F585" s="26"/>
      <c r="G585" s="9"/>
      <c r="H585" s="9"/>
      <c r="I585" s="84"/>
      <c r="J585" s="84"/>
      <c r="K585" s="84"/>
      <c r="L585" s="84"/>
      <c r="M585" s="9"/>
      <c r="N585" s="9"/>
      <c r="O585" s="85"/>
      <c r="P585" s="85"/>
      <c r="Q585" s="85"/>
      <c r="R585" s="85"/>
      <c r="S585" s="9"/>
      <c r="T585" s="9"/>
      <c r="U585" s="85"/>
      <c r="V585" s="85"/>
      <c r="W585" s="85"/>
      <c r="X585" s="9"/>
      <c r="Y585" s="9"/>
      <c r="Z585" s="9"/>
      <c r="AA585" s="85"/>
      <c r="AB585" s="85"/>
      <c r="AC585" s="85"/>
      <c r="AD585" s="9"/>
      <c r="AE585" s="9"/>
      <c r="AF585" s="9"/>
      <c r="AG585" s="85"/>
      <c r="AH585" s="85"/>
      <c r="AI585" s="85"/>
      <c r="AJ585" s="9"/>
      <c r="AK585" s="9"/>
      <c r="AL585" s="9"/>
      <c r="AM585" s="85"/>
      <c r="AN585" s="85"/>
      <c r="AO585" s="85"/>
      <c r="AP585" s="9"/>
      <c r="AQ585" s="9"/>
      <c r="AR585" s="9"/>
      <c r="AS585" s="17">
        <f>AS586</f>
        <v>741</v>
      </c>
      <c r="AT585" s="17">
        <f t="shared" si="970"/>
        <v>0</v>
      </c>
      <c r="AU585" s="17">
        <f t="shared" si="970"/>
        <v>0</v>
      </c>
      <c r="AV585" s="17">
        <f t="shared" si="970"/>
        <v>0</v>
      </c>
      <c r="AW585" s="106">
        <f t="shared" si="970"/>
        <v>741</v>
      </c>
      <c r="AX585" s="106">
        <f t="shared" si="970"/>
        <v>0</v>
      </c>
      <c r="AY585" s="17">
        <f>AY586</f>
        <v>0</v>
      </c>
      <c r="AZ585" s="17">
        <f t="shared" si="970"/>
        <v>0</v>
      </c>
      <c r="BA585" s="17">
        <f t="shared" si="970"/>
        <v>0</v>
      </c>
      <c r="BB585" s="17">
        <f t="shared" si="970"/>
        <v>0</v>
      </c>
      <c r="BC585" s="17">
        <f t="shared" si="970"/>
        <v>741</v>
      </c>
      <c r="BD585" s="17">
        <f t="shared" si="970"/>
        <v>0</v>
      </c>
      <c r="BE585" s="17">
        <f>BE586</f>
        <v>0</v>
      </c>
      <c r="BF585" s="17">
        <f t="shared" si="971"/>
        <v>0</v>
      </c>
      <c r="BG585" s="17">
        <f t="shared" si="971"/>
        <v>0</v>
      </c>
      <c r="BH585" s="17">
        <f t="shared" si="971"/>
        <v>0</v>
      </c>
      <c r="BI585" s="17">
        <f t="shared" si="971"/>
        <v>741</v>
      </c>
      <c r="BJ585" s="17">
        <f t="shared" si="971"/>
        <v>0</v>
      </c>
    </row>
    <row r="586" spans="1:62" ht="20.100000000000001" hidden="1" customHeight="1" x14ac:dyDescent="0.25">
      <c r="A586" s="28" t="s">
        <v>18</v>
      </c>
      <c r="B586" s="26" t="str">
        <f>B585</f>
        <v>912</v>
      </c>
      <c r="C586" s="26" t="s">
        <v>7</v>
      </c>
      <c r="D586" s="26" t="s">
        <v>16</v>
      </c>
      <c r="E586" s="26" t="s">
        <v>794</v>
      </c>
      <c r="F586" s="26"/>
      <c r="G586" s="9"/>
      <c r="H586" s="9"/>
      <c r="I586" s="84"/>
      <c r="J586" s="84"/>
      <c r="K586" s="84"/>
      <c r="L586" s="84"/>
      <c r="M586" s="9"/>
      <c r="N586" s="9"/>
      <c r="O586" s="85"/>
      <c r="P586" s="85"/>
      <c r="Q586" s="85"/>
      <c r="R586" s="85"/>
      <c r="S586" s="9"/>
      <c r="T586" s="9"/>
      <c r="U586" s="85"/>
      <c r="V586" s="85"/>
      <c r="W586" s="85"/>
      <c r="X586" s="9"/>
      <c r="Y586" s="9"/>
      <c r="Z586" s="9"/>
      <c r="AA586" s="85"/>
      <c r="AB586" s="85"/>
      <c r="AC586" s="85"/>
      <c r="AD586" s="9"/>
      <c r="AE586" s="9"/>
      <c r="AF586" s="9"/>
      <c r="AG586" s="85"/>
      <c r="AH586" s="85"/>
      <c r="AI586" s="85"/>
      <c r="AJ586" s="9"/>
      <c r="AK586" s="9"/>
      <c r="AL586" s="9"/>
      <c r="AM586" s="85"/>
      <c r="AN586" s="85"/>
      <c r="AO586" s="85"/>
      <c r="AP586" s="9"/>
      <c r="AQ586" s="9"/>
      <c r="AR586" s="9"/>
      <c r="AS586" s="17">
        <f>AS587</f>
        <v>741</v>
      </c>
      <c r="AT586" s="17">
        <f t="shared" si="970"/>
        <v>0</v>
      </c>
      <c r="AU586" s="17">
        <f t="shared" si="970"/>
        <v>0</v>
      </c>
      <c r="AV586" s="17">
        <f t="shared" si="970"/>
        <v>0</v>
      </c>
      <c r="AW586" s="106">
        <f t="shared" si="970"/>
        <v>741</v>
      </c>
      <c r="AX586" s="106">
        <f t="shared" si="970"/>
        <v>0</v>
      </c>
      <c r="AY586" s="17">
        <f>AY587</f>
        <v>0</v>
      </c>
      <c r="AZ586" s="17">
        <f t="shared" si="970"/>
        <v>0</v>
      </c>
      <c r="BA586" s="17">
        <f t="shared" si="970"/>
        <v>0</v>
      </c>
      <c r="BB586" s="17">
        <f t="shared" si="970"/>
        <v>0</v>
      </c>
      <c r="BC586" s="17">
        <f t="shared" si="970"/>
        <v>741</v>
      </c>
      <c r="BD586" s="17">
        <f t="shared" si="970"/>
        <v>0</v>
      </c>
      <c r="BE586" s="17">
        <f>BE587</f>
        <v>0</v>
      </c>
      <c r="BF586" s="17">
        <f t="shared" si="971"/>
        <v>0</v>
      </c>
      <c r="BG586" s="17">
        <f t="shared" si="971"/>
        <v>0</v>
      </c>
      <c r="BH586" s="17">
        <f t="shared" si="971"/>
        <v>0</v>
      </c>
      <c r="BI586" s="17">
        <f t="shared" si="971"/>
        <v>741</v>
      </c>
      <c r="BJ586" s="17">
        <f t="shared" si="971"/>
        <v>0</v>
      </c>
    </row>
    <row r="587" spans="1:62" ht="33" hidden="1" x14ac:dyDescent="0.25">
      <c r="A587" s="25" t="s">
        <v>11</v>
      </c>
      <c r="B587" s="26" t="str">
        <f>B586</f>
        <v>912</v>
      </c>
      <c r="C587" s="26" t="s">
        <v>7</v>
      </c>
      <c r="D587" s="26" t="s">
        <v>16</v>
      </c>
      <c r="E587" s="26" t="s">
        <v>794</v>
      </c>
      <c r="F587" s="26" t="s">
        <v>12</v>
      </c>
      <c r="G587" s="9"/>
      <c r="H587" s="9"/>
      <c r="I587" s="84"/>
      <c r="J587" s="84"/>
      <c r="K587" s="84"/>
      <c r="L587" s="84"/>
      <c r="M587" s="9"/>
      <c r="N587" s="9"/>
      <c r="O587" s="85"/>
      <c r="P587" s="85"/>
      <c r="Q587" s="85"/>
      <c r="R587" s="85"/>
      <c r="S587" s="9"/>
      <c r="T587" s="9"/>
      <c r="U587" s="85"/>
      <c r="V587" s="85"/>
      <c r="W587" s="85"/>
      <c r="X587" s="9"/>
      <c r="Y587" s="9"/>
      <c r="Z587" s="9"/>
      <c r="AA587" s="85"/>
      <c r="AB587" s="85"/>
      <c r="AC587" s="85"/>
      <c r="AD587" s="9"/>
      <c r="AE587" s="9"/>
      <c r="AF587" s="9"/>
      <c r="AG587" s="85"/>
      <c r="AH587" s="85"/>
      <c r="AI587" s="85"/>
      <c r="AJ587" s="9"/>
      <c r="AK587" s="9"/>
      <c r="AL587" s="9"/>
      <c r="AM587" s="85"/>
      <c r="AN587" s="85"/>
      <c r="AO587" s="85"/>
      <c r="AP587" s="9"/>
      <c r="AQ587" s="9"/>
      <c r="AR587" s="9"/>
      <c r="AS587" s="17">
        <f>AS588</f>
        <v>741</v>
      </c>
      <c r="AT587" s="17">
        <f t="shared" si="970"/>
        <v>0</v>
      </c>
      <c r="AU587" s="17">
        <f t="shared" si="970"/>
        <v>0</v>
      </c>
      <c r="AV587" s="17">
        <f t="shared" si="970"/>
        <v>0</v>
      </c>
      <c r="AW587" s="106">
        <f t="shared" si="970"/>
        <v>741</v>
      </c>
      <c r="AX587" s="106">
        <f t="shared" si="970"/>
        <v>0</v>
      </c>
      <c r="AY587" s="17">
        <f>AY588</f>
        <v>0</v>
      </c>
      <c r="AZ587" s="17">
        <f t="shared" si="970"/>
        <v>0</v>
      </c>
      <c r="BA587" s="17">
        <f t="shared" si="970"/>
        <v>0</v>
      </c>
      <c r="BB587" s="17">
        <f t="shared" si="970"/>
        <v>0</v>
      </c>
      <c r="BC587" s="17">
        <f t="shared" si="970"/>
        <v>741</v>
      </c>
      <c r="BD587" s="17">
        <f t="shared" si="970"/>
        <v>0</v>
      </c>
      <c r="BE587" s="17">
        <f>BE588</f>
        <v>0</v>
      </c>
      <c r="BF587" s="17">
        <f t="shared" si="971"/>
        <v>0</v>
      </c>
      <c r="BG587" s="17">
        <f t="shared" si="971"/>
        <v>0</v>
      </c>
      <c r="BH587" s="17">
        <f t="shared" si="971"/>
        <v>0</v>
      </c>
      <c r="BI587" s="17">
        <f t="shared" si="971"/>
        <v>741</v>
      </c>
      <c r="BJ587" s="17">
        <f t="shared" si="971"/>
        <v>0</v>
      </c>
    </row>
    <row r="588" spans="1:62" hidden="1" x14ac:dyDescent="0.25">
      <c r="A588" s="28" t="s">
        <v>13</v>
      </c>
      <c r="B588" s="26" t="str">
        <f>B587</f>
        <v>912</v>
      </c>
      <c r="C588" s="26" t="s">
        <v>7</v>
      </c>
      <c r="D588" s="26" t="s">
        <v>16</v>
      </c>
      <c r="E588" s="26" t="s">
        <v>794</v>
      </c>
      <c r="F588" s="26">
        <v>610</v>
      </c>
      <c r="G588" s="9"/>
      <c r="H588" s="10"/>
      <c r="I588" s="84"/>
      <c r="J588" s="84"/>
      <c r="K588" s="84"/>
      <c r="L588" s="84"/>
      <c r="M588" s="84"/>
      <c r="N588" s="84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85"/>
      <c r="Z588" s="85"/>
      <c r="AA588" s="85"/>
      <c r="AB588" s="85"/>
      <c r="AC588" s="85"/>
      <c r="AD588" s="85"/>
      <c r="AE588" s="85"/>
      <c r="AF588" s="85"/>
      <c r="AG588" s="85"/>
      <c r="AH588" s="85"/>
      <c r="AI588" s="85"/>
      <c r="AJ588" s="85"/>
      <c r="AK588" s="85"/>
      <c r="AL588" s="85"/>
      <c r="AM588" s="85"/>
      <c r="AN588" s="85"/>
      <c r="AO588" s="85"/>
      <c r="AP588" s="85"/>
      <c r="AQ588" s="85"/>
      <c r="AR588" s="85"/>
      <c r="AS588" s="17">
        <v>741</v>
      </c>
      <c r="AT588" s="85"/>
      <c r="AU588" s="85"/>
      <c r="AV588" s="85"/>
      <c r="AW588" s="96">
        <f>AQ588+AS588+AT588+AU588+AV588</f>
        <v>741</v>
      </c>
      <c r="AX588" s="96">
        <f>AR588+AV588</f>
        <v>0</v>
      </c>
      <c r="AY588" s="17"/>
      <c r="AZ588" s="85"/>
      <c r="BA588" s="85"/>
      <c r="BB588" s="85"/>
      <c r="BC588" s="9">
        <f>AW588+AY588+AZ588+BA588+BB588</f>
        <v>741</v>
      </c>
      <c r="BD588" s="9">
        <f>AX588+BB588</f>
        <v>0</v>
      </c>
      <c r="BE588" s="17"/>
      <c r="BF588" s="85"/>
      <c r="BG588" s="85"/>
      <c r="BH588" s="85"/>
      <c r="BI588" s="9">
        <f>BC588+BE588+BF588+BG588+BH588</f>
        <v>741</v>
      </c>
      <c r="BJ588" s="9">
        <f>BD588+BH588</f>
        <v>0</v>
      </c>
    </row>
    <row r="589" spans="1:62" hidden="1" x14ac:dyDescent="0.25">
      <c r="A589" s="28"/>
      <c r="B589" s="26"/>
      <c r="C589" s="26"/>
      <c r="D589" s="26"/>
      <c r="E589" s="26"/>
      <c r="F589" s="26"/>
      <c r="G589" s="9"/>
      <c r="H589" s="10"/>
      <c r="I589" s="84"/>
      <c r="J589" s="84"/>
      <c r="K589" s="84"/>
      <c r="L589" s="84"/>
      <c r="M589" s="84"/>
      <c r="N589" s="84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85"/>
      <c r="Z589" s="85"/>
      <c r="AA589" s="85"/>
      <c r="AB589" s="85"/>
      <c r="AC589" s="85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  <c r="AN589" s="85"/>
      <c r="AO589" s="85"/>
      <c r="AP589" s="85"/>
      <c r="AQ589" s="85"/>
      <c r="AR589" s="85"/>
      <c r="AS589" s="17"/>
      <c r="AT589" s="85"/>
      <c r="AU589" s="85"/>
      <c r="AV589" s="85"/>
      <c r="AW589" s="96"/>
      <c r="AX589" s="96"/>
      <c r="AY589" s="17"/>
      <c r="AZ589" s="85"/>
      <c r="BA589" s="85"/>
      <c r="BB589" s="85"/>
      <c r="BC589" s="9"/>
      <c r="BD589" s="9"/>
      <c r="BE589" s="17"/>
      <c r="BF589" s="85"/>
      <c r="BG589" s="85"/>
      <c r="BH589" s="85"/>
      <c r="BI589" s="9"/>
      <c r="BJ589" s="9"/>
    </row>
    <row r="590" spans="1:62" ht="18.75" hidden="1" x14ac:dyDescent="0.3">
      <c r="A590" s="23" t="s">
        <v>19</v>
      </c>
      <c r="B590" s="24">
        <v>912</v>
      </c>
      <c r="C590" s="24" t="s">
        <v>20</v>
      </c>
      <c r="D590" s="24" t="s">
        <v>21</v>
      </c>
      <c r="E590" s="24"/>
      <c r="F590" s="24"/>
      <c r="G590" s="15">
        <f t="shared" ref="G590:N590" si="972">G591+G656+G668</f>
        <v>470497</v>
      </c>
      <c r="H590" s="15">
        <f t="shared" si="972"/>
        <v>134074</v>
      </c>
      <c r="I590" s="15">
        <f t="shared" si="972"/>
        <v>0</v>
      </c>
      <c r="J590" s="15">
        <f t="shared" si="972"/>
        <v>0</v>
      </c>
      <c r="K590" s="15">
        <f t="shared" si="972"/>
        <v>0</v>
      </c>
      <c r="L590" s="15">
        <f t="shared" si="972"/>
        <v>0</v>
      </c>
      <c r="M590" s="15">
        <f t="shared" si="972"/>
        <v>470497</v>
      </c>
      <c r="N590" s="15">
        <f t="shared" si="972"/>
        <v>134074</v>
      </c>
      <c r="O590" s="15">
        <f t="shared" ref="O590:T590" si="973">O591+O656+O668+O684</f>
        <v>0</v>
      </c>
      <c r="P590" s="15">
        <f t="shared" si="973"/>
        <v>85</v>
      </c>
      <c r="Q590" s="15">
        <f t="shared" si="973"/>
        <v>0</v>
      </c>
      <c r="R590" s="15">
        <f t="shared" si="973"/>
        <v>0</v>
      </c>
      <c r="S590" s="15">
        <f t="shared" si="973"/>
        <v>470582</v>
      </c>
      <c r="T590" s="15">
        <f t="shared" si="973"/>
        <v>134074</v>
      </c>
      <c r="U590" s="15">
        <f>U591+U656+U668+U684+U634</f>
        <v>-51</v>
      </c>
      <c r="V590" s="15">
        <f>V591+V656+V668+V684</f>
        <v>0</v>
      </c>
      <c r="W590" s="15">
        <f>W591+W656+W668+W684</f>
        <v>0</v>
      </c>
      <c r="X590" s="15">
        <f>X591+X656+X668+X684</f>
        <v>33351</v>
      </c>
      <c r="Y590" s="15">
        <f>Y591+Y656+Y668+Y684</f>
        <v>503882</v>
      </c>
      <c r="Z590" s="15">
        <f>Z591+Z656+Z668+Z684</f>
        <v>167425</v>
      </c>
      <c r="AA590" s="15">
        <f>AA591+AA656+AA668+AA684+AA634</f>
        <v>0</v>
      </c>
      <c r="AB590" s="15">
        <f>AB591+AB656+AB668+AB684</f>
        <v>2999</v>
      </c>
      <c r="AC590" s="15">
        <f>AC591+AC656+AC668+AC684</f>
        <v>0</v>
      </c>
      <c r="AD590" s="15">
        <f>AD591+AD656+AD668+AD684</f>
        <v>0</v>
      </c>
      <c r="AE590" s="15">
        <f>AE591+AE656+AE668+AE684</f>
        <v>506881</v>
      </c>
      <c r="AF590" s="15">
        <f>AF591+AF656+AF668+AF684</f>
        <v>167425</v>
      </c>
      <c r="AG590" s="15">
        <f>AG591+AG656+AG668+AG684+AG634</f>
        <v>0</v>
      </c>
      <c r="AH590" s="15">
        <f>AH591+AH656+AH668+AH684</f>
        <v>0</v>
      </c>
      <c r="AI590" s="15">
        <f>AI591+AI656+AI668+AI684</f>
        <v>0</v>
      </c>
      <c r="AJ590" s="15">
        <f>AJ591+AJ656+AJ668+AJ684</f>
        <v>0</v>
      </c>
      <c r="AK590" s="15">
        <f>AK591+AK656+AK668+AK684</f>
        <v>506881</v>
      </c>
      <c r="AL590" s="15">
        <f>AL591+AL656+AL668+AL684</f>
        <v>167425</v>
      </c>
      <c r="AM590" s="15">
        <f>AM591+AM656+AM668+AM684+AM634</f>
        <v>0</v>
      </c>
      <c r="AN590" s="15">
        <f>AN591+AN656+AN668+AN684</f>
        <v>0</v>
      </c>
      <c r="AO590" s="15">
        <f>AO591+AO656+AO668+AO684</f>
        <v>0</v>
      </c>
      <c r="AP590" s="15">
        <f>AP591+AP656+AP668+AP684</f>
        <v>0</v>
      </c>
      <c r="AQ590" s="15">
        <f>AQ591+AQ656+AQ668+AQ684</f>
        <v>506881</v>
      </c>
      <c r="AR590" s="15">
        <f>AR591+AR656+AR668+AR684</f>
        <v>167425</v>
      </c>
      <c r="AS590" s="15">
        <f>AS591+AS656+AS668+AS684+AS634</f>
        <v>-227</v>
      </c>
      <c r="AT590" s="15">
        <f>AT591+AT656+AT668+AT684</f>
        <v>1122</v>
      </c>
      <c r="AU590" s="15">
        <f>AU591+AU656+AU668+AU684</f>
        <v>-127</v>
      </c>
      <c r="AV590" s="15">
        <f>AV591+AV656+AV668+AV684</f>
        <v>12863</v>
      </c>
      <c r="AW590" s="104">
        <f>AW591+AW656+AW668+AW684</f>
        <v>520512</v>
      </c>
      <c r="AX590" s="104">
        <f>AX591+AX656+AX668+AX684</f>
        <v>180288</v>
      </c>
      <c r="AY590" s="15">
        <f t="shared" ref="AY590:BD590" si="974">AY591+AY656+AY668+AY684+AY634+AY680</f>
        <v>-1740</v>
      </c>
      <c r="AZ590" s="15">
        <f t="shared" si="974"/>
        <v>255</v>
      </c>
      <c r="BA590" s="15">
        <f t="shared" si="974"/>
        <v>0</v>
      </c>
      <c r="BB590" s="15">
        <f t="shared" si="974"/>
        <v>76046</v>
      </c>
      <c r="BC590" s="15">
        <f t="shared" si="974"/>
        <v>595073</v>
      </c>
      <c r="BD590" s="15">
        <f t="shared" si="974"/>
        <v>256334</v>
      </c>
      <c r="BE590" s="15">
        <f t="shared" ref="BE590:BJ590" si="975">BE591+BE656+BE668+BE684+BE634+BE680</f>
        <v>0</v>
      </c>
      <c r="BF590" s="15">
        <f t="shared" si="975"/>
        <v>372</v>
      </c>
      <c r="BG590" s="15">
        <f t="shared" si="975"/>
        <v>0</v>
      </c>
      <c r="BH590" s="15">
        <f t="shared" si="975"/>
        <v>0</v>
      </c>
      <c r="BI590" s="15">
        <f t="shared" si="975"/>
        <v>595445</v>
      </c>
      <c r="BJ590" s="15">
        <f t="shared" si="975"/>
        <v>256334</v>
      </c>
    </row>
    <row r="591" spans="1:62" ht="33" hidden="1" x14ac:dyDescent="0.25">
      <c r="A591" s="25" t="s">
        <v>715</v>
      </c>
      <c r="B591" s="26">
        <f t="shared" ref="B591:B628" si="976">B590</f>
        <v>912</v>
      </c>
      <c r="C591" s="26" t="s">
        <v>20</v>
      </c>
      <c r="D591" s="26" t="s">
        <v>21</v>
      </c>
      <c r="E591" s="26" t="s">
        <v>38</v>
      </c>
      <c r="F591" s="26"/>
      <c r="G591" s="9">
        <f>G592+G611+G630+G634+G644+G649+G637</f>
        <v>469049</v>
      </c>
      <c r="H591" s="9">
        <f t="shared" ref="H591:N591" si="977">H592+H611+H630+H634+H644+H649+H637</f>
        <v>134074</v>
      </c>
      <c r="I591" s="9">
        <f t="shared" si="977"/>
        <v>0</v>
      </c>
      <c r="J591" s="9">
        <f t="shared" si="977"/>
        <v>0</v>
      </c>
      <c r="K591" s="9">
        <f t="shared" si="977"/>
        <v>0</v>
      </c>
      <c r="L591" s="9">
        <f t="shared" si="977"/>
        <v>0</v>
      </c>
      <c r="M591" s="9">
        <f t="shared" si="977"/>
        <v>469049</v>
      </c>
      <c r="N591" s="9">
        <f t="shared" si="977"/>
        <v>134074</v>
      </c>
      <c r="O591" s="9">
        <f t="shared" ref="O591:T591" si="978">O592+O611+O630+O634+O644+O649+O637</f>
        <v>0</v>
      </c>
      <c r="P591" s="9">
        <f t="shared" si="978"/>
        <v>0</v>
      </c>
      <c r="Q591" s="9">
        <f t="shared" si="978"/>
        <v>0</v>
      </c>
      <c r="R591" s="9">
        <f t="shared" si="978"/>
        <v>0</v>
      </c>
      <c r="S591" s="9">
        <f t="shared" si="978"/>
        <v>469049</v>
      </c>
      <c r="T591" s="9">
        <f t="shared" si="978"/>
        <v>134074</v>
      </c>
      <c r="U591" s="9">
        <f t="shared" ref="U591:BA591" si="979">U592+U611+U630+U634+U644+U649+U637+U653</f>
        <v>-51</v>
      </c>
      <c r="V591" s="9">
        <f t="shared" si="979"/>
        <v>0</v>
      </c>
      <c r="W591" s="9">
        <f t="shared" si="979"/>
        <v>0</v>
      </c>
      <c r="X591" s="9">
        <f t="shared" si="979"/>
        <v>33351</v>
      </c>
      <c r="Y591" s="9">
        <f t="shared" si="979"/>
        <v>502349</v>
      </c>
      <c r="Z591" s="9">
        <f t="shared" si="979"/>
        <v>167425</v>
      </c>
      <c r="AA591" s="9">
        <f t="shared" si="979"/>
        <v>0</v>
      </c>
      <c r="AB591" s="9">
        <f t="shared" si="979"/>
        <v>2999</v>
      </c>
      <c r="AC591" s="9">
        <f t="shared" si="979"/>
        <v>0</v>
      </c>
      <c r="AD591" s="9">
        <f t="shared" si="979"/>
        <v>0</v>
      </c>
      <c r="AE591" s="9">
        <f t="shared" si="979"/>
        <v>505348</v>
      </c>
      <c r="AF591" s="9">
        <f t="shared" si="979"/>
        <v>167425</v>
      </c>
      <c r="AG591" s="9">
        <f t="shared" si="979"/>
        <v>0</v>
      </c>
      <c r="AH591" s="9">
        <f t="shared" si="979"/>
        <v>0</v>
      </c>
      <c r="AI591" s="9">
        <f t="shared" si="979"/>
        <v>0</v>
      </c>
      <c r="AJ591" s="9">
        <f t="shared" si="979"/>
        <v>0</v>
      </c>
      <c r="AK591" s="9">
        <f t="shared" si="979"/>
        <v>505348</v>
      </c>
      <c r="AL591" s="9">
        <f t="shared" si="979"/>
        <v>167425</v>
      </c>
      <c r="AM591" s="9">
        <f t="shared" si="979"/>
        <v>0</v>
      </c>
      <c r="AN591" s="9">
        <f t="shared" si="979"/>
        <v>0</v>
      </c>
      <c r="AO591" s="9">
        <f t="shared" si="979"/>
        <v>0</v>
      </c>
      <c r="AP591" s="9">
        <f t="shared" si="979"/>
        <v>0</v>
      </c>
      <c r="AQ591" s="9">
        <f t="shared" si="979"/>
        <v>505348</v>
      </c>
      <c r="AR591" s="9">
        <f t="shared" si="979"/>
        <v>167425</v>
      </c>
      <c r="AS591" s="9">
        <f t="shared" si="979"/>
        <v>0</v>
      </c>
      <c r="AT591" s="9">
        <f t="shared" si="979"/>
        <v>1122</v>
      </c>
      <c r="AU591" s="9">
        <f t="shared" si="979"/>
        <v>0</v>
      </c>
      <c r="AV591" s="9">
        <f t="shared" si="979"/>
        <v>12863</v>
      </c>
      <c r="AW591" s="96">
        <f t="shared" si="979"/>
        <v>519333</v>
      </c>
      <c r="AX591" s="96">
        <f t="shared" si="979"/>
        <v>180288</v>
      </c>
      <c r="AY591" s="9">
        <f t="shared" si="979"/>
        <v>-1740</v>
      </c>
      <c r="AZ591" s="9">
        <f t="shared" si="979"/>
        <v>255</v>
      </c>
      <c r="BA591" s="9">
        <f t="shared" si="979"/>
        <v>0</v>
      </c>
      <c r="BB591" s="9">
        <f>BB592+BB611+BB630+BB634+BB644+BB649+BB637+BB653+BB641+BB662+BB665</f>
        <v>76046</v>
      </c>
      <c r="BC591" s="9">
        <f>BC592+BC611+BC630+BC634+BC644+BC649+BC637+BC653+BC641+BC662+BC665</f>
        <v>593894</v>
      </c>
      <c r="BD591" s="9">
        <f>BD592+BD611+BD630+BD634+BD644+BD649+BD637+BD653+BD641+BD662+BD665</f>
        <v>256334</v>
      </c>
      <c r="BE591" s="9">
        <f t="shared" ref="BE591:BG591" si="980">BE592+BE611+BE630+BE634+BE644+BE649+BE637+BE653</f>
        <v>0</v>
      </c>
      <c r="BF591" s="9">
        <f t="shared" si="980"/>
        <v>372</v>
      </c>
      <c r="BG591" s="9">
        <f t="shared" si="980"/>
        <v>0</v>
      </c>
      <c r="BH591" s="9">
        <f>BH592+BH611+BH630+BH634+BH644+BH649+BH637+BH653+BH641+BH662+BH665</f>
        <v>0</v>
      </c>
      <c r="BI591" s="9">
        <f>BI592+BI611+BI630+BI634+BI644+BI649+BI637+BI653+BI641+BI662+BI665</f>
        <v>594266</v>
      </c>
      <c r="BJ591" s="9">
        <f>BJ592+BJ611+BJ630+BJ634+BJ644+BJ649+BJ637+BJ653+BJ641+BJ662+BJ665</f>
        <v>256334</v>
      </c>
    </row>
    <row r="592" spans="1:62" ht="33" hidden="1" x14ac:dyDescent="0.25">
      <c r="A592" s="25" t="s">
        <v>9</v>
      </c>
      <c r="B592" s="26">
        <f t="shared" si="976"/>
        <v>912</v>
      </c>
      <c r="C592" s="26" t="s">
        <v>20</v>
      </c>
      <c r="D592" s="26" t="s">
        <v>21</v>
      </c>
      <c r="E592" s="26" t="s">
        <v>39</v>
      </c>
      <c r="F592" s="26"/>
      <c r="G592" s="11">
        <f>G596++G600+G603+G607+G593</f>
        <v>328363</v>
      </c>
      <c r="H592" s="11">
        <f t="shared" ref="H592:N592" si="981">H596++H600+H603+H607+H593</f>
        <v>0</v>
      </c>
      <c r="I592" s="11">
        <f t="shared" si="981"/>
        <v>0</v>
      </c>
      <c r="J592" s="11">
        <f t="shared" si="981"/>
        <v>0</v>
      </c>
      <c r="K592" s="11">
        <f t="shared" si="981"/>
        <v>0</v>
      </c>
      <c r="L592" s="11">
        <f t="shared" si="981"/>
        <v>0</v>
      </c>
      <c r="M592" s="11">
        <f t="shared" si="981"/>
        <v>328363</v>
      </c>
      <c r="N592" s="11">
        <f t="shared" si="981"/>
        <v>0</v>
      </c>
      <c r="O592" s="11">
        <f t="shared" ref="O592:T592" si="982">O596++O600+O603+O607+O593</f>
        <v>0</v>
      </c>
      <c r="P592" s="11">
        <f t="shared" si="982"/>
        <v>0</v>
      </c>
      <c r="Q592" s="11">
        <f t="shared" si="982"/>
        <v>0</v>
      </c>
      <c r="R592" s="11">
        <f t="shared" si="982"/>
        <v>0</v>
      </c>
      <c r="S592" s="11">
        <f t="shared" si="982"/>
        <v>328363</v>
      </c>
      <c r="T592" s="11">
        <f t="shared" si="982"/>
        <v>0</v>
      </c>
      <c r="U592" s="11">
        <f t="shared" ref="U592:Z592" si="983">U596++U600+U603+U607+U593</f>
        <v>0</v>
      </c>
      <c r="V592" s="11">
        <f t="shared" si="983"/>
        <v>0</v>
      </c>
      <c r="W592" s="11">
        <f t="shared" si="983"/>
        <v>0</v>
      </c>
      <c r="X592" s="11">
        <f t="shared" si="983"/>
        <v>0</v>
      </c>
      <c r="Y592" s="11">
        <f t="shared" si="983"/>
        <v>328363</v>
      </c>
      <c r="Z592" s="11">
        <f t="shared" si="983"/>
        <v>0</v>
      </c>
      <c r="AA592" s="11">
        <f t="shared" ref="AA592:AF592" si="984">AA596++AA600+AA603+AA607+AA593</f>
        <v>0</v>
      </c>
      <c r="AB592" s="11">
        <f t="shared" si="984"/>
        <v>0</v>
      </c>
      <c r="AC592" s="11">
        <f t="shared" si="984"/>
        <v>0</v>
      </c>
      <c r="AD592" s="11">
        <f t="shared" si="984"/>
        <v>0</v>
      </c>
      <c r="AE592" s="11">
        <f t="shared" si="984"/>
        <v>328363</v>
      </c>
      <c r="AF592" s="11">
        <f t="shared" si="984"/>
        <v>0</v>
      </c>
      <c r="AG592" s="11">
        <f t="shared" ref="AG592:AL592" si="985">AG596++AG600+AG603+AG607+AG593</f>
        <v>0</v>
      </c>
      <c r="AH592" s="11">
        <f t="shared" si="985"/>
        <v>0</v>
      </c>
      <c r="AI592" s="11">
        <f t="shared" si="985"/>
        <v>0</v>
      </c>
      <c r="AJ592" s="11">
        <f t="shared" si="985"/>
        <v>0</v>
      </c>
      <c r="AK592" s="11">
        <f t="shared" si="985"/>
        <v>328363</v>
      </c>
      <c r="AL592" s="11">
        <f t="shared" si="985"/>
        <v>0</v>
      </c>
      <c r="AM592" s="11">
        <f t="shared" ref="AM592:AR592" si="986">AM596++AM600+AM603+AM607+AM593</f>
        <v>0</v>
      </c>
      <c r="AN592" s="11">
        <f t="shared" si="986"/>
        <v>0</v>
      </c>
      <c r="AO592" s="11">
        <f t="shared" si="986"/>
        <v>0</v>
      </c>
      <c r="AP592" s="11">
        <f t="shared" si="986"/>
        <v>0</v>
      </c>
      <c r="AQ592" s="11">
        <f t="shared" si="986"/>
        <v>328363</v>
      </c>
      <c r="AR592" s="11">
        <f t="shared" si="986"/>
        <v>0</v>
      </c>
      <c r="AS592" s="11">
        <f t="shared" ref="AS592:AX592" si="987">AS596++AS600+AS603+AS607+AS593</f>
        <v>0</v>
      </c>
      <c r="AT592" s="11">
        <f t="shared" si="987"/>
        <v>0</v>
      </c>
      <c r="AU592" s="11">
        <f t="shared" si="987"/>
        <v>0</v>
      </c>
      <c r="AV592" s="11">
        <f t="shared" si="987"/>
        <v>0</v>
      </c>
      <c r="AW592" s="98">
        <f t="shared" si="987"/>
        <v>328363</v>
      </c>
      <c r="AX592" s="98">
        <f t="shared" si="987"/>
        <v>0</v>
      </c>
      <c r="AY592" s="11">
        <f t="shared" ref="AY592:BD592" si="988">AY596++AY600+AY603+AY607+AY593</f>
        <v>-1740</v>
      </c>
      <c r="AZ592" s="11">
        <f t="shared" si="988"/>
        <v>0</v>
      </c>
      <c r="BA592" s="11">
        <f t="shared" si="988"/>
        <v>0</v>
      </c>
      <c r="BB592" s="11">
        <f t="shared" si="988"/>
        <v>0</v>
      </c>
      <c r="BC592" s="11">
        <f t="shared" si="988"/>
        <v>326623</v>
      </c>
      <c r="BD592" s="11">
        <f t="shared" si="988"/>
        <v>0</v>
      </c>
      <c r="BE592" s="11">
        <f t="shared" ref="BE592:BJ592" si="989">BE596++BE600+BE603+BE607+BE593</f>
        <v>0</v>
      </c>
      <c r="BF592" s="11">
        <f t="shared" si="989"/>
        <v>0</v>
      </c>
      <c r="BG592" s="11">
        <f t="shared" si="989"/>
        <v>0</v>
      </c>
      <c r="BH592" s="11">
        <f t="shared" si="989"/>
        <v>0</v>
      </c>
      <c r="BI592" s="11">
        <f t="shared" si="989"/>
        <v>326623</v>
      </c>
      <c r="BJ592" s="11">
        <f t="shared" si="989"/>
        <v>0</v>
      </c>
    </row>
    <row r="593" spans="1:62" ht="20.100000000000001" hidden="1" customHeight="1" x14ac:dyDescent="0.25">
      <c r="A593" s="28" t="s">
        <v>421</v>
      </c>
      <c r="B593" s="26">
        <f>B591</f>
        <v>912</v>
      </c>
      <c r="C593" s="26" t="s">
        <v>20</v>
      </c>
      <c r="D593" s="26" t="s">
        <v>21</v>
      </c>
      <c r="E593" s="26" t="s">
        <v>419</v>
      </c>
      <c r="F593" s="26"/>
      <c r="G593" s="9">
        <f t="shared" ref="G593:V594" si="990">G594</f>
        <v>23715</v>
      </c>
      <c r="H593" s="9">
        <f t="shared" si="990"/>
        <v>0</v>
      </c>
      <c r="I593" s="9">
        <f t="shared" si="990"/>
        <v>0</v>
      </c>
      <c r="J593" s="9">
        <f t="shared" si="990"/>
        <v>0</v>
      </c>
      <c r="K593" s="9">
        <f t="shared" si="990"/>
        <v>0</v>
      </c>
      <c r="L593" s="9">
        <f t="shared" si="990"/>
        <v>0</v>
      </c>
      <c r="M593" s="9">
        <f t="shared" si="990"/>
        <v>23715</v>
      </c>
      <c r="N593" s="9">
        <f t="shared" si="990"/>
        <v>0</v>
      </c>
      <c r="O593" s="9">
        <f t="shared" si="990"/>
        <v>0</v>
      </c>
      <c r="P593" s="9">
        <f t="shared" si="990"/>
        <v>0</v>
      </c>
      <c r="Q593" s="9">
        <f t="shared" si="990"/>
        <v>0</v>
      </c>
      <c r="R593" s="9">
        <f t="shared" si="990"/>
        <v>0</v>
      </c>
      <c r="S593" s="9">
        <f t="shared" si="990"/>
        <v>23715</v>
      </c>
      <c r="T593" s="9">
        <f t="shared" si="990"/>
        <v>0</v>
      </c>
      <c r="U593" s="9">
        <f t="shared" si="990"/>
        <v>0</v>
      </c>
      <c r="V593" s="9">
        <f t="shared" si="990"/>
        <v>0</v>
      </c>
      <c r="W593" s="9">
        <f t="shared" ref="U593:AJ594" si="991">W594</f>
        <v>0</v>
      </c>
      <c r="X593" s="9">
        <f t="shared" si="991"/>
        <v>0</v>
      </c>
      <c r="Y593" s="9">
        <f t="shared" si="991"/>
        <v>23715</v>
      </c>
      <c r="Z593" s="9">
        <f t="shared" si="991"/>
        <v>0</v>
      </c>
      <c r="AA593" s="9">
        <f t="shared" si="991"/>
        <v>0</v>
      </c>
      <c r="AB593" s="9">
        <f t="shared" si="991"/>
        <v>0</v>
      </c>
      <c r="AC593" s="9">
        <f t="shared" si="991"/>
        <v>0</v>
      </c>
      <c r="AD593" s="9">
        <f t="shared" si="991"/>
        <v>0</v>
      </c>
      <c r="AE593" s="9">
        <f t="shared" si="991"/>
        <v>23715</v>
      </c>
      <c r="AF593" s="9">
        <f t="shared" si="991"/>
        <v>0</v>
      </c>
      <c r="AG593" s="9">
        <f t="shared" si="991"/>
        <v>0</v>
      </c>
      <c r="AH593" s="9">
        <f t="shared" si="991"/>
        <v>0</v>
      </c>
      <c r="AI593" s="9">
        <f t="shared" si="991"/>
        <v>0</v>
      </c>
      <c r="AJ593" s="9">
        <f t="shared" si="991"/>
        <v>0</v>
      </c>
      <c r="AK593" s="9">
        <f t="shared" ref="AG593:AV594" si="992">AK594</f>
        <v>23715</v>
      </c>
      <c r="AL593" s="9">
        <f t="shared" si="992"/>
        <v>0</v>
      </c>
      <c r="AM593" s="9">
        <f t="shared" si="992"/>
        <v>0</v>
      </c>
      <c r="AN593" s="9">
        <f t="shared" si="992"/>
        <v>0</v>
      </c>
      <c r="AO593" s="9">
        <f t="shared" si="992"/>
        <v>0</v>
      </c>
      <c r="AP593" s="9">
        <f t="shared" si="992"/>
        <v>0</v>
      </c>
      <c r="AQ593" s="9">
        <f t="shared" si="992"/>
        <v>23715</v>
      </c>
      <c r="AR593" s="9">
        <f t="shared" si="992"/>
        <v>0</v>
      </c>
      <c r="AS593" s="9">
        <f t="shared" si="992"/>
        <v>0</v>
      </c>
      <c r="AT593" s="9">
        <f t="shared" si="992"/>
        <v>0</v>
      </c>
      <c r="AU593" s="9">
        <f t="shared" si="992"/>
        <v>0</v>
      </c>
      <c r="AV593" s="9">
        <f t="shared" si="992"/>
        <v>0</v>
      </c>
      <c r="AW593" s="96">
        <f t="shared" ref="AS593:BH594" si="993">AW594</f>
        <v>23715</v>
      </c>
      <c r="AX593" s="96">
        <f t="shared" si="993"/>
        <v>0</v>
      </c>
      <c r="AY593" s="9">
        <f t="shared" si="993"/>
        <v>-107</v>
      </c>
      <c r="AZ593" s="9">
        <f t="shared" si="993"/>
        <v>0</v>
      </c>
      <c r="BA593" s="9">
        <f t="shared" si="993"/>
        <v>0</v>
      </c>
      <c r="BB593" s="9">
        <f t="shared" si="993"/>
        <v>0</v>
      </c>
      <c r="BC593" s="9">
        <f t="shared" si="993"/>
        <v>23608</v>
      </c>
      <c r="BD593" s="9">
        <f t="shared" si="993"/>
        <v>0</v>
      </c>
      <c r="BE593" s="9">
        <f t="shared" si="993"/>
        <v>0</v>
      </c>
      <c r="BF593" s="9">
        <f t="shared" si="993"/>
        <v>0</v>
      </c>
      <c r="BG593" s="9">
        <f t="shared" si="993"/>
        <v>0</v>
      </c>
      <c r="BH593" s="9">
        <f t="shared" si="993"/>
        <v>0</v>
      </c>
      <c r="BI593" s="9">
        <f t="shared" ref="BE593:BJ594" si="994">BI594</f>
        <v>23608</v>
      </c>
      <c r="BJ593" s="9">
        <f t="shared" si="994"/>
        <v>0</v>
      </c>
    </row>
    <row r="594" spans="1:62" ht="33" hidden="1" x14ac:dyDescent="0.25">
      <c r="A594" s="25" t="s">
        <v>11</v>
      </c>
      <c r="B594" s="26">
        <f>B592</f>
        <v>912</v>
      </c>
      <c r="C594" s="26" t="s">
        <v>20</v>
      </c>
      <c r="D594" s="26" t="s">
        <v>21</v>
      </c>
      <c r="E594" s="26" t="s">
        <v>419</v>
      </c>
      <c r="F594" s="26" t="s">
        <v>12</v>
      </c>
      <c r="G594" s="11">
        <f t="shared" si="990"/>
        <v>23715</v>
      </c>
      <c r="H594" s="11">
        <f t="shared" si="990"/>
        <v>0</v>
      </c>
      <c r="I594" s="11">
        <f t="shared" si="990"/>
        <v>0</v>
      </c>
      <c r="J594" s="11">
        <f t="shared" si="990"/>
        <v>0</v>
      </c>
      <c r="K594" s="11">
        <f t="shared" si="990"/>
        <v>0</v>
      </c>
      <c r="L594" s="11">
        <f t="shared" si="990"/>
        <v>0</v>
      </c>
      <c r="M594" s="11">
        <f t="shared" si="990"/>
        <v>23715</v>
      </c>
      <c r="N594" s="11">
        <f t="shared" si="990"/>
        <v>0</v>
      </c>
      <c r="O594" s="11">
        <f t="shared" si="990"/>
        <v>0</v>
      </c>
      <c r="P594" s="11">
        <f t="shared" si="990"/>
        <v>0</v>
      </c>
      <c r="Q594" s="11">
        <f t="shared" si="990"/>
        <v>0</v>
      </c>
      <c r="R594" s="11">
        <f t="shared" si="990"/>
        <v>0</v>
      </c>
      <c r="S594" s="11">
        <f t="shared" si="990"/>
        <v>23715</v>
      </c>
      <c r="T594" s="11">
        <f t="shared" si="990"/>
        <v>0</v>
      </c>
      <c r="U594" s="11">
        <f t="shared" si="991"/>
        <v>0</v>
      </c>
      <c r="V594" s="11">
        <f t="shared" si="991"/>
        <v>0</v>
      </c>
      <c r="W594" s="11">
        <f t="shared" si="991"/>
        <v>0</v>
      </c>
      <c r="X594" s="11">
        <f t="shared" si="991"/>
        <v>0</v>
      </c>
      <c r="Y594" s="11">
        <f t="shared" si="991"/>
        <v>23715</v>
      </c>
      <c r="Z594" s="11">
        <f t="shared" si="991"/>
        <v>0</v>
      </c>
      <c r="AA594" s="11">
        <f t="shared" si="991"/>
        <v>0</v>
      </c>
      <c r="AB594" s="11">
        <f t="shared" si="991"/>
        <v>0</v>
      </c>
      <c r="AC594" s="11">
        <f t="shared" si="991"/>
        <v>0</v>
      </c>
      <c r="AD594" s="11">
        <f t="shared" si="991"/>
        <v>0</v>
      </c>
      <c r="AE594" s="11">
        <f t="shared" si="991"/>
        <v>23715</v>
      </c>
      <c r="AF594" s="11">
        <f t="shared" si="991"/>
        <v>0</v>
      </c>
      <c r="AG594" s="11">
        <f t="shared" si="992"/>
        <v>0</v>
      </c>
      <c r="AH594" s="11">
        <f t="shared" si="992"/>
        <v>0</v>
      </c>
      <c r="AI594" s="11">
        <f t="shared" si="992"/>
        <v>0</v>
      </c>
      <c r="AJ594" s="11">
        <f t="shared" si="992"/>
        <v>0</v>
      </c>
      <c r="AK594" s="11">
        <f t="shared" si="992"/>
        <v>23715</v>
      </c>
      <c r="AL594" s="11">
        <f t="shared" si="992"/>
        <v>0</v>
      </c>
      <c r="AM594" s="11">
        <f t="shared" si="992"/>
        <v>0</v>
      </c>
      <c r="AN594" s="11">
        <f t="shared" si="992"/>
        <v>0</v>
      </c>
      <c r="AO594" s="11">
        <f t="shared" si="992"/>
        <v>0</v>
      </c>
      <c r="AP594" s="11">
        <f t="shared" si="992"/>
        <v>0</v>
      </c>
      <c r="AQ594" s="11">
        <f t="shared" si="992"/>
        <v>23715</v>
      </c>
      <c r="AR594" s="11">
        <f t="shared" si="992"/>
        <v>0</v>
      </c>
      <c r="AS594" s="11">
        <f t="shared" si="993"/>
        <v>0</v>
      </c>
      <c r="AT594" s="11">
        <f t="shared" si="993"/>
        <v>0</v>
      </c>
      <c r="AU594" s="11">
        <f t="shared" si="993"/>
        <v>0</v>
      </c>
      <c r="AV594" s="11">
        <f t="shared" si="993"/>
        <v>0</v>
      </c>
      <c r="AW594" s="98">
        <f t="shared" si="993"/>
        <v>23715</v>
      </c>
      <c r="AX594" s="98">
        <f t="shared" si="993"/>
        <v>0</v>
      </c>
      <c r="AY594" s="11">
        <f t="shared" si="993"/>
        <v>-107</v>
      </c>
      <c r="AZ594" s="11">
        <f t="shared" si="993"/>
        <v>0</v>
      </c>
      <c r="BA594" s="11">
        <f t="shared" si="993"/>
        <v>0</v>
      </c>
      <c r="BB594" s="11">
        <f t="shared" si="993"/>
        <v>0</v>
      </c>
      <c r="BC594" s="11">
        <f t="shared" si="993"/>
        <v>23608</v>
      </c>
      <c r="BD594" s="11">
        <f t="shared" si="993"/>
        <v>0</v>
      </c>
      <c r="BE594" s="11">
        <f t="shared" si="994"/>
        <v>0</v>
      </c>
      <c r="BF594" s="11">
        <f t="shared" si="994"/>
        <v>0</v>
      </c>
      <c r="BG594" s="11">
        <f t="shared" si="994"/>
        <v>0</v>
      </c>
      <c r="BH594" s="11">
        <f t="shared" si="994"/>
        <v>0</v>
      </c>
      <c r="BI594" s="11">
        <f t="shared" si="994"/>
        <v>23608</v>
      </c>
      <c r="BJ594" s="11">
        <f t="shared" si="994"/>
        <v>0</v>
      </c>
    </row>
    <row r="595" spans="1:62" ht="20.100000000000001" hidden="1" customHeight="1" x14ac:dyDescent="0.25">
      <c r="A595" s="28" t="s">
        <v>23</v>
      </c>
      <c r="B595" s="26">
        <f t="shared" si="976"/>
        <v>912</v>
      </c>
      <c r="C595" s="26" t="s">
        <v>20</v>
      </c>
      <c r="D595" s="26" t="s">
        <v>21</v>
      </c>
      <c r="E595" s="26" t="s">
        <v>419</v>
      </c>
      <c r="F595" s="26" t="s">
        <v>35</v>
      </c>
      <c r="G595" s="9">
        <f>22998+717</f>
        <v>23715</v>
      </c>
      <c r="H595" s="9"/>
      <c r="I595" s="84"/>
      <c r="J595" s="84"/>
      <c r="K595" s="84"/>
      <c r="L595" s="84"/>
      <c r="M595" s="9">
        <f>G595+I595+J595+K595+L595</f>
        <v>23715</v>
      </c>
      <c r="N595" s="9">
        <f>H595+L595</f>
        <v>0</v>
      </c>
      <c r="O595" s="85"/>
      <c r="P595" s="85"/>
      <c r="Q595" s="85"/>
      <c r="R595" s="85"/>
      <c r="S595" s="9">
        <f>M595+O595+P595+Q595+R595</f>
        <v>23715</v>
      </c>
      <c r="T595" s="9">
        <f>N595+R595</f>
        <v>0</v>
      </c>
      <c r="U595" s="85"/>
      <c r="V595" s="85"/>
      <c r="W595" s="85"/>
      <c r="X595" s="85"/>
      <c r="Y595" s="9">
        <f>S595+U595+V595+W595+X595</f>
        <v>23715</v>
      </c>
      <c r="Z595" s="9">
        <f>T595+X595</f>
        <v>0</v>
      </c>
      <c r="AA595" s="85"/>
      <c r="AB595" s="85"/>
      <c r="AC595" s="85"/>
      <c r="AD595" s="85"/>
      <c r="AE595" s="9">
        <f>Y595+AA595+AB595+AC595+AD595</f>
        <v>23715</v>
      </c>
      <c r="AF595" s="9">
        <f>Z595+AD595</f>
        <v>0</v>
      </c>
      <c r="AG595" s="85"/>
      <c r="AH595" s="85"/>
      <c r="AI595" s="85"/>
      <c r="AJ595" s="85"/>
      <c r="AK595" s="9">
        <f>AE595+AG595+AH595+AI595+AJ595</f>
        <v>23715</v>
      </c>
      <c r="AL595" s="9">
        <f>AF595+AJ595</f>
        <v>0</v>
      </c>
      <c r="AM595" s="85"/>
      <c r="AN595" s="85"/>
      <c r="AO595" s="85"/>
      <c r="AP595" s="85"/>
      <c r="AQ595" s="9">
        <f>AK595+AM595+AN595+AO595+AP595</f>
        <v>23715</v>
      </c>
      <c r="AR595" s="9">
        <f>AL595+AP595</f>
        <v>0</v>
      </c>
      <c r="AS595" s="85"/>
      <c r="AT595" s="85"/>
      <c r="AU595" s="85"/>
      <c r="AV595" s="85"/>
      <c r="AW595" s="96">
        <f>AQ595+AS595+AT595+AU595+AV595</f>
        <v>23715</v>
      </c>
      <c r="AX595" s="96">
        <f>AR595+AV595</f>
        <v>0</v>
      </c>
      <c r="AY595" s="85">
        <v>-107</v>
      </c>
      <c r="AZ595" s="85"/>
      <c r="BA595" s="85"/>
      <c r="BB595" s="85"/>
      <c r="BC595" s="9">
        <f>AW595+AY595+AZ595+BA595+BB595</f>
        <v>23608</v>
      </c>
      <c r="BD595" s="9">
        <f>AX595+BB595</f>
        <v>0</v>
      </c>
      <c r="BE595" s="85"/>
      <c r="BF595" s="85"/>
      <c r="BG595" s="85"/>
      <c r="BH595" s="85"/>
      <c r="BI595" s="9">
        <f>BC595+BE595+BF595+BG595+BH595</f>
        <v>23608</v>
      </c>
      <c r="BJ595" s="9">
        <f>BD595+BH595</f>
        <v>0</v>
      </c>
    </row>
    <row r="596" spans="1:62" ht="20.100000000000001" hidden="1" customHeight="1" x14ac:dyDescent="0.25">
      <c r="A596" s="28" t="s">
        <v>22</v>
      </c>
      <c r="B596" s="26">
        <f>B592</f>
        <v>912</v>
      </c>
      <c r="C596" s="26" t="s">
        <v>20</v>
      </c>
      <c r="D596" s="26" t="s">
        <v>21</v>
      </c>
      <c r="E596" s="26" t="s">
        <v>45</v>
      </c>
      <c r="F596" s="26"/>
      <c r="G596" s="9">
        <f t="shared" ref="G596:BJ596" si="995">G597</f>
        <v>57058</v>
      </c>
      <c r="H596" s="9">
        <f t="shared" si="995"/>
        <v>0</v>
      </c>
      <c r="I596" s="9">
        <f t="shared" si="995"/>
        <v>0</v>
      </c>
      <c r="J596" s="9">
        <f t="shared" si="995"/>
        <v>0</v>
      </c>
      <c r="K596" s="9">
        <f t="shared" si="995"/>
        <v>0</v>
      </c>
      <c r="L596" s="9">
        <f t="shared" si="995"/>
        <v>0</v>
      </c>
      <c r="M596" s="9">
        <f t="shared" si="995"/>
        <v>57058</v>
      </c>
      <c r="N596" s="9">
        <f t="shared" si="995"/>
        <v>0</v>
      </c>
      <c r="O596" s="9">
        <f t="shared" si="995"/>
        <v>0</v>
      </c>
      <c r="P596" s="9">
        <f t="shared" si="995"/>
        <v>0</v>
      </c>
      <c r="Q596" s="9">
        <f t="shared" si="995"/>
        <v>0</v>
      </c>
      <c r="R596" s="9">
        <f t="shared" si="995"/>
        <v>0</v>
      </c>
      <c r="S596" s="9">
        <f t="shared" si="995"/>
        <v>57058</v>
      </c>
      <c r="T596" s="9">
        <f t="shared" si="995"/>
        <v>0</v>
      </c>
      <c r="U596" s="9">
        <f t="shared" si="995"/>
        <v>0</v>
      </c>
      <c r="V596" s="9">
        <f t="shared" si="995"/>
        <v>0</v>
      </c>
      <c r="W596" s="9">
        <f t="shared" si="995"/>
        <v>0</v>
      </c>
      <c r="X596" s="9">
        <f t="shared" si="995"/>
        <v>0</v>
      </c>
      <c r="Y596" s="9">
        <f t="shared" si="995"/>
        <v>57058</v>
      </c>
      <c r="Z596" s="9">
        <f t="shared" si="995"/>
        <v>0</v>
      </c>
      <c r="AA596" s="9">
        <f t="shared" si="995"/>
        <v>0</v>
      </c>
      <c r="AB596" s="9">
        <f t="shared" si="995"/>
        <v>0</v>
      </c>
      <c r="AC596" s="9">
        <f t="shared" si="995"/>
        <v>0</v>
      </c>
      <c r="AD596" s="9">
        <f t="shared" si="995"/>
        <v>0</v>
      </c>
      <c r="AE596" s="9">
        <f t="shared" si="995"/>
        <v>57058</v>
      </c>
      <c r="AF596" s="9">
        <f t="shared" si="995"/>
        <v>0</v>
      </c>
      <c r="AG596" s="9">
        <f t="shared" si="995"/>
        <v>0</v>
      </c>
      <c r="AH596" s="9">
        <f t="shared" si="995"/>
        <v>0</v>
      </c>
      <c r="AI596" s="9">
        <f t="shared" si="995"/>
        <v>0</v>
      </c>
      <c r="AJ596" s="9">
        <f t="shared" si="995"/>
        <v>0</v>
      </c>
      <c r="AK596" s="9">
        <f t="shared" si="995"/>
        <v>57058</v>
      </c>
      <c r="AL596" s="9">
        <f t="shared" si="995"/>
        <v>0</v>
      </c>
      <c r="AM596" s="9">
        <f t="shared" si="995"/>
        <v>0</v>
      </c>
      <c r="AN596" s="9">
        <f t="shared" si="995"/>
        <v>0</v>
      </c>
      <c r="AO596" s="9">
        <f t="shared" si="995"/>
        <v>0</v>
      </c>
      <c r="AP596" s="9">
        <f t="shared" si="995"/>
        <v>0</v>
      </c>
      <c r="AQ596" s="9">
        <f t="shared" si="995"/>
        <v>57058</v>
      </c>
      <c r="AR596" s="9">
        <f t="shared" si="995"/>
        <v>0</v>
      </c>
      <c r="AS596" s="9">
        <f t="shared" si="995"/>
        <v>0</v>
      </c>
      <c r="AT596" s="9">
        <f t="shared" si="995"/>
        <v>0</v>
      </c>
      <c r="AU596" s="9">
        <f t="shared" si="995"/>
        <v>0</v>
      </c>
      <c r="AV596" s="9">
        <f t="shared" si="995"/>
        <v>0</v>
      </c>
      <c r="AW596" s="96">
        <f t="shared" si="995"/>
        <v>57058</v>
      </c>
      <c r="AX596" s="96">
        <f t="shared" si="995"/>
        <v>0</v>
      </c>
      <c r="AY596" s="9">
        <f t="shared" si="995"/>
        <v>-746</v>
      </c>
      <c r="AZ596" s="9">
        <f t="shared" si="995"/>
        <v>0</v>
      </c>
      <c r="BA596" s="9">
        <f t="shared" si="995"/>
        <v>0</v>
      </c>
      <c r="BB596" s="9">
        <f t="shared" si="995"/>
        <v>0</v>
      </c>
      <c r="BC596" s="9">
        <f t="shared" si="995"/>
        <v>56312</v>
      </c>
      <c r="BD596" s="9">
        <f t="shared" si="995"/>
        <v>0</v>
      </c>
      <c r="BE596" s="9">
        <f t="shared" si="995"/>
        <v>0</v>
      </c>
      <c r="BF596" s="9">
        <f t="shared" si="995"/>
        <v>0</v>
      </c>
      <c r="BG596" s="9">
        <f t="shared" si="995"/>
        <v>0</v>
      </c>
      <c r="BH596" s="9">
        <f t="shared" si="995"/>
        <v>0</v>
      </c>
      <c r="BI596" s="9">
        <f t="shared" si="995"/>
        <v>56312</v>
      </c>
      <c r="BJ596" s="9">
        <f t="shared" si="995"/>
        <v>0</v>
      </c>
    </row>
    <row r="597" spans="1:62" ht="33" hidden="1" x14ac:dyDescent="0.25">
      <c r="A597" s="25" t="s">
        <v>11</v>
      </c>
      <c r="B597" s="26">
        <f t="shared" si="976"/>
        <v>912</v>
      </c>
      <c r="C597" s="26" t="s">
        <v>20</v>
      </c>
      <c r="D597" s="26" t="s">
        <v>21</v>
      </c>
      <c r="E597" s="26" t="s">
        <v>45</v>
      </c>
      <c r="F597" s="26" t="s">
        <v>12</v>
      </c>
      <c r="G597" s="9">
        <f>G598+G599</f>
        <v>57058</v>
      </c>
      <c r="H597" s="9">
        <f t="shared" ref="H597:N597" si="996">H598+H599</f>
        <v>0</v>
      </c>
      <c r="I597" s="9">
        <f t="shared" si="996"/>
        <v>0</v>
      </c>
      <c r="J597" s="9">
        <f t="shared" si="996"/>
        <v>0</v>
      </c>
      <c r="K597" s="9">
        <f t="shared" si="996"/>
        <v>0</v>
      </c>
      <c r="L597" s="9">
        <f t="shared" si="996"/>
        <v>0</v>
      </c>
      <c r="M597" s="9">
        <f t="shared" si="996"/>
        <v>57058</v>
      </c>
      <c r="N597" s="9">
        <f t="shared" si="996"/>
        <v>0</v>
      </c>
      <c r="O597" s="9">
        <f t="shared" ref="O597:T597" si="997">O598+O599</f>
        <v>0</v>
      </c>
      <c r="P597" s="9">
        <f t="shared" si="997"/>
        <v>0</v>
      </c>
      <c r="Q597" s="9">
        <f t="shared" si="997"/>
        <v>0</v>
      </c>
      <c r="R597" s="9">
        <f t="shared" si="997"/>
        <v>0</v>
      </c>
      <c r="S597" s="9">
        <f t="shared" si="997"/>
        <v>57058</v>
      </c>
      <c r="T597" s="9">
        <f t="shared" si="997"/>
        <v>0</v>
      </c>
      <c r="U597" s="9">
        <f t="shared" ref="U597:Z597" si="998">U598+U599</f>
        <v>0</v>
      </c>
      <c r="V597" s="9">
        <f t="shared" si="998"/>
        <v>0</v>
      </c>
      <c r="W597" s="9">
        <f t="shared" si="998"/>
        <v>0</v>
      </c>
      <c r="X597" s="9">
        <f t="shared" si="998"/>
        <v>0</v>
      </c>
      <c r="Y597" s="9">
        <f t="shared" si="998"/>
        <v>57058</v>
      </c>
      <c r="Z597" s="9">
        <f t="shared" si="998"/>
        <v>0</v>
      </c>
      <c r="AA597" s="9">
        <f t="shared" ref="AA597:AF597" si="999">AA598+AA599</f>
        <v>0</v>
      </c>
      <c r="AB597" s="9">
        <f t="shared" si="999"/>
        <v>0</v>
      </c>
      <c r="AC597" s="9">
        <f t="shared" si="999"/>
        <v>0</v>
      </c>
      <c r="AD597" s="9">
        <f t="shared" si="999"/>
        <v>0</v>
      </c>
      <c r="AE597" s="9">
        <f t="shared" si="999"/>
        <v>57058</v>
      </c>
      <c r="AF597" s="9">
        <f t="shared" si="999"/>
        <v>0</v>
      </c>
      <c r="AG597" s="9">
        <f t="shared" ref="AG597:AL597" si="1000">AG598+AG599</f>
        <v>0</v>
      </c>
      <c r="AH597" s="9">
        <f t="shared" si="1000"/>
        <v>0</v>
      </c>
      <c r="AI597" s="9">
        <f t="shared" si="1000"/>
        <v>0</v>
      </c>
      <c r="AJ597" s="9">
        <f t="shared" si="1000"/>
        <v>0</v>
      </c>
      <c r="AK597" s="9">
        <f t="shared" si="1000"/>
        <v>57058</v>
      </c>
      <c r="AL597" s="9">
        <f t="shared" si="1000"/>
        <v>0</v>
      </c>
      <c r="AM597" s="9">
        <f t="shared" ref="AM597:AR597" si="1001">AM598+AM599</f>
        <v>0</v>
      </c>
      <c r="AN597" s="9">
        <f t="shared" si="1001"/>
        <v>0</v>
      </c>
      <c r="AO597" s="9">
        <f t="shared" si="1001"/>
        <v>0</v>
      </c>
      <c r="AP597" s="9">
        <f t="shared" si="1001"/>
        <v>0</v>
      </c>
      <c r="AQ597" s="9">
        <f t="shared" si="1001"/>
        <v>57058</v>
      </c>
      <c r="AR597" s="9">
        <f t="shared" si="1001"/>
        <v>0</v>
      </c>
      <c r="AS597" s="9">
        <f t="shared" ref="AS597:AX597" si="1002">AS598+AS599</f>
        <v>0</v>
      </c>
      <c r="AT597" s="9">
        <f t="shared" si="1002"/>
        <v>0</v>
      </c>
      <c r="AU597" s="9">
        <f t="shared" si="1002"/>
        <v>0</v>
      </c>
      <c r="AV597" s="9">
        <f t="shared" si="1002"/>
        <v>0</v>
      </c>
      <c r="AW597" s="96">
        <f t="shared" si="1002"/>
        <v>57058</v>
      </c>
      <c r="AX597" s="96">
        <f t="shared" si="1002"/>
        <v>0</v>
      </c>
      <c r="AY597" s="9">
        <f t="shared" ref="AY597:BD597" si="1003">AY598+AY599</f>
        <v>-746</v>
      </c>
      <c r="AZ597" s="9">
        <f t="shared" si="1003"/>
        <v>0</v>
      </c>
      <c r="BA597" s="9">
        <f t="shared" si="1003"/>
        <v>0</v>
      </c>
      <c r="BB597" s="9">
        <f t="shared" si="1003"/>
        <v>0</v>
      </c>
      <c r="BC597" s="9">
        <f t="shared" si="1003"/>
        <v>56312</v>
      </c>
      <c r="BD597" s="9">
        <f t="shared" si="1003"/>
        <v>0</v>
      </c>
      <c r="BE597" s="9">
        <f t="shared" ref="BE597:BJ597" si="1004">BE598+BE599</f>
        <v>0</v>
      </c>
      <c r="BF597" s="9">
        <f t="shared" si="1004"/>
        <v>0</v>
      </c>
      <c r="BG597" s="9">
        <f t="shared" si="1004"/>
        <v>0</v>
      </c>
      <c r="BH597" s="9">
        <f t="shared" si="1004"/>
        <v>0</v>
      </c>
      <c r="BI597" s="9">
        <f t="shared" si="1004"/>
        <v>56312</v>
      </c>
      <c r="BJ597" s="9">
        <f t="shared" si="1004"/>
        <v>0</v>
      </c>
    </row>
    <row r="598" spans="1:62" ht="20.100000000000001" hidden="1" customHeight="1" x14ac:dyDescent="0.25">
      <c r="A598" s="28" t="s">
        <v>13</v>
      </c>
      <c r="B598" s="26">
        <f t="shared" si="976"/>
        <v>912</v>
      </c>
      <c r="C598" s="26" t="s">
        <v>20</v>
      </c>
      <c r="D598" s="26" t="s">
        <v>21</v>
      </c>
      <c r="E598" s="26" t="s">
        <v>45</v>
      </c>
      <c r="F598" s="26">
        <v>610</v>
      </c>
      <c r="G598" s="9">
        <f>10417+2363</f>
        <v>12780</v>
      </c>
      <c r="H598" s="9"/>
      <c r="I598" s="84"/>
      <c r="J598" s="84"/>
      <c r="K598" s="84"/>
      <c r="L598" s="84"/>
      <c r="M598" s="9">
        <f>G598+I598+J598+K598+L598</f>
        <v>12780</v>
      </c>
      <c r="N598" s="9">
        <f>H598+L598</f>
        <v>0</v>
      </c>
      <c r="O598" s="85"/>
      <c r="P598" s="85"/>
      <c r="Q598" s="85"/>
      <c r="R598" s="85"/>
      <c r="S598" s="9">
        <f>M598+O598+P598+Q598+R598</f>
        <v>12780</v>
      </c>
      <c r="T598" s="9">
        <f>N598+R598</f>
        <v>0</v>
      </c>
      <c r="U598" s="85"/>
      <c r="V598" s="85"/>
      <c r="W598" s="85"/>
      <c r="X598" s="85"/>
      <c r="Y598" s="9">
        <f>S598+U598+V598+W598+X598</f>
        <v>12780</v>
      </c>
      <c r="Z598" s="9">
        <f>T598+X598</f>
        <v>0</v>
      </c>
      <c r="AA598" s="85"/>
      <c r="AB598" s="85"/>
      <c r="AC598" s="85"/>
      <c r="AD598" s="85"/>
      <c r="AE598" s="9">
        <f>Y598+AA598+AB598+AC598+AD598</f>
        <v>12780</v>
      </c>
      <c r="AF598" s="9">
        <f>Z598+AD598</f>
        <v>0</v>
      </c>
      <c r="AG598" s="85"/>
      <c r="AH598" s="85"/>
      <c r="AI598" s="85"/>
      <c r="AJ598" s="85"/>
      <c r="AK598" s="9">
        <f>AE598+AG598+AH598+AI598+AJ598</f>
        <v>12780</v>
      </c>
      <c r="AL598" s="9">
        <f>AF598+AJ598</f>
        <v>0</v>
      </c>
      <c r="AM598" s="85"/>
      <c r="AN598" s="85"/>
      <c r="AO598" s="85"/>
      <c r="AP598" s="85"/>
      <c r="AQ598" s="9">
        <f>AK598+AM598+AN598+AO598+AP598</f>
        <v>12780</v>
      </c>
      <c r="AR598" s="9">
        <f>AL598+AP598</f>
        <v>0</v>
      </c>
      <c r="AS598" s="85"/>
      <c r="AT598" s="85"/>
      <c r="AU598" s="85"/>
      <c r="AV598" s="85"/>
      <c r="AW598" s="96">
        <f>AQ598+AS598+AT598+AU598+AV598</f>
        <v>12780</v>
      </c>
      <c r="AX598" s="96">
        <f>AR598+AV598</f>
        <v>0</v>
      </c>
      <c r="AY598" s="85">
        <v>-127</v>
      </c>
      <c r="AZ598" s="85"/>
      <c r="BA598" s="85"/>
      <c r="BB598" s="85"/>
      <c r="BC598" s="9">
        <f>AW598+AY598+AZ598+BA598+BB598</f>
        <v>12653</v>
      </c>
      <c r="BD598" s="9">
        <f>AX598+BB598</f>
        <v>0</v>
      </c>
      <c r="BE598" s="85"/>
      <c r="BF598" s="85"/>
      <c r="BG598" s="85"/>
      <c r="BH598" s="85"/>
      <c r="BI598" s="9">
        <f>BC598+BE598+BF598+BG598+BH598</f>
        <v>12653</v>
      </c>
      <c r="BJ598" s="9">
        <f>BD598+BH598</f>
        <v>0</v>
      </c>
    </row>
    <row r="599" spans="1:62" ht="20.100000000000001" hidden="1" customHeight="1" x14ac:dyDescent="0.25">
      <c r="A599" s="28" t="s">
        <v>23</v>
      </c>
      <c r="B599" s="26">
        <f>B598</f>
        <v>912</v>
      </c>
      <c r="C599" s="26" t="s">
        <v>20</v>
      </c>
      <c r="D599" s="26" t="s">
        <v>21</v>
      </c>
      <c r="E599" s="26" t="s">
        <v>45</v>
      </c>
      <c r="F599" s="26">
        <v>620</v>
      </c>
      <c r="G599" s="9">
        <f>40511+3767</f>
        <v>44278</v>
      </c>
      <c r="H599" s="9"/>
      <c r="I599" s="84"/>
      <c r="J599" s="84"/>
      <c r="K599" s="84"/>
      <c r="L599" s="84"/>
      <c r="M599" s="9">
        <f>G599+I599+J599+K599+L599</f>
        <v>44278</v>
      </c>
      <c r="N599" s="9">
        <f>H599+L599</f>
        <v>0</v>
      </c>
      <c r="O599" s="85"/>
      <c r="P599" s="85"/>
      <c r="Q599" s="85"/>
      <c r="R599" s="85"/>
      <c r="S599" s="9">
        <f>M599+O599+P599+Q599+R599</f>
        <v>44278</v>
      </c>
      <c r="T599" s="9">
        <f>N599+R599</f>
        <v>0</v>
      </c>
      <c r="U599" s="85"/>
      <c r="V599" s="85"/>
      <c r="W599" s="85"/>
      <c r="X599" s="85"/>
      <c r="Y599" s="9">
        <f>S599+U599+V599+W599+X599</f>
        <v>44278</v>
      </c>
      <c r="Z599" s="9">
        <f>T599+X599</f>
        <v>0</v>
      </c>
      <c r="AA599" s="85"/>
      <c r="AB599" s="85"/>
      <c r="AC599" s="85"/>
      <c r="AD599" s="85"/>
      <c r="AE599" s="9">
        <f>Y599+AA599+AB599+AC599+AD599</f>
        <v>44278</v>
      </c>
      <c r="AF599" s="9">
        <f>Z599+AD599</f>
        <v>0</v>
      </c>
      <c r="AG599" s="85"/>
      <c r="AH599" s="85"/>
      <c r="AI599" s="85"/>
      <c r="AJ599" s="85"/>
      <c r="AK599" s="9">
        <f>AE599+AG599+AH599+AI599+AJ599</f>
        <v>44278</v>
      </c>
      <c r="AL599" s="9">
        <f>AF599+AJ599</f>
        <v>0</v>
      </c>
      <c r="AM599" s="85"/>
      <c r="AN599" s="85"/>
      <c r="AO599" s="85"/>
      <c r="AP599" s="85"/>
      <c r="AQ599" s="9">
        <f>AK599+AM599+AN599+AO599+AP599</f>
        <v>44278</v>
      </c>
      <c r="AR599" s="9">
        <f>AL599+AP599</f>
        <v>0</v>
      </c>
      <c r="AS599" s="85"/>
      <c r="AT599" s="85"/>
      <c r="AU599" s="85"/>
      <c r="AV599" s="85"/>
      <c r="AW599" s="96">
        <f>AQ599+AS599+AT599+AU599+AV599</f>
        <v>44278</v>
      </c>
      <c r="AX599" s="96">
        <f>AR599+AV599</f>
        <v>0</v>
      </c>
      <c r="AY599" s="85">
        <v>-619</v>
      </c>
      <c r="AZ599" s="85"/>
      <c r="BA599" s="85"/>
      <c r="BB599" s="85"/>
      <c r="BC599" s="9">
        <f>AW599+AY599+AZ599+BA599+BB599</f>
        <v>43659</v>
      </c>
      <c r="BD599" s="9">
        <f>AX599+BB599</f>
        <v>0</v>
      </c>
      <c r="BE599" s="85"/>
      <c r="BF599" s="85"/>
      <c r="BG599" s="85"/>
      <c r="BH599" s="85"/>
      <c r="BI599" s="9">
        <f>BC599+BE599+BF599+BG599+BH599</f>
        <v>43659</v>
      </c>
      <c r="BJ599" s="9">
        <f>BD599+BH599</f>
        <v>0</v>
      </c>
    </row>
    <row r="600" spans="1:62" ht="20.100000000000001" hidden="1" customHeight="1" x14ac:dyDescent="0.25">
      <c r="A600" s="28" t="s">
        <v>24</v>
      </c>
      <c r="B600" s="26">
        <f>B598</f>
        <v>912</v>
      </c>
      <c r="C600" s="26" t="s">
        <v>20</v>
      </c>
      <c r="D600" s="26" t="s">
        <v>21</v>
      </c>
      <c r="E600" s="26" t="s">
        <v>46</v>
      </c>
      <c r="F600" s="26"/>
      <c r="G600" s="9">
        <f t="shared" ref="G600:V601" si="1005">G601</f>
        <v>25844</v>
      </c>
      <c r="H600" s="9">
        <f t="shared" si="1005"/>
        <v>0</v>
      </c>
      <c r="I600" s="9">
        <f t="shared" si="1005"/>
        <v>0</v>
      </c>
      <c r="J600" s="9">
        <f t="shared" si="1005"/>
        <v>0</v>
      </c>
      <c r="K600" s="9">
        <f t="shared" si="1005"/>
        <v>0</v>
      </c>
      <c r="L600" s="9">
        <f t="shared" si="1005"/>
        <v>0</v>
      </c>
      <c r="M600" s="9">
        <f t="shared" si="1005"/>
        <v>25844</v>
      </c>
      <c r="N600" s="9">
        <f t="shared" si="1005"/>
        <v>0</v>
      </c>
      <c r="O600" s="9">
        <f t="shared" si="1005"/>
        <v>0</v>
      </c>
      <c r="P600" s="9">
        <f t="shared" si="1005"/>
        <v>0</v>
      </c>
      <c r="Q600" s="9">
        <f t="shared" si="1005"/>
        <v>0</v>
      </c>
      <c r="R600" s="9">
        <f t="shared" si="1005"/>
        <v>0</v>
      </c>
      <c r="S600" s="9">
        <f t="shared" si="1005"/>
        <v>25844</v>
      </c>
      <c r="T600" s="9">
        <f t="shared" si="1005"/>
        <v>0</v>
      </c>
      <c r="U600" s="9">
        <f t="shared" si="1005"/>
        <v>0</v>
      </c>
      <c r="V600" s="9">
        <f t="shared" si="1005"/>
        <v>0</v>
      </c>
      <c r="W600" s="9">
        <f t="shared" ref="U600:AJ601" si="1006">W601</f>
        <v>0</v>
      </c>
      <c r="X600" s="9">
        <f t="shared" si="1006"/>
        <v>0</v>
      </c>
      <c r="Y600" s="9">
        <f t="shared" si="1006"/>
        <v>25844</v>
      </c>
      <c r="Z600" s="9">
        <f t="shared" si="1006"/>
        <v>0</v>
      </c>
      <c r="AA600" s="9">
        <f t="shared" si="1006"/>
        <v>0</v>
      </c>
      <c r="AB600" s="9">
        <f t="shared" si="1006"/>
        <v>0</v>
      </c>
      <c r="AC600" s="9">
        <f t="shared" si="1006"/>
        <v>0</v>
      </c>
      <c r="AD600" s="9">
        <f t="shared" si="1006"/>
        <v>0</v>
      </c>
      <c r="AE600" s="9">
        <f t="shared" si="1006"/>
        <v>25844</v>
      </c>
      <c r="AF600" s="9">
        <f t="shared" si="1006"/>
        <v>0</v>
      </c>
      <c r="AG600" s="9">
        <f t="shared" si="1006"/>
        <v>0</v>
      </c>
      <c r="AH600" s="9">
        <f t="shared" si="1006"/>
        <v>0</v>
      </c>
      <c r="AI600" s="9">
        <f t="shared" si="1006"/>
        <v>0</v>
      </c>
      <c r="AJ600" s="9">
        <f t="shared" si="1006"/>
        <v>0</v>
      </c>
      <c r="AK600" s="9">
        <f t="shared" ref="AG600:AV601" si="1007">AK601</f>
        <v>25844</v>
      </c>
      <c r="AL600" s="9">
        <f t="shared" si="1007"/>
        <v>0</v>
      </c>
      <c r="AM600" s="9">
        <f t="shared" si="1007"/>
        <v>0</v>
      </c>
      <c r="AN600" s="9">
        <f t="shared" si="1007"/>
        <v>0</v>
      </c>
      <c r="AO600" s="9">
        <f t="shared" si="1007"/>
        <v>0</v>
      </c>
      <c r="AP600" s="9">
        <f t="shared" si="1007"/>
        <v>0</v>
      </c>
      <c r="AQ600" s="9">
        <f t="shared" si="1007"/>
        <v>25844</v>
      </c>
      <c r="AR600" s="9">
        <f t="shared" si="1007"/>
        <v>0</v>
      </c>
      <c r="AS600" s="9">
        <f t="shared" si="1007"/>
        <v>0</v>
      </c>
      <c r="AT600" s="9">
        <f t="shared" si="1007"/>
        <v>0</v>
      </c>
      <c r="AU600" s="9">
        <f t="shared" si="1007"/>
        <v>0</v>
      </c>
      <c r="AV600" s="9">
        <f t="shared" si="1007"/>
        <v>0</v>
      </c>
      <c r="AW600" s="96">
        <f t="shared" ref="AS600:BH601" si="1008">AW601</f>
        <v>25844</v>
      </c>
      <c r="AX600" s="96">
        <f t="shared" si="1008"/>
        <v>0</v>
      </c>
      <c r="AY600" s="9">
        <f t="shared" si="1008"/>
        <v>-213</v>
      </c>
      <c r="AZ600" s="9">
        <f t="shared" si="1008"/>
        <v>0</v>
      </c>
      <c r="BA600" s="9">
        <f t="shared" si="1008"/>
        <v>0</v>
      </c>
      <c r="BB600" s="9">
        <f t="shared" si="1008"/>
        <v>0</v>
      </c>
      <c r="BC600" s="9">
        <f t="shared" si="1008"/>
        <v>25631</v>
      </c>
      <c r="BD600" s="9">
        <f t="shared" si="1008"/>
        <v>0</v>
      </c>
      <c r="BE600" s="9">
        <f t="shared" si="1008"/>
        <v>0</v>
      </c>
      <c r="BF600" s="9">
        <f t="shared" si="1008"/>
        <v>0</v>
      </c>
      <c r="BG600" s="9">
        <f t="shared" si="1008"/>
        <v>0</v>
      </c>
      <c r="BH600" s="9">
        <f t="shared" si="1008"/>
        <v>0</v>
      </c>
      <c r="BI600" s="9">
        <f t="shared" ref="BE600:BJ601" si="1009">BI601</f>
        <v>25631</v>
      </c>
      <c r="BJ600" s="9">
        <f t="shared" si="1009"/>
        <v>0</v>
      </c>
    </row>
    <row r="601" spans="1:62" ht="33" hidden="1" x14ac:dyDescent="0.25">
      <c r="A601" s="25" t="s">
        <v>11</v>
      </c>
      <c r="B601" s="26">
        <f t="shared" si="976"/>
        <v>912</v>
      </c>
      <c r="C601" s="26" t="s">
        <v>20</v>
      </c>
      <c r="D601" s="26" t="s">
        <v>21</v>
      </c>
      <c r="E601" s="26" t="s">
        <v>46</v>
      </c>
      <c r="F601" s="26" t="s">
        <v>12</v>
      </c>
      <c r="G601" s="9">
        <f t="shared" si="1005"/>
        <v>25844</v>
      </c>
      <c r="H601" s="9">
        <f t="shared" si="1005"/>
        <v>0</v>
      </c>
      <c r="I601" s="9">
        <f t="shared" si="1005"/>
        <v>0</v>
      </c>
      <c r="J601" s="9">
        <f t="shared" si="1005"/>
        <v>0</v>
      </c>
      <c r="K601" s="9">
        <f t="shared" si="1005"/>
        <v>0</v>
      </c>
      <c r="L601" s="9">
        <f t="shared" si="1005"/>
        <v>0</v>
      </c>
      <c r="M601" s="9">
        <f t="shared" si="1005"/>
        <v>25844</v>
      </c>
      <c r="N601" s="9">
        <f t="shared" si="1005"/>
        <v>0</v>
      </c>
      <c r="O601" s="9">
        <f t="shared" si="1005"/>
        <v>0</v>
      </c>
      <c r="P601" s="9">
        <f t="shared" si="1005"/>
        <v>0</v>
      </c>
      <c r="Q601" s="9">
        <f t="shared" si="1005"/>
        <v>0</v>
      </c>
      <c r="R601" s="9">
        <f t="shared" si="1005"/>
        <v>0</v>
      </c>
      <c r="S601" s="9">
        <f t="shared" si="1005"/>
        <v>25844</v>
      </c>
      <c r="T601" s="9">
        <f t="shared" si="1005"/>
        <v>0</v>
      </c>
      <c r="U601" s="9">
        <f t="shared" si="1006"/>
        <v>0</v>
      </c>
      <c r="V601" s="9">
        <f t="shared" si="1006"/>
        <v>0</v>
      </c>
      <c r="W601" s="9">
        <f t="shared" si="1006"/>
        <v>0</v>
      </c>
      <c r="X601" s="9">
        <f t="shared" si="1006"/>
        <v>0</v>
      </c>
      <c r="Y601" s="9">
        <f t="shared" si="1006"/>
        <v>25844</v>
      </c>
      <c r="Z601" s="9">
        <f t="shared" si="1006"/>
        <v>0</v>
      </c>
      <c r="AA601" s="9">
        <f t="shared" si="1006"/>
        <v>0</v>
      </c>
      <c r="AB601" s="9">
        <f t="shared" si="1006"/>
        <v>0</v>
      </c>
      <c r="AC601" s="9">
        <f t="shared" si="1006"/>
        <v>0</v>
      </c>
      <c r="AD601" s="9">
        <f t="shared" si="1006"/>
        <v>0</v>
      </c>
      <c r="AE601" s="9">
        <f t="shared" si="1006"/>
        <v>25844</v>
      </c>
      <c r="AF601" s="9">
        <f t="shared" si="1006"/>
        <v>0</v>
      </c>
      <c r="AG601" s="9">
        <f t="shared" si="1007"/>
        <v>0</v>
      </c>
      <c r="AH601" s="9">
        <f t="shared" si="1007"/>
        <v>0</v>
      </c>
      <c r="AI601" s="9">
        <f t="shared" si="1007"/>
        <v>0</v>
      </c>
      <c r="AJ601" s="9">
        <f t="shared" si="1007"/>
        <v>0</v>
      </c>
      <c r="AK601" s="9">
        <f t="shared" si="1007"/>
        <v>25844</v>
      </c>
      <c r="AL601" s="9">
        <f t="shared" si="1007"/>
        <v>0</v>
      </c>
      <c r="AM601" s="9">
        <f t="shared" si="1007"/>
        <v>0</v>
      </c>
      <c r="AN601" s="9">
        <f t="shared" si="1007"/>
        <v>0</v>
      </c>
      <c r="AO601" s="9">
        <f t="shared" si="1007"/>
        <v>0</v>
      </c>
      <c r="AP601" s="9">
        <f t="shared" si="1007"/>
        <v>0</v>
      </c>
      <c r="AQ601" s="9">
        <f t="shared" si="1007"/>
        <v>25844</v>
      </c>
      <c r="AR601" s="9">
        <f t="shared" si="1007"/>
        <v>0</v>
      </c>
      <c r="AS601" s="9">
        <f t="shared" si="1008"/>
        <v>0</v>
      </c>
      <c r="AT601" s="9">
        <f t="shared" si="1008"/>
        <v>0</v>
      </c>
      <c r="AU601" s="9">
        <f t="shared" si="1008"/>
        <v>0</v>
      </c>
      <c r="AV601" s="9">
        <f t="shared" si="1008"/>
        <v>0</v>
      </c>
      <c r="AW601" s="96">
        <f t="shared" si="1008"/>
        <v>25844</v>
      </c>
      <c r="AX601" s="96">
        <f t="shared" si="1008"/>
        <v>0</v>
      </c>
      <c r="AY601" s="9">
        <f t="shared" si="1008"/>
        <v>-213</v>
      </c>
      <c r="AZ601" s="9">
        <f t="shared" si="1008"/>
        <v>0</v>
      </c>
      <c r="BA601" s="9">
        <f t="shared" si="1008"/>
        <v>0</v>
      </c>
      <c r="BB601" s="9">
        <f t="shared" si="1008"/>
        <v>0</v>
      </c>
      <c r="BC601" s="9">
        <f t="shared" si="1008"/>
        <v>25631</v>
      </c>
      <c r="BD601" s="9">
        <f t="shared" si="1008"/>
        <v>0</v>
      </c>
      <c r="BE601" s="9">
        <f t="shared" si="1009"/>
        <v>0</v>
      </c>
      <c r="BF601" s="9">
        <f t="shared" si="1009"/>
        <v>0</v>
      </c>
      <c r="BG601" s="9">
        <f t="shared" si="1009"/>
        <v>0</v>
      </c>
      <c r="BH601" s="9">
        <f t="shared" si="1009"/>
        <v>0</v>
      </c>
      <c r="BI601" s="9">
        <f t="shared" si="1009"/>
        <v>25631</v>
      </c>
      <c r="BJ601" s="9">
        <f t="shared" si="1009"/>
        <v>0</v>
      </c>
    </row>
    <row r="602" spans="1:62" ht="20.100000000000001" hidden="1" customHeight="1" x14ac:dyDescent="0.25">
      <c r="A602" s="28" t="s">
        <v>13</v>
      </c>
      <c r="B602" s="26">
        <f t="shared" si="976"/>
        <v>912</v>
      </c>
      <c r="C602" s="26" t="s">
        <v>20</v>
      </c>
      <c r="D602" s="26" t="s">
        <v>21</v>
      </c>
      <c r="E602" s="26" t="s">
        <v>46</v>
      </c>
      <c r="F602" s="26">
        <v>610</v>
      </c>
      <c r="G602" s="9">
        <f>21646+4198</f>
        <v>25844</v>
      </c>
      <c r="H602" s="9"/>
      <c r="I602" s="84"/>
      <c r="J602" s="84"/>
      <c r="K602" s="84"/>
      <c r="L602" s="84"/>
      <c r="M602" s="9">
        <f>G602+I602+J602+K602+L602</f>
        <v>25844</v>
      </c>
      <c r="N602" s="9">
        <f>H602+L602</f>
        <v>0</v>
      </c>
      <c r="O602" s="85"/>
      <c r="P602" s="85"/>
      <c r="Q602" s="85"/>
      <c r="R602" s="85"/>
      <c r="S602" s="9">
        <f>M602+O602+P602+Q602+R602</f>
        <v>25844</v>
      </c>
      <c r="T602" s="9">
        <f>N602+R602</f>
        <v>0</v>
      </c>
      <c r="U602" s="85"/>
      <c r="V602" s="85"/>
      <c r="W602" s="85"/>
      <c r="X602" s="85"/>
      <c r="Y602" s="9">
        <f>S602+U602+V602+W602+X602</f>
        <v>25844</v>
      </c>
      <c r="Z602" s="9">
        <f>T602+X602</f>
        <v>0</v>
      </c>
      <c r="AA602" s="85"/>
      <c r="AB602" s="85"/>
      <c r="AC602" s="85"/>
      <c r="AD602" s="85"/>
      <c r="AE602" s="9">
        <f>Y602+AA602+AB602+AC602+AD602</f>
        <v>25844</v>
      </c>
      <c r="AF602" s="9">
        <f>Z602+AD602</f>
        <v>0</v>
      </c>
      <c r="AG602" s="85"/>
      <c r="AH602" s="85"/>
      <c r="AI602" s="85"/>
      <c r="AJ602" s="85"/>
      <c r="AK602" s="9">
        <f>AE602+AG602+AH602+AI602+AJ602</f>
        <v>25844</v>
      </c>
      <c r="AL602" s="9">
        <f>AF602+AJ602</f>
        <v>0</v>
      </c>
      <c r="AM602" s="85"/>
      <c r="AN602" s="85"/>
      <c r="AO602" s="85"/>
      <c r="AP602" s="85"/>
      <c r="AQ602" s="9">
        <f>AK602+AM602+AN602+AO602+AP602</f>
        <v>25844</v>
      </c>
      <c r="AR602" s="9">
        <f>AL602+AP602</f>
        <v>0</v>
      </c>
      <c r="AS602" s="85"/>
      <c r="AT602" s="85"/>
      <c r="AU602" s="85"/>
      <c r="AV602" s="85"/>
      <c r="AW602" s="96">
        <f>AQ602+AS602+AT602+AU602+AV602</f>
        <v>25844</v>
      </c>
      <c r="AX602" s="96">
        <f>AR602+AV602</f>
        <v>0</v>
      </c>
      <c r="AY602" s="85">
        <v>-213</v>
      </c>
      <c r="AZ602" s="85"/>
      <c r="BA602" s="85"/>
      <c r="BB602" s="85"/>
      <c r="BC602" s="9">
        <f>AW602+AY602+AZ602+BA602+BB602</f>
        <v>25631</v>
      </c>
      <c r="BD602" s="9">
        <f>AX602+BB602</f>
        <v>0</v>
      </c>
      <c r="BE602" s="85"/>
      <c r="BF602" s="85"/>
      <c r="BG602" s="85"/>
      <c r="BH602" s="85"/>
      <c r="BI602" s="9">
        <f>BC602+BE602+BF602+BG602+BH602</f>
        <v>25631</v>
      </c>
      <c r="BJ602" s="9">
        <f>BD602+BH602</f>
        <v>0</v>
      </c>
    </row>
    <row r="603" spans="1:62" ht="20.100000000000001" hidden="1" customHeight="1" x14ac:dyDescent="0.25">
      <c r="A603" s="28" t="s">
        <v>25</v>
      </c>
      <c r="B603" s="26">
        <f t="shared" si="976"/>
        <v>912</v>
      </c>
      <c r="C603" s="26" t="s">
        <v>20</v>
      </c>
      <c r="D603" s="26" t="s">
        <v>21</v>
      </c>
      <c r="E603" s="26" t="s">
        <v>47</v>
      </c>
      <c r="F603" s="26"/>
      <c r="G603" s="9">
        <f t="shared" ref="G603:BJ603" si="1010">G604</f>
        <v>101484</v>
      </c>
      <c r="H603" s="9">
        <f t="shared" si="1010"/>
        <v>0</v>
      </c>
      <c r="I603" s="9">
        <f t="shared" si="1010"/>
        <v>0</v>
      </c>
      <c r="J603" s="9">
        <f t="shared" si="1010"/>
        <v>0</v>
      </c>
      <c r="K603" s="9">
        <f t="shared" si="1010"/>
        <v>0</v>
      </c>
      <c r="L603" s="9">
        <f t="shared" si="1010"/>
        <v>0</v>
      </c>
      <c r="M603" s="9">
        <f t="shared" si="1010"/>
        <v>101484</v>
      </c>
      <c r="N603" s="9">
        <f t="shared" si="1010"/>
        <v>0</v>
      </c>
      <c r="O603" s="9">
        <f t="shared" si="1010"/>
        <v>0</v>
      </c>
      <c r="P603" s="9">
        <f t="shared" si="1010"/>
        <v>0</v>
      </c>
      <c r="Q603" s="9">
        <f t="shared" si="1010"/>
        <v>0</v>
      </c>
      <c r="R603" s="9">
        <f t="shared" si="1010"/>
        <v>0</v>
      </c>
      <c r="S603" s="9">
        <f t="shared" si="1010"/>
        <v>101484</v>
      </c>
      <c r="T603" s="9">
        <f t="shared" si="1010"/>
        <v>0</v>
      </c>
      <c r="U603" s="9">
        <f t="shared" si="1010"/>
        <v>0</v>
      </c>
      <c r="V603" s="9">
        <f t="shared" si="1010"/>
        <v>0</v>
      </c>
      <c r="W603" s="9">
        <f t="shared" si="1010"/>
        <v>0</v>
      </c>
      <c r="X603" s="9">
        <f t="shared" si="1010"/>
        <v>0</v>
      </c>
      <c r="Y603" s="9">
        <f t="shared" si="1010"/>
        <v>101484</v>
      </c>
      <c r="Z603" s="9">
        <f t="shared" si="1010"/>
        <v>0</v>
      </c>
      <c r="AA603" s="9">
        <f t="shared" si="1010"/>
        <v>0</v>
      </c>
      <c r="AB603" s="9">
        <f t="shared" si="1010"/>
        <v>0</v>
      </c>
      <c r="AC603" s="9">
        <f t="shared" si="1010"/>
        <v>0</v>
      </c>
      <c r="AD603" s="9">
        <f t="shared" si="1010"/>
        <v>0</v>
      </c>
      <c r="AE603" s="9">
        <f t="shared" si="1010"/>
        <v>101484</v>
      </c>
      <c r="AF603" s="9">
        <f t="shared" si="1010"/>
        <v>0</v>
      </c>
      <c r="AG603" s="9">
        <f t="shared" si="1010"/>
        <v>0</v>
      </c>
      <c r="AH603" s="9">
        <f t="shared" si="1010"/>
        <v>0</v>
      </c>
      <c r="AI603" s="9">
        <f t="shared" si="1010"/>
        <v>0</v>
      </c>
      <c r="AJ603" s="9">
        <f t="shared" si="1010"/>
        <v>0</v>
      </c>
      <c r="AK603" s="9">
        <f t="shared" si="1010"/>
        <v>101484</v>
      </c>
      <c r="AL603" s="9">
        <f t="shared" si="1010"/>
        <v>0</v>
      </c>
      <c r="AM603" s="9">
        <f t="shared" si="1010"/>
        <v>0</v>
      </c>
      <c r="AN603" s="9">
        <f t="shared" si="1010"/>
        <v>0</v>
      </c>
      <c r="AO603" s="9">
        <f t="shared" si="1010"/>
        <v>0</v>
      </c>
      <c r="AP603" s="9">
        <f t="shared" si="1010"/>
        <v>0</v>
      </c>
      <c r="AQ603" s="9">
        <f t="shared" si="1010"/>
        <v>101484</v>
      </c>
      <c r="AR603" s="9">
        <f t="shared" si="1010"/>
        <v>0</v>
      </c>
      <c r="AS603" s="9">
        <f t="shared" si="1010"/>
        <v>0</v>
      </c>
      <c r="AT603" s="9">
        <f t="shared" si="1010"/>
        <v>0</v>
      </c>
      <c r="AU603" s="9">
        <f t="shared" si="1010"/>
        <v>0</v>
      </c>
      <c r="AV603" s="9">
        <f t="shared" si="1010"/>
        <v>0</v>
      </c>
      <c r="AW603" s="96">
        <f t="shared" si="1010"/>
        <v>101484</v>
      </c>
      <c r="AX603" s="96">
        <f t="shared" si="1010"/>
        <v>0</v>
      </c>
      <c r="AY603" s="9">
        <f t="shared" si="1010"/>
        <v>-104</v>
      </c>
      <c r="AZ603" s="9">
        <f t="shared" si="1010"/>
        <v>0</v>
      </c>
      <c r="BA603" s="9">
        <f t="shared" si="1010"/>
        <v>0</v>
      </c>
      <c r="BB603" s="9">
        <f t="shared" si="1010"/>
        <v>0</v>
      </c>
      <c r="BC603" s="9">
        <f t="shared" si="1010"/>
        <v>101380</v>
      </c>
      <c r="BD603" s="9">
        <f t="shared" si="1010"/>
        <v>0</v>
      </c>
      <c r="BE603" s="9">
        <f t="shared" si="1010"/>
        <v>0</v>
      </c>
      <c r="BF603" s="9">
        <f t="shared" si="1010"/>
        <v>0</v>
      </c>
      <c r="BG603" s="9">
        <f t="shared" si="1010"/>
        <v>0</v>
      </c>
      <c r="BH603" s="9">
        <f t="shared" si="1010"/>
        <v>0</v>
      </c>
      <c r="BI603" s="9">
        <f t="shared" si="1010"/>
        <v>101380</v>
      </c>
      <c r="BJ603" s="9">
        <f t="shared" si="1010"/>
        <v>0</v>
      </c>
    </row>
    <row r="604" spans="1:62" ht="33" hidden="1" x14ac:dyDescent="0.25">
      <c r="A604" s="25" t="s">
        <v>11</v>
      </c>
      <c r="B604" s="26">
        <f t="shared" si="976"/>
        <v>912</v>
      </c>
      <c r="C604" s="26" t="s">
        <v>20</v>
      </c>
      <c r="D604" s="26" t="s">
        <v>21</v>
      </c>
      <c r="E604" s="26" t="s">
        <v>47</v>
      </c>
      <c r="F604" s="26" t="s">
        <v>12</v>
      </c>
      <c r="G604" s="9">
        <f>G605+G606</f>
        <v>101484</v>
      </c>
      <c r="H604" s="9">
        <f t="shared" ref="H604:N604" si="1011">H605+H606</f>
        <v>0</v>
      </c>
      <c r="I604" s="9">
        <f t="shared" si="1011"/>
        <v>0</v>
      </c>
      <c r="J604" s="9">
        <f t="shared" si="1011"/>
        <v>0</v>
      </c>
      <c r="K604" s="9">
        <f t="shared" si="1011"/>
        <v>0</v>
      </c>
      <c r="L604" s="9">
        <f t="shared" si="1011"/>
        <v>0</v>
      </c>
      <c r="M604" s="9">
        <f t="shared" si="1011"/>
        <v>101484</v>
      </c>
      <c r="N604" s="9">
        <f t="shared" si="1011"/>
        <v>0</v>
      </c>
      <c r="O604" s="9">
        <f t="shared" ref="O604:T604" si="1012">O605+O606</f>
        <v>0</v>
      </c>
      <c r="P604" s="9">
        <f t="shared" si="1012"/>
        <v>0</v>
      </c>
      <c r="Q604" s="9">
        <f t="shared" si="1012"/>
        <v>0</v>
      </c>
      <c r="R604" s="9">
        <f t="shared" si="1012"/>
        <v>0</v>
      </c>
      <c r="S604" s="9">
        <f t="shared" si="1012"/>
        <v>101484</v>
      </c>
      <c r="T604" s="9">
        <f t="shared" si="1012"/>
        <v>0</v>
      </c>
      <c r="U604" s="9">
        <f t="shared" ref="U604:Z604" si="1013">U605+U606</f>
        <v>0</v>
      </c>
      <c r="V604" s="9">
        <f t="shared" si="1013"/>
        <v>0</v>
      </c>
      <c r="W604" s="9">
        <f t="shared" si="1013"/>
        <v>0</v>
      </c>
      <c r="X604" s="9">
        <f t="shared" si="1013"/>
        <v>0</v>
      </c>
      <c r="Y604" s="9">
        <f t="shared" si="1013"/>
        <v>101484</v>
      </c>
      <c r="Z604" s="9">
        <f t="shared" si="1013"/>
        <v>0</v>
      </c>
      <c r="AA604" s="9">
        <f t="shared" ref="AA604:AF604" si="1014">AA605+AA606</f>
        <v>0</v>
      </c>
      <c r="AB604" s="9">
        <f t="shared" si="1014"/>
        <v>0</v>
      </c>
      <c r="AC604" s="9">
        <f t="shared" si="1014"/>
        <v>0</v>
      </c>
      <c r="AD604" s="9">
        <f t="shared" si="1014"/>
        <v>0</v>
      </c>
      <c r="AE604" s="9">
        <f t="shared" si="1014"/>
        <v>101484</v>
      </c>
      <c r="AF604" s="9">
        <f t="shared" si="1014"/>
        <v>0</v>
      </c>
      <c r="AG604" s="9">
        <f t="shared" ref="AG604:AL604" si="1015">AG605+AG606</f>
        <v>0</v>
      </c>
      <c r="AH604" s="9">
        <f t="shared" si="1015"/>
        <v>0</v>
      </c>
      <c r="AI604" s="9">
        <f t="shared" si="1015"/>
        <v>0</v>
      </c>
      <c r="AJ604" s="9">
        <f t="shared" si="1015"/>
        <v>0</v>
      </c>
      <c r="AK604" s="9">
        <f t="shared" si="1015"/>
        <v>101484</v>
      </c>
      <c r="AL604" s="9">
        <f t="shared" si="1015"/>
        <v>0</v>
      </c>
      <c r="AM604" s="9">
        <f t="shared" ref="AM604:AR604" si="1016">AM605+AM606</f>
        <v>0</v>
      </c>
      <c r="AN604" s="9">
        <f t="shared" si="1016"/>
        <v>0</v>
      </c>
      <c r="AO604" s="9">
        <f t="shared" si="1016"/>
        <v>0</v>
      </c>
      <c r="AP604" s="9">
        <f t="shared" si="1016"/>
        <v>0</v>
      </c>
      <c r="AQ604" s="9">
        <f t="shared" si="1016"/>
        <v>101484</v>
      </c>
      <c r="AR604" s="9">
        <f t="shared" si="1016"/>
        <v>0</v>
      </c>
      <c r="AS604" s="9">
        <f t="shared" ref="AS604:AX604" si="1017">AS605+AS606</f>
        <v>0</v>
      </c>
      <c r="AT604" s="9">
        <f t="shared" si="1017"/>
        <v>0</v>
      </c>
      <c r="AU604" s="9">
        <f t="shared" si="1017"/>
        <v>0</v>
      </c>
      <c r="AV604" s="9">
        <f t="shared" si="1017"/>
        <v>0</v>
      </c>
      <c r="AW604" s="96">
        <f t="shared" si="1017"/>
        <v>101484</v>
      </c>
      <c r="AX604" s="96">
        <f t="shared" si="1017"/>
        <v>0</v>
      </c>
      <c r="AY604" s="9">
        <f t="shared" ref="AY604:BD604" si="1018">AY605+AY606</f>
        <v>-104</v>
      </c>
      <c r="AZ604" s="9">
        <f t="shared" si="1018"/>
        <v>0</v>
      </c>
      <c r="BA604" s="9">
        <f t="shared" si="1018"/>
        <v>0</v>
      </c>
      <c r="BB604" s="9">
        <f t="shared" si="1018"/>
        <v>0</v>
      </c>
      <c r="BC604" s="9">
        <f t="shared" si="1018"/>
        <v>101380</v>
      </c>
      <c r="BD604" s="9">
        <f t="shared" si="1018"/>
        <v>0</v>
      </c>
      <c r="BE604" s="9">
        <f t="shared" ref="BE604:BJ604" si="1019">BE605+BE606</f>
        <v>0</v>
      </c>
      <c r="BF604" s="9">
        <f t="shared" si="1019"/>
        <v>0</v>
      </c>
      <c r="BG604" s="9">
        <f t="shared" si="1019"/>
        <v>0</v>
      </c>
      <c r="BH604" s="9">
        <f t="shared" si="1019"/>
        <v>0</v>
      </c>
      <c r="BI604" s="9">
        <f t="shared" si="1019"/>
        <v>101380</v>
      </c>
      <c r="BJ604" s="9">
        <f t="shared" si="1019"/>
        <v>0</v>
      </c>
    </row>
    <row r="605" spans="1:62" ht="20.100000000000001" hidden="1" customHeight="1" x14ac:dyDescent="0.25">
      <c r="A605" s="28" t="s">
        <v>13</v>
      </c>
      <c r="B605" s="26">
        <f t="shared" si="976"/>
        <v>912</v>
      </c>
      <c r="C605" s="26" t="s">
        <v>20</v>
      </c>
      <c r="D605" s="26" t="s">
        <v>21</v>
      </c>
      <c r="E605" s="26" t="s">
        <v>47</v>
      </c>
      <c r="F605" s="26">
        <v>610</v>
      </c>
      <c r="G605" s="9">
        <f>77295+11184</f>
        <v>88479</v>
      </c>
      <c r="H605" s="9"/>
      <c r="I605" s="84"/>
      <c r="J605" s="84"/>
      <c r="K605" s="84"/>
      <c r="L605" s="84"/>
      <c r="M605" s="9">
        <f>G605+I605+J605+K605+L605</f>
        <v>88479</v>
      </c>
      <c r="N605" s="9">
        <f>H605+L605</f>
        <v>0</v>
      </c>
      <c r="O605" s="85"/>
      <c r="P605" s="85"/>
      <c r="Q605" s="85"/>
      <c r="R605" s="85"/>
      <c r="S605" s="9">
        <f>M605+O605+P605+Q605+R605</f>
        <v>88479</v>
      </c>
      <c r="T605" s="9">
        <f>N605+R605</f>
        <v>0</v>
      </c>
      <c r="U605" s="85"/>
      <c r="V605" s="85"/>
      <c r="W605" s="85"/>
      <c r="X605" s="85"/>
      <c r="Y605" s="9">
        <f>S605+U605+V605+W605+X605</f>
        <v>88479</v>
      </c>
      <c r="Z605" s="9">
        <f>T605+X605</f>
        <v>0</v>
      </c>
      <c r="AA605" s="85"/>
      <c r="AB605" s="85"/>
      <c r="AC605" s="85"/>
      <c r="AD605" s="85"/>
      <c r="AE605" s="9">
        <f>Y605+AA605+AB605+AC605+AD605</f>
        <v>88479</v>
      </c>
      <c r="AF605" s="9">
        <f>Z605+AD605</f>
        <v>0</v>
      </c>
      <c r="AG605" s="85"/>
      <c r="AH605" s="85"/>
      <c r="AI605" s="85"/>
      <c r="AJ605" s="85"/>
      <c r="AK605" s="9">
        <f>AE605+AG605+AH605+AI605+AJ605</f>
        <v>88479</v>
      </c>
      <c r="AL605" s="9">
        <f>AF605+AJ605</f>
        <v>0</v>
      </c>
      <c r="AM605" s="85"/>
      <c r="AN605" s="85"/>
      <c r="AO605" s="85"/>
      <c r="AP605" s="85"/>
      <c r="AQ605" s="9">
        <f>AK605+AM605+AN605+AO605+AP605</f>
        <v>88479</v>
      </c>
      <c r="AR605" s="9">
        <f>AL605+AP605</f>
        <v>0</v>
      </c>
      <c r="AS605" s="85"/>
      <c r="AT605" s="85"/>
      <c r="AU605" s="85"/>
      <c r="AV605" s="85"/>
      <c r="AW605" s="96">
        <f>AQ605+AS605+AT605+AU605+AV605</f>
        <v>88479</v>
      </c>
      <c r="AX605" s="96">
        <f>AR605+AV605</f>
        <v>0</v>
      </c>
      <c r="AY605" s="85">
        <v>-104</v>
      </c>
      <c r="AZ605" s="85"/>
      <c r="BA605" s="85"/>
      <c r="BB605" s="85"/>
      <c r="BC605" s="9">
        <f>AW605+AY605+AZ605+BA605+BB605</f>
        <v>88375</v>
      </c>
      <c r="BD605" s="9">
        <f>AX605+BB605</f>
        <v>0</v>
      </c>
      <c r="BE605" s="85"/>
      <c r="BF605" s="85"/>
      <c r="BG605" s="85"/>
      <c r="BH605" s="85"/>
      <c r="BI605" s="9">
        <f>BC605+BE605+BF605+BG605+BH605</f>
        <v>88375</v>
      </c>
      <c r="BJ605" s="9">
        <f>BD605+BH605</f>
        <v>0</v>
      </c>
    </row>
    <row r="606" spans="1:62" ht="20.100000000000001" hidden="1" customHeight="1" x14ac:dyDescent="0.25">
      <c r="A606" s="28" t="s">
        <v>23</v>
      </c>
      <c r="B606" s="26">
        <f t="shared" si="976"/>
        <v>912</v>
      </c>
      <c r="C606" s="26" t="s">
        <v>20</v>
      </c>
      <c r="D606" s="26" t="s">
        <v>21</v>
      </c>
      <c r="E606" s="26" t="s">
        <v>47</v>
      </c>
      <c r="F606" s="26" t="s">
        <v>35</v>
      </c>
      <c r="G606" s="9">
        <f>11465+1540</f>
        <v>13005</v>
      </c>
      <c r="H606" s="9"/>
      <c r="I606" s="84"/>
      <c r="J606" s="84"/>
      <c r="K606" s="84"/>
      <c r="L606" s="84"/>
      <c r="M606" s="9">
        <f>G606+I606+J606+K606+L606</f>
        <v>13005</v>
      </c>
      <c r="N606" s="9">
        <f>H606+L606</f>
        <v>0</v>
      </c>
      <c r="O606" s="85"/>
      <c r="P606" s="85"/>
      <c r="Q606" s="85"/>
      <c r="R606" s="85"/>
      <c r="S606" s="9">
        <f>M606+O606+P606+Q606+R606</f>
        <v>13005</v>
      </c>
      <c r="T606" s="9">
        <f>N606+R606</f>
        <v>0</v>
      </c>
      <c r="U606" s="85"/>
      <c r="V606" s="85"/>
      <c r="W606" s="85"/>
      <c r="X606" s="85"/>
      <c r="Y606" s="9">
        <f>S606+U606+V606+W606+X606</f>
        <v>13005</v>
      </c>
      <c r="Z606" s="9">
        <f>T606+X606</f>
        <v>0</v>
      </c>
      <c r="AA606" s="85"/>
      <c r="AB606" s="85"/>
      <c r="AC606" s="85"/>
      <c r="AD606" s="85"/>
      <c r="AE606" s="9">
        <f>Y606+AA606+AB606+AC606+AD606</f>
        <v>13005</v>
      </c>
      <c r="AF606" s="9">
        <f>Z606+AD606</f>
        <v>0</v>
      </c>
      <c r="AG606" s="85"/>
      <c r="AH606" s="85"/>
      <c r="AI606" s="85"/>
      <c r="AJ606" s="85"/>
      <c r="AK606" s="9">
        <f>AE606+AG606+AH606+AI606+AJ606</f>
        <v>13005</v>
      </c>
      <c r="AL606" s="9">
        <f>AF606+AJ606</f>
        <v>0</v>
      </c>
      <c r="AM606" s="85"/>
      <c r="AN606" s="85"/>
      <c r="AO606" s="85"/>
      <c r="AP606" s="85"/>
      <c r="AQ606" s="9">
        <f>AK606+AM606+AN606+AO606+AP606</f>
        <v>13005</v>
      </c>
      <c r="AR606" s="9">
        <f>AL606+AP606</f>
        <v>0</v>
      </c>
      <c r="AS606" s="85"/>
      <c r="AT606" s="85"/>
      <c r="AU606" s="85"/>
      <c r="AV606" s="85"/>
      <c r="AW606" s="96">
        <f>AQ606+AS606+AT606+AU606+AV606</f>
        <v>13005</v>
      </c>
      <c r="AX606" s="96">
        <f>AR606+AV606</f>
        <v>0</v>
      </c>
      <c r="AY606" s="85"/>
      <c r="AZ606" s="85"/>
      <c r="BA606" s="85"/>
      <c r="BB606" s="85"/>
      <c r="BC606" s="9">
        <f>AW606+AY606+AZ606+BA606+BB606</f>
        <v>13005</v>
      </c>
      <c r="BD606" s="9">
        <f>AX606+BB606</f>
        <v>0</v>
      </c>
      <c r="BE606" s="85"/>
      <c r="BF606" s="85"/>
      <c r="BG606" s="85"/>
      <c r="BH606" s="85"/>
      <c r="BI606" s="9">
        <f>BC606+BE606+BF606+BG606+BH606</f>
        <v>13005</v>
      </c>
      <c r="BJ606" s="9">
        <f>BD606+BH606</f>
        <v>0</v>
      </c>
    </row>
    <row r="607" spans="1:62" ht="33" hidden="1" x14ac:dyDescent="0.25">
      <c r="A607" s="25" t="s">
        <v>26</v>
      </c>
      <c r="B607" s="26">
        <f>B605</f>
        <v>912</v>
      </c>
      <c r="C607" s="26" t="s">
        <v>20</v>
      </c>
      <c r="D607" s="26" t="s">
        <v>21</v>
      </c>
      <c r="E607" s="26" t="s">
        <v>48</v>
      </c>
      <c r="F607" s="26"/>
      <c r="G607" s="11">
        <f t="shared" ref="G607:BJ607" si="1020">G608</f>
        <v>120262</v>
      </c>
      <c r="H607" s="11">
        <f t="shared" si="1020"/>
        <v>0</v>
      </c>
      <c r="I607" s="11">
        <f t="shared" si="1020"/>
        <v>0</v>
      </c>
      <c r="J607" s="11">
        <f t="shared" si="1020"/>
        <v>0</v>
      </c>
      <c r="K607" s="11">
        <f t="shared" si="1020"/>
        <v>0</v>
      </c>
      <c r="L607" s="11">
        <f t="shared" si="1020"/>
        <v>0</v>
      </c>
      <c r="M607" s="11">
        <f t="shared" si="1020"/>
        <v>120262</v>
      </c>
      <c r="N607" s="11">
        <f t="shared" si="1020"/>
        <v>0</v>
      </c>
      <c r="O607" s="11">
        <f t="shared" si="1020"/>
        <v>0</v>
      </c>
      <c r="P607" s="11">
        <f t="shared" si="1020"/>
        <v>0</v>
      </c>
      <c r="Q607" s="11">
        <f t="shared" si="1020"/>
        <v>0</v>
      </c>
      <c r="R607" s="11">
        <f t="shared" si="1020"/>
        <v>0</v>
      </c>
      <c r="S607" s="11">
        <f t="shared" si="1020"/>
        <v>120262</v>
      </c>
      <c r="T607" s="11">
        <f t="shared" si="1020"/>
        <v>0</v>
      </c>
      <c r="U607" s="11">
        <f t="shared" si="1020"/>
        <v>0</v>
      </c>
      <c r="V607" s="11">
        <f t="shared" si="1020"/>
        <v>0</v>
      </c>
      <c r="W607" s="11">
        <f t="shared" si="1020"/>
        <v>0</v>
      </c>
      <c r="X607" s="11">
        <f t="shared" si="1020"/>
        <v>0</v>
      </c>
      <c r="Y607" s="11">
        <f t="shared" si="1020"/>
        <v>120262</v>
      </c>
      <c r="Z607" s="11">
        <f t="shared" si="1020"/>
        <v>0</v>
      </c>
      <c r="AA607" s="11">
        <f t="shared" si="1020"/>
        <v>0</v>
      </c>
      <c r="AB607" s="11">
        <f t="shared" si="1020"/>
        <v>0</v>
      </c>
      <c r="AC607" s="11">
        <f t="shared" si="1020"/>
        <v>0</v>
      </c>
      <c r="AD607" s="11">
        <f t="shared" si="1020"/>
        <v>0</v>
      </c>
      <c r="AE607" s="11">
        <f t="shared" si="1020"/>
        <v>120262</v>
      </c>
      <c r="AF607" s="11">
        <f t="shared" si="1020"/>
        <v>0</v>
      </c>
      <c r="AG607" s="11">
        <f t="shared" si="1020"/>
        <v>0</v>
      </c>
      <c r="AH607" s="11">
        <f t="shared" si="1020"/>
        <v>0</v>
      </c>
      <c r="AI607" s="11">
        <f t="shared" si="1020"/>
        <v>0</v>
      </c>
      <c r="AJ607" s="11">
        <f t="shared" si="1020"/>
        <v>0</v>
      </c>
      <c r="AK607" s="11">
        <f t="shared" si="1020"/>
        <v>120262</v>
      </c>
      <c r="AL607" s="11">
        <f t="shared" si="1020"/>
        <v>0</v>
      </c>
      <c r="AM607" s="11">
        <f t="shared" si="1020"/>
        <v>0</v>
      </c>
      <c r="AN607" s="11">
        <f t="shared" si="1020"/>
        <v>0</v>
      </c>
      <c r="AO607" s="11">
        <f t="shared" si="1020"/>
        <v>0</v>
      </c>
      <c r="AP607" s="11">
        <f t="shared" si="1020"/>
        <v>0</v>
      </c>
      <c r="AQ607" s="11">
        <f t="shared" si="1020"/>
        <v>120262</v>
      </c>
      <c r="AR607" s="11">
        <f t="shared" si="1020"/>
        <v>0</v>
      </c>
      <c r="AS607" s="11">
        <f t="shared" si="1020"/>
        <v>0</v>
      </c>
      <c r="AT607" s="11">
        <f t="shared" si="1020"/>
        <v>0</v>
      </c>
      <c r="AU607" s="11">
        <f t="shared" si="1020"/>
        <v>0</v>
      </c>
      <c r="AV607" s="11">
        <f t="shared" si="1020"/>
        <v>0</v>
      </c>
      <c r="AW607" s="98">
        <f t="shared" si="1020"/>
        <v>120262</v>
      </c>
      <c r="AX607" s="98">
        <f t="shared" si="1020"/>
        <v>0</v>
      </c>
      <c r="AY607" s="11">
        <f t="shared" si="1020"/>
        <v>-570</v>
      </c>
      <c r="AZ607" s="11">
        <f t="shared" si="1020"/>
        <v>0</v>
      </c>
      <c r="BA607" s="11">
        <f t="shared" si="1020"/>
        <v>0</v>
      </c>
      <c r="BB607" s="11">
        <f t="shared" si="1020"/>
        <v>0</v>
      </c>
      <c r="BC607" s="11">
        <f t="shared" si="1020"/>
        <v>119692</v>
      </c>
      <c r="BD607" s="11">
        <f t="shared" si="1020"/>
        <v>0</v>
      </c>
      <c r="BE607" s="11">
        <f t="shared" si="1020"/>
        <v>0</v>
      </c>
      <c r="BF607" s="11">
        <f t="shared" si="1020"/>
        <v>0</v>
      </c>
      <c r="BG607" s="11">
        <f t="shared" si="1020"/>
        <v>0</v>
      </c>
      <c r="BH607" s="11">
        <f t="shared" si="1020"/>
        <v>0</v>
      </c>
      <c r="BI607" s="11">
        <f t="shared" si="1020"/>
        <v>119692</v>
      </c>
      <c r="BJ607" s="11">
        <f t="shared" si="1020"/>
        <v>0</v>
      </c>
    </row>
    <row r="608" spans="1:62" ht="33" hidden="1" x14ac:dyDescent="0.25">
      <c r="A608" s="25" t="s">
        <v>11</v>
      </c>
      <c r="B608" s="26">
        <f t="shared" si="976"/>
        <v>912</v>
      </c>
      <c r="C608" s="26" t="s">
        <v>20</v>
      </c>
      <c r="D608" s="26" t="s">
        <v>21</v>
      </c>
      <c r="E608" s="26" t="s">
        <v>48</v>
      </c>
      <c r="F608" s="26" t="s">
        <v>12</v>
      </c>
      <c r="G608" s="9">
        <f>G609+G610</f>
        <v>120262</v>
      </c>
      <c r="H608" s="9">
        <f t="shared" ref="H608:N608" si="1021">H609+H610</f>
        <v>0</v>
      </c>
      <c r="I608" s="9">
        <f t="shared" si="1021"/>
        <v>0</v>
      </c>
      <c r="J608" s="9">
        <f t="shared" si="1021"/>
        <v>0</v>
      </c>
      <c r="K608" s="9">
        <f t="shared" si="1021"/>
        <v>0</v>
      </c>
      <c r="L608" s="9">
        <f t="shared" si="1021"/>
        <v>0</v>
      </c>
      <c r="M608" s="9">
        <f t="shared" si="1021"/>
        <v>120262</v>
      </c>
      <c r="N608" s="9">
        <f t="shared" si="1021"/>
        <v>0</v>
      </c>
      <c r="O608" s="9">
        <f t="shared" ref="O608:T608" si="1022">O609+O610</f>
        <v>0</v>
      </c>
      <c r="P608" s="9">
        <f t="shared" si="1022"/>
        <v>0</v>
      </c>
      <c r="Q608" s="9">
        <f t="shared" si="1022"/>
        <v>0</v>
      </c>
      <c r="R608" s="9">
        <f t="shared" si="1022"/>
        <v>0</v>
      </c>
      <c r="S608" s="9">
        <f t="shared" si="1022"/>
        <v>120262</v>
      </c>
      <c r="T608" s="9">
        <f t="shared" si="1022"/>
        <v>0</v>
      </c>
      <c r="U608" s="9">
        <f t="shared" ref="U608:Z608" si="1023">U609+U610</f>
        <v>0</v>
      </c>
      <c r="V608" s="9">
        <f t="shared" si="1023"/>
        <v>0</v>
      </c>
      <c r="W608" s="9">
        <f t="shared" si="1023"/>
        <v>0</v>
      </c>
      <c r="X608" s="9">
        <f t="shared" si="1023"/>
        <v>0</v>
      </c>
      <c r="Y608" s="9">
        <f t="shared" si="1023"/>
        <v>120262</v>
      </c>
      <c r="Z608" s="9">
        <f t="shared" si="1023"/>
        <v>0</v>
      </c>
      <c r="AA608" s="9">
        <f t="shared" ref="AA608:AF608" si="1024">AA609+AA610</f>
        <v>0</v>
      </c>
      <c r="AB608" s="9">
        <f t="shared" si="1024"/>
        <v>0</v>
      </c>
      <c r="AC608" s="9">
        <f t="shared" si="1024"/>
        <v>0</v>
      </c>
      <c r="AD608" s="9">
        <f t="shared" si="1024"/>
        <v>0</v>
      </c>
      <c r="AE608" s="9">
        <f t="shared" si="1024"/>
        <v>120262</v>
      </c>
      <c r="AF608" s="9">
        <f t="shared" si="1024"/>
        <v>0</v>
      </c>
      <c r="AG608" s="9">
        <f t="shared" ref="AG608:AL608" si="1025">AG609+AG610</f>
        <v>0</v>
      </c>
      <c r="AH608" s="9">
        <f t="shared" si="1025"/>
        <v>0</v>
      </c>
      <c r="AI608" s="9">
        <f t="shared" si="1025"/>
        <v>0</v>
      </c>
      <c r="AJ608" s="9">
        <f t="shared" si="1025"/>
        <v>0</v>
      </c>
      <c r="AK608" s="9">
        <f t="shared" si="1025"/>
        <v>120262</v>
      </c>
      <c r="AL608" s="9">
        <f t="shared" si="1025"/>
        <v>0</v>
      </c>
      <c r="AM608" s="9">
        <f t="shared" ref="AM608:AR608" si="1026">AM609+AM610</f>
        <v>0</v>
      </c>
      <c r="AN608" s="9">
        <f t="shared" si="1026"/>
        <v>0</v>
      </c>
      <c r="AO608" s="9">
        <f t="shared" si="1026"/>
        <v>0</v>
      </c>
      <c r="AP608" s="9">
        <f t="shared" si="1026"/>
        <v>0</v>
      </c>
      <c r="AQ608" s="9">
        <f t="shared" si="1026"/>
        <v>120262</v>
      </c>
      <c r="AR608" s="9">
        <f t="shared" si="1026"/>
        <v>0</v>
      </c>
      <c r="AS608" s="9">
        <f t="shared" ref="AS608:AX608" si="1027">AS609+AS610</f>
        <v>0</v>
      </c>
      <c r="AT608" s="9">
        <f t="shared" si="1027"/>
        <v>0</v>
      </c>
      <c r="AU608" s="9">
        <f t="shared" si="1027"/>
        <v>0</v>
      </c>
      <c r="AV608" s="9">
        <f t="shared" si="1027"/>
        <v>0</v>
      </c>
      <c r="AW608" s="96">
        <f t="shared" si="1027"/>
        <v>120262</v>
      </c>
      <c r="AX608" s="96">
        <f t="shared" si="1027"/>
        <v>0</v>
      </c>
      <c r="AY608" s="9">
        <f t="shared" ref="AY608:BD608" si="1028">AY609+AY610</f>
        <v>-570</v>
      </c>
      <c r="AZ608" s="9">
        <f t="shared" si="1028"/>
        <v>0</v>
      </c>
      <c r="BA608" s="9">
        <f t="shared" si="1028"/>
        <v>0</v>
      </c>
      <c r="BB608" s="9">
        <f t="shared" si="1028"/>
        <v>0</v>
      </c>
      <c r="BC608" s="9">
        <f t="shared" si="1028"/>
        <v>119692</v>
      </c>
      <c r="BD608" s="9">
        <f t="shared" si="1028"/>
        <v>0</v>
      </c>
      <c r="BE608" s="9">
        <f t="shared" ref="BE608:BJ608" si="1029">BE609+BE610</f>
        <v>0</v>
      </c>
      <c r="BF608" s="9">
        <f t="shared" si="1029"/>
        <v>0</v>
      </c>
      <c r="BG608" s="9">
        <f t="shared" si="1029"/>
        <v>0</v>
      </c>
      <c r="BH608" s="9">
        <f t="shared" si="1029"/>
        <v>0</v>
      </c>
      <c r="BI608" s="9">
        <f t="shared" si="1029"/>
        <v>119692</v>
      </c>
      <c r="BJ608" s="9">
        <f t="shared" si="1029"/>
        <v>0</v>
      </c>
    </row>
    <row r="609" spans="1:62" ht="20.100000000000001" hidden="1" customHeight="1" x14ac:dyDescent="0.25">
      <c r="A609" s="28" t="s">
        <v>13</v>
      </c>
      <c r="B609" s="26">
        <f t="shared" si="976"/>
        <v>912</v>
      </c>
      <c r="C609" s="26" t="s">
        <v>20</v>
      </c>
      <c r="D609" s="26" t="s">
        <v>21</v>
      </c>
      <c r="E609" s="26" t="s">
        <v>48</v>
      </c>
      <c r="F609" s="26">
        <v>610</v>
      </c>
      <c r="G609" s="9">
        <f>67078+9645</f>
        <v>76723</v>
      </c>
      <c r="H609" s="9"/>
      <c r="I609" s="84"/>
      <c r="J609" s="84"/>
      <c r="K609" s="84"/>
      <c r="L609" s="84"/>
      <c r="M609" s="9">
        <f>G609+I609+J609+K609+L609</f>
        <v>76723</v>
      </c>
      <c r="N609" s="9">
        <f>H609+L609</f>
        <v>0</v>
      </c>
      <c r="O609" s="85"/>
      <c r="P609" s="85"/>
      <c r="Q609" s="85"/>
      <c r="R609" s="85"/>
      <c r="S609" s="9">
        <f>M609+O609+P609+Q609+R609</f>
        <v>76723</v>
      </c>
      <c r="T609" s="9">
        <f>N609+R609</f>
        <v>0</v>
      </c>
      <c r="U609" s="85"/>
      <c r="V609" s="85"/>
      <c r="W609" s="85"/>
      <c r="X609" s="85"/>
      <c r="Y609" s="9">
        <f>S609+U609+V609+W609+X609</f>
        <v>76723</v>
      </c>
      <c r="Z609" s="9">
        <f>T609+X609</f>
        <v>0</v>
      </c>
      <c r="AA609" s="85"/>
      <c r="AB609" s="85"/>
      <c r="AC609" s="85"/>
      <c r="AD609" s="85"/>
      <c r="AE609" s="9">
        <f>Y609+AA609+AB609+AC609+AD609</f>
        <v>76723</v>
      </c>
      <c r="AF609" s="9">
        <f>Z609+AD609</f>
        <v>0</v>
      </c>
      <c r="AG609" s="85"/>
      <c r="AH609" s="85"/>
      <c r="AI609" s="85"/>
      <c r="AJ609" s="85"/>
      <c r="AK609" s="9">
        <f>AE609+AG609+AH609+AI609+AJ609</f>
        <v>76723</v>
      </c>
      <c r="AL609" s="9">
        <f>AF609+AJ609</f>
        <v>0</v>
      </c>
      <c r="AM609" s="85"/>
      <c r="AN609" s="85"/>
      <c r="AO609" s="85"/>
      <c r="AP609" s="85"/>
      <c r="AQ609" s="9">
        <f>AK609+AM609+AN609+AO609+AP609</f>
        <v>76723</v>
      </c>
      <c r="AR609" s="9">
        <f>AL609+AP609</f>
        <v>0</v>
      </c>
      <c r="AS609" s="85"/>
      <c r="AT609" s="85"/>
      <c r="AU609" s="85"/>
      <c r="AV609" s="85"/>
      <c r="AW609" s="96">
        <f>AQ609+AS609+AT609+AU609+AV609</f>
        <v>76723</v>
      </c>
      <c r="AX609" s="96">
        <f>AR609+AV609</f>
        <v>0</v>
      </c>
      <c r="AY609" s="85">
        <v>-339</v>
      </c>
      <c r="AZ609" s="85"/>
      <c r="BA609" s="85"/>
      <c r="BB609" s="85"/>
      <c r="BC609" s="9">
        <f>AW609+AY609+AZ609+BA609+BB609</f>
        <v>76384</v>
      </c>
      <c r="BD609" s="9">
        <f>AX609+BB609</f>
        <v>0</v>
      </c>
      <c r="BE609" s="85"/>
      <c r="BF609" s="85"/>
      <c r="BG609" s="85"/>
      <c r="BH609" s="85"/>
      <c r="BI609" s="9">
        <f>BC609+BE609+BF609+BG609+BH609</f>
        <v>76384</v>
      </c>
      <c r="BJ609" s="9">
        <f>BD609+BH609</f>
        <v>0</v>
      </c>
    </row>
    <row r="610" spans="1:62" ht="20.100000000000001" hidden="1" customHeight="1" x14ac:dyDescent="0.25">
      <c r="A610" s="28" t="s">
        <v>23</v>
      </c>
      <c r="B610" s="26">
        <f>B609</f>
        <v>912</v>
      </c>
      <c r="C610" s="26" t="s">
        <v>20</v>
      </c>
      <c r="D610" s="26" t="s">
        <v>21</v>
      </c>
      <c r="E610" s="26" t="s">
        <v>48</v>
      </c>
      <c r="F610" s="26">
        <v>620</v>
      </c>
      <c r="G610" s="9">
        <f>38158+5381</f>
        <v>43539</v>
      </c>
      <c r="H610" s="9"/>
      <c r="I610" s="84"/>
      <c r="J610" s="84"/>
      <c r="K610" s="84"/>
      <c r="L610" s="84"/>
      <c r="M610" s="9">
        <f>G610+I610+J610+K610+L610</f>
        <v>43539</v>
      </c>
      <c r="N610" s="9">
        <f>H610+L610</f>
        <v>0</v>
      </c>
      <c r="O610" s="85"/>
      <c r="P610" s="85"/>
      <c r="Q610" s="85"/>
      <c r="R610" s="85"/>
      <c r="S610" s="9">
        <f>M610+O610+P610+Q610+R610</f>
        <v>43539</v>
      </c>
      <c r="T610" s="9">
        <f>N610+R610</f>
        <v>0</v>
      </c>
      <c r="U610" s="85"/>
      <c r="V610" s="85"/>
      <c r="W610" s="85"/>
      <c r="X610" s="85"/>
      <c r="Y610" s="9">
        <f>S610+U610+V610+W610+X610</f>
        <v>43539</v>
      </c>
      <c r="Z610" s="9">
        <f>T610+X610</f>
        <v>0</v>
      </c>
      <c r="AA610" s="85"/>
      <c r="AB610" s="85"/>
      <c r="AC610" s="85"/>
      <c r="AD610" s="85"/>
      <c r="AE610" s="9">
        <f>Y610+AA610+AB610+AC610+AD610</f>
        <v>43539</v>
      </c>
      <c r="AF610" s="9">
        <f>Z610+AD610</f>
        <v>0</v>
      </c>
      <c r="AG610" s="85"/>
      <c r="AH610" s="85"/>
      <c r="AI610" s="85"/>
      <c r="AJ610" s="85"/>
      <c r="AK610" s="9">
        <f>AE610+AG610+AH610+AI610+AJ610</f>
        <v>43539</v>
      </c>
      <c r="AL610" s="9">
        <f>AF610+AJ610</f>
        <v>0</v>
      </c>
      <c r="AM610" s="85"/>
      <c r="AN610" s="85"/>
      <c r="AO610" s="85"/>
      <c r="AP610" s="85"/>
      <c r="AQ610" s="9">
        <f>AK610+AM610+AN610+AO610+AP610</f>
        <v>43539</v>
      </c>
      <c r="AR610" s="9">
        <f>AL610+AP610</f>
        <v>0</v>
      </c>
      <c r="AS610" s="85"/>
      <c r="AT610" s="85"/>
      <c r="AU610" s="85"/>
      <c r="AV610" s="85"/>
      <c r="AW610" s="96">
        <f>AQ610+AS610+AT610+AU610+AV610</f>
        <v>43539</v>
      </c>
      <c r="AX610" s="96">
        <f>AR610+AV610</f>
        <v>0</v>
      </c>
      <c r="AY610" s="85">
        <v>-231</v>
      </c>
      <c r="AZ610" s="85"/>
      <c r="BA610" s="85"/>
      <c r="BB610" s="85"/>
      <c r="BC610" s="9">
        <f>AW610+AY610+AZ610+BA610+BB610</f>
        <v>43308</v>
      </c>
      <c r="BD610" s="9">
        <f>AX610+BB610</f>
        <v>0</v>
      </c>
      <c r="BE610" s="85"/>
      <c r="BF610" s="85"/>
      <c r="BG610" s="85"/>
      <c r="BH610" s="85"/>
      <c r="BI610" s="9">
        <f>BC610+BE610+BF610+BG610+BH610</f>
        <v>43308</v>
      </c>
      <c r="BJ610" s="9">
        <f>BD610+BH610</f>
        <v>0</v>
      </c>
    </row>
    <row r="611" spans="1:62" ht="20.100000000000001" hidden="1" customHeight="1" x14ac:dyDescent="0.25">
      <c r="A611" s="28" t="s">
        <v>14</v>
      </c>
      <c r="B611" s="26">
        <f>B609</f>
        <v>912</v>
      </c>
      <c r="C611" s="26" t="s">
        <v>20</v>
      </c>
      <c r="D611" s="26" t="s">
        <v>21</v>
      </c>
      <c r="E611" s="26" t="s">
        <v>41</v>
      </c>
      <c r="F611" s="26"/>
      <c r="G611" s="9">
        <f>G615+G619+G622+G626+G612</f>
        <v>5935</v>
      </c>
      <c r="H611" s="9">
        <f t="shared" ref="H611:N611" si="1030">H615+H619+H622+H626+H612</f>
        <v>0</v>
      </c>
      <c r="I611" s="9">
        <f t="shared" si="1030"/>
        <v>0</v>
      </c>
      <c r="J611" s="9">
        <f t="shared" si="1030"/>
        <v>0</v>
      </c>
      <c r="K611" s="9">
        <f t="shared" si="1030"/>
        <v>0</v>
      </c>
      <c r="L611" s="9">
        <f t="shared" si="1030"/>
        <v>0</v>
      </c>
      <c r="M611" s="9">
        <f t="shared" si="1030"/>
        <v>5935</v>
      </c>
      <c r="N611" s="9">
        <f t="shared" si="1030"/>
        <v>0</v>
      </c>
      <c r="O611" s="9">
        <f t="shared" ref="O611:T611" si="1031">O615+O619+O622+O626+O612</f>
        <v>0</v>
      </c>
      <c r="P611" s="9">
        <f t="shared" si="1031"/>
        <v>0</v>
      </c>
      <c r="Q611" s="9">
        <f t="shared" si="1031"/>
        <v>0</v>
      </c>
      <c r="R611" s="9">
        <f t="shared" si="1031"/>
        <v>0</v>
      </c>
      <c r="S611" s="9">
        <f t="shared" si="1031"/>
        <v>5935</v>
      </c>
      <c r="T611" s="9">
        <f t="shared" si="1031"/>
        <v>0</v>
      </c>
      <c r="U611" s="9">
        <f t="shared" ref="U611:Z611" si="1032">U615+U619+U622+U626+U612</f>
        <v>-1720</v>
      </c>
      <c r="V611" s="9">
        <f t="shared" si="1032"/>
        <v>0</v>
      </c>
      <c r="W611" s="9">
        <f t="shared" si="1032"/>
        <v>0</v>
      </c>
      <c r="X611" s="9">
        <f t="shared" si="1032"/>
        <v>0</v>
      </c>
      <c r="Y611" s="9">
        <f t="shared" si="1032"/>
        <v>4215</v>
      </c>
      <c r="Z611" s="9">
        <f t="shared" si="1032"/>
        <v>0</v>
      </c>
      <c r="AA611" s="9">
        <f t="shared" ref="AA611:AF611" si="1033">AA615+AA619+AA622+AA626+AA612</f>
        <v>0</v>
      </c>
      <c r="AB611" s="9">
        <f t="shared" si="1033"/>
        <v>0</v>
      </c>
      <c r="AC611" s="9">
        <f t="shared" si="1033"/>
        <v>0</v>
      </c>
      <c r="AD611" s="9">
        <f t="shared" si="1033"/>
        <v>0</v>
      </c>
      <c r="AE611" s="9">
        <f t="shared" si="1033"/>
        <v>4215</v>
      </c>
      <c r="AF611" s="9">
        <f t="shared" si="1033"/>
        <v>0</v>
      </c>
      <c r="AG611" s="9">
        <f t="shared" ref="AG611:AL611" si="1034">AG615+AG619+AG622+AG626+AG612</f>
        <v>0</v>
      </c>
      <c r="AH611" s="9">
        <f t="shared" si="1034"/>
        <v>0</v>
      </c>
      <c r="AI611" s="9">
        <f t="shared" si="1034"/>
        <v>0</v>
      </c>
      <c r="AJ611" s="9">
        <f t="shared" si="1034"/>
        <v>0</v>
      </c>
      <c r="AK611" s="9">
        <f t="shared" si="1034"/>
        <v>4215</v>
      </c>
      <c r="AL611" s="9">
        <f t="shared" si="1034"/>
        <v>0</v>
      </c>
      <c r="AM611" s="9">
        <f t="shared" ref="AM611:AR611" si="1035">AM615+AM619+AM622+AM626+AM612</f>
        <v>0</v>
      </c>
      <c r="AN611" s="9">
        <f t="shared" si="1035"/>
        <v>0</v>
      </c>
      <c r="AO611" s="9">
        <f t="shared" si="1035"/>
        <v>0</v>
      </c>
      <c r="AP611" s="9">
        <f t="shared" si="1035"/>
        <v>0</v>
      </c>
      <c r="AQ611" s="9">
        <f t="shared" si="1035"/>
        <v>4215</v>
      </c>
      <c r="AR611" s="9">
        <f t="shared" si="1035"/>
        <v>0</v>
      </c>
      <c r="AS611" s="9">
        <f t="shared" ref="AS611:AX611" si="1036">AS615+AS619+AS622+AS626+AS612</f>
        <v>0</v>
      </c>
      <c r="AT611" s="9">
        <f t="shared" si="1036"/>
        <v>1122</v>
      </c>
      <c r="AU611" s="9">
        <f t="shared" si="1036"/>
        <v>0</v>
      </c>
      <c r="AV611" s="9">
        <f t="shared" si="1036"/>
        <v>0</v>
      </c>
      <c r="AW611" s="96">
        <f t="shared" si="1036"/>
        <v>5337</v>
      </c>
      <c r="AX611" s="96">
        <f t="shared" si="1036"/>
        <v>0</v>
      </c>
      <c r="AY611" s="9">
        <f t="shared" ref="AY611:BD611" si="1037">AY615+AY619+AY622+AY626+AY612</f>
        <v>-423</v>
      </c>
      <c r="AZ611" s="9">
        <f t="shared" si="1037"/>
        <v>255</v>
      </c>
      <c r="BA611" s="9">
        <f t="shared" si="1037"/>
        <v>0</v>
      </c>
      <c r="BB611" s="9">
        <f t="shared" si="1037"/>
        <v>0</v>
      </c>
      <c r="BC611" s="9">
        <f t="shared" si="1037"/>
        <v>5169</v>
      </c>
      <c r="BD611" s="9">
        <f t="shared" si="1037"/>
        <v>0</v>
      </c>
      <c r="BE611" s="9">
        <f t="shared" ref="BE611:BJ611" si="1038">BE615+BE619+BE622+BE626+BE612</f>
        <v>0</v>
      </c>
      <c r="BF611" s="9">
        <f t="shared" si="1038"/>
        <v>372</v>
      </c>
      <c r="BG611" s="9">
        <f t="shared" si="1038"/>
        <v>0</v>
      </c>
      <c r="BH611" s="9">
        <f t="shared" si="1038"/>
        <v>0</v>
      </c>
      <c r="BI611" s="9">
        <f t="shared" si="1038"/>
        <v>5541</v>
      </c>
      <c r="BJ611" s="9">
        <f t="shared" si="1038"/>
        <v>0</v>
      </c>
    </row>
    <row r="612" spans="1:62" ht="20.100000000000001" hidden="1" customHeight="1" x14ac:dyDescent="0.25">
      <c r="A612" s="28" t="s">
        <v>421</v>
      </c>
      <c r="B612" s="26">
        <f>B610</f>
        <v>912</v>
      </c>
      <c r="C612" s="26" t="s">
        <v>20</v>
      </c>
      <c r="D612" s="26" t="s">
        <v>21</v>
      </c>
      <c r="E612" s="26" t="s">
        <v>420</v>
      </c>
      <c r="F612" s="26"/>
      <c r="G612" s="9">
        <f t="shared" ref="G612:V613" si="1039">G613</f>
        <v>2</v>
      </c>
      <c r="H612" s="9">
        <f t="shared" si="1039"/>
        <v>0</v>
      </c>
      <c r="I612" s="9">
        <f t="shared" si="1039"/>
        <v>0</v>
      </c>
      <c r="J612" s="9">
        <f t="shared" si="1039"/>
        <v>0</v>
      </c>
      <c r="K612" s="9">
        <f t="shared" si="1039"/>
        <v>0</v>
      </c>
      <c r="L612" s="9">
        <f t="shared" si="1039"/>
        <v>0</v>
      </c>
      <c r="M612" s="9">
        <f t="shared" si="1039"/>
        <v>2</v>
      </c>
      <c r="N612" s="9">
        <f t="shared" si="1039"/>
        <v>0</v>
      </c>
      <c r="O612" s="9">
        <f t="shared" si="1039"/>
        <v>0</v>
      </c>
      <c r="P612" s="9">
        <f t="shared" si="1039"/>
        <v>0</v>
      </c>
      <c r="Q612" s="9">
        <f t="shared" si="1039"/>
        <v>0</v>
      </c>
      <c r="R612" s="9">
        <f t="shared" si="1039"/>
        <v>0</v>
      </c>
      <c r="S612" s="9">
        <f t="shared" si="1039"/>
        <v>2</v>
      </c>
      <c r="T612" s="9">
        <f t="shared" si="1039"/>
        <v>0</v>
      </c>
      <c r="U612" s="9">
        <f t="shared" si="1039"/>
        <v>0</v>
      </c>
      <c r="V612" s="9">
        <f t="shared" si="1039"/>
        <v>0</v>
      </c>
      <c r="W612" s="9">
        <f t="shared" ref="U612:AJ613" si="1040">W613</f>
        <v>0</v>
      </c>
      <c r="X612" s="9">
        <f t="shared" si="1040"/>
        <v>0</v>
      </c>
      <c r="Y612" s="9">
        <f t="shared" si="1040"/>
        <v>2</v>
      </c>
      <c r="Z612" s="9">
        <f t="shared" si="1040"/>
        <v>0</v>
      </c>
      <c r="AA612" s="9">
        <f t="shared" si="1040"/>
        <v>0</v>
      </c>
      <c r="AB612" s="9">
        <f t="shared" si="1040"/>
        <v>0</v>
      </c>
      <c r="AC612" s="9">
        <f t="shared" si="1040"/>
        <v>0</v>
      </c>
      <c r="AD612" s="9">
        <f t="shared" si="1040"/>
        <v>0</v>
      </c>
      <c r="AE612" s="9">
        <f t="shared" si="1040"/>
        <v>2</v>
      </c>
      <c r="AF612" s="9">
        <f t="shared" si="1040"/>
        <v>0</v>
      </c>
      <c r="AG612" s="9">
        <f t="shared" si="1040"/>
        <v>0</v>
      </c>
      <c r="AH612" s="9">
        <f t="shared" si="1040"/>
        <v>0</v>
      </c>
      <c r="AI612" s="9">
        <f t="shared" si="1040"/>
        <v>0</v>
      </c>
      <c r="AJ612" s="9">
        <f t="shared" si="1040"/>
        <v>0</v>
      </c>
      <c r="AK612" s="9">
        <f t="shared" ref="AG612:AV613" si="1041">AK613</f>
        <v>2</v>
      </c>
      <c r="AL612" s="9">
        <f t="shared" si="1041"/>
        <v>0</v>
      </c>
      <c r="AM612" s="9">
        <f t="shared" si="1041"/>
        <v>0</v>
      </c>
      <c r="AN612" s="9">
        <f t="shared" si="1041"/>
        <v>0</v>
      </c>
      <c r="AO612" s="9">
        <f t="shared" si="1041"/>
        <v>0</v>
      </c>
      <c r="AP612" s="9">
        <f t="shared" si="1041"/>
        <v>0</v>
      </c>
      <c r="AQ612" s="9">
        <f t="shared" si="1041"/>
        <v>2</v>
      </c>
      <c r="AR612" s="9">
        <f t="shared" si="1041"/>
        <v>0</v>
      </c>
      <c r="AS612" s="9">
        <f t="shared" si="1041"/>
        <v>0</v>
      </c>
      <c r="AT612" s="9">
        <f t="shared" si="1041"/>
        <v>0</v>
      </c>
      <c r="AU612" s="9">
        <f t="shared" si="1041"/>
        <v>0</v>
      </c>
      <c r="AV612" s="9">
        <f t="shared" si="1041"/>
        <v>0</v>
      </c>
      <c r="AW612" s="96">
        <f t="shared" ref="AS612:BH613" si="1042">AW613</f>
        <v>2</v>
      </c>
      <c r="AX612" s="96">
        <f t="shared" si="1042"/>
        <v>0</v>
      </c>
      <c r="AY612" s="9">
        <f t="shared" si="1042"/>
        <v>0</v>
      </c>
      <c r="AZ612" s="9">
        <f t="shared" si="1042"/>
        <v>0</v>
      </c>
      <c r="BA612" s="9">
        <f t="shared" si="1042"/>
        <v>0</v>
      </c>
      <c r="BB612" s="9">
        <f t="shared" si="1042"/>
        <v>0</v>
      </c>
      <c r="BC612" s="9">
        <f t="shared" si="1042"/>
        <v>2</v>
      </c>
      <c r="BD612" s="9">
        <f t="shared" si="1042"/>
        <v>0</v>
      </c>
      <c r="BE612" s="9">
        <f t="shared" si="1042"/>
        <v>0</v>
      </c>
      <c r="BF612" s="9">
        <f t="shared" si="1042"/>
        <v>0</v>
      </c>
      <c r="BG612" s="9">
        <f t="shared" si="1042"/>
        <v>0</v>
      </c>
      <c r="BH612" s="9">
        <f t="shared" si="1042"/>
        <v>0</v>
      </c>
      <c r="BI612" s="9">
        <f t="shared" ref="BE612:BJ613" si="1043">BI613</f>
        <v>2</v>
      </c>
      <c r="BJ612" s="9">
        <f t="shared" si="1043"/>
        <v>0</v>
      </c>
    </row>
    <row r="613" spans="1:62" ht="33" hidden="1" x14ac:dyDescent="0.25">
      <c r="A613" s="25" t="s">
        <v>11</v>
      </c>
      <c r="B613" s="26">
        <f>B611</f>
        <v>912</v>
      </c>
      <c r="C613" s="26" t="s">
        <v>20</v>
      </c>
      <c r="D613" s="26" t="s">
        <v>21</v>
      </c>
      <c r="E613" s="26" t="s">
        <v>420</v>
      </c>
      <c r="F613" s="26" t="s">
        <v>12</v>
      </c>
      <c r="G613" s="17">
        <f t="shared" si="1039"/>
        <v>2</v>
      </c>
      <c r="H613" s="17">
        <f t="shared" si="1039"/>
        <v>0</v>
      </c>
      <c r="I613" s="17">
        <f t="shared" si="1039"/>
        <v>0</v>
      </c>
      <c r="J613" s="17">
        <f t="shared" si="1039"/>
        <v>0</v>
      </c>
      <c r="K613" s="17">
        <f t="shared" si="1039"/>
        <v>0</v>
      </c>
      <c r="L613" s="17">
        <f t="shared" si="1039"/>
        <v>0</v>
      </c>
      <c r="M613" s="17">
        <f t="shared" si="1039"/>
        <v>2</v>
      </c>
      <c r="N613" s="17">
        <f t="shared" si="1039"/>
        <v>0</v>
      </c>
      <c r="O613" s="17">
        <f t="shared" si="1039"/>
        <v>0</v>
      </c>
      <c r="P613" s="17">
        <f t="shared" si="1039"/>
        <v>0</v>
      </c>
      <c r="Q613" s="17">
        <f t="shared" si="1039"/>
        <v>0</v>
      </c>
      <c r="R613" s="17">
        <f t="shared" si="1039"/>
        <v>0</v>
      </c>
      <c r="S613" s="17">
        <f t="shared" si="1039"/>
        <v>2</v>
      </c>
      <c r="T613" s="17">
        <f t="shared" si="1039"/>
        <v>0</v>
      </c>
      <c r="U613" s="17">
        <f t="shared" si="1040"/>
        <v>0</v>
      </c>
      <c r="V613" s="17">
        <f t="shared" si="1040"/>
        <v>0</v>
      </c>
      <c r="W613" s="17">
        <f t="shared" si="1040"/>
        <v>0</v>
      </c>
      <c r="X613" s="17">
        <f t="shared" si="1040"/>
        <v>0</v>
      </c>
      <c r="Y613" s="17">
        <f t="shared" si="1040"/>
        <v>2</v>
      </c>
      <c r="Z613" s="17">
        <f t="shared" si="1040"/>
        <v>0</v>
      </c>
      <c r="AA613" s="17">
        <f t="shared" si="1040"/>
        <v>0</v>
      </c>
      <c r="AB613" s="17">
        <f t="shared" si="1040"/>
        <v>0</v>
      </c>
      <c r="AC613" s="17">
        <f t="shared" si="1040"/>
        <v>0</v>
      </c>
      <c r="AD613" s="17">
        <f t="shared" si="1040"/>
        <v>0</v>
      </c>
      <c r="AE613" s="17">
        <f t="shared" si="1040"/>
        <v>2</v>
      </c>
      <c r="AF613" s="17">
        <f t="shared" si="1040"/>
        <v>0</v>
      </c>
      <c r="AG613" s="17">
        <f t="shared" si="1041"/>
        <v>0</v>
      </c>
      <c r="AH613" s="17">
        <f t="shared" si="1041"/>
        <v>0</v>
      </c>
      <c r="AI613" s="17">
        <f t="shared" si="1041"/>
        <v>0</v>
      </c>
      <c r="AJ613" s="17">
        <f t="shared" si="1041"/>
        <v>0</v>
      </c>
      <c r="AK613" s="17">
        <f t="shared" si="1041"/>
        <v>2</v>
      </c>
      <c r="AL613" s="17">
        <f t="shared" si="1041"/>
        <v>0</v>
      </c>
      <c r="AM613" s="17">
        <f t="shared" si="1041"/>
        <v>0</v>
      </c>
      <c r="AN613" s="17">
        <f t="shared" si="1041"/>
        <v>0</v>
      </c>
      <c r="AO613" s="17">
        <f t="shared" si="1041"/>
        <v>0</v>
      </c>
      <c r="AP613" s="17">
        <f t="shared" si="1041"/>
        <v>0</v>
      </c>
      <c r="AQ613" s="17">
        <f t="shared" si="1041"/>
        <v>2</v>
      </c>
      <c r="AR613" s="17">
        <f t="shared" si="1041"/>
        <v>0</v>
      </c>
      <c r="AS613" s="17">
        <f t="shared" si="1042"/>
        <v>0</v>
      </c>
      <c r="AT613" s="17">
        <f t="shared" si="1042"/>
        <v>0</v>
      </c>
      <c r="AU613" s="17">
        <f t="shared" si="1042"/>
        <v>0</v>
      </c>
      <c r="AV613" s="17">
        <f t="shared" si="1042"/>
        <v>0</v>
      </c>
      <c r="AW613" s="106">
        <f t="shared" si="1042"/>
        <v>2</v>
      </c>
      <c r="AX613" s="106">
        <f t="shared" si="1042"/>
        <v>0</v>
      </c>
      <c r="AY613" s="17">
        <f t="shared" si="1042"/>
        <v>0</v>
      </c>
      <c r="AZ613" s="17">
        <f t="shared" si="1042"/>
        <v>0</v>
      </c>
      <c r="BA613" s="17">
        <f t="shared" si="1042"/>
        <v>0</v>
      </c>
      <c r="BB613" s="17">
        <f t="shared" si="1042"/>
        <v>0</v>
      </c>
      <c r="BC613" s="17">
        <f t="shared" si="1042"/>
        <v>2</v>
      </c>
      <c r="BD613" s="17">
        <f t="shared" si="1042"/>
        <v>0</v>
      </c>
      <c r="BE613" s="17">
        <f t="shared" si="1043"/>
        <v>0</v>
      </c>
      <c r="BF613" s="17">
        <f t="shared" si="1043"/>
        <v>0</v>
      </c>
      <c r="BG613" s="17">
        <f t="shared" si="1043"/>
        <v>0</v>
      </c>
      <c r="BH613" s="17">
        <f t="shared" si="1043"/>
        <v>0</v>
      </c>
      <c r="BI613" s="17">
        <f t="shared" si="1043"/>
        <v>2</v>
      </c>
      <c r="BJ613" s="17">
        <f t="shared" si="1043"/>
        <v>0</v>
      </c>
    </row>
    <row r="614" spans="1:62" ht="20.100000000000001" hidden="1" customHeight="1" x14ac:dyDescent="0.25">
      <c r="A614" s="28" t="s">
        <v>23</v>
      </c>
      <c r="B614" s="26">
        <v>912</v>
      </c>
      <c r="C614" s="26" t="s">
        <v>20</v>
      </c>
      <c r="D614" s="26" t="s">
        <v>21</v>
      </c>
      <c r="E614" s="26" t="s">
        <v>420</v>
      </c>
      <c r="F614" s="26" t="s">
        <v>35</v>
      </c>
      <c r="G614" s="9">
        <v>2</v>
      </c>
      <c r="H614" s="9"/>
      <c r="I614" s="84"/>
      <c r="J614" s="84"/>
      <c r="K614" s="84"/>
      <c r="L614" s="84"/>
      <c r="M614" s="9">
        <f>G614+I614+J614+K614+L614</f>
        <v>2</v>
      </c>
      <c r="N614" s="9">
        <f>H614+L614</f>
        <v>0</v>
      </c>
      <c r="O614" s="85"/>
      <c r="P614" s="85"/>
      <c r="Q614" s="85"/>
      <c r="R614" s="85"/>
      <c r="S614" s="9">
        <f>M614+O614+P614+Q614+R614</f>
        <v>2</v>
      </c>
      <c r="T614" s="9">
        <f>N614+R614</f>
        <v>0</v>
      </c>
      <c r="U614" s="85"/>
      <c r="V614" s="85"/>
      <c r="W614" s="85"/>
      <c r="X614" s="85"/>
      <c r="Y614" s="9">
        <f>S614+U614+V614+W614+X614</f>
        <v>2</v>
      </c>
      <c r="Z614" s="9">
        <f>T614+X614</f>
        <v>0</v>
      </c>
      <c r="AA614" s="85"/>
      <c r="AB614" s="85"/>
      <c r="AC614" s="85"/>
      <c r="AD614" s="85"/>
      <c r="AE614" s="9">
        <f>Y614+AA614+AB614+AC614+AD614</f>
        <v>2</v>
      </c>
      <c r="AF614" s="9">
        <f>Z614+AD614</f>
        <v>0</v>
      </c>
      <c r="AG614" s="85"/>
      <c r="AH614" s="85"/>
      <c r="AI614" s="85"/>
      <c r="AJ614" s="85"/>
      <c r="AK614" s="9">
        <f>AE614+AG614+AH614+AI614+AJ614</f>
        <v>2</v>
      </c>
      <c r="AL614" s="9">
        <f>AF614+AJ614</f>
        <v>0</v>
      </c>
      <c r="AM614" s="85"/>
      <c r="AN614" s="85"/>
      <c r="AO614" s="85"/>
      <c r="AP614" s="85"/>
      <c r="AQ614" s="9">
        <f>AK614+AM614+AN614+AO614+AP614</f>
        <v>2</v>
      </c>
      <c r="AR614" s="9">
        <f>AL614+AP614</f>
        <v>0</v>
      </c>
      <c r="AS614" s="85"/>
      <c r="AT614" s="85"/>
      <c r="AU614" s="85"/>
      <c r="AV614" s="85"/>
      <c r="AW614" s="96">
        <f>AQ614+AS614+AT614+AU614+AV614</f>
        <v>2</v>
      </c>
      <c r="AX614" s="96">
        <f>AR614+AV614</f>
        <v>0</v>
      </c>
      <c r="AY614" s="85"/>
      <c r="AZ614" s="85"/>
      <c r="BA614" s="85"/>
      <c r="BB614" s="85"/>
      <c r="BC614" s="9">
        <f>AW614+AY614+AZ614+BA614+BB614</f>
        <v>2</v>
      </c>
      <c r="BD614" s="9">
        <f>AX614+BB614</f>
        <v>0</v>
      </c>
      <c r="BE614" s="85"/>
      <c r="BF614" s="85"/>
      <c r="BG614" s="85"/>
      <c r="BH614" s="85"/>
      <c r="BI614" s="9">
        <f>BC614+BE614+BF614+BG614+BH614</f>
        <v>2</v>
      </c>
      <c r="BJ614" s="9">
        <f>BD614+BH614</f>
        <v>0</v>
      </c>
    </row>
    <row r="615" spans="1:62" ht="20.100000000000001" hidden="1" customHeight="1" x14ac:dyDescent="0.25">
      <c r="A615" s="28" t="s">
        <v>22</v>
      </c>
      <c r="B615" s="26">
        <f>B611</f>
        <v>912</v>
      </c>
      <c r="C615" s="26" t="s">
        <v>20</v>
      </c>
      <c r="D615" s="26" t="s">
        <v>21</v>
      </c>
      <c r="E615" s="26" t="s">
        <v>49</v>
      </c>
      <c r="F615" s="26"/>
      <c r="G615" s="9">
        <f t="shared" ref="G615:BJ615" si="1044">G616</f>
        <v>34</v>
      </c>
      <c r="H615" s="9">
        <f t="shared" si="1044"/>
        <v>0</v>
      </c>
      <c r="I615" s="9">
        <f t="shared" si="1044"/>
        <v>0</v>
      </c>
      <c r="J615" s="9">
        <f t="shared" si="1044"/>
        <v>0</v>
      </c>
      <c r="K615" s="9">
        <f t="shared" si="1044"/>
        <v>0</v>
      </c>
      <c r="L615" s="9">
        <f t="shared" si="1044"/>
        <v>0</v>
      </c>
      <c r="M615" s="9">
        <f t="shared" si="1044"/>
        <v>34</v>
      </c>
      <c r="N615" s="9">
        <f t="shared" si="1044"/>
        <v>0</v>
      </c>
      <c r="O615" s="9">
        <f t="shared" si="1044"/>
        <v>0</v>
      </c>
      <c r="P615" s="9">
        <f t="shared" si="1044"/>
        <v>0</v>
      </c>
      <c r="Q615" s="9">
        <f t="shared" si="1044"/>
        <v>0</v>
      </c>
      <c r="R615" s="9">
        <f t="shared" si="1044"/>
        <v>0</v>
      </c>
      <c r="S615" s="9">
        <f t="shared" si="1044"/>
        <v>34</v>
      </c>
      <c r="T615" s="9">
        <f t="shared" si="1044"/>
        <v>0</v>
      </c>
      <c r="U615" s="9">
        <f t="shared" si="1044"/>
        <v>0</v>
      </c>
      <c r="V615" s="9">
        <f t="shared" si="1044"/>
        <v>0</v>
      </c>
      <c r="W615" s="9">
        <f t="shared" si="1044"/>
        <v>0</v>
      </c>
      <c r="X615" s="9">
        <f t="shared" si="1044"/>
        <v>0</v>
      </c>
      <c r="Y615" s="9">
        <f t="shared" si="1044"/>
        <v>34</v>
      </c>
      <c r="Z615" s="9">
        <f t="shared" si="1044"/>
        <v>0</v>
      </c>
      <c r="AA615" s="9">
        <f t="shared" si="1044"/>
        <v>0</v>
      </c>
      <c r="AB615" s="9">
        <f t="shared" si="1044"/>
        <v>0</v>
      </c>
      <c r="AC615" s="9">
        <f t="shared" si="1044"/>
        <v>0</v>
      </c>
      <c r="AD615" s="9">
        <f t="shared" si="1044"/>
        <v>0</v>
      </c>
      <c r="AE615" s="9">
        <f t="shared" si="1044"/>
        <v>34</v>
      </c>
      <c r="AF615" s="9">
        <f t="shared" si="1044"/>
        <v>0</v>
      </c>
      <c r="AG615" s="9">
        <f t="shared" si="1044"/>
        <v>0</v>
      </c>
      <c r="AH615" s="9">
        <f t="shared" si="1044"/>
        <v>0</v>
      </c>
      <c r="AI615" s="9">
        <f t="shared" si="1044"/>
        <v>0</v>
      </c>
      <c r="AJ615" s="9">
        <f t="shared" si="1044"/>
        <v>0</v>
      </c>
      <c r="AK615" s="9">
        <f t="shared" si="1044"/>
        <v>34</v>
      </c>
      <c r="AL615" s="9">
        <f t="shared" si="1044"/>
        <v>0</v>
      </c>
      <c r="AM615" s="9">
        <f t="shared" si="1044"/>
        <v>0</v>
      </c>
      <c r="AN615" s="9">
        <f t="shared" si="1044"/>
        <v>0</v>
      </c>
      <c r="AO615" s="9">
        <f t="shared" si="1044"/>
        <v>0</v>
      </c>
      <c r="AP615" s="9">
        <f t="shared" si="1044"/>
        <v>0</v>
      </c>
      <c r="AQ615" s="9">
        <f t="shared" si="1044"/>
        <v>34</v>
      </c>
      <c r="AR615" s="9">
        <f t="shared" si="1044"/>
        <v>0</v>
      </c>
      <c r="AS615" s="9">
        <f t="shared" si="1044"/>
        <v>0</v>
      </c>
      <c r="AT615" s="9">
        <f t="shared" si="1044"/>
        <v>0</v>
      </c>
      <c r="AU615" s="9">
        <f t="shared" si="1044"/>
        <v>0</v>
      </c>
      <c r="AV615" s="9">
        <f t="shared" si="1044"/>
        <v>0</v>
      </c>
      <c r="AW615" s="96">
        <f t="shared" si="1044"/>
        <v>34</v>
      </c>
      <c r="AX615" s="96">
        <f t="shared" si="1044"/>
        <v>0</v>
      </c>
      <c r="AY615" s="9">
        <f t="shared" si="1044"/>
        <v>0</v>
      </c>
      <c r="AZ615" s="9">
        <f t="shared" si="1044"/>
        <v>255</v>
      </c>
      <c r="BA615" s="9">
        <f t="shared" si="1044"/>
        <v>0</v>
      </c>
      <c r="BB615" s="9">
        <f t="shared" si="1044"/>
        <v>0</v>
      </c>
      <c r="BC615" s="9">
        <f t="shared" si="1044"/>
        <v>289</v>
      </c>
      <c r="BD615" s="9">
        <f t="shared" si="1044"/>
        <v>0</v>
      </c>
      <c r="BE615" s="9">
        <f t="shared" si="1044"/>
        <v>0</v>
      </c>
      <c r="BF615" s="9">
        <f t="shared" si="1044"/>
        <v>372</v>
      </c>
      <c r="BG615" s="9">
        <f t="shared" si="1044"/>
        <v>0</v>
      </c>
      <c r="BH615" s="9">
        <f t="shared" si="1044"/>
        <v>0</v>
      </c>
      <c r="BI615" s="9">
        <f t="shared" si="1044"/>
        <v>661</v>
      </c>
      <c r="BJ615" s="9">
        <f t="shared" si="1044"/>
        <v>0</v>
      </c>
    </row>
    <row r="616" spans="1:62" ht="33" hidden="1" x14ac:dyDescent="0.25">
      <c r="A616" s="25" t="s">
        <v>11</v>
      </c>
      <c r="B616" s="26">
        <f t="shared" si="976"/>
        <v>912</v>
      </c>
      <c r="C616" s="26" t="s">
        <v>20</v>
      </c>
      <c r="D616" s="26" t="s">
        <v>21</v>
      </c>
      <c r="E616" s="26" t="s">
        <v>49</v>
      </c>
      <c r="F616" s="26" t="s">
        <v>12</v>
      </c>
      <c r="G616" s="9">
        <f>G617+G618</f>
        <v>34</v>
      </c>
      <c r="H616" s="9">
        <f t="shared" ref="H616:N616" si="1045">H617+H618</f>
        <v>0</v>
      </c>
      <c r="I616" s="9">
        <f t="shared" si="1045"/>
        <v>0</v>
      </c>
      <c r="J616" s="9">
        <f t="shared" si="1045"/>
        <v>0</v>
      </c>
      <c r="K616" s="9">
        <f t="shared" si="1045"/>
        <v>0</v>
      </c>
      <c r="L616" s="9">
        <f t="shared" si="1045"/>
        <v>0</v>
      </c>
      <c r="M616" s="9">
        <f t="shared" si="1045"/>
        <v>34</v>
      </c>
      <c r="N616" s="9">
        <f t="shared" si="1045"/>
        <v>0</v>
      </c>
      <c r="O616" s="9">
        <f t="shared" ref="O616:T616" si="1046">O617+O618</f>
        <v>0</v>
      </c>
      <c r="P616" s="9">
        <f t="shared" si="1046"/>
        <v>0</v>
      </c>
      <c r="Q616" s="9">
        <f t="shared" si="1046"/>
        <v>0</v>
      </c>
      <c r="R616" s="9">
        <f t="shared" si="1046"/>
        <v>0</v>
      </c>
      <c r="S616" s="9">
        <f t="shared" si="1046"/>
        <v>34</v>
      </c>
      <c r="T616" s="9">
        <f t="shared" si="1046"/>
        <v>0</v>
      </c>
      <c r="U616" s="9">
        <f t="shared" ref="U616:Z616" si="1047">U617+U618</f>
        <v>0</v>
      </c>
      <c r="V616" s="9">
        <f t="shared" si="1047"/>
        <v>0</v>
      </c>
      <c r="W616" s="9">
        <f t="shared" si="1047"/>
        <v>0</v>
      </c>
      <c r="X616" s="9">
        <f t="shared" si="1047"/>
        <v>0</v>
      </c>
      <c r="Y616" s="9">
        <f t="shared" si="1047"/>
        <v>34</v>
      </c>
      <c r="Z616" s="9">
        <f t="shared" si="1047"/>
        <v>0</v>
      </c>
      <c r="AA616" s="9">
        <f t="shared" ref="AA616:AF616" si="1048">AA617+AA618</f>
        <v>0</v>
      </c>
      <c r="AB616" s="9">
        <f t="shared" si="1048"/>
        <v>0</v>
      </c>
      <c r="AC616" s="9">
        <f t="shared" si="1048"/>
        <v>0</v>
      </c>
      <c r="AD616" s="9">
        <f t="shared" si="1048"/>
        <v>0</v>
      </c>
      <c r="AE616" s="9">
        <f t="shared" si="1048"/>
        <v>34</v>
      </c>
      <c r="AF616" s="9">
        <f t="shared" si="1048"/>
        <v>0</v>
      </c>
      <c r="AG616" s="9">
        <f t="shared" ref="AG616:AL616" si="1049">AG617+AG618</f>
        <v>0</v>
      </c>
      <c r="AH616" s="9">
        <f t="shared" si="1049"/>
        <v>0</v>
      </c>
      <c r="AI616" s="9">
        <f t="shared" si="1049"/>
        <v>0</v>
      </c>
      <c r="AJ616" s="9">
        <f t="shared" si="1049"/>
        <v>0</v>
      </c>
      <c r="AK616" s="9">
        <f t="shared" si="1049"/>
        <v>34</v>
      </c>
      <c r="AL616" s="9">
        <f t="shared" si="1049"/>
        <v>0</v>
      </c>
      <c r="AM616" s="9">
        <f t="shared" ref="AM616:AR616" si="1050">AM617+AM618</f>
        <v>0</v>
      </c>
      <c r="AN616" s="9">
        <f t="shared" si="1050"/>
        <v>0</v>
      </c>
      <c r="AO616" s="9">
        <f t="shared" si="1050"/>
        <v>0</v>
      </c>
      <c r="AP616" s="9">
        <f t="shared" si="1050"/>
        <v>0</v>
      </c>
      <c r="AQ616" s="9">
        <f t="shared" si="1050"/>
        <v>34</v>
      </c>
      <c r="AR616" s="9">
        <f t="shared" si="1050"/>
        <v>0</v>
      </c>
      <c r="AS616" s="9">
        <f t="shared" ref="AS616:AX616" si="1051">AS617+AS618</f>
        <v>0</v>
      </c>
      <c r="AT616" s="9">
        <f t="shared" si="1051"/>
        <v>0</v>
      </c>
      <c r="AU616" s="9">
        <f t="shared" si="1051"/>
        <v>0</v>
      </c>
      <c r="AV616" s="9">
        <f t="shared" si="1051"/>
        <v>0</v>
      </c>
      <c r="AW616" s="96">
        <f t="shared" si="1051"/>
        <v>34</v>
      </c>
      <c r="AX616" s="96">
        <f t="shared" si="1051"/>
        <v>0</v>
      </c>
      <c r="AY616" s="9">
        <f t="shared" ref="AY616:BD616" si="1052">AY617+AY618</f>
        <v>0</v>
      </c>
      <c r="AZ616" s="9">
        <f t="shared" si="1052"/>
        <v>255</v>
      </c>
      <c r="BA616" s="9">
        <f t="shared" si="1052"/>
        <v>0</v>
      </c>
      <c r="BB616" s="9">
        <f t="shared" si="1052"/>
        <v>0</v>
      </c>
      <c r="BC616" s="9">
        <f t="shared" si="1052"/>
        <v>289</v>
      </c>
      <c r="BD616" s="9">
        <f t="shared" si="1052"/>
        <v>0</v>
      </c>
      <c r="BE616" s="9">
        <f t="shared" ref="BE616:BJ616" si="1053">BE617+BE618</f>
        <v>0</v>
      </c>
      <c r="BF616" s="9">
        <f t="shared" si="1053"/>
        <v>372</v>
      </c>
      <c r="BG616" s="9">
        <f t="shared" si="1053"/>
        <v>0</v>
      </c>
      <c r="BH616" s="9">
        <f t="shared" si="1053"/>
        <v>0</v>
      </c>
      <c r="BI616" s="9">
        <f t="shared" si="1053"/>
        <v>661</v>
      </c>
      <c r="BJ616" s="9">
        <f t="shared" si="1053"/>
        <v>0</v>
      </c>
    </row>
    <row r="617" spans="1:62" ht="20.100000000000001" hidden="1" customHeight="1" x14ac:dyDescent="0.25">
      <c r="A617" s="28" t="s">
        <v>13</v>
      </c>
      <c r="B617" s="26">
        <f t="shared" si="976"/>
        <v>912</v>
      </c>
      <c r="C617" s="26" t="s">
        <v>20</v>
      </c>
      <c r="D617" s="26" t="s">
        <v>21</v>
      </c>
      <c r="E617" s="26" t="s">
        <v>49</v>
      </c>
      <c r="F617" s="26">
        <v>610</v>
      </c>
      <c r="G617" s="9">
        <v>15</v>
      </c>
      <c r="H617" s="9"/>
      <c r="I617" s="84"/>
      <c r="J617" s="84"/>
      <c r="K617" s="84"/>
      <c r="L617" s="84"/>
      <c r="M617" s="9">
        <f>G617+I617+J617+K617+L617</f>
        <v>15</v>
      </c>
      <c r="N617" s="9">
        <f>H617+L617</f>
        <v>0</v>
      </c>
      <c r="O617" s="85"/>
      <c r="P617" s="85"/>
      <c r="Q617" s="85"/>
      <c r="R617" s="85"/>
      <c r="S617" s="9">
        <f>M617+O617+P617+Q617+R617</f>
        <v>15</v>
      </c>
      <c r="T617" s="9">
        <f>N617+R617</f>
        <v>0</v>
      </c>
      <c r="U617" s="85"/>
      <c r="V617" s="85"/>
      <c r="W617" s="85"/>
      <c r="X617" s="85"/>
      <c r="Y617" s="9">
        <f>S617+U617+V617+W617+X617</f>
        <v>15</v>
      </c>
      <c r="Z617" s="9">
        <f>T617+X617</f>
        <v>0</v>
      </c>
      <c r="AA617" s="85"/>
      <c r="AB617" s="85"/>
      <c r="AC617" s="85"/>
      <c r="AD617" s="85"/>
      <c r="AE617" s="9">
        <f>Y617+AA617+AB617+AC617+AD617</f>
        <v>15</v>
      </c>
      <c r="AF617" s="9">
        <f>Z617+AD617</f>
        <v>0</v>
      </c>
      <c r="AG617" s="85"/>
      <c r="AH617" s="85"/>
      <c r="AI617" s="85"/>
      <c r="AJ617" s="85"/>
      <c r="AK617" s="9">
        <f>AE617+AG617+AH617+AI617+AJ617</f>
        <v>15</v>
      </c>
      <c r="AL617" s="9">
        <f>AF617+AJ617</f>
        <v>0</v>
      </c>
      <c r="AM617" s="85"/>
      <c r="AN617" s="85"/>
      <c r="AO617" s="85"/>
      <c r="AP617" s="85"/>
      <c r="AQ617" s="9">
        <f>AK617+AM617+AN617+AO617+AP617</f>
        <v>15</v>
      </c>
      <c r="AR617" s="9">
        <f>AL617+AP617</f>
        <v>0</v>
      </c>
      <c r="AS617" s="85"/>
      <c r="AT617" s="85"/>
      <c r="AU617" s="85"/>
      <c r="AV617" s="85"/>
      <c r="AW617" s="96">
        <f>AQ617+AS617+AT617+AU617+AV617</f>
        <v>15</v>
      </c>
      <c r="AX617" s="96">
        <f>AR617+AV617</f>
        <v>0</v>
      </c>
      <c r="AY617" s="85"/>
      <c r="AZ617" s="85"/>
      <c r="BA617" s="85"/>
      <c r="BB617" s="85"/>
      <c r="BC617" s="9">
        <f>AW617+AY617+AZ617+BA617+BB617</f>
        <v>15</v>
      </c>
      <c r="BD617" s="9">
        <f>AX617+BB617</f>
        <v>0</v>
      </c>
      <c r="BE617" s="85"/>
      <c r="BF617" s="9"/>
      <c r="BG617" s="85"/>
      <c r="BH617" s="85"/>
      <c r="BI617" s="9">
        <f>BC617+BE617+BF617+BG617+BH617</f>
        <v>15</v>
      </c>
      <c r="BJ617" s="9">
        <f>BD617+BH617</f>
        <v>0</v>
      </c>
    </row>
    <row r="618" spans="1:62" ht="20.100000000000001" hidden="1" customHeight="1" x14ac:dyDescent="0.25">
      <c r="A618" s="28" t="s">
        <v>23</v>
      </c>
      <c r="B618" s="26">
        <f>B617</f>
        <v>912</v>
      </c>
      <c r="C618" s="26" t="s">
        <v>20</v>
      </c>
      <c r="D618" s="26" t="s">
        <v>21</v>
      </c>
      <c r="E618" s="26" t="s">
        <v>49</v>
      </c>
      <c r="F618" s="26">
        <v>620</v>
      </c>
      <c r="G618" s="9">
        <v>19</v>
      </c>
      <c r="H618" s="9"/>
      <c r="I618" s="84"/>
      <c r="J618" s="84"/>
      <c r="K618" s="84"/>
      <c r="L618" s="84"/>
      <c r="M618" s="9">
        <f>G618+I618+J618+K618+L618</f>
        <v>19</v>
      </c>
      <c r="N618" s="9">
        <f>H618+L618</f>
        <v>0</v>
      </c>
      <c r="O618" s="85"/>
      <c r="P618" s="85"/>
      <c r="Q618" s="85"/>
      <c r="R618" s="85"/>
      <c r="S618" s="9">
        <f>M618+O618+P618+Q618+R618</f>
        <v>19</v>
      </c>
      <c r="T618" s="9">
        <f>N618+R618</f>
        <v>0</v>
      </c>
      <c r="U618" s="85"/>
      <c r="V618" s="85"/>
      <c r="W618" s="85"/>
      <c r="X618" s="85"/>
      <c r="Y618" s="9">
        <f>S618+U618+V618+W618+X618</f>
        <v>19</v>
      </c>
      <c r="Z618" s="9">
        <f>T618+X618</f>
        <v>0</v>
      </c>
      <c r="AA618" s="85"/>
      <c r="AB618" s="85"/>
      <c r="AC618" s="85"/>
      <c r="AD618" s="85"/>
      <c r="AE618" s="9">
        <f>Y618+AA618+AB618+AC618+AD618</f>
        <v>19</v>
      </c>
      <c r="AF618" s="9">
        <f>Z618+AD618</f>
        <v>0</v>
      </c>
      <c r="AG618" s="85"/>
      <c r="AH618" s="85"/>
      <c r="AI618" s="85"/>
      <c r="AJ618" s="85"/>
      <c r="AK618" s="9">
        <f>AE618+AG618+AH618+AI618+AJ618</f>
        <v>19</v>
      </c>
      <c r="AL618" s="9">
        <f>AF618+AJ618</f>
        <v>0</v>
      </c>
      <c r="AM618" s="85"/>
      <c r="AN618" s="85"/>
      <c r="AO618" s="85"/>
      <c r="AP618" s="85"/>
      <c r="AQ618" s="9">
        <f>AK618+AM618+AN618+AO618+AP618</f>
        <v>19</v>
      </c>
      <c r="AR618" s="9">
        <f>AL618+AP618</f>
        <v>0</v>
      </c>
      <c r="AS618" s="85"/>
      <c r="AT618" s="85"/>
      <c r="AU618" s="85"/>
      <c r="AV618" s="85"/>
      <c r="AW618" s="96">
        <f>AQ618+AS618+AT618+AU618+AV618</f>
        <v>19</v>
      </c>
      <c r="AX618" s="96">
        <f>AR618+AV618</f>
        <v>0</v>
      </c>
      <c r="AY618" s="85"/>
      <c r="AZ618" s="85">
        <v>255</v>
      </c>
      <c r="BA618" s="85"/>
      <c r="BB618" s="85"/>
      <c r="BC618" s="9">
        <f>AW618+AY618+AZ618+BA618+BB618</f>
        <v>274</v>
      </c>
      <c r="BD618" s="9">
        <f>AX618+BB618</f>
        <v>0</v>
      </c>
      <c r="BE618" s="85"/>
      <c r="BF618" s="9">
        <v>372</v>
      </c>
      <c r="BG618" s="85"/>
      <c r="BH618" s="85"/>
      <c r="BI618" s="9">
        <f>BC618+BE618+BF618+BG618+BH618</f>
        <v>646</v>
      </c>
      <c r="BJ618" s="9">
        <f>BD618+BH618</f>
        <v>0</v>
      </c>
    </row>
    <row r="619" spans="1:62" ht="20.100000000000001" hidden="1" customHeight="1" x14ac:dyDescent="0.25">
      <c r="A619" s="28" t="s">
        <v>24</v>
      </c>
      <c r="B619" s="26">
        <f>B617</f>
        <v>912</v>
      </c>
      <c r="C619" s="26" t="s">
        <v>20</v>
      </c>
      <c r="D619" s="26" t="s">
        <v>21</v>
      </c>
      <c r="E619" s="26" t="s">
        <v>50</v>
      </c>
      <c r="F619" s="26"/>
      <c r="G619" s="9">
        <f t="shared" ref="G619:V620" si="1054">G620</f>
        <v>1806</v>
      </c>
      <c r="H619" s="9">
        <f t="shared" si="1054"/>
        <v>0</v>
      </c>
      <c r="I619" s="9">
        <f t="shared" si="1054"/>
        <v>0</v>
      </c>
      <c r="J619" s="9">
        <f t="shared" si="1054"/>
        <v>0</v>
      </c>
      <c r="K619" s="9">
        <f t="shared" si="1054"/>
        <v>0</v>
      </c>
      <c r="L619" s="9">
        <f t="shared" si="1054"/>
        <v>0</v>
      </c>
      <c r="M619" s="9">
        <f t="shared" si="1054"/>
        <v>1806</v>
      </c>
      <c r="N619" s="9">
        <f t="shared" si="1054"/>
        <v>0</v>
      </c>
      <c r="O619" s="9">
        <f t="shared" si="1054"/>
        <v>0</v>
      </c>
      <c r="P619" s="9">
        <f t="shared" si="1054"/>
        <v>0</v>
      </c>
      <c r="Q619" s="9">
        <f t="shared" si="1054"/>
        <v>0</v>
      </c>
      <c r="R619" s="9">
        <f t="shared" si="1054"/>
        <v>0</v>
      </c>
      <c r="S619" s="9">
        <f t="shared" si="1054"/>
        <v>1806</v>
      </c>
      <c r="T619" s="9">
        <f t="shared" si="1054"/>
        <v>0</v>
      </c>
      <c r="U619" s="9">
        <f t="shared" si="1054"/>
        <v>-813</v>
      </c>
      <c r="V619" s="9">
        <f t="shared" si="1054"/>
        <v>0</v>
      </c>
      <c r="W619" s="9">
        <f t="shared" ref="U619:AJ620" si="1055">W620</f>
        <v>0</v>
      </c>
      <c r="X619" s="9">
        <f t="shared" si="1055"/>
        <v>0</v>
      </c>
      <c r="Y619" s="9">
        <f t="shared" si="1055"/>
        <v>993</v>
      </c>
      <c r="Z619" s="9">
        <f t="shared" si="1055"/>
        <v>0</v>
      </c>
      <c r="AA619" s="9">
        <f t="shared" si="1055"/>
        <v>0</v>
      </c>
      <c r="AB619" s="9">
        <f t="shared" si="1055"/>
        <v>0</v>
      </c>
      <c r="AC619" s="9">
        <f t="shared" si="1055"/>
        <v>0</v>
      </c>
      <c r="AD619" s="9">
        <f t="shared" si="1055"/>
        <v>0</v>
      </c>
      <c r="AE619" s="9">
        <f t="shared" si="1055"/>
        <v>993</v>
      </c>
      <c r="AF619" s="9">
        <f t="shared" si="1055"/>
        <v>0</v>
      </c>
      <c r="AG619" s="9">
        <f t="shared" si="1055"/>
        <v>0</v>
      </c>
      <c r="AH619" s="9">
        <f t="shared" si="1055"/>
        <v>0</v>
      </c>
      <c r="AI619" s="9">
        <f t="shared" si="1055"/>
        <v>0</v>
      </c>
      <c r="AJ619" s="9">
        <f t="shared" si="1055"/>
        <v>0</v>
      </c>
      <c r="AK619" s="9">
        <f t="shared" ref="AG619:AV620" si="1056">AK620</f>
        <v>993</v>
      </c>
      <c r="AL619" s="9">
        <f t="shared" si="1056"/>
        <v>0</v>
      </c>
      <c r="AM619" s="9">
        <f t="shared" si="1056"/>
        <v>0</v>
      </c>
      <c r="AN619" s="9">
        <f t="shared" si="1056"/>
        <v>0</v>
      </c>
      <c r="AO619" s="9">
        <f t="shared" si="1056"/>
        <v>0</v>
      </c>
      <c r="AP619" s="9">
        <f t="shared" si="1056"/>
        <v>0</v>
      </c>
      <c r="AQ619" s="9">
        <f t="shared" si="1056"/>
        <v>993</v>
      </c>
      <c r="AR619" s="9">
        <f t="shared" si="1056"/>
        <v>0</v>
      </c>
      <c r="AS619" s="9">
        <f t="shared" si="1056"/>
        <v>0</v>
      </c>
      <c r="AT619" s="9">
        <f t="shared" si="1056"/>
        <v>0</v>
      </c>
      <c r="AU619" s="9">
        <f t="shared" si="1056"/>
        <v>0</v>
      </c>
      <c r="AV619" s="9">
        <f t="shared" si="1056"/>
        <v>0</v>
      </c>
      <c r="AW619" s="96">
        <f t="shared" ref="AS619:BH620" si="1057">AW620</f>
        <v>993</v>
      </c>
      <c r="AX619" s="96">
        <f t="shared" si="1057"/>
        <v>0</v>
      </c>
      <c r="AY619" s="9">
        <f t="shared" si="1057"/>
        <v>0</v>
      </c>
      <c r="AZ619" s="9">
        <f t="shared" si="1057"/>
        <v>0</v>
      </c>
      <c r="BA619" s="9">
        <f t="shared" si="1057"/>
        <v>0</v>
      </c>
      <c r="BB619" s="9">
        <f t="shared" si="1057"/>
        <v>0</v>
      </c>
      <c r="BC619" s="9">
        <f t="shared" si="1057"/>
        <v>993</v>
      </c>
      <c r="BD619" s="9">
        <f t="shared" si="1057"/>
        <v>0</v>
      </c>
      <c r="BE619" s="9">
        <f t="shared" si="1057"/>
        <v>0</v>
      </c>
      <c r="BF619" s="9">
        <f t="shared" si="1057"/>
        <v>0</v>
      </c>
      <c r="BG619" s="9">
        <f t="shared" si="1057"/>
        <v>0</v>
      </c>
      <c r="BH619" s="9">
        <f t="shared" si="1057"/>
        <v>0</v>
      </c>
      <c r="BI619" s="9">
        <f t="shared" ref="BE619:BJ620" si="1058">BI620</f>
        <v>993</v>
      </c>
      <c r="BJ619" s="9">
        <f t="shared" si="1058"/>
        <v>0</v>
      </c>
    </row>
    <row r="620" spans="1:62" ht="33" hidden="1" x14ac:dyDescent="0.25">
      <c r="A620" s="25" t="s">
        <v>11</v>
      </c>
      <c r="B620" s="26">
        <f t="shared" si="976"/>
        <v>912</v>
      </c>
      <c r="C620" s="26" t="s">
        <v>20</v>
      </c>
      <c r="D620" s="26" t="s">
        <v>21</v>
      </c>
      <c r="E620" s="26" t="s">
        <v>50</v>
      </c>
      <c r="F620" s="26" t="s">
        <v>12</v>
      </c>
      <c r="G620" s="9">
        <f t="shared" si="1054"/>
        <v>1806</v>
      </c>
      <c r="H620" s="9">
        <f t="shared" si="1054"/>
        <v>0</v>
      </c>
      <c r="I620" s="9">
        <f t="shared" si="1054"/>
        <v>0</v>
      </c>
      <c r="J620" s="9">
        <f t="shared" si="1054"/>
        <v>0</v>
      </c>
      <c r="K620" s="9">
        <f t="shared" si="1054"/>
        <v>0</v>
      </c>
      <c r="L620" s="9">
        <f t="shared" si="1054"/>
        <v>0</v>
      </c>
      <c r="M620" s="9">
        <f t="shared" si="1054"/>
        <v>1806</v>
      </c>
      <c r="N620" s="9">
        <f t="shared" si="1054"/>
        <v>0</v>
      </c>
      <c r="O620" s="9">
        <f t="shared" si="1054"/>
        <v>0</v>
      </c>
      <c r="P620" s="9">
        <f t="shared" si="1054"/>
        <v>0</v>
      </c>
      <c r="Q620" s="9">
        <f t="shared" si="1054"/>
        <v>0</v>
      </c>
      <c r="R620" s="9">
        <f t="shared" si="1054"/>
        <v>0</v>
      </c>
      <c r="S620" s="9">
        <f t="shared" si="1054"/>
        <v>1806</v>
      </c>
      <c r="T620" s="9">
        <f t="shared" si="1054"/>
        <v>0</v>
      </c>
      <c r="U620" s="9">
        <f t="shared" si="1055"/>
        <v>-813</v>
      </c>
      <c r="V620" s="9">
        <f t="shared" si="1055"/>
        <v>0</v>
      </c>
      <c r="W620" s="9">
        <f t="shared" si="1055"/>
        <v>0</v>
      </c>
      <c r="X620" s="9">
        <f t="shared" si="1055"/>
        <v>0</v>
      </c>
      <c r="Y620" s="9">
        <f t="shared" si="1055"/>
        <v>993</v>
      </c>
      <c r="Z620" s="9">
        <f t="shared" si="1055"/>
        <v>0</v>
      </c>
      <c r="AA620" s="9">
        <f t="shared" si="1055"/>
        <v>0</v>
      </c>
      <c r="AB620" s="9">
        <f t="shared" si="1055"/>
        <v>0</v>
      </c>
      <c r="AC620" s="9">
        <f t="shared" si="1055"/>
        <v>0</v>
      </c>
      <c r="AD620" s="9">
        <f t="shared" si="1055"/>
        <v>0</v>
      </c>
      <c r="AE620" s="9">
        <f t="shared" si="1055"/>
        <v>993</v>
      </c>
      <c r="AF620" s="9">
        <f t="shared" si="1055"/>
        <v>0</v>
      </c>
      <c r="AG620" s="9">
        <f t="shared" si="1056"/>
        <v>0</v>
      </c>
      <c r="AH620" s="9">
        <f t="shared" si="1056"/>
        <v>0</v>
      </c>
      <c r="AI620" s="9">
        <f t="shared" si="1056"/>
        <v>0</v>
      </c>
      <c r="AJ620" s="9">
        <f t="shared" si="1056"/>
        <v>0</v>
      </c>
      <c r="AK620" s="9">
        <f t="shared" si="1056"/>
        <v>993</v>
      </c>
      <c r="AL620" s="9">
        <f t="shared" si="1056"/>
        <v>0</v>
      </c>
      <c r="AM620" s="9">
        <f t="shared" si="1056"/>
        <v>0</v>
      </c>
      <c r="AN620" s="9">
        <f t="shared" si="1056"/>
        <v>0</v>
      </c>
      <c r="AO620" s="9">
        <f t="shared" si="1056"/>
        <v>0</v>
      </c>
      <c r="AP620" s="9">
        <f t="shared" si="1056"/>
        <v>0</v>
      </c>
      <c r="AQ620" s="9">
        <f t="shared" si="1056"/>
        <v>993</v>
      </c>
      <c r="AR620" s="9">
        <f t="shared" si="1056"/>
        <v>0</v>
      </c>
      <c r="AS620" s="9">
        <f t="shared" si="1057"/>
        <v>0</v>
      </c>
      <c r="AT620" s="9">
        <f t="shared" si="1057"/>
        <v>0</v>
      </c>
      <c r="AU620" s="9">
        <f t="shared" si="1057"/>
        <v>0</v>
      </c>
      <c r="AV620" s="9">
        <f t="shared" si="1057"/>
        <v>0</v>
      </c>
      <c r="AW620" s="96">
        <f t="shared" si="1057"/>
        <v>993</v>
      </c>
      <c r="AX620" s="96">
        <f t="shared" si="1057"/>
        <v>0</v>
      </c>
      <c r="AY620" s="9">
        <f t="shared" si="1057"/>
        <v>0</v>
      </c>
      <c r="AZ620" s="9">
        <f t="shared" si="1057"/>
        <v>0</v>
      </c>
      <c r="BA620" s="9">
        <f t="shared" si="1057"/>
        <v>0</v>
      </c>
      <c r="BB620" s="9">
        <f t="shared" si="1057"/>
        <v>0</v>
      </c>
      <c r="BC620" s="9">
        <f t="shared" si="1057"/>
        <v>993</v>
      </c>
      <c r="BD620" s="9">
        <f t="shared" si="1057"/>
        <v>0</v>
      </c>
      <c r="BE620" s="9">
        <f t="shared" si="1058"/>
        <v>0</v>
      </c>
      <c r="BF620" s="9">
        <f t="shared" si="1058"/>
        <v>0</v>
      </c>
      <c r="BG620" s="9">
        <f t="shared" si="1058"/>
        <v>0</v>
      </c>
      <c r="BH620" s="9">
        <f t="shared" si="1058"/>
        <v>0</v>
      </c>
      <c r="BI620" s="9">
        <f t="shared" si="1058"/>
        <v>993</v>
      </c>
      <c r="BJ620" s="9">
        <f t="shared" si="1058"/>
        <v>0</v>
      </c>
    </row>
    <row r="621" spans="1:62" ht="20.100000000000001" hidden="1" customHeight="1" x14ac:dyDescent="0.25">
      <c r="A621" s="28" t="s">
        <v>13</v>
      </c>
      <c r="B621" s="26">
        <f t="shared" si="976"/>
        <v>912</v>
      </c>
      <c r="C621" s="26" t="s">
        <v>20</v>
      </c>
      <c r="D621" s="26" t="s">
        <v>21</v>
      </c>
      <c r="E621" s="26" t="s">
        <v>50</v>
      </c>
      <c r="F621" s="26">
        <v>610</v>
      </c>
      <c r="G621" s="9">
        <v>1806</v>
      </c>
      <c r="H621" s="9"/>
      <c r="I621" s="84"/>
      <c r="J621" s="84"/>
      <c r="K621" s="84"/>
      <c r="L621" s="84"/>
      <c r="M621" s="9">
        <f>G621+I621+J621+K621+L621</f>
        <v>1806</v>
      </c>
      <c r="N621" s="9">
        <f>H621+L621</f>
        <v>0</v>
      </c>
      <c r="O621" s="85"/>
      <c r="P621" s="85"/>
      <c r="Q621" s="85"/>
      <c r="R621" s="85"/>
      <c r="S621" s="9">
        <f>M621+O621+P621+Q621+R621</f>
        <v>1806</v>
      </c>
      <c r="T621" s="9">
        <f>N621+R621</f>
        <v>0</v>
      </c>
      <c r="U621" s="9">
        <v>-813</v>
      </c>
      <c r="V621" s="85"/>
      <c r="W621" s="85"/>
      <c r="X621" s="85"/>
      <c r="Y621" s="9">
        <f>S621+U621+V621+W621+X621</f>
        <v>993</v>
      </c>
      <c r="Z621" s="9">
        <f>T621+X621</f>
        <v>0</v>
      </c>
      <c r="AA621" s="9"/>
      <c r="AB621" s="85"/>
      <c r="AC621" s="85"/>
      <c r="AD621" s="85"/>
      <c r="AE621" s="9">
        <f>Y621+AA621+AB621+AC621+AD621</f>
        <v>993</v>
      </c>
      <c r="AF621" s="9">
        <f>Z621+AD621</f>
        <v>0</v>
      </c>
      <c r="AG621" s="9"/>
      <c r="AH621" s="85"/>
      <c r="AI621" s="85"/>
      <c r="AJ621" s="85"/>
      <c r="AK621" s="9">
        <f>AE621+AG621+AH621+AI621+AJ621</f>
        <v>993</v>
      </c>
      <c r="AL621" s="9">
        <f>AF621+AJ621</f>
        <v>0</v>
      </c>
      <c r="AM621" s="9"/>
      <c r="AN621" s="85"/>
      <c r="AO621" s="85"/>
      <c r="AP621" s="85"/>
      <c r="AQ621" s="9">
        <f>AK621+AM621+AN621+AO621+AP621</f>
        <v>993</v>
      </c>
      <c r="AR621" s="9">
        <f>AL621+AP621</f>
        <v>0</v>
      </c>
      <c r="AS621" s="9"/>
      <c r="AT621" s="85"/>
      <c r="AU621" s="85"/>
      <c r="AV621" s="85"/>
      <c r="AW621" s="96">
        <f>AQ621+AS621+AT621+AU621+AV621</f>
        <v>993</v>
      </c>
      <c r="AX621" s="96">
        <f>AR621+AV621</f>
        <v>0</v>
      </c>
      <c r="AY621" s="9"/>
      <c r="AZ621" s="85"/>
      <c r="BA621" s="85"/>
      <c r="BB621" s="85"/>
      <c r="BC621" s="9">
        <f>AW621+AY621+AZ621+BA621+BB621</f>
        <v>993</v>
      </c>
      <c r="BD621" s="9">
        <f>AX621+BB621</f>
        <v>0</v>
      </c>
      <c r="BE621" s="9"/>
      <c r="BF621" s="85"/>
      <c r="BG621" s="85"/>
      <c r="BH621" s="85"/>
      <c r="BI621" s="9">
        <f>BC621+BE621+BF621+BG621+BH621</f>
        <v>993</v>
      </c>
      <c r="BJ621" s="9">
        <f>BD621+BH621</f>
        <v>0</v>
      </c>
    </row>
    <row r="622" spans="1:62" ht="20.100000000000001" hidden="1" customHeight="1" x14ac:dyDescent="0.25">
      <c r="A622" s="28" t="s">
        <v>25</v>
      </c>
      <c r="B622" s="26">
        <f t="shared" si="976"/>
        <v>912</v>
      </c>
      <c r="C622" s="26" t="s">
        <v>20</v>
      </c>
      <c r="D622" s="26" t="s">
        <v>21</v>
      </c>
      <c r="E622" s="26" t="s">
        <v>51</v>
      </c>
      <c r="F622" s="26"/>
      <c r="G622" s="9">
        <f t="shared" ref="G622:BJ622" si="1059">G623</f>
        <v>1986</v>
      </c>
      <c r="H622" s="9">
        <f t="shared" si="1059"/>
        <v>0</v>
      </c>
      <c r="I622" s="9">
        <f t="shared" si="1059"/>
        <v>0</v>
      </c>
      <c r="J622" s="9">
        <f t="shared" si="1059"/>
        <v>0</v>
      </c>
      <c r="K622" s="9">
        <f t="shared" si="1059"/>
        <v>0</v>
      </c>
      <c r="L622" s="9">
        <f t="shared" si="1059"/>
        <v>0</v>
      </c>
      <c r="M622" s="9">
        <f t="shared" si="1059"/>
        <v>1986</v>
      </c>
      <c r="N622" s="9">
        <f t="shared" si="1059"/>
        <v>0</v>
      </c>
      <c r="O622" s="9">
        <f t="shared" si="1059"/>
        <v>0</v>
      </c>
      <c r="P622" s="9">
        <f t="shared" si="1059"/>
        <v>0</v>
      </c>
      <c r="Q622" s="9">
        <f t="shared" si="1059"/>
        <v>0</v>
      </c>
      <c r="R622" s="9">
        <f t="shared" si="1059"/>
        <v>0</v>
      </c>
      <c r="S622" s="9">
        <f t="shared" si="1059"/>
        <v>1986</v>
      </c>
      <c r="T622" s="9">
        <f t="shared" si="1059"/>
        <v>0</v>
      </c>
      <c r="U622" s="9">
        <f t="shared" si="1059"/>
        <v>0</v>
      </c>
      <c r="V622" s="9">
        <f t="shared" si="1059"/>
        <v>0</v>
      </c>
      <c r="W622" s="9">
        <f t="shared" si="1059"/>
        <v>0</v>
      </c>
      <c r="X622" s="9">
        <f t="shared" si="1059"/>
        <v>0</v>
      </c>
      <c r="Y622" s="9">
        <f t="shared" si="1059"/>
        <v>1986</v>
      </c>
      <c r="Z622" s="9">
        <f t="shared" si="1059"/>
        <v>0</v>
      </c>
      <c r="AA622" s="9">
        <f t="shared" si="1059"/>
        <v>0</v>
      </c>
      <c r="AB622" s="9">
        <f t="shared" si="1059"/>
        <v>0</v>
      </c>
      <c r="AC622" s="9">
        <f t="shared" si="1059"/>
        <v>0</v>
      </c>
      <c r="AD622" s="9">
        <f t="shared" si="1059"/>
        <v>0</v>
      </c>
      <c r="AE622" s="9">
        <f t="shared" si="1059"/>
        <v>1986</v>
      </c>
      <c r="AF622" s="9">
        <f t="shared" si="1059"/>
        <v>0</v>
      </c>
      <c r="AG622" s="9">
        <f t="shared" si="1059"/>
        <v>0</v>
      </c>
      <c r="AH622" s="9">
        <f t="shared" si="1059"/>
        <v>0</v>
      </c>
      <c r="AI622" s="9">
        <f t="shared" si="1059"/>
        <v>0</v>
      </c>
      <c r="AJ622" s="9">
        <f t="shared" si="1059"/>
        <v>0</v>
      </c>
      <c r="AK622" s="9">
        <f t="shared" si="1059"/>
        <v>1986</v>
      </c>
      <c r="AL622" s="9">
        <f t="shared" si="1059"/>
        <v>0</v>
      </c>
      <c r="AM622" s="9">
        <f t="shared" si="1059"/>
        <v>0</v>
      </c>
      <c r="AN622" s="9">
        <f t="shared" si="1059"/>
        <v>0</v>
      </c>
      <c r="AO622" s="9">
        <f t="shared" si="1059"/>
        <v>0</v>
      </c>
      <c r="AP622" s="9">
        <f t="shared" si="1059"/>
        <v>0</v>
      </c>
      <c r="AQ622" s="9">
        <f t="shared" si="1059"/>
        <v>1986</v>
      </c>
      <c r="AR622" s="9">
        <f t="shared" si="1059"/>
        <v>0</v>
      </c>
      <c r="AS622" s="9">
        <f t="shared" si="1059"/>
        <v>0</v>
      </c>
      <c r="AT622" s="9">
        <f t="shared" si="1059"/>
        <v>1122</v>
      </c>
      <c r="AU622" s="9">
        <f t="shared" si="1059"/>
        <v>0</v>
      </c>
      <c r="AV622" s="9">
        <f t="shared" si="1059"/>
        <v>0</v>
      </c>
      <c r="AW622" s="96">
        <f t="shared" si="1059"/>
        <v>3108</v>
      </c>
      <c r="AX622" s="96">
        <f t="shared" si="1059"/>
        <v>0</v>
      </c>
      <c r="AY622" s="9">
        <f t="shared" si="1059"/>
        <v>0</v>
      </c>
      <c r="AZ622" s="9">
        <f t="shared" si="1059"/>
        <v>0</v>
      </c>
      <c r="BA622" s="9">
        <f t="shared" si="1059"/>
        <v>0</v>
      </c>
      <c r="BB622" s="9">
        <f t="shared" si="1059"/>
        <v>0</v>
      </c>
      <c r="BC622" s="9">
        <f t="shared" si="1059"/>
        <v>3108</v>
      </c>
      <c r="BD622" s="9">
        <f t="shared" si="1059"/>
        <v>0</v>
      </c>
      <c r="BE622" s="9">
        <f t="shared" si="1059"/>
        <v>0</v>
      </c>
      <c r="BF622" s="9">
        <f t="shared" si="1059"/>
        <v>0</v>
      </c>
      <c r="BG622" s="9">
        <f t="shared" si="1059"/>
        <v>0</v>
      </c>
      <c r="BH622" s="9">
        <f t="shared" si="1059"/>
        <v>0</v>
      </c>
      <c r="BI622" s="9">
        <f t="shared" si="1059"/>
        <v>3108</v>
      </c>
      <c r="BJ622" s="9">
        <f t="shared" si="1059"/>
        <v>0</v>
      </c>
    </row>
    <row r="623" spans="1:62" ht="33" hidden="1" x14ac:dyDescent="0.25">
      <c r="A623" s="25" t="s">
        <v>11</v>
      </c>
      <c r="B623" s="26">
        <f t="shared" si="976"/>
        <v>912</v>
      </c>
      <c r="C623" s="26" t="s">
        <v>20</v>
      </c>
      <c r="D623" s="26" t="s">
        <v>21</v>
      </c>
      <c r="E623" s="26" t="s">
        <v>51</v>
      </c>
      <c r="F623" s="26" t="s">
        <v>12</v>
      </c>
      <c r="G623" s="9">
        <f>G624+G625</f>
        <v>1986</v>
      </c>
      <c r="H623" s="9">
        <f t="shared" ref="H623:N623" si="1060">H624+H625</f>
        <v>0</v>
      </c>
      <c r="I623" s="9">
        <f t="shared" si="1060"/>
        <v>0</v>
      </c>
      <c r="J623" s="9">
        <f t="shared" si="1060"/>
        <v>0</v>
      </c>
      <c r="K623" s="9">
        <f t="shared" si="1060"/>
        <v>0</v>
      </c>
      <c r="L623" s="9">
        <f t="shared" si="1060"/>
        <v>0</v>
      </c>
      <c r="M623" s="9">
        <f t="shared" si="1060"/>
        <v>1986</v>
      </c>
      <c r="N623" s="9">
        <f t="shared" si="1060"/>
        <v>0</v>
      </c>
      <c r="O623" s="9">
        <f t="shared" ref="O623:T623" si="1061">O624+O625</f>
        <v>0</v>
      </c>
      <c r="P623" s="9">
        <f t="shared" si="1061"/>
        <v>0</v>
      </c>
      <c r="Q623" s="9">
        <f t="shared" si="1061"/>
        <v>0</v>
      </c>
      <c r="R623" s="9">
        <f t="shared" si="1061"/>
        <v>0</v>
      </c>
      <c r="S623" s="9">
        <f t="shared" si="1061"/>
        <v>1986</v>
      </c>
      <c r="T623" s="9">
        <f t="shared" si="1061"/>
        <v>0</v>
      </c>
      <c r="U623" s="9">
        <f t="shared" ref="U623:Z623" si="1062">U624+U625</f>
        <v>0</v>
      </c>
      <c r="V623" s="9">
        <f t="shared" si="1062"/>
        <v>0</v>
      </c>
      <c r="W623" s="9">
        <f t="shared" si="1062"/>
        <v>0</v>
      </c>
      <c r="X623" s="9">
        <f t="shared" si="1062"/>
        <v>0</v>
      </c>
      <c r="Y623" s="9">
        <f t="shared" si="1062"/>
        <v>1986</v>
      </c>
      <c r="Z623" s="9">
        <f t="shared" si="1062"/>
        <v>0</v>
      </c>
      <c r="AA623" s="9">
        <f t="shared" ref="AA623:AF623" si="1063">AA624+AA625</f>
        <v>0</v>
      </c>
      <c r="AB623" s="9">
        <f t="shared" si="1063"/>
        <v>0</v>
      </c>
      <c r="AC623" s="9">
        <f t="shared" si="1063"/>
        <v>0</v>
      </c>
      <c r="AD623" s="9">
        <f t="shared" si="1063"/>
        <v>0</v>
      </c>
      <c r="AE623" s="9">
        <f t="shared" si="1063"/>
        <v>1986</v>
      </c>
      <c r="AF623" s="9">
        <f t="shared" si="1063"/>
        <v>0</v>
      </c>
      <c r="AG623" s="9">
        <f t="shared" ref="AG623:AL623" si="1064">AG624+AG625</f>
        <v>0</v>
      </c>
      <c r="AH623" s="9">
        <f t="shared" si="1064"/>
        <v>0</v>
      </c>
      <c r="AI623" s="9">
        <f t="shared" si="1064"/>
        <v>0</v>
      </c>
      <c r="AJ623" s="9">
        <f t="shared" si="1064"/>
        <v>0</v>
      </c>
      <c r="AK623" s="9">
        <f t="shared" si="1064"/>
        <v>1986</v>
      </c>
      <c r="AL623" s="9">
        <f t="shared" si="1064"/>
        <v>0</v>
      </c>
      <c r="AM623" s="9">
        <f t="shared" ref="AM623:AR623" si="1065">AM624+AM625</f>
        <v>0</v>
      </c>
      <c r="AN623" s="9">
        <f t="shared" si="1065"/>
        <v>0</v>
      </c>
      <c r="AO623" s="9">
        <f t="shared" si="1065"/>
        <v>0</v>
      </c>
      <c r="AP623" s="9">
        <f t="shared" si="1065"/>
        <v>0</v>
      </c>
      <c r="AQ623" s="9">
        <f t="shared" si="1065"/>
        <v>1986</v>
      </c>
      <c r="AR623" s="9">
        <f t="shared" si="1065"/>
        <v>0</v>
      </c>
      <c r="AS623" s="9">
        <f t="shared" ref="AS623:AX623" si="1066">AS624+AS625</f>
        <v>0</v>
      </c>
      <c r="AT623" s="9">
        <f t="shared" si="1066"/>
        <v>1122</v>
      </c>
      <c r="AU623" s="9">
        <f t="shared" si="1066"/>
        <v>0</v>
      </c>
      <c r="AV623" s="9">
        <f t="shared" si="1066"/>
        <v>0</v>
      </c>
      <c r="AW623" s="96">
        <f t="shared" si="1066"/>
        <v>3108</v>
      </c>
      <c r="AX623" s="96">
        <f t="shared" si="1066"/>
        <v>0</v>
      </c>
      <c r="AY623" s="9">
        <f t="shared" ref="AY623:BD623" si="1067">AY624+AY625</f>
        <v>0</v>
      </c>
      <c r="AZ623" s="9">
        <f t="shared" si="1067"/>
        <v>0</v>
      </c>
      <c r="BA623" s="9">
        <f t="shared" si="1067"/>
        <v>0</v>
      </c>
      <c r="BB623" s="9">
        <f t="shared" si="1067"/>
        <v>0</v>
      </c>
      <c r="BC623" s="9">
        <f t="shared" si="1067"/>
        <v>3108</v>
      </c>
      <c r="BD623" s="9">
        <f t="shared" si="1067"/>
        <v>0</v>
      </c>
      <c r="BE623" s="9">
        <f t="shared" ref="BE623:BJ623" si="1068">BE624+BE625</f>
        <v>0</v>
      </c>
      <c r="BF623" s="9">
        <f t="shared" si="1068"/>
        <v>0</v>
      </c>
      <c r="BG623" s="9">
        <f t="shared" si="1068"/>
        <v>0</v>
      </c>
      <c r="BH623" s="9">
        <f t="shared" si="1068"/>
        <v>0</v>
      </c>
      <c r="BI623" s="9">
        <f t="shared" si="1068"/>
        <v>3108</v>
      </c>
      <c r="BJ623" s="9">
        <f t="shared" si="1068"/>
        <v>0</v>
      </c>
    </row>
    <row r="624" spans="1:62" ht="20.100000000000001" hidden="1" customHeight="1" x14ac:dyDescent="0.25">
      <c r="A624" s="28" t="s">
        <v>13</v>
      </c>
      <c r="B624" s="26">
        <f t="shared" si="976"/>
        <v>912</v>
      </c>
      <c r="C624" s="26" t="s">
        <v>20</v>
      </c>
      <c r="D624" s="26" t="s">
        <v>21</v>
      </c>
      <c r="E624" s="26" t="s">
        <v>51</v>
      </c>
      <c r="F624" s="26">
        <v>610</v>
      </c>
      <c r="G624" s="9">
        <f>1986-100</f>
        <v>1886</v>
      </c>
      <c r="H624" s="9"/>
      <c r="I624" s="84"/>
      <c r="J624" s="84"/>
      <c r="K624" s="84"/>
      <c r="L624" s="84"/>
      <c r="M624" s="9">
        <f>G624+I624+J624+K624+L624</f>
        <v>1886</v>
      </c>
      <c r="N624" s="9">
        <f>H624+L624</f>
        <v>0</v>
      </c>
      <c r="O624" s="85"/>
      <c r="P624" s="85"/>
      <c r="Q624" s="85"/>
      <c r="R624" s="85"/>
      <c r="S624" s="9">
        <f>M624+O624+P624+Q624+R624</f>
        <v>1886</v>
      </c>
      <c r="T624" s="9">
        <f>N624+R624</f>
        <v>0</v>
      </c>
      <c r="U624" s="85"/>
      <c r="V624" s="85"/>
      <c r="W624" s="85"/>
      <c r="X624" s="85"/>
      <c r="Y624" s="9">
        <f>S624+U624+V624+W624+X624</f>
        <v>1886</v>
      </c>
      <c r="Z624" s="9">
        <f>T624+X624</f>
        <v>0</v>
      </c>
      <c r="AA624" s="85"/>
      <c r="AB624" s="85"/>
      <c r="AC624" s="85"/>
      <c r="AD624" s="85"/>
      <c r="AE624" s="9">
        <f>Y624+AA624+AB624+AC624+AD624</f>
        <v>1886</v>
      </c>
      <c r="AF624" s="9">
        <f>Z624+AD624</f>
        <v>0</v>
      </c>
      <c r="AG624" s="85"/>
      <c r="AH624" s="85"/>
      <c r="AI624" s="85"/>
      <c r="AJ624" s="85"/>
      <c r="AK624" s="9">
        <f>AE624+AG624+AH624+AI624+AJ624</f>
        <v>1886</v>
      </c>
      <c r="AL624" s="9">
        <f>AF624+AJ624</f>
        <v>0</v>
      </c>
      <c r="AM624" s="85"/>
      <c r="AN624" s="85"/>
      <c r="AO624" s="85"/>
      <c r="AP624" s="85"/>
      <c r="AQ624" s="9">
        <f>AK624+AM624+AN624+AO624+AP624</f>
        <v>1886</v>
      </c>
      <c r="AR624" s="9">
        <f>AL624+AP624</f>
        <v>0</v>
      </c>
      <c r="AS624" s="85"/>
      <c r="AT624" s="9">
        <v>1122</v>
      </c>
      <c r="AU624" s="85"/>
      <c r="AV624" s="85"/>
      <c r="AW624" s="96">
        <f>AQ624+AS624+AT624+AU624+AV624</f>
        <v>3008</v>
      </c>
      <c r="AX624" s="96">
        <f>AR624+AV624</f>
        <v>0</v>
      </c>
      <c r="AY624" s="85"/>
      <c r="AZ624" s="9"/>
      <c r="BA624" s="85"/>
      <c r="BB624" s="85"/>
      <c r="BC624" s="9">
        <f>AW624+AY624+AZ624+BA624+BB624</f>
        <v>3008</v>
      </c>
      <c r="BD624" s="9">
        <f>AX624+BB624</f>
        <v>0</v>
      </c>
      <c r="BE624" s="85"/>
      <c r="BF624" s="9"/>
      <c r="BG624" s="85"/>
      <c r="BH624" s="85"/>
      <c r="BI624" s="9">
        <f>BC624+BE624+BF624+BG624+BH624</f>
        <v>3008</v>
      </c>
      <c r="BJ624" s="9">
        <f>BD624+BH624</f>
        <v>0</v>
      </c>
    </row>
    <row r="625" spans="1:62" ht="20.100000000000001" hidden="1" customHeight="1" x14ac:dyDescent="0.25">
      <c r="A625" s="28" t="s">
        <v>23</v>
      </c>
      <c r="B625" s="26">
        <f t="shared" si="976"/>
        <v>912</v>
      </c>
      <c r="C625" s="26" t="s">
        <v>20</v>
      </c>
      <c r="D625" s="26" t="s">
        <v>21</v>
      </c>
      <c r="E625" s="26" t="s">
        <v>51</v>
      </c>
      <c r="F625" s="26" t="s">
        <v>35</v>
      </c>
      <c r="G625" s="9">
        <v>100</v>
      </c>
      <c r="H625" s="9"/>
      <c r="I625" s="84"/>
      <c r="J625" s="84"/>
      <c r="K625" s="84"/>
      <c r="L625" s="84"/>
      <c r="M625" s="9">
        <f>G625+I625+J625+K625+L625</f>
        <v>100</v>
      </c>
      <c r="N625" s="9">
        <f>H625+L625</f>
        <v>0</v>
      </c>
      <c r="O625" s="85"/>
      <c r="P625" s="85"/>
      <c r="Q625" s="85"/>
      <c r="R625" s="85"/>
      <c r="S625" s="9">
        <f>M625+O625+P625+Q625+R625</f>
        <v>100</v>
      </c>
      <c r="T625" s="9">
        <f>N625+R625</f>
        <v>0</v>
      </c>
      <c r="U625" s="85"/>
      <c r="V625" s="85"/>
      <c r="W625" s="85"/>
      <c r="X625" s="85"/>
      <c r="Y625" s="9">
        <f>S625+U625+V625+W625+X625</f>
        <v>100</v>
      </c>
      <c r="Z625" s="9">
        <f>T625+X625</f>
        <v>0</v>
      </c>
      <c r="AA625" s="85"/>
      <c r="AB625" s="85"/>
      <c r="AC625" s="85"/>
      <c r="AD625" s="85"/>
      <c r="AE625" s="9">
        <f>Y625+AA625+AB625+AC625+AD625</f>
        <v>100</v>
      </c>
      <c r="AF625" s="9">
        <f>Z625+AD625</f>
        <v>0</v>
      </c>
      <c r="AG625" s="85"/>
      <c r="AH625" s="85"/>
      <c r="AI625" s="85"/>
      <c r="AJ625" s="85"/>
      <c r="AK625" s="9">
        <f>AE625+AG625+AH625+AI625+AJ625</f>
        <v>100</v>
      </c>
      <c r="AL625" s="9">
        <f>AF625+AJ625</f>
        <v>0</v>
      </c>
      <c r="AM625" s="85"/>
      <c r="AN625" s="85"/>
      <c r="AO625" s="85"/>
      <c r="AP625" s="85"/>
      <c r="AQ625" s="9">
        <f>AK625+AM625+AN625+AO625+AP625</f>
        <v>100</v>
      </c>
      <c r="AR625" s="9">
        <f>AL625+AP625</f>
        <v>0</v>
      </c>
      <c r="AS625" s="85"/>
      <c r="AT625" s="85"/>
      <c r="AU625" s="85"/>
      <c r="AV625" s="85"/>
      <c r="AW625" s="96">
        <f>AQ625+AS625+AT625+AU625+AV625</f>
        <v>100</v>
      </c>
      <c r="AX625" s="96">
        <f>AR625+AV625</f>
        <v>0</v>
      </c>
      <c r="AY625" s="85"/>
      <c r="AZ625" s="85"/>
      <c r="BA625" s="85"/>
      <c r="BB625" s="85"/>
      <c r="BC625" s="9">
        <f>AW625+AY625+AZ625+BA625+BB625</f>
        <v>100</v>
      </c>
      <c r="BD625" s="9">
        <f>AX625+BB625</f>
        <v>0</v>
      </c>
      <c r="BE625" s="85"/>
      <c r="BF625" s="85"/>
      <c r="BG625" s="85"/>
      <c r="BH625" s="85"/>
      <c r="BI625" s="9">
        <f>BC625+BE625+BF625+BG625+BH625</f>
        <v>100</v>
      </c>
      <c r="BJ625" s="9">
        <f>BD625+BH625</f>
        <v>0</v>
      </c>
    </row>
    <row r="626" spans="1:62" ht="33" hidden="1" x14ac:dyDescent="0.25">
      <c r="A626" s="25" t="s">
        <v>26</v>
      </c>
      <c r="B626" s="26">
        <f>B624</f>
        <v>912</v>
      </c>
      <c r="C626" s="26" t="s">
        <v>20</v>
      </c>
      <c r="D626" s="26" t="s">
        <v>21</v>
      </c>
      <c r="E626" s="26" t="s">
        <v>52</v>
      </c>
      <c r="F626" s="26"/>
      <c r="G626" s="11">
        <f t="shared" ref="G626:BJ626" si="1069">G627</f>
        <v>2107</v>
      </c>
      <c r="H626" s="11">
        <f t="shared" si="1069"/>
        <v>0</v>
      </c>
      <c r="I626" s="11">
        <f t="shared" si="1069"/>
        <v>0</v>
      </c>
      <c r="J626" s="11">
        <f t="shared" si="1069"/>
        <v>0</v>
      </c>
      <c r="K626" s="11">
        <f t="shared" si="1069"/>
        <v>0</v>
      </c>
      <c r="L626" s="11">
        <f t="shared" si="1069"/>
        <v>0</v>
      </c>
      <c r="M626" s="11">
        <f t="shared" si="1069"/>
        <v>2107</v>
      </c>
      <c r="N626" s="11">
        <f t="shared" si="1069"/>
        <v>0</v>
      </c>
      <c r="O626" s="11">
        <f t="shared" si="1069"/>
        <v>0</v>
      </c>
      <c r="P626" s="11">
        <f t="shared" si="1069"/>
        <v>0</v>
      </c>
      <c r="Q626" s="11">
        <f t="shared" si="1069"/>
        <v>0</v>
      </c>
      <c r="R626" s="11">
        <f t="shared" si="1069"/>
        <v>0</v>
      </c>
      <c r="S626" s="11">
        <f t="shared" si="1069"/>
        <v>2107</v>
      </c>
      <c r="T626" s="11">
        <f t="shared" si="1069"/>
        <v>0</v>
      </c>
      <c r="U626" s="11">
        <f t="shared" si="1069"/>
        <v>-907</v>
      </c>
      <c r="V626" s="11">
        <f t="shared" si="1069"/>
        <v>0</v>
      </c>
      <c r="W626" s="11">
        <f t="shared" si="1069"/>
        <v>0</v>
      </c>
      <c r="X626" s="11">
        <f t="shared" si="1069"/>
        <v>0</v>
      </c>
      <c r="Y626" s="11">
        <f t="shared" si="1069"/>
        <v>1200</v>
      </c>
      <c r="Z626" s="11">
        <f t="shared" si="1069"/>
        <v>0</v>
      </c>
      <c r="AA626" s="11">
        <f t="shared" si="1069"/>
        <v>0</v>
      </c>
      <c r="AB626" s="11">
        <f t="shared" si="1069"/>
        <v>0</v>
      </c>
      <c r="AC626" s="11">
        <f t="shared" si="1069"/>
        <v>0</v>
      </c>
      <c r="AD626" s="11">
        <f t="shared" si="1069"/>
        <v>0</v>
      </c>
      <c r="AE626" s="11">
        <f t="shared" si="1069"/>
        <v>1200</v>
      </c>
      <c r="AF626" s="11">
        <f t="shared" si="1069"/>
        <v>0</v>
      </c>
      <c r="AG626" s="11">
        <f t="shared" si="1069"/>
        <v>0</v>
      </c>
      <c r="AH626" s="11">
        <f t="shared" si="1069"/>
        <v>0</v>
      </c>
      <c r="AI626" s="11">
        <f t="shared" si="1069"/>
        <v>0</v>
      </c>
      <c r="AJ626" s="11">
        <f t="shared" si="1069"/>
        <v>0</v>
      </c>
      <c r="AK626" s="11">
        <f t="shared" si="1069"/>
        <v>1200</v>
      </c>
      <c r="AL626" s="11">
        <f t="shared" si="1069"/>
        <v>0</v>
      </c>
      <c r="AM626" s="11">
        <f t="shared" si="1069"/>
        <v>0</v>
      </c>
      <c r="AN626" s="11">
        <f t="shared" si="1069"/>
        <v>0</v>
      </c>
      <c r="AO626" s="11">
        <f t="shared" si="1069"/>
        <v>0</v>
      </c>
      <c r="AP626" s="11">
        <f t="shared" si="1069"/>
        <v>0</v>
      </c>
      <c r="AQ626" s="11">
        <f t="shared" si="1069"/>
        <v>1200</v>
      </c>
      <c r="AR626" s="11">
        <f t="shared" si="1069"/>
        <v>0</v>
      </c>
      <c r="AS626" s="11">
        <f t="shared" si="1069"/>
        <v>0</v>
      </c>
      <c r="AT626" s="11">
        <f t="shared" si="1069"/>
        <v>0</v>
      </c>
      <c r="AU626" s="11">
        <f t="shared" si="1069"/>
        <v>0</v>
      </c>
      <c r="AV626" s="11">
        <f t="shared" si="1069"/>
        <v>0</v>
      </c>
      <c r="AW626" s="98">
        <f t="shared" si="1069"/>
        <v>1200</v>
      </c>
      <c r="AX626" s="98">
        <f t="shared" si="1069"/>
        <v>0</v>
      </c>
      <c r="AY626" s="11">
        <f t="shared" si="1069"/>
        <v>-423</v>
      </c>
      <c r="AZ626" s="11">
        <f t="shared" si="1069"/>
        <v>0</v>
      </c>
      <c r="BA626" s="11">
        <f t="shared" si="1069"/>
        <v>0</v>
      </c>
      <c r="BB626" s="11">
        <f t="shared" si="1069"/>
        <v>0</v>
      </c>
      <c r="BC626" s="11">
        <f t="shared" si="1069"/>
        <v>777</v>
      </c>
      <c r="BD626" s="11">
        <f t="shared" si="1069"/>
        <v>0</v>
      </c>
      <c r="BE626" s="11">
        <f t="shared" si="1069"/>
        <v>0</v>
      </c>
      <c r="BF626" s="11">
        <f t="shared" si="1069"/>
        <v>0</v>
      </c>
      <c r="BG626" s="11">
        <f t="shared" si="1069"/>
        <v>0</v>
      </c>
      <c r="BH626" s="11">
        <f t="shared" si="1069"/>
        <v>0</v>
      </c>
      <c r="BI626" s="11">
        <f t="shared" si="1069"/>
        <v>777</v>
      </c>
      <c r="BJ626" s="11">
        <f t="shared" si="1069"/>
        <v>0</v>
      </c>
    </row>
    <row r="627" spans="1:62" ht="33" hidden="1" x14ac:dyDescent="0.25">
      <c r="A627" s="25" t="s">
        <v>11</v>
      </c>
      <c r="B627" s="26">
        <f t="shared" si="976"/>
        <v>912</v>
      </c>
      <c r="C627" s="26" t="s">
        <v>20</v>
      </c>
      <c r="D627" s="26" t="s">
        <v>21</v>
      </c>
      <c r="E627" s="26" t="s">
        <v>52</v>
      </c>
      <c r="F627" s="26" t="s">
        <v>12</v>
      </c>
      <c r="G627" s="9">
        <f>G628+G629</f>
        <v>2107</v>
      </c>
      <c r="H627" s="9">
        <f t="shared" ref="H627:N627" si="1070">H628+H629</f>
        <v>0</v>
      </c>
      <c r="I627" s="9">
        <f t="shared" si="1070"/>
        <v>0</v>
      </c>
      <c r="J627" s="9">
        <f t="shared" si="1070"/>
        <v>0</v>
      </c>
      <c r="K627" s="9">
        <f t="shared" si="1070"/>
        <v>0</v>
      </c>
      <c r="L627" s="9">
        <f t="shared" si="1070"/>
        <v>0</v>
      </c>
      <c r="M627" s="9">
        <f t="shared" si="1070"/>
        <v>2107</v>
      </c>
      <c r="N627" s="9">
        <f t="shared" si="1070"/>
        <v>0</v>
      </c>
      <c r="O627" s="9">
        <f t="shared" ref="O627:T627" si="1071">O628+O629</f>
        <v>0</v>
      </c>
      <c r="P627" s="9">
        <f t="shared" si="1071"/>
        <v>0</v>
      </c>
      <c r="Q627" s="9">
        <f t="shared" si="1071"/>
        <v>0</v>
      </c>
      <c r="R627" s="9">
        <f t="shared" si="1071"/>
        <v>0</v>
      </c>
      <c r="S627" s="9">
        <f t="shared" si="1071"/>
        <v>2107</v>
      </c>
      <c r="T627" s="9">
        <f t="shared" si="1071"/>
        <v>0</v>
      </c>
      <c r="U627" s="9">
        <f t="shared" ref="U627:Z627" si="1072">U628+U629</f>
        <v>-907</v>
      </c>
      <c r="V627" s="9">
        <f t="shared" si="1072"/>
        <v>0</v>
      </c>
      <c r="W627" s="9">
        <f t="shared" si="1072"/>
        <v>0</v>
      </c>
      <c r="X627" s="9">
        <f t="shared" si="1072"/>
        <v>0</v>
      </c>
      <c r="Y627" s="9">
        <f t="shared" si="1072"/>
        <v>1200</v>
      </c>
      <c r="Z627" s="9">
        <f t="shared" si="1072"/>
        <v>0</v>
      </c>
      <c r="AA627" s="9">
        <f t="shared" ref="AA627:AF627" si="1073">AA628+AA629</f>
        <v>0</v>
      </c>
      <c r="AB627" s="9">
        <f t="shared" si="1073"/>
        <v>0</v>
      </c>
      <c r="AC627" s="9">
        <f t="shared" si="1073"/>
        <v>0</v>
      </c>
      <c r="AD627" s="9">
        <f t="shared" si="1073"/>
        <v>0</v>
      </c>
      <c r="AE627" s="9">
        <f t="shared" si="1073"/>
        <v>1200</v>
      </c>
      <c r="AF627" s="9">
        <f t="shared" si="1073"/>
        <v>0</v>
      </c>
      <c r="AG627" s="9">
        <f t="shared" ref="AG627:AL627" si="1074">AG628+AG629</f>
        <v>0</v>
      </c>
      <c r="AH627" s="9">
        <f t="shared" si="1074"/>
        <v>0</v>
      </c>
      <c r="AI627" s="9">
        <f t="shared" si="1074"/>
        <v>0</v>
      </c>
      <c r="AJ627" s="9">
        <f t="shared" si="1074"/>
        <v>0</v>
      </c>
      <c r="AK627" s="9">
        <f t="shared" si="1074"/>
        <v>1200</v>
      </c>
      <c r="AL627" s="9">
        <f t="shared" si="1074"/>
        <v>0</v>
      </c>
      <c r="AM627" s="9">
        <f t="shared" ref="AM627:AR627" si="1075">AM628+AM629</f>
        <v>0</v>
      </c>
      <c r="AN627" s="9">
        <f t="shared" si="1075"/>
        <v>0</v>
      </c>
      <c r="AO627" s="9">
        <f t="shared" si="1075"/>
        <v>0</v>
      </c>
      <c r="AP627" s="9">
        <f t="shared" si="1075"/>
        <v>0</v>
      </c>
      <c r="AQ627" s="9">
        <f t="shared" si="1075"/>
        <v>1200</v>
      </c>
      <c r="AR627" s="9">
        <f t="shared" si="1075"/>
        <v>0</v>
      </c>
      <c r="AS627" s="9">
        <f t="shared" ref="AS627:AX627" si="1076">AS628+AS629</f>
        <v>0</v>
      </c>
      <c r="AT627" s="9">
        <f t="shared" si="1076"/>
        <v>0</v>
      </c>
      <c r="AU627" s="9">
        <f t="shared" si="1076"/>
        <v>0</v>
      </c>
      <c r="AV627" s="9">
        <f t="shared" si="1076"/>
        <v>0</v>
      </c>
      <c r="AW627" s="96">
        <f t="shared" si="1076"/>
        <v>1200</v>
      </c>
      <c r="AX627" s="96">
        <f t="shared" si="1076"/>
        <v>0</v>
      </c>
      <c r="AY627" s="9">
        <f t="shared" ref="AY627:BD627" si="1077">AY628+AY629</f>
        <v>-423</v>
      </c>
      <c r="AZ627" s="9">
        <f t="shared" si="1077"/>
        <v>0</v>
      </c>
      <c r="BA627" s="9">
        <f t="shared" si="1077"/>
        <v>0</v>
      </c>
      <c r="BB627" s="9">
        <f t="shared" si="1077"/>
        <v>0</v>
      </c>
      <c r="BC627" s="9">
        <f t="shared" si="1077"/>
        <v>777</v>
      </c>
      <c r="BD627" s="9">
        <f t="shared" si="1077"/>
        <v>0</v>
      </c>
      <c r="BE627" s="9">
        <f t="shared" ref="BE627:BJ627" si="1078">BE628+BE629</f>
        <v>0</v>
      </c>
      <c r="BF627" s="9">
        <f t="shared" si="1078"/>
        <v>0</v>
      </c>
      <c r="BG627" s="9">
        <f t="shared" si="1078"/>
        <v>0</v>
      </c>
      <c r="BH627" s="9">
        <f t="shared" si="1078"/>
        <v>0</v>
      </c>
      <c r="BI627" s="9">
        <f t="shared" si="1078"/>
        <v>777</v>
      </c>
      <c r="BJ627" s="9">
        <f t="shared" si="1078"/>
        <v>0</v>
      </c>
    </row>
    <row r="628" spans="1:62" ht="20.100000000000001" hidden="1" customHeight="1" x14ac:dyDescent="0.25">
      <c r="A628" s="28" t="s">
        <v>13</v>
      </c>
      <c r="B628" s="26">
        <f t="shared" si="976"/>
        <v>912</v>
      </c>
      <c r="C628" s="26" t="s">
        <v>20</v>
      </c>
      <c r="D628" s="26" t="s">
        <v>21</v>
      </c>
      <c r="E628" s="26" t="s">
        <v>52</v>
      </c>
      <c r="F628" s="26">
        <v>610</v>
      </c>
      <c r="G628" s="9">
        <v>1968</v>
      </c>
      <c r="H628" s="9"/>
      <c r="I628" s="84"/>
      <c r="J628" s="84"/>
      <c r="K628" s="84"/>
      <c r="L628" s="84"/>
      <c r="M628" s="9">
        <f>G628+I628+J628+K628+L628</f>
        <v>1968</v>
      </c>
      <c r="N628" s="9">
        <f>H628+L628</f>
        <v>0</v>
      </c>
      <c r="O628" s="85"/>
      <c r="P628" s="85"/>
      <c r="Q628" s="85"/>
      <c r="R628" s="85"/>
      <c r="S628" s="9">
        <f>M628+O628+P628+Q628+R628</f>
        <v>1968</v>
      </c>
      <c r="T628" s="9">
        <f>N628+R628</f>
        <v>0</v>
      </c>
      <c r="U628" s="9">
        <v>-907</v>
      </c>
      <c r="V628" s="85"/>
      <c r="W628" s="85"/>
      <c r="X628" s="85"/>
      <c r="Y628" s="9">
        <f>S628+U628+V628+W628+X628</f>
        <v>1061</v>
      </c>
      <c r="Z628" s="9">
        <f>T628+X628</f>
        <v>0</v>
      </c>
      <c r="AA628" s="9"/>
      <c r="AB628" s="85"/>
      <c r="AC628" s="85"/>
      <c r="AD628" s="85"/>
      <c r="AE628" s="9">
        <f>Y628+AA628+AB628+AC628+AD628</f>
        <v>1061</v>
      </c>
      <c r="AF628" s="9">
        <f>Z628+AD628</f>
        <v>0</v>
      </c>
      <c r="AG628" s="9"/>
      <c r="AH628" s="85"/>
      <c r="AI628" s="85"/>
      <c r="AJ628" s="85"/>
      <c r="AK628" s="9">
        <f>AE628+AG628+AH628+AI628+AJ628</f>
        <v>1061</v>
      </c>
      <c r="AL628" s="9">
        <f>AF628+AJ628</f>
        <v>0</v>
      </c>
      <c r="AM628" s="9"/>
      <c r="AN628" s="85"/>
      <c r="AO628" s="85"/>
      <c r="AP628" s="85"/>
      <c r="AQ628" s="9">
        <f>AK628+AM628+AN628+AO628+AP628</f>
        <v>1061</v>
      </c>
      <c r="AR628" s="9">
        <f>AL628+AP628</f>
        <v>0</v>
      </c>
      <c r="AS628" s="9"/>
      <c r="AT628" s="85"/>
      <c r="AU628" s="85"/>
      <c r="AV628" s="85"/>
      <c r="AW628" s="96">
        <f>AQ628+AS628+AT628+AU628+AV628</f>
        <v>1061</v>
      </c>
      <c r="AX628" s="96">
        <f>AR628+AV628</f>
        <v>0</v>
      </c>
      <c r="AY628" s="9">
        <v>-423</v>
      </c>
      <c r="AZ628" s="85"/>
      <c r="BA628" s="85"/>
      <c r="BB628" s="85"/>
      <c r="BC628" s="9">
        <f>AW628+AY628+AZ628+BA628+BB628</f>
        <v>638</v>
      </c>
      <c r="BD628" s="9">
        <f>AX628+BB628</f>
        <v>0</v>
      </c>
      <c r="BE628" s="9"/>
      <c r="BF628" s="85"/>
      <c r="BG628" s="85"/>
      <c r="BH628" s="85"/>
      <c r="BI628" s="9">
        <f>BC628+BE628+BF628+BG628+BH628</f>
        <v>638</v>
      </c>
      <c r="BJ628" s="9">
        <f>BD628+BH628</f>
        <v>0</v>
      </c>
    </row>
    <row r="629" spans="1:62" ht="20.100000000000001" hidden="1" customHeight="1" x14ac:dyDescent="0.25">
      <c r="A629" s="28" t="s">
        <v>23</v>
      </c>
      <c r="B629" s="26">
        <f t="shared" ref="B629:B669" si="1079">B628</f>
        <v>912</v>
      </c>
      <c r="C629" s="26" t="s">
        <v>20</v>
      </c>
      <c r="D629" s="26" t="s">
        <v>21</v>
      </c>
      <c r="E629" s="26" t="s">
        <v>52</v>
      </c>
      <c r="F629" s="26">
        <v>620</v>
      </c>
      <c r="G629" s="9">
        <v>139</v>
      </c>
      <c r="H629" s="9"/>
      <c r="I629" s="84"/>
      <c r="J629" s="84"/>
      <c r="K629" s="84"/>
      <c r="L629" s="84"/>
      <c r="M629" s="9">
        <f>G629+I629+J629+K629+L629</f>
        <v>139</v>
      </c>
      <c r="N629" s="9">
        <f>H629+L629</f>
        <v>0</v>
      </c>
      <c r="O629" s="85"/>
      <c r="P629" s="85"/>
      <c r="Q629" s="85"/>
      <c r="R629" s="85"/>
      <c r="S629" s="9">
        <f>M629+O629+P629+Q629+R629</f>
        <v>139</v>
      </c>
      <c r="T629" s="9">
        <f>N629+R629</f>
        <v>0</v>
      </c>
      <c r="U629" s="85"/>
      <c r="V629" s="85"/>
      <c r="W629" s="85"/>
      <c r="X629" s="85"/>
      <c r="Y629" s="9">
        <f>S629+U629+V629+W629+X629</f>
        <v>139</v>
      </c>
      <c r="Z629" s="9">
        <f>T629+X629</f>
        <v>0</v>
      </c>
      <c r="AA629" s="85"/>
      <c r="AB629" s="85"/>
      <c r="AC629" s="85"/>
      <c r="AD629" s="85"/>
      <c r="AE629" s="9">
        <f>Y629+AA629+AB629+AC629+AD629</f>
        <v>139</v>
      </c>
      <c r="AF629" s="9">
        <f>Z629+AD629</f>
        <v>0</v>
      </c>
      <c r="AG629" s="85"/>
      <c r="AH629" s="85"/>
      <c r="AI629" s="85"/>
      <c r="AJ629" s="85"/>
      <c r="AK629" s="9">
        <f>AE629+AG629+AH629+AI629+AJ629</f>
        <v>139</v>
      </c>
      <c r="AL629" s="9">
        <f>AF629+AJ629</f>
        <v>0</v>
      </c>
      <c r="AM629" s="85"/>
      <c r="AN629" s="85"/>
      <c r="AO629" s="85"/>
      <c r="AP629" s="85"/>
      <c r="AQ629" s="9">
        <f>AK629+AM629+AN629+AO629+AP629</f>
        <v>139</v>
      </c>
      <c r="AR629" s="9">
        <f>AL629+AP629</f>
        <v>0</v>
      </c>
      <c r="AS629" s="85"/>
      <c r="AT629" s="85"/>
      <c r="AU629" s="85"/>
      <c r="AV629" s="85"/>
      <c r="AW629" s="96">
        <f>AQ629+AS629+AT629+AU629+AV629</f>
        <v>139</v>
      </c>
      <c r="AX629" s="96">
        <f>AR629+AV629</f>
        <v>0</v>
      </c>
      <c r="AY629" s="85"/>
      <c r="AZ629" s="85"/>
      <c r="BA629" s="85"/>
      <c r="BB629" s="85"/>
      <c r="BC629" s="9">
        <f>AW629+AY629+AZ629+BA629+BB629</f>
        <v>139</v>
      </c>
      <c r="BD629" s="9">
        <f>AX629+BB629</f>
        <v>0</v>
      </c>
      <c r="BE629" s="85"/>
      <c r="BF629" s="85"/>
      <c r="BG629" s="85"/>
      <c r="BH629" s="85"/>
      <c r="BI629" s="9">
        <f>BC629+BE629+BF629+BG629+BH629</f>
        <v>139</v>
      </c>
      <c r="BJ629" s="9">
        <f>BD629+BH629</f>
        <v>0</v>
      </c>
    </row>
    <row r="630" spans="1:62" ht="49.5" hidden="1" x14ac:dyDescent="0.25">
      <c r="A630" s="25" t="s">
        <v>210</v>
      </c>
      <c r="B630" s="26">
        <f>B629</f>
        <v>912</v>
      </c>
      <c r="C630" s="26" t="s">
        <v>20</v>
      </c>
      <c r="D630" s="26" t="s">
        <v>21</v>
      </c>
      <c r="E630" s="26" t="s">
        <v>408</v>
      </c>
      <c r="F630" s="9"/>
      <c r="G630" s="9">
        <f t="shared" ref="G630:H632" si="1080">G631</f>
        <v>0</v>
      </c>
      <c r="H630" s="9">
        <f t="shared" si="1080"/>
        <v>0</v>
      </c>
      <c r="I630" s="84"/>
      <c r="J630" s="84"/>
      <c r="K630" s="84"/>
      <c r="L630" s="84"/>
      <c r="M630" s="84"/>
      <c r="N630" s="84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  <c r="AN630" s="85"/>
      <c r="AO630" s="85"/>
      <c r="AP630" s="85"/>
      <c r="AQ630" s="85"/>
      <c r="AR630" s="85"/>
      <c r="AS630" s="85"/>
      <c r="AT630" s="85"/>
      <c r="AU630" s="85"/>
      <c r="AV630" s="85"/>
      <c r="AW630" s="97"/>
      <c r="AX630" s="97"/>
      <c r="AY630" s="85"/>
      <c r="AZ630" s="85"/>
      <c r="BA630" s="85"/>
      <c r="BB630" s="85"/>
      <c r="BC630" s="85"/>
      <c r="BD630" s="85"/>
      <c r="BE630" s="85"/>
      <c r="BF630" s="85"/>
      <c r="BG630" s="85"/>
      <c r="BH630" s="85"/>
      <c r="BI630" s="85"/>
      <c r="BJ630" s="85"/>
    </row>
    <row r="631" spans="1:62" ht="20.100000000000001" hidden="1" customHeight="1" x14ac:dyDescent="0.25">
      <c r="A631" s="28" t="s">
        <v>409</v>
      </c>
      <c r="B631" s="26">
        <f t="shared" si="1079"/>
        <v>912</v>
      </c>
      <c r="C631" s="26" t="s">
        <v>20</v>
      </c>
      <c r="D631" s="26" t="s">
        <v>21</v>
      </c>
      <c r="E631" s="26" t="s">
        <v>407</v>
      </c>
      <c r="F631" s="26"/>
      <c r="G631" s="9">
        <f t="shared" si="1080"/>
        <v>0</v>
      </c>
      <c r="H631" s="9">
        <f t="shared" si="1080"/>
        <v>0</v>
      </c>
      <c r="I631" s="84"/>
      <c r="J631" s="84"/>
      <c r="K631" s="84"/>
      <c r="L631" s="84"/>
      <c r="M631" s="84"/>
      <c r="N631" s="84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85"/>
      <c r="AI631" s="85"/>
      <c r="AJ631" s="85"/>
      <c r="AK631" s="85"/>
      <c r="AL631" s="85"/>
      <c r="AM631" s="85"/>
      <c r="AN631" s="85"/>
      <c r="AO631" s="85"/>
      <c r="AP631" s="85"/>
      <c r="AQ631" s="85"/>
      <c r="AR631" s="85"/>
      <c r="AS631" s="85"/>
      <c r="AT631" s="85"/>
      <c r="AU631" s="85"/>
      <c r="AV631" s="85"/>
      <c r="AW631" s="97"/>
      <c r="AX631" s="97"/>
      <c r="AY631" s="85"/>
      <c r="AZ631" s="85"/>
      <c r="BA631" s="85"/>
      <c r="BB631" s="85"/>
      <c r="BC631" s="85"/>
      <c r="BD631" s="85"/>
      <c r="BE631" s="85"/>
      <c r="BF631" s="85"/>
      <c r="BG631" s="85"/>
      <c r="BH631" s="85"/>
      <c r="BI631" s="85"/>
      <c r="BJ631" s="85"/>
    </row>
    <row r="632" spans="1:62" ht="20.100000000000001" hidden="1" customHeight="1" x14ac:dyDescent="0.25">
      <c r="A632" s="28" t="s">
        <v>65</v>
      </c>
      <c r="B632" s="26">
        <f t="shared" si="1079"/>
        <v>912</v>
      </c>
      <c r="C632" s="26" t="s">
        <v>20</v>
      </c>
      <c r="D632" s="26" t="s">
        <v>21</v>
      </c>
      <c r="E632" s="26" t="s">
        <v>407</v>
      </c>
      <c r="F632" s="26">
        <v>800</v>
      </c>
      <c r="G632" s="9">
        <f t="shared" si="1080"/>
        <v>0</v>
      </c>
      <c r="H632" s="9">
        <f t="shared" si="1080"/>
        <v>0</v>
      </c>
      <c r="I632" s="84"/>
      <c r="J632" s="84"/>
      <c r="K632" s="84"/>
      <c r="L632" s="84"/>
      <c r="M632" s="84"/>
      <c r="N632" s="84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5"/>
      <c r="AB632" s="85"/>
      <c r="AC632" s="85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  <c r="AN632" s="85"/>
      <c r="AO632" s="85"/>
      <c r="AP632" s="85"/>
      <c r="AQ632" s="85"/>
      <c r="AR632" s="85"/>
      <c r="AS632" s="85"/>
      <c r="AT632" s="85"/>
      <c r="AU632" s="85"/>
      <c r="AV632" s="85"/>
      <c r="AW632" s="97"/>
      <c r="AX632" s="97"/>
      <c r="AY632" s="85"/>
      <c r="AZ632" s="85"/>
      <c r="BA632" s="85"/>
      <c r="BB632" s="85"/>
      <c r="BC632" s="85"/>
      <c r="BD632" s="85"/>
      <c r="BE632" s="85"/>
      <c r="BF632" s="85"/>
      <c r="BG632" s="85"/>
      <c r="BH632" s="85"/>
      <c r="BI632" s="85"/>
      <c r="BJ632" s="85"/>
    </row>
    <row r="633" spans="1:62" ht="49.5" hidden="1" x14ac:dyDescent="0.25">
      <c r="A633" s="25" t="s">
        <v>406</v>
      </c>
      <c r="B633" s="26">
        <f t="shared" si="1079"/>
        <v>912</v>
      </c>
      <c r="C633" s="26" t="s">
        <v>20</v>
      </c>
      <c r="D633" s="26" t="s">
        <v>21</v>
      </c>
      <c r="E633" s="26" t="s">
        <v>407</v>
      </c>
      <c r="F633" s="9">
        <v>810</v>
      </c>
      <c r="G633" s="9"/>
      <c r="H633" s="10"/>
      <c r="I633" s="84"/>
      <c r="J633" s="84"/>
      <c r="K633" s="84"/>
      <c r="L633" s="84"/>
      <c r="M633" s="84"/>
      <c r="N633" s="84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  <c r="AN633" s="85"/>
      <c r="AO633" s="85"/>
      <c r="AP633" s="85"/>
      <c r="AQ633" s="85"/>
      <c r="AR633" s="85"/>
      <c r="AS633" s="85"/>
      <c r="AT633" s="85"/>
      <c r="AU633" s="85"/>
      <c r="AV633" s="85"/>
      <c r="AW633" s="97"/>
      <c r="AX633" s="97"/>
      <c r="AY633" s="85"/>
      <c r="AZ633" s="85"/>
      <c r="BA633" s="85"/>
      <c r="BB633" s="85"/>
      <c r="BC633" s="85"/>
      <c r="BD633" s="85"/>
      <c r="BE633" s="85"/>
      <c r="BF633" s="85"/>
      <c r="BG633" s="85"/>
      <c r="BH633" s="85"/>
      <c r="BI633" s="85"/>
      <c r="BJ633" s="85"/>
    </row>
    <row r="634" spans="1:62" ht="39.75" hidden="1" customHeight="1" x14ac:dyDescent="0.25">
      <c r="A634" s="28"/>
      <c r="B634" s="26" t="s">
        <v>494</v>
      </c>
      <c r="C634" s="26" t="s">
        <v>20</v>
      </c>
      <c r="D634" s="26" t="s">
        <v>21</v>
      </c>
      <c r="E634" s="26" t="s">
        <v>756</v>
      </c>
      <c r="F634" s="26"/>
      <c r="G634" s="9">
        <f>G635</f>
        <v>0</v>
      </c>
      <c r="H634" s="9">
        <f>H635</f>
        <v>0</v>
      </c>
      <c r="I634" s="84"/>
      <c r="J634" s="84"/>
      <c r="K634" s="84"/>
      <c r="L634" s="84"/>
      <c r="M634" s="84"/>
      <c r="N634" s="84"/>
      <c r="O634" s="85"/>
      <c r="P634" s="85"/>
      <c r="Q634" s="85"/>
      <c r="R634" s="85"/>
      <c r="S634" s="85"/>
      <c r="T634" s="85"/>
      <c r="U634" s="85">
        <f>U635</f>
        <v>0</v>
      </c>
      <c r="V634" s="85">
        <f t="shared" ref="V634:AK635" si="1081">V635</f>
        <v>0</v>
      </c>
      <c r="W634" s="85">
        <f t="shared" si="1081"/>
        <v>0</v>
      </c>
      <c r="X634" s="9">
        <f t="shared" si="1081"/>
        <v>0</v>
      </c>
      <c r="Y634" s="9">
        <f t="shared" si="1081"/>
        <v>0</v>
      </c>
      <c r="Z634" s="9">
        <f t="shared" si="1081"/>
        <v>0</v>
      </c>
      <c r="AA634" s="85">
        <f>AA635</f>
        <v>0</v>
      </c>
      <c r="AB634" s="85">
        <f t="shared" si="1081"/>
        <v>0</v>
      </c>
      <c r="AC634" s="85">
        <f t="shared" si="1081"/>
        <v>0</v>
      </c>
      <c r="AD634" s="9">
        <f t="shared" si="1081"/>
        <v>0</v>
      </c>
      <c r="AE634" s="9">
        <f t="shared" si="1081"/>
        <v>0</v>
      </c>
      <c r="AF634" s="9">
        <f t="shared" si="1081"/>
        <v>0</v>
      </c>
      <c r="AG634" s="85">
        <f>AG635</f>
        <v>0</v>
      </c>
      <c r="AH634" s="85">
        <f t="shared" si="1081"/>
        <v>0</v>
      </c>
      <c r="AI634" s="85">
        <f t="shared" si="1081"/>
        <v>0</v>
      </c>
      <c r="AJ634" s="9">
        <f t="shared" si="1081"/>
        <v>0</v>
      </c>
      <c r="AK634" s="9">
        <f t="shared" si="1081"/>
        <v>0</v>
      </c>
      <c r="AL634" s="9">
        <f t="shared" ref="AH634:AL635" si="1082">AL635</f>
        <v>0</v>
      </c>
      <c r="AM634" s="85">
        <f>AM635</f>
        <v>0</v>
      </c>
      <c r="AN634" s="85">
        <f t="shared" ref="AN634:BC635" si="1083">AN635</f>
        <v>0</v>
      </c>
      <c r="AO634" s="85">
        <f t="shared" si="1083"/>
        <v>0</v>
      </c>
      <c r="AP634" s="9">
        <f t="shared" si="1083"/>
        <v>0</v>
      </c>
      <c r="AQ634" s="9">
        <f t="shared" si="1083"/>
        <v>0</v>
      </c>
      <c r="AR634" s="9">
        <f t="shared" si="1083"/>
        <v>0</v>
      </c>
      <c r="AS634" s="85">
        <f>AS635</f>
        <v>0</v>
      </c>
      <c r="AT634" s="85">
        <f t="shared" si="1083"/>
        <v>0</v>
      </c>
      <c r="AU634" s="85">
        <f t="shared" si="1083"/>
        <v>0</v>
      </c>
      <c r="AV634" s="9">
        <f t="shared" si="1083"/>
        <v>0</v>
      </c>
      <c r="AW634" s="96">
        <f t="shared" si="1083"/>
        <v>0</v>
      </c>
      <c r="AX634" s="96">
        <f t="shared" si="1083"/>
        <v>0</v>
      </c>
      <c r="AY634" s="85">
        <f>AY635</f>
        <v>0</v>
      </c>
      <c r="AZ634" s="85">
        <f t="shared" si="1083"/>
        <v>0</v>
      </c>
      <c r="BA634" s="85">
        <f t="shared" si="1083"/>
        <v>0</v>
      </c>
      <c r="BB634" s="9">
        <f t="shared" si="1083"/>
        <v>0</v>
      </c>
      <c r="BC634" s="9">
        <f t="shared" si="1083"/>
        <v>0</v>
      </c>
      <c r="BD634" s="9">
        <f t="shared" ref="AZ634:BD635" si="1084">BD635</f>
        <v>0</v>
      </c>
      <c r="BE634" s="85">
        <f>BE635</f>
        <v>0</v>
      </c>
      <c r="BF634" s="85">
        <f t="shared" ref="BF634:BJ635" si="1085">BF635</f>
        <v>0</v>
      </c>
      <c r="BG634" s="85">
        <f t="shared" si="1085"/>
        <v>0</v>
      </c>
      <c r="BH634" s="9">
        <f t="shared" si="1085"/>
        <v>0</v>
      </c>
      <c r="BI634" s="9">
        <f t="shared" si="1085"/>
        <v>0</v>
      </c>
      <c r="BJ634" s="9">
        <f t="shared" si="1085"/>
        <v>0</v>
      </c>
    </row>
    <row r="635" spans="1:62" ht="33" hidden="1" x14ac:dyDescent="0.25">
      <c r="A635" s="68" t="s">
        <v>11</v>
      </c>
      <c r="B635" s="26" t="s">
        <v>494</v>
      </c>
      <c r="C635" s="26" t="s">
        <v>20</v>
      </c>
      <c r="D635" s="26" t="s">
        <v>21</v>
      </c>
      <c r="E635" s="26" t="s">
        <v>756</v>
      </c>
      <c r="F635" s="26" t="s">
        <v>12</v>
      </c>
      <c r="G635" s="9">
        <f>G636</f>
        <v>0</v>
      </c>
      <c r="H635" s="9">
        <f>H636</f>
        <v>0</v>
      </c>
      <c r="I635" s="84"/>
      <c r="J635" s="84"/>
      <c r="K635" s="84"/>
      <c r="L635" s="84"/>
      <c r="M635" s="84"/>
      <c r="N635" s="84"/>
      <c r="O635" s="85"/>
      <c r="P635" s="85"/>
      <c r="Q635" s="85"/>
      <c r="R635" s="85"/>
      <c r="S635" s="85"/>
      <c r="T635" s="85"/>
      <c r="U635" s="85">
        <f>U636</f>
        <v>0</v>
      </c>
      <c r="V635" s="85">
        <f t="shared" si="1081"/>
        <v>0</v>
      </c>
      <c r="W635" s="85">
        <f t="shared" si="1081"/>
        <v>0</v>
      </c>
      <c r="X635" s="9">
        <f t="shared" si="1081"/>
        <v>0</v>
      </c>
      <c r="Y635" s="9">
        <f t="shared" si="1081"/>
        <v>0</v>
      </c>
      <c r="Z635" s="9">
        <f t="shared" si="1081"/>
        <v>0</v>
      </c>
      <c r="AA635" s="85">
        <f>AA636</f>
        <v>0</v>
      </c>
      <c r="AB635" s="85">
        <f t="shared" si="1081"/>
        <v>0</v>
      </c>
      <c r="AC635" s="85">
        <f t="shared" si="1081"/>
        <v>0</v>
      </c>
      <c r="AD635" s="9">
        <f t="shared" si="1081"/>
        <v>0</v>
      </c>
      <c r="AE635" s="9">
        <f t="shared" si="1081"/>
        <v>0</v>
      </c>
      <c r="AF635" s="9">
        <f t="shared" si="1081"/>
        <v>0</v>
      </c>
      <c r="AG635" s="85">
        <f>AG636</f>
        <v>0</v>
      </c>
      <c r="AH635" s="85">
        <f t="shared" si="1082"/>
        <v>0</v>
      </c>
      <c r="AI635" s="85">
        <f t="shared" si="1082"/>
        <v>0</v>
      </c>
      <c r="AJ635" s="9">
        <f t="shared" si="1082"/>
        <v>0</v>
      </c>
      <c r="AK635" s="9">
        <f t="shared" si="1082"/>
        <v>0</v>
      </c>
      <c r="AL635" s="9">
        <f t="shared" si="1082"/>
        <v>0</v>
      </c>
      <c r="AM635" s="85">
        <f>AM636</f>
        <v>0</v>
      </c>
      <c r="AN635" s="85">
        <f t="shared" si="1083"/>
        <v>0</v>
      </c>
      <c r="AO635" s="85">
        <f t="shared" si="1083"/>
        <v>0</v>
      </c>
      <c r="AP635" s="9">
        <f t="shared" si="1083"/>
        <v>0</v>
      </c>
      <c r="AQ635" s="9">
        <f t="shared" si="1083"/>
        <v>0</v>
      </c>
      <c r="AR635" s="9">
        <f t="shared" si="1083"/>
        <v>0</v>
      </c>
      <c r="AS635" s="85">
        <f>AS636</f>
        <v>0</v>
      </c>
      <c r="AT635" s="85">
        <f t="shared" si="1083"/>
        <v>0</v>
      </c>
      <c r="AU635" s="85">
        <f t="shared" si="1083"/>
        <v>0</v>
      </c>
      <c r="AV635" s="9">
        <f t="shared" si="1083"/>
        <v>0</v>
      </c>
      <c r="AW635" s="96">
        <f t="shared" si="1083"/>
        <v>0</v>
      </c>
      <c r="AX635" s="96">
        <f t="shared" si="1083"/>
        <v>0</v>
      </c>
      <c r="AY635" s="85">
        <f>AY636</f>
        <v>0</v>
      </c>
      <c r="AZ635" s="85">
        <f t="shared" si="1084"/>
        <v>0</v>
      </c>
      <c r="BA635" s="85">
        <f t="shared" si="1084"/>
        <v>0</v>
      </c>
      <c r="BB635" s="9">
        <f t="shared" si="1084"/>
        <v>0</v>
      </c>
      <c r="BC635" s="9">
        <f t="shared" si="1084"/>
        <v>0</v>
      </c>
      <c r="BD635" s="9">
        <f t="shared" si="1084"/>
        <v>0</v>
      </c>
      <c r="BE635" s="85">
        <f>BE636</f>
        <v>0</v>
      </c>
      <c r="BF635" s="85">
        <f t="shared" si="1085"/>
        <v>0</v>
      </c>
      <c r="BG635" s="85">
        <f t="shared" si="1085"/>
        <v>0</v>
      </c>
      <c r="BH635" s="9">
        <f t="shared" si="1085"/>
        <v>0</v>
      </c>
      <c r="BI635" s="9">
        <f t="shared" si="1085"/>
        <v>0</v>
      </c>
      <c r="BJ635" s="9">
        <f t="shared" si="1085"/>
        <v>0</v>
      </c>
    </row>
    <row r="636" spans="1:62" ht="20.100000000000001" hidden="1" customHeight="1" x14ac:dyDescent="0.25">
      <c r="A636" s="28" t="s">
        <v>13</v>
      </c>
      <c r="B636" s="26" t="str">
        <f t="shared" si="1079"/>
        <v>912</v>
      </c>
      <c r="C636" s="26" t="s">
        <v>20</v>
      </c>
      <c r="D636" s="26" t="s">
        <v>21</v>
      </c>
      <c r="E636" s="26" t="s">
        <v>756</v>
      </c>
      <c r="F636" s="26" t="s">
        <v>34</v>
      </c>
      <c r="G636" s="9"/>
      <c r="H636" s="9"/>
      <c r="I636" s="84"/>
      <c r="J636" s="84"/>
      <c r="K636" s="84"/>
      <c r="L636" s="84"/>
      <c r="M636" s="84"/>
      <c r="N636" s="84"/>
      <c r="O636" s="85"/>
      <c r="P636" s="85"/>
      <c r="Q636" s="85"/>
      <c r="R636" s="85"/>
      <c r="S636" s="85"/>
      <c r="T636" s="85"/>
      <c r="U636" s="85"/>
      <c r="V636" s="85"/>
      <c r="W636" s="85"/>
      <c r="X636" s="9"/>
      <c r="Y636" s="9">
        <f>S636+U636+V636+W636+X636</f>
        <v>0</v>
      </c>
      <c r="Z636" s="9">
        <f>T636+X636</f>
        <v>0</v>
      </c>
      <c r="AA636" s="85"/>
      <c r="AB636" s="85"/>
      <c r="AC636" s="85"/>
      <c r="AD636" s="9"/>
      <c r="AE636" s="9">
        <f>Y636+AA636+AB636+AC636+AD636</f>
        <v>0</v>
      </c>
      <c r="AF636" s="9">
        <f>Z636+AD636</f>
        <v>0</v>
      </c>
      <c r="AG636" s="85"/>
      <c r="AH636" s="85"/>
      <c r="AI636" s="85"/>
      <c r="AJ636" s="9"/>
      <c r="AK636" s="9">
        <f>AE636+AG636+AH636+AI636+AJ636</f>
        <v>0</v>
      </c>
      <c r="AL636" s="9">
        <f>AF636+AJ636</f>
        <v>0</v>
      </c>
      <c r="AM636" s="85"/>
      <c r="AN636" s="85"/>
      <c r="AO636" s="85"/>
      <c r="AP636" s="9"/>
      <c r="AQ636" s="9">
        <f>AK636+AM636+AN636+AO636+AP636</f>
        <v>0</v>
      </c>
      <c r="AR636" s="9">
        <f>AL636+AP636</f>
        <v>0</v>
      </c>
      <c r="AS636" s="85"/>
      <c r="AT636" s="85"/>
      <c r="AU636" s="85"/>
      <c r="AV636" s="9"/>
      <c r="AW636" s="96">
        <f>AQ636+AS636+AT636+AU636+AV636</f>
        <v>0</v>
      </c>
      <c r="AX636" s="96">
        <f>AR636+AV636</f>
        <v>0</v>
      </c>
      <c r="AY636" s="85"/>
      <c r="AZ636" s="85"/>
      <c r="BA636" s="85"/>
      <c r="BB636" s="9"/>
      <c r="BC636" s="9">
        <f>AW636+AY636+AZ636+BA636+BB636</f>
        <v>0</v>
      </c>
      <c r="BD636" s="9">
        <f>AX636+BB636</f>
        <v>0</v>
      </c>
      <c r="BE636" s="85"/>
      <c r="BF636" s="85"/>
      <c r="BG636" s="85"/>
      <c r="BH636" s="9"/>
      <c r="BI636" s="9">
        <f>BC636+BE636+BF636+BG636+BH636</f>
        <v>0</v>
      </c>
      <c r="BJ636" s="9">
        <f>BD636+BH636</f>
        <v>0</v>
      </c>
    </row>
    <row r="637" spans="1:62" ht="33" hidden="1" x14ac:dyDescent="0.25">
      <c r="A637" s="38" t="s">
        <v>684</v>
      </c>
      <c r="B637" s="26" t="str">
        <f t="shared" si="1079"/>
        <v>912</v>
      </c>
      <c r="C637" s="26" t="s">
        <v>20</v>
      </c>
      <c r="D637" s="26" t="s">
        <v>21</v>
      </c>
      <c r="E637" s="26" t="s">
        <v>791</v>
      </c>
      <c r="F637" s="9"/>
      <c r="G637" s="9">
        <f>G638</f>
        <v>0</v>
      </c>
      <c r="H637" s="9">
        <f>H638</f>
        <v>0</v>
      </c>
      <c r="I637" s="84"/>
      <c r="J637" s="84"/>
      <c r="K637" s="84"/>
      <c r="L637" s="84"/>
      <c r="M637" s="84"/>
      <c r="N637" s="84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  <c r="AN637" s="85"/>
      <c r="AO637" s="85"/>
      <c r="AP637" s="85"/>
      <c r="AQ637" s="85"/>
      <c r="AR637" s="85"/>
      <c r="AS637" s="9">
        <f>AS638</f>
        <v>677</v>
      </c>
      <c r="AT637" s="9">
        <f t="shared" ref="AT637:BJ637" si="1086">AT638</f>
        <v>0</v>
      </c>
      <c r="AU637" s="9">
        <f t="shared" si="1086"/>
        <v>0</v>
      </c>
      <c r="AV637" s="9">
        <f t="shared" si="1086"/>
        <v>12863</v>
      </c>
      <c r="AW637" s="96">
        <f t="shared" si="1086"/>
        <v>13540</v>
      </c>
      <c r="AX637" s="96">
        <f t="shared" si="1086"/>
        <v>12863</v>
      </c>
      <c r="AY637" s="9">
        <f>AY638</f>
        <v>0</v>
      </c>
      <c r="AZ637" s="9">
        <f t="shared" si="1086"/>
        <v>0</v>
      </c>
      <c r="BA637" s="9">
        <f t="shared" si="1086"/>
        <v>0</v>
      </c>
      <c r="BB637" s="9">
        <f t="shared" si="1086"/>
        <v>0</v>
      </c>
      <c r="BC637" s="9">
        <f t="shared" si="1086"/>
        <v>13540</v>
      </c>
      <c r="BD637" s="9">
        <f t="shared" si="1086"/>
        <v>12863</v>
      </c>
      <c r="BE637" s="9">
        <f>BE638</f>
        <v>0</v>
      </c>
      <c r="BF637" s="9">
        <f t="shared" si="1086"/>
        <v>0</v>
      </c>
      <c r="BG637" s="9">
        <f t="shared" si="1086"/>
        <v>0</v>
      </c>
      <c r="BH637" s="9">
        <f t="shared" si="1086"/>
        <v>0</v>
      </c>
      <c r="BI637" s="9">
        <f t="shared" si="1086"/>
        <v>13540</v>
      </c>
      <c r="BJ637" s="9">
        <f t="shared" si="1086"/>
        <v>12863</v>
      </c>
    </row>
    <row r="638" spans="1:62" ht="33" hidden="1" x14ac:dyDescent="0.25">
      <c r="A638" s="68" t="s">
        <v>11</v>
      </c>
      <c r="B638" s="26" t="str">
        <f t="shared" si="1079"/>
        <v>912</v>
      </c>
      <c r="C638" s="26" t="s">
        <v>20</v>
      </c>
      <c r="D638" s="26" t="s">
        <v>21</v>
      </c>
      <c r="E638" s="26" t="s">
        <v>791</v>
      </c>
      <c r="F638" s="26" t="s">
        <v>12</v>
      </c>
      <c r="G638" s="9">
        <f>G639+G640</f>
        <v>0</v>
      </c>
      <c r="H638" s="9">
        <f>H639+H640</f>
        <v>0</v>
      </c>
      <c r="I638" s="84"/>
      <c r="J638" s="84"/>
      <c r="K638" s="84"/>
      <c r="L638" s="84"/>
      <c r="M638" s="84"/>
      <c r="N638" s="84"/>
      <c r="O638" s="85"/>
      <c r="P638" s="85"/>
      <c r="Q638" s="85"/>
      <c r="R638" s="85"/>
      <c r="S638" s="85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  <c r="AN638" s="85"/>
      <c r="AO638" s="85"/>
      <c r="AP638" s="85"/>
      <c r="AQ638" s="85"/>
      <c r="AR638" s="85"/>
      <c r="AS638" s="9">
        <f t="shared" ref="AS638:BD638" si="1087">AS639+AS640</f>
        <v>677</v>
      </c>
      <c r="AT638" s="9">
        <f t="shared" si="1087"/>
        <v>0</v>
      </c>
      <c r="AU638" s="9">
        <f t="shared" si="1087"/>
        <v>0</v>
      </c>
      <c r="AV638" s="9">
        <f t="shared" si="1087"/>
        <v>12863</v>
      </c>
      <c r="AW638" s="96">
        <f t="shared" si="1087"/>
        <v>13540</v>
      </c>
      <c r="AX638" s="96">
        <f t="shared" si="1087"/>
        <v>12863</v>
      </c>
      <c r="AY638" s="9">
        <f t="shared" si="1087"/>
        <v>0</v>
      </c>
      <c r="AZ638" s="9">
        <f t="shared" si="1087"/>
        <v>0</v>
      </c>
      <c r="BA638" s="9">
        <f t="shared" si="1087"/>
        <v>0</v>
      </c>
      <c r="BB638" s="9">
        <f t="shared" si="1087"/>
        <v>0</v>
      </c>
      <c r="BC638" s="9">
        <f t="shared" si="1087"/>
        <v>13540</v>
      </c>
      <c r="BD638" s="9">
        <f t="shared" si="1087"/>
        <v>12863</v>
      </c>
      <c r="BE638" s="9">
        <f t="shared" ref="BE638:BJ638" si="1088">BE639+BE640</f>
        <v>0</v>
      </c>
      <c r="BF638" s="9">
        <f t="shared" si="1088"/>
        <v>0</v>
      </c>
      <c r="BG638" s="9">
        <f t="shared" si="1088"/>
        <v>0</v>
      </c>
      <c r="BH638" s="9">
        <f t="shared" si="1088"/>
        <v>0</v>
      </c>
      <c r="BI638" s="9">
        <f t="shared" si="1088"/>
        <v>13540</v>
      </c>
      <c r="BJ638" s="9">
        <f t="shared" si="1088"/>
        <v>12863</v>
      </c>
    </row>
    <row r="639" spans="1:62" ht="20.100000000000001" hidden="1" customHeight="1" x14ac:dyDescent="0.25">
      <c r="A639" s="28" t="s">
        <v>13</v>
      </c>
      <c r="B639" s="26" t="str">
        <f t="shared" si="1079"/>
        <v>912</v>
      </c>
      <c r="C639" s="26" t="s">
        <v>20</v>
      </c>
      <c r="D639" s="26" t="s">
        <v>21</v>
      </c>
      <c r="E639" s="26" t="s">
        <v>791</v>
      </c>
      <c r="F639" s="26" t="s">
        <v>34</v>
      </c>
      <c r="G639" s="9"/>
      <c r="H639" s="9"/>
      <c r="I639" s="84"/>
      <c r="J639" s="84"/>
      <c r="K639" s="84"/>
      <c r="L639" s="84"/>
      <c r="M639" s="84"/>
      <c r="N639" s="84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85"/>
      <c r="Z639" s="85"/>
      <c r="AA639" s="85"/>
      <c r="AB639" s="85"/>
      <c r="AC639" s="85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  <c r="AN639" s="85"/>
      <c r="AO639" s="85"/>
      <c r="AP639" s="85"/>
      <c r="AQ639" s="85"/>
      <c r="AR639" s="85"/>
      <c r="AS639" s="9">
        <v>513</v>
      </c>
      <c r="AT639" s="9"/>
      <c r="AU639" s="9"/>
      <c r="AV639" s="9">
        <v>9738</v>
      </c>
      <c r="AW639" s="96">
        <f>AQ639+AS639+AT639+AU639+AV639</f>
        <v>10251</v>
      </c>
      <c r="AX639" s="96">
        <f>AR639+AV639</f>
        <v>9738</v>
      </c>
      <c r="AY639" s="9"/>
      <c r="AZ639" s="9"/>
      <c r="BA639" s="9"/>
      <c r="BB639" s="9"/>
      <c r="BC639" s="9">
        <f>AW639+AY639+AZ639+BA639+BB639</f>
        <v>10251</v>
      </c>
      <c r="BD639" s="9">
        <f>AX639+BB639</f>
        <v>9738</v>
      </c>
      <c r="BE639" s="9"/>
      <c r="BF639" s="9"/>
      <c r="BG639" s="9"/>
      <c r="BH639" s="9"/>
      <c r="BI639" s="9">
        <f>BC639+BE639+BF639+BG639+BH639</f>
        <v>10251</v>
      </c>
      <c r="BJ639" s="9">
        <f>BD639+BH639</f>
        <v>9738</v>
      </c>
    </row>
    <row r="640" spans="1:62" ht="20.100000000000001" hidden="1" customHeight="1" x14ac:dyDescent="0.25">
      <c r="A640" s="28" t="s">
        <v>23</v>
      </c>
      <c r="B640" s="26" t="str">
        <f t="shared" si="1079"/>
        <v>912</v>
      </c>
      <c r="C640" s="26" t="s">
        <v>20</v>
      </c>
      <c r="D640" s="26" t="s">
        <v>21</v>
      </c>
      <c r="E640" s="26" t="s">
        <v>791</v>
      </c>
      <c r="F640" s="26" t="s">
        <v>35</v>
      </c>
      <c r="G640" s="9"/>
      <c r="H640" s="9"/>
      <c r="I640" s="84"/>
      <c r="J640" s="84"/>
      <c r="K640" s="84"/>
      <c r="L640" s="84"/>
      <c r="M640" s="84"/>
      <c r="N640" s="84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85"/>
      <c r="AA640" s="85"/>
      <c r="AB640" s="85"/>
      <c r="AC640" s="85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  <c r="AN640" s="85"/>
      <c r="AO640" s="85"/>
      <c r="AP640" s="85"/>
      <c r="AQ640" s="85"/>
      <c r="AR640" s="85"/>
      <c r="AS640" s="9">
        <v>164</v>
      </c>
      <c r="AT640" s="9"/>
      <c r="AU640" s="9"/>
      <c r="AV640" s="9">
        <v>3125</v>
      </c>
      <c r="AW640" s="96">
        <f>AQ640+AS640+AT640+AU640+AV640</f>
        <v>3289</v>
      </c>
      <c r="AX640" s="96">
        <f>AR640+AV640</f>
        <v>3125</v>
      </c>
      <c r="AY640" s="9"/>
      <c r="AZ640" s="9"/>
      <c r="BA640" s="9"/>
      <c r="BB640" s="9"/>
      <c r="BC640" s="9">
        <f>AW640+AY640+AZ640+BA640+BB640</f>
        <v>3289</v>
      </c>
      <c r="BD640" s="9">
        <f>AX640+BB640</f>
        <v>3125</v>
      </c>
      <c r="BE640" s="9"/>
      <c r="BF640" s="9"/>
      <c r="BG640" s="9"/>
      <c r="BH640" s="9"/>
      <c r="BI640" s="9">
        <f>BC640+BE640+BF640+BG640+BH640</f>
        <v>3289</v>
      </c>
      <c r="BJ640" s="9">
        <f>BD640+BH640</f>
        <v>3125</v>
      </c>
    </row>
    <row r="641" spans="1:62" ht="58.5" hidden="1" customHeight="1" x14ac:dyDescent="0.25">
      <c r="A641" s="28" t="s">
        <v>813</v>
      </c>
      <c r="B641" s="26" t="str">
        <f t="shared" si="1079"/>
        <v>912</v>
      </c>
      <c r="C641" s="26" t="s">
        <v>20</v>
      </c>
      <c r="D641" s="26" t="s">
        <v>21</v>
      </c>
      <c r="E641" s="26" t="s">
        <v>812</v>
      </c>
      <c r="F641" s="26"/>
      <c r="G641" s="9"/>
      <c r="H641" s="9"/>
      <c r="I641" s="84"/>
      <c r="J641" s="84"/>
      <c r="K641" s="84"/>
      <c r="L641" s="84"/>
      <c r="M641" s="84"/>
      <c r="N641" s="84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85"/>
      <c r="Z641" s="85"/>
      <c r="AA641" s="85"/>
      <c r="AB641" s="85"/>
      <c r="AC641" s="85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  <c r="AN641" s="85"/>
      <c r="AO641" s="85"/>
      <c r="AP641" s="85"/>
      <c r="AQ641" s="85"/>
      <c r="AR641" s="85"/>
      <c r="AS641" s="9"/>
      <c r="AT641" s="9"/>
      <c r="AU641" s="9"/>
      <c r="AV641" s="9"/>
      <c r="AW641" s="96"/>
      <c r="AX641" s="96"/>
      <c r="AY641" s="9">
        <f>AY642</f>
        <v>0</v>
      </c>
      <c r="AZ641" s="9">
        <f t="shared" ref="AZ641:BJ642" si="1089">AZ642</f>
        <v>0</v>
      </c>
      <c r="BA641" s="9">
        <f t="shared" si="1089"/>
        <v>0</v>
      </c>
      <c r="BB641" s="121">
        <f t="shared" si="1089"/>
        <v>242</v>
      </c>
      <c r="BC641" s="9">
        <f t="shared" si="1089"/>
        <v>242</v>
      </c>
      <c r="BD641" s="9">
        <f t="shared" si="1089"/>
        <v>242</v>
      </c>
      <c r="BE641" s="9">
        <f>BE642</f>
        <v>0</v>
      </c>
      <c r="BF641" s="9">
        <f t="shared" si="1089"/>
        <v>0</v>
      </c>
      <c r="BG641" s="9">
        <f t="shared" si="1089"/>
        <v>0</v>
      </c>
      <c r="BH641" s="121">
        <f t="shared" si="1089"/>
        <v>0</v>
      </c>
      <c r="BI641" s="9">
        <f t="shared" si="1089"/>
        <v>242</v>
      </c>
      <c r="BJ641" s="9">
        <f t="shared" si="1089"/>
        <v>242</v>
      </c>
    </row>
    <row r="642" spans="1:62" ht="35.25" hidden="1" customHeight="1" x14ac:dyDescent="0.25">
      <c r="A642" s="68" t="s">
        <v>11</v>
      </c>
      <c r="B642" s="26" t="str">
        <f t="shared" si="1079"/>
        <v>912</v>
      </c>
      <c r="C642" s="26" t="s">
        <v>20</v>
      </c>
      <c r="D642" s="26" t="s">
        <v>21</v>
      </c>
      <c r="E642" s="26" t="s">
        <v>812</v>
      </c>
      <c r="F642" s="26" t="s">
        <v>12</v>
      </c>
      <c r="G642" s="9"/>
      <c r="H642" s="9"/>
      <c r="I642" s="84"/>
      <c r="J642" s="84"/>
      <c r="K642" s="84"/>
      <c r="L642" s="84"/>
      <c r="M642" s="84"/>
      <c r="N642" s="84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85"/>
      <c r="Z642" s="85"/>
      <c r="AA642" s="85"/>
      <c r="AB642" s="85"/>
      <c r="AC642" s="85"/>
      <c r="AD642" s="85"/>
      <c r="AE642" s="85"/>
      <c r="AF642" s="85"/>
      <c r="AG642" s="85"/>
      <c r="AH642" s="85"/>
      <c r="AI642" s="85"/>
      <c r="AJ642" s="85"/>
      <c r="AK642" s="85"/>
      <c r="AL642" s="85"/>
      <c r="AM642" s="85"/>
      <c r="AN642" s="85"/>
      <c r="AO642" s="85"/>
      <c r="AP642" s="85"/>
      <c r="AQ642" s="85"/>
      <c r="AR642" s="85"/>
      <c r="AS642" s="9"/>
      <c r="AT642" s="9"/>
      <c r="AU642" s="9"/>
      <c r="AV642" s="9"/>
      <c r="AW642" s="96"/>
      <c r="AX642" s="96"/>
      <c r="AY642" s="9">
        <f>AY643</f>
        <v>0</v>
      </c>
      <c r="AZ642" s="9">
        <f t="shared" si="1089"/>
        <v>0</v>
      </c>
      <c r="BA642" s="9">
        <f t="shared" si="1089"/>
        <v>0</v>
      </c>
      <c r="BB642" s="9">
        <f t="shared" si="1089"/>
        <v>242</v>
      </c>
      <c r="BC642" s="9">
        <f t="shared" si="1089"/>
        <v>242</v>
      </c>
      <c r="BD642" s="9">
        <f t="shared" si="1089"/>
        <v>242</v>
      </c>
      <c r="BE642" s="9">
        <f>BE643</f>
        <v>0</v>
      </c>
      <c r="BF642" s="9">
        <f t="shared" si="1089"/>
        <v>0</v>
      </c>
      <c r="BG642" s="9">
        <f t="shared" si="1089"/>
        <v>0</v>
      </c>
      <c r="BH642" s="9">
        <f t="shared" si="1089"/>
        <v>0</v>
      </c>
      <c r="BI642" s="9">
        <f t="shared" si="1089"/>
        <v>242</v>
      </c>
      <c r="BJ642" s="9">
        <f t="shared" si="1089"/>
        <v>242</v>
      </c>
    </row>
    <row r="643" spans="1:62" ht="20.100000000000001" hidden="1" customHeight="1" x14ac:dyDescent="0.25">
      <c r="A643" s="28" t="s">
        <v>13</v>
      </c>
      <c r="B643" s="26" t="str">
        <f t="shared" si="1079"/>
        <v>912</v>
      </c>
      <c r="C643" s="26" t="s">
        <v>20</v>
      </c>
      <c r="D643" s="26" t="s">
        <v>21</v>
      </c>
      <c r="E643" s="26" t="s">
        <v>812</v>
      </c>
      <c r="F643" s="26" t="s">
        <v>34</v>
      </c>
      <c r="G643" s="9"/>
      <c r="H643" s="9"/>
      <c r="I643" s="84"/>
      <c r="J643" s="84"/>
      <c r="K643" s="84"/>
      <c r="L643" s="84"/>
      <c r="M643" s="84"/>
      <c r="N643" s="84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  <c r="AN643" s="85"/>
      <c r="AO643" s="85"/>
      <c r="AP643" s="85"/>
      <c r="AQ643" s="85"/>
      <c r="AR643" s="85"/>
      <c r="AS643" s="9"/>
      <c r="AT643" s="9"/>
      <c r="AU643" s="9"/>
      <c r="AV643" s="9"/>
      <c r="AW643" s="96"/>
      <c r="AX643" s="96"/>
      <c r="AY643" s="9"/>
      <c r="AZ643" s="9"/>
      <c r="BA643" s="9"/>
      <c r="BB643" s="9">
        <v>242</v>
      </c>
      <c r="BC643" s="9">
        <f>AW643+AY643+AZ643+BA643+BB643</f>
        <v>242</v>
      </c>
      <c r="BD643" s="9">
        <f>AX643+BB643</f>
        <v>242</v>
      </c>
      <c r="BE643" s="9"/>
      <c r="BF643" s="9"/>
      <c r="BG643" s="9"/>
      <c r="BH643" s="9"/>
      <c r="BI643" s="9">
        <f>BC643+BE643+BF643+BG643+BH643</f>
        <v>242</v>
      </c>
      <c r="BJ643" s="9">
        <f>BD643+BH643</f>
        <v>242</v>
      </c>
    </row>
    <row r="644" spans="1:62" ht="33" hidden="1" x14ac:dyDescent="0.25">
      <c r="A644" s="68" t="s">
        <v>397</v>
      </c>
      <c r="B644" s="26" t="str">
        <f>B640</f>
        <v>912</v>
      </c>
      <c r="C644" s="26" t="s">
        <v>20</v>
      </c>
      <c r="D644" s="26" t="s">
        <v>21</v>
      </c>
      <c r="E644" s="26" t="s">
        <v>619</v>
      </c>
      <c r="F644" s="9"/>
      <c r="G644" s="9">
        <f t="shared" ref="G644:V645" si="1090">G645</f>
        <v>134074</v>
      </c>
      <c r="H644" s="9">
        <f t="shared" si="1090"/>
        <v>134074</v>
      </c>
      <c r="I644" s="9">
        <f t="shared" si="1090"/>
        <v>0</v>
      </c>
      <c r="J644" s="9">
        <f t="shared" si="1090"/>
        <v>0</v>
      </c>
      <c r="K644" s="9">
        <f t="shared" si="1090"/>
        <v>0</v>
      </c>
      <c r="L644" s="9">
        <f t="shared" si="1090"/>
        <v>0</v>
      </c>
      <c r="M644" s="9">
        <f t="shared" si="1090"/>
        <v>134074</v>
      </c>
      <c r="N644" s="9">
        <f t="shared" si="1090"/>
        <v>134074</v>
      </c>
      <c r="O644" s="9">
        <f t="shared" si="1090"/>
        <v>0</v>
      </c>
      <c r="P644" s="9">
        <f t="shared" si="1090"/>
        <v>0</v>
      </c>
      <c r="Q644" s="9">
        <f t="shared" si="1090"/>
        <v>0</v>
      </c>
      <c r="R644" s="9">
        <f t="shared" si="1090"/>
        <v>0</v>
      </c>
      <c r="S644" s="9">
        <f t="shared" si="1090"/>
        <v>134074</v>
      </c>
      <c r="T644" s="9">
        <f t="shared" si="1090"/>
        <v>134074</v>
      </c>
      <c r="U644" s="9">
        <f t="shared" si="1090"/>
        <v>0</v>
      </c>
      <c r="V644" s="9">
        <f t="shared" si="1090"/>
        <v>0</v>
      </c>
      <c r="W644" s="9">
        <f t="shared" ref="U644:AJ645" si="1091">W645</f>
        <v>0</v>
      </c>
      <c r="X644" s="9">
        <f t="shared" si="1091"/>
        <v>0</v>
      </c>
      <c r="Y644" s="9">
        <f t="shared" si="1091"/>
        <v>134074</v>
      </c>
      <c r="Z644" s="9">
        <f t="shared" si="1091"/>
        <v>134074</v>
      </c>
      <c r="AA644" s="9">
        <f t="shared" si="1091"/>
        <v>0</v>
      </c>
      <c r="AB644" s="9">
        <f t="shared" si="1091"/>
        <v>0</v>
      </c>
      <c r="AC644" s="9">
        <f t="shared" si="1091"/>
        <v>0</v>
      </c>
      <c r="AD644" s="9">
        <f t="shared" si="1091"/>
        <v>0</v>
      </c>
      <c r="AE644" s="9">
        <f t="shared" si="1091"/>
        <v>134074</v>
      </c>
      <c r="AF644" s="9">
        <f t="shared" si="1091"/>
        <v>134074</v>
      </c>
      <c r="AG644" s="9">
        <f t="shared" si="1091"/>
        <v>0</v>
      </c>
      <c r="AH644" s="9">
        <f t="shared" si="1091"/>
        <v>0</v>
      </c>
      <c r="AI644" s="9">
        <f t="shared" si="1091"/>
        <v>0</v>
      </c>
      <c r="AJ644" s="9">
        <f t="shared" si="1091"/>
        <v>0</v>
      </c>
      <c r="AK644" s="9">
        <f t="shared" ref="AG644:AV645" si="1092">AK645</f>
        <v>134074</v>
      </c>
      <c r="AL644" s="9">
        <f t="shared" si="1092"/>
        <v>134074</v>
      </c>
      <c r="AM644" s="9">
        <f t="shared" si="1092"/>
        <v>0</v>
      </c>
      <c r="AN644" s="9">
        <f t="shared" si="1092"/>
        <v>0</v>
      </c>
      <c r="AO644" s="9">
        <f t="shared" si="1092"/>
        <v>0</v>
      </c>
      <c r="AP644" s="9">
        <f t="shared" si="1092"/>
        <v>0</v>
      </c>
      <c r="AQ644" s="9">
        <f t="shared" si="1092"/>
        <v>134074</v>
      </c>
      <c r="AR644" s="9">
        <f t="shared" si="1092"/>
        <v>134074</v>
      </c>
      <c r="AS644" s="9">
        <f t="shared" si="1092"/>
        <v>0</v>
      </c>
      <c r="AT644" s="9">
        <f t="shared" si="1092"/>
        <v>0</v>
      </c>
      <c r="AU644" s="9">
        <f t="shared" si="1092"/>
        <v>0</v>
      </c>
      <c r="AV644" s="9">
        <f t="shared" si="1092"/>
        <v>0</v>
      </c>
      <c r="AW644" s="96">
        <f t="shared" ref="AS644:BH645" si="1093">AW645</f>
        <v>134074</v>
      </c>
      <c r="AX644" s="96">
        <f t="shared" si="1093"/>
        <v>134074</v>
      </c>
      <c r="AY644" s="9">
        <f t="shared" si="1093"/>
        <v>0</v>
      </c>
      <c r="AZ644" s="9">
        <f t="shared" si="1093"/>
        <v>0</v>
      </c>
      <c r="BA644" s="9">
        <f t="shared" si="1093"/>
        <v>0</v>
      </c>
      <c r="BB644" s="9">
        <f t="shared" si="1093"/>
        <v>0</v>
      </c>
      <c r="BC644" s="9">
        <f t="shared" si="1093"/>
        <v>134074</v>
      </c>
      <c r="BD644" s="9">
        <f t="shared" si="1093"/>
        <v>134074</v>
      </c>
      <c r="BE644" s="9">
        <f t="shared" si="1093"/>
        <v>0</v>
      </c>
      <c r="BF644" s="9">
        <f t="shared" si="1093"/>
        <v>0</v>
      </c>
      <c r="BG644" s="9">
        <f t="shared" si="1093"/>
        <v>0</v>
      </c>
      <c r="BH644" s="9">
        <f t="shared" si="1093"/>
        <v>0</v>
      </c>
      <c r="BI644" s="9">
        <f t="shared" ref="BE644:BJ645" si="1094">BI645</f>
        <v>134074</v>
      </c>
      <c r="BJ644" s="9">
        <f t="shared" si="1094"/>
        <v>134074</v>
      </c>
    </row>
    <row r="645" spans="1:62" ht="33" hidden="1" x14ac:dyDescent="0.25">
      <c r="A645" s="38" t="s">
        <v>398</v>
      </c>
      <c r="B645" s="26" t="str">
        <f t="shared" si="1079"/>
        <v>912</v>
      </c>
      <c r="C645" s="26" t="s">
        <v>20</v>
      </c>
      <c r="D645" s="26" t="s">
        <v>21</v>
      </c>
      <c r="E645" s="26" t="s">
        <v>620</v>
      </c>
      <c r="F645" s="9"/>
      <c r="G645" s="9">
        <f t="shared" si="1090"/>
        <v>134074</v>
      </c>
      <c r="H645" s="9">
        <f t="shared" si="1090"/>
        <v>134074</v>
      </c>
      <c r="I645" s="9">
        <f t="shared" si="1090"/>
        <v>0</v>
      </c>
      <c r="J645" s="9">
        <f t="shared" si="1090"/>
        <v>0</v>
      </c>
      <c r="K645" s="9">
        <f t="shared" si="1090"/>
        <v>0</v>
      </c>
      <c r="L645" s="9">
        <f t="shared" si="1090"/>
        <v>0</v>
      </c>
      <c r="M645" s="9">
        <f t="shared" si="1090"/>
        <v>134074</v>
      </c>
      <c r="N645" s="9">
        <f t="shared" si="1090"/>
        <v>134074</v>
      </c>
      <c r="O645" s="9">
        <f t="shared" si="1090"/>
        <v>0</v>
      </c>
      <c r="P645" s="9">
        <f t="shared" si="1090"/>
        <v>0</v>
      </c>
      <c r="Q645" s="9">
        <f t="shared" si="1090"/>
        <v>0</v>
      </c>
      <c r="R645" s="9">
        <f t="shared" si="1090"/>
        <v>0</v>
      </c>
      <c r="S645" s="9">
        <f t="shared" si="1090"/>
        <v>134074</v>
      </c>
      <c r="T645" s="9">
        <f t="shared" si="1090"/>
        <v>134074</v>
      </c>
      <c r="U645" s="9">
        <f t="shared" si="1091"/>
        <v>0</v>
      </c>
      <c r="V645" s="9">
        <f t="shared" si="1091"/>
        <v>0</v>
      </c>
      <c r="W645" s="9">
        <f t="shared" si="1091"/>
        <v>0</v>
      </c>
      <c r="X645" s="9">
        <f t="shared" si="1091"/>
        <v>0</v>
      </c>
      <c r="Y645" s="9">
        <f t="shared" si="1091"/>
        <v>134074</v>
      </c>
      <c r="Z645" s="9">
        <f t="shared" si="1091"/>
        <v>134074</v>
      </c>
      <c r="AA645" s="9">
        <f t="shared" si="1091"/>
        <v>0</v>
      </c>
      <c r="AB645" s="9">
        <f t="shared" si="1091"/>
        <v>0</v>
      </c>
      <c r="AC645" s="9">
        <f t="shared" si="1091"/>
        <v>0</v>
      </c>
      <c r="AD645" s="9">
        <f t="shared" si="1091"/>
        <v>0</v>
      </c>
      <c r="AE645" s="9">
        <f t="shared" si="1091"/>
        <v>134074</v>
      </c>
      <c r="AF645" s="9">
        <f t="shared" si="1091"/>
        <v>134074</v>
      </c>
      <c r="AG645" s="9">
        <f t="shared" si="1092"/>
        <v>0</v>
      </c>
      <c r="AH645" s="9">
        <f t="shared" si="1092"/>
        <v>0</v>
      </c>
      <c r="AI645" s="9">
        <f t="shared" si="1092"/>
        <v>0</v>
      </c>
      <c r="AJ645" s="9">
        <f t="shared" si="1092"/>
        <v>0</v>
      </c>
      <c r="AK645" s="9">
        <f t="shared" si="1092"/>
        <v>134074</v>
      </c>
      <c r="AL645" s="9">
        <f t="shared" si="1092"/>
        <v>134074</v>
      </c>
      <c r="AM645" s="9">
        <f t="shared" si="1092"/>
        <v>0</v>
      </c>
      <c r="AN645" s="9">
        <f t="shared" si="1092"/>
        <v>0</v>
      </c>
      <c r="AO645" s="9">
        <f t="shared" si="1092"/>
        <v>0</v>
      </c>
      <c r="AP645" s="9">
        <f t="shared" si="1092"/>
        <v>0</v>
      </c>
      <c r="AQ645" s="9">
        <f t="shared" si="1092"/>
        <v>134074</v>
      </c>
      <c r="AR645" s="9">
        <f t="shared" si="1092"/>
        <v>134074</v>
      </c>
      <c r="AS645" s="9">
        <f t="shared" si="1093"/>
        <v>0</v>
      </c>
      <c r="AT645" s="9">
        <f t="shared" si="1093"/>
        <v>0</v>
      </c>
      <c r="AU645" s="9">
        <f t="shared" si="1093"/>
        <v>0</v>
      </c>
      <c r="AV645" s="9">
        <f t="shared" si="1093"/>
        <v>0</v>
      </c>
      <c r="AW645" s="96">
        <f t="shared" si="1093"/>
        <v>134074</v>
      </c>
      <c r="AX645" s="96">
        <f t="shared" si="1093"/>
        <v>134074</v>
      </c>
      <c r="AY645" s="9">
        <f t="shared" si="1093"/>
        <v>0</v>
      </c>
      <c r="AZ645" s="9">
        <f t="shared" si="1093"/>
        <v>0</v>
      </c>
      <c r="BA645" s="9">
        <f t="shared" si="1093"/>
        <v>0</v>
      </c>
      <c r="BB645" s="9">
        <f t="shared" si="1093"/>
        <v>0</v>
      </c>
      <c r="BC645" s="9">
        <f t="shared" si="1093"/>
        <v>134074</v>
      </c>
      <c r="BD645" s="9">
        <f t="shared" si="1093"/>
        <v>134074</v>
      </c>
      <c r="BE645" s="9">
        <f t="shared" si="1094"/>
        <v>0</v>
      </c>
      <c r="BF645" s="9">
        <f t="shared" si="1094"/>
        <v>0</v>
      </c>
      <c r="BG645" s="9">
        <f t="shared" si="1094"/>
        <v>0</v>
      </c>
      <c r="BH645" s="9">
        <f t="shared" si="1094"/>
        <v>0</v>
      </c>
      <c r="BI645" s="9">
        <f t="shared" si="1094"/>
        <v>134074</v>
      </c>
      <c r="BJ645" s="9">
        <f t="shared" si="1094"/>
        <v>134074</v>
      </c>
    </row>
    <row r="646" spans="1:62" ht="33" hidden="1" x14ac:dyDescent="0.25">
      <c r="A646" s="68" t="s">
        <v>11</v>
      </c>
      <c r="B646" s="26" t="str">
        <f t="shared" si="1079"/>
        <v>912</v>
      </c>
      <c r="C646" s="26" t="s">
        <v>20</v>
      </c>
      <c r="D646" s="26" t="s">
        <v>21</v>
      </c>
      <c r="E646" s="26" t="s">
        <v>620</v>
      </c>
      <c r="F646" s="26" t="s">
        <v>12</v>
      </c>
      <c r="G646" s="9">
        <f>G647+G648</f>
        <v>134074</v>
      </c>
      <c r="H646" s="9">
        <f t="shared" ref="H646:N646" si="1095">H647+H648</f>
        <v>134074</v>
      </c>
      <c r="I646" s="9">
        <f t="shared" si="1095"/>
        <v>0</v>
      </c>
      <c r="J646" s="9">
        <f t="shared" si="1095"/>
        <v>0</v>
      </c>
      <c r="K646" s="9">
        <f t="shared" si="1095"/>
        <v>0</v>
      </c>
      <c r="L646" s="9">
        <f t="shared" si="1095"/>
        <v>0</v>
      </c>
      <c r="M646" s="9">
        <f t="shared" si="1095"/>
        <v>134074</v>
      </c>
      <c r="N646" s="9">
        <f t="shared" si="1095"/>
        <v>134074</v>
      </c>
      <c r="O646" s="9">
        <f t="shared" ref="O646:T646" si="1096">O647+O648</f>
        <v>0</v>
      </c>
      <c r="P646" s="9">
        <f t="shared" si="1096"/>
        <v>0</v>
      </c>
      <c r="Q646" s="9">
        <f t="shared" si="1096"/>
        <v>0</v>
      </c>
      <c r="R646" s="9">
        <f t="shared" si="1096"/>
        <v>0</v>
      </c>
      <c r="S646" s="9">
        <f t="shared" si="1096"/>
        <v>134074</v>
      </c>
      <c r="T646" s="9">
        <f t="shared" si="1096"/>
        <v>134074</v>
      </c>
      <c r="U646" s="9">
        <f t="shared" ref="U646:Z646" si="1097">U647+U648</f>
        <v>0</v>
      </c>
      <c r="V646" s="9">
        <f t="shared" si="1097"/>
        <v>0</v>
      </c>
      <c r="W646" s="9">
        <f t="shared" si="1097"/>
        <v>0</v>
      </c>
      <c r="X646" s="9">
        <f t="shared" si="1097"/>
        <v>0</v>
      </c>
      <c r="Y646" s="9">
        <f t="shared" si="1097"/>
        <v>134074</v>
      </c>
      <c r="Z646" s="9">
        <f t="shared" si="1097"/>
        <v>134074</v>
      </c>
      <c r="AA646" s="9">
        <f t="shared" ref="AA646:AF646" si="1098">AA647+AA648</f>
        <v>0</v>
      </c>
      <c r="AB646" s="9">
        <f t="shared" si="1098"/>
        <v>0</v>
      </c>
      <c r="AC646" s="9">
        <f t="shared" si="1098"/>
        <v>0</v>
      </c>
      <c r="AD646" s="9">
        <f t="shared" si="1098"/>
        <v>0</v>
      </c>
      <c r="AE646" s="9">
        <f t="shared" si="1098"/>
        <v>134074</v>
      </c>
      <c r="AF646" s="9">
        <f t="shared" si="1098"/>
        <v>134074</v>
      </c>
      <c r="AG646" s="9">
        <f t="shared" ref="AG646:AL646" si="1099">AG647+AG648</f>
        <v>0</v>
      </c>
      <c r="AH646" s="9">
        <f t="shared" si="1099"/>
        <v>0</v>
      </c>
      <c r="AI646" s="9">
        <f t="shared" si="1099"/>
        <v>0</v>
      </c>
      <c r="AJ646" s="9">
        <f t="shared" si="1099"/>
        <v>0</v>
      </c>
      <c r="AK646" s="9">
        <f t="shared" si="1099"/>
        <v>134074</v>
      </c>
      <c r="AL646" s="9">
        <f t="shared" si="1099"/>
        <v>134074</v>
      </c>
      <c r="AM646" s="9">
        <f t="shared" ref="AM646:AR646" si="1100">AM647+AM648</f>
        <v>0</v>
      </c>
      <c r="AN646" s="9">
        <f t="shared" si="1100"/>
        <v>0</v>
      </c>
      <c r="AO646" s="9">
        <f t="shared" si="1100"/>
        <v>0</v>
      </c>
      <c r="AP646" s="9">
        <f t="shared" si="1100"/>
        <v>0</v>
      </c>
      <c r="AQ646" s="9">
        <f t="shared" si="1100"/>
        <v>134074</v>
      </c>
      <c r="AR646" s="9">
        <f t="shared" si="1100"/>
        <v>134074</v>
      </c>
      <c r="AS646" s="9">
        <f t="shared" ref="AS646:AX646" si="1101">AS647+AS648</f>
        <v>0</v>
      </c>
      <c r="AT646" s="9">
        <f t="shared" si="1101"/>
        <v>0</v>
      </c>
      <c r="AU646" s="9">
        <f t="shared" si="1101"/>
        <v>0</v>
      </c>
      <c r="AV646" s="9">
        <f t="shared" si="1101"/>
        <v>0</v>
      </c>
      <c r="AW646" s="96">
        <f t="shared" si="1101"/>
        <v>134074</v>
      </c>
      <c r="AX646" s="96">
        <f t="shared" si="1101"/>
        <v>134074</v>
      </c>
      <c r="AY646" s="9">
        <f t="shared" ref="AY646:BD646" si="1102">AY647+AY648</f>
        <v>0</v>
      </c>
      <c r="AZ646" s="9">
        <f t="shared" si="1102"/>
        <v>0</v>
      </c>
      <c r="BA646" s="9">
        <f t="shared" si="1102"/>
        <v>0</v>
      </c>
      <c r="BB646" s="9">
        <f t="shared" si="1102"/>
        <v>0</v>
      </c>
      <c r="BC646" s="9">
        <f t="shared" si="1102"/>
        <v>134074</v>
      </c>
      <c r="BD646" s="9">
        <f t="shared" si="1102"/>
        <v>134074</v>
      </c>
      <c r="BE646" s="9">
        <f t="shared" ref="BE646:BJ646" si="1103">BE647+BE648</f>
        <v>0</v>
      </c>
      <c r="BF646" s="9">
        <f t="shared" si="1103"/>
        <v>0</v>
      </c>
      <c r="BG646" s="9">
        <f t="shared" si="1103"/>
        <v>0</v>
      </c>
      <c r="BH646" s="9">
        <f t="shared" si="1103"/>
        <v>0</v>
      </c>
      <c r="BI646" s="9">
        <f t="shared" si="1103"/>
        <v>134074</v>
      </c>
      <c r="BJ646" s="9">
        <f t="shared" si="1103"/>
        <v>134074</v>
      </c>
    </row>
    <row r="647" spans="1:62" ht="20.100000000000001" hidden="1" customHeight="1" x14ac:dyDescent="0.25">
      <c r="A647" s="28" t="s">
        <v>13</v>
      </c>
      <c r="B647" s="26" t="str">
        <f t="shared" si="1079"/>
        <v>912</v>
      </c>
      <c r="C647" s="26" t="s">
        <v>20</v>
      </c>
      <c r="D647" s="26" t="s">
        <v>21</v>
      </c>
      <c r="E647" s="26" t="s">
        <v>620</v>
      </c>
      <c r="F647" s="26" t="s">
        <v>34</v>
      </c>
      <c r="G647" s="9">
        <v>88412</v>
      </c>
      <c r="H647" s="9">
        <v>88412</v>
      </c>
      <c r="I647" s="84"/>
      <c r="J647" s="84"/>
      <c r="K647" s="84"/>
      <c r="L647" s="84"/>
      <c r="M647" s="9">
        <f>G647+I647+J647+K647+L647</f>
        <v>88412</v>
      </c>
      <c r="N647" s="9">
        <f>H647+L647</f>
        <v>88412</v>
      </c>
      <c r="O647" s="85"/>
      <c r="P647" s="85"/>
      <c r="Q647" s="85"/>
      <c r="R647" s="85"/>
      <c r="S647" s="9">
        <f>M647+O647+P647+Q647+R647</f>
        <v>88412</v>
      </c>
      <c r="T647" s="9">
        <f>N647+R647</f>
        <v>88412</v>
      </c>
      <c r="U647" s="85"/>
      <c r="V647" s="85"/>
      <c r="W647" s="85"/>
      <c r="X647" s="85"/>
      <c r="Y647" s="9">
        <f>S647+U647+V647+W647+X647</f>
        <v>88412</v>
      </c>
      <c r="Z647" s="9">
        <f>T647+X647</f>
        <v>88412</v>
      </c>
      <c r="AA647" s="85"/>
      <c r="AB647" s="85"/>
      <c r="AC647" s="85"/>
      <c r="AD647" s="85"/>
      <c r="AE647" s="9">
        <f>Y647+AA647+AB647+AC647+AD647</f>
        <v>88412</v>
      </c>
      <c r="AF647" s="9">
        <f>Z647+AD647</f>
        <v>88412</v>
      </c>
      <c r="AG647" s="85"/>
      <c r="AH647" s="85"/>
      <c r="AI647" s="85"/>
      <c r="AJ647" s="85"/>
      <c r="AK647" s="9">
        <f>AE647+AG647+AH647+AI647+AJ647</f>
        <v>88412</v>
      </c>
      <c r="AL647" s="9">
        <f>AF647+AJ647</f>
        <v>88412</v>
      </c>
      <c r="AM647" s="85"/>
      <c r="AN647" s="85"/>
      <c r="AO647" s="85"/>
      <c r="AP647" s="85"/>
      <c r="AQ647" s="9">
        <f>AK647+AM647+AN647+AO647+AP647</f>
        <v>88412</v>
      </c>
      <c r="AR647" s="9">
        <f>AL647+AP647</f>
        <v>88412</v>
      </c>
      <c r="AS647" s="85"/>
      <c r="AT647" s="85"/>
      <c r="AU647" s="85"/>
      <c r="AV647" s="85"/>
      <c r="AW647" s="96">
        <f>AQ647+AS647+AT647+AU647+AV647</f>
        <v>88412</v>
      </c>
      <c r="AX647" s="96">
        <f>AR647+AV647</f>
        <v>88412</v>
      </c>
      <c r="AY647" s="85"/>
      <c r="AZ647" s="85"/>
      <c r="BA647" s="85"/>
      <c r="BB647" s="85"/>
      <c r="BC647" s="9">
        <f>AW647+AY647+AZ647+BA647+BB647</f>
        <v>88412</v>
      </c>
      <c r="BD647" s="9">
        <f>AX647+BB647</f>
        <v>88412</v>
      </c>
      <c r="BE647" s="85"/>
      <c r="BF647" s="85"/>
      <c r="BG647" s="85"/>
      <c r="BH647" s="85"/>
      <c r="BI647" s="9">
        <f>BC647+BE647+BF647+BG647+BH647</f>
        <v>88412</v>
      </c>
      <c r="BJ647" s="9">
        <f>BD647+BH647</f>
        <v>88412</v>
      </c>
    </row>
    <row r="648" spans="1:62" ht="20.100000000000001" hidden="1" customHeight="1" x14ac:dyDescent="0.25">
      <c r="A648" s="28" t="s">
        <v>23</v>
      </c>
      <c r="B648" s="26" t="str">
        <f t="shared" si="1079"/>
        <v>912</v>
      </c>
      <c r="C648" s="26" t="s">
        <v>20</v>
      </c>
      <c r="D648" s="26" t="s">
        <v>21</v>
      </c>
      <c r="E648" s="26" t="s">
        <v>620</v>
      </c>
      <c r="F648" s="26" t="s">
        <v>35</v>
      </c>
      <c r="G648" s="9">
        <v>45662</v>
      </c>
      <c r="H648" s="9">
        <v>45662</v>
      </c>
      <c r="I648" s="84"/>
      <c r="J648" s="84"/>
      <c r="K648" s="84"/>
      <c r="L648" s="84"/>
      <c r="M648" s="9">
        <f>G648+I648+J648+K648+L648</f>
        <v>45662</v>
      </c>
      <c r="N648" s="9">
        <f>H648+L648</f>
        <v>45662</v>
      </c>
      <c r="O648" s="85"/>
      <c r="P648" s="85"/>
      <c r="Q648" s="85"/>
      <c r="R648" s="85"/>
      <c r="S648" s="9">
        <f>M648+O648+P648+Q648+R648</f>
        <v>45662</v>
      </c>
      <c r="T648" s="9">
        <f>N648+R648</f>
        <v>45662</v>
      </c>
      <c r="U648" s="85"/>
      <c r="V648" s="85"/>
      <c r="W648" s="85"/>
      <c r="X648" s="85"/>
      <c r="Y648" s="9">
        <f>S648+U648+V648+W648+X648</f>
        <v>45662</v>
      </c>
      <c r="Z648" s="9">
        <f>T648+X648</f>
        <v>45662</v>
      </c>
      <c r="AA648" s="85"/>
      <c r="AB648" s="85"/>
      <c r="AC648" s="85"/>
      <c r="AD648" s="85"/>
      <c r="AE648" s="9">
        <f>Y648+AA648+AB648+AC648+AD648</f>
        <v>45662</v>
      </c>
      <c r="AF648" s="9">
        <f>Z648+AD648</f>
        <v>45662</v>
      </c>
      <c r="AG648" s="85"/>
      <c r="AH648" s="85"/>
      <c r="AI648" s="85"/>
      <c r="AJ648" s="85"/>
      <c r="AK648" s="9">
        <f>AE648+AG648+AH648+AI648+AJ648</f>
        <v>45662</v>
      </c>
      <c r="AL648" s="9">
        <f>AF648+AJ648</f>
        <v>45662</v>
      </c>
      <c r="AM648" s="85"/>
      <c r="AN648" s="85"/>
      <c r="AO648" s="85"/>
      <c r="AP648" s="85"/>
      <c r="AQ648" s="9">
        <f>AK648+AM648+AN648+AO648+AP648</f>
        <v>45662</v>
      </c>
      <c r="AR648" s="9">
        <f>AL648+AP648</f>
        <v>45662</v>
      </c>
      <c r="AS648" s="85"/>
      <c r="AT648" s="85"/>
      <c r="AU648" s="85"/>
      <c r="AV648" s="85"/>
      <c r="AW648" s="96">
        <f>AQ648+AS648+AT648+AU648+AV648</f>
        <v>45662</v>
      </c>
      <c r="AX648" s="96">
        <f>AR648+AV648</f>
        <v>45662</v>
      </c>
      <c r="AY648" s="85"/>
      <c r="AZ648" s="85"/>
      <c r="BA648" s="85"/>
      <c r="BB648" s="85"/>
      <c r="BC648" s="9">
        <f>AW648+AY648+AZ648+BA648+BB648</f>
        <v>45662</v>
      </c>
      <c r="BD648" s="9">
        <f>AX648+BB648</f>
        <v>45662</v>
      </c>
      <c r="BE648" s="85"/>
      <c r="BF648" s="85"/>
      <c r="BG648" s="85"/>
      <c r="BH648" s="85"/>
      <c r="BI648" s="9">
        <f>BC648+BE648+BF648+BG648+BH648</f>
        <v>45662</v>
      </c>
      <c r="BJ648" s="9">
        <f>BD648+BH648</f>
        <v>45662</v>
      </c>
    </row>
    <row r="649" spans="1:62" ht="33" hidden="1" x14ac:dyDescent="0.25">
      <c r="A649" s="28" t="s">
        <v>755</v>
      </c>
      <c r="B649" s="26" t="str">
        <f t="shared" si="1079"/>
        <v>912</v>
      </c>
      <c r="C649" s="26" t="s">
        <v>20</v>
      </c>
      <c r="D649" s="26" t="s">
        <v>21</v>
      </c>
      <c r="E649" s="26" t="s">
        <v>666</v>
      </c>
      <c r="F649" s="9"/>
      <c r="G649" s="9">
        <f t="shared" ref="G649:BJ649" si="1104">G650</f>
        <v>677</v>
      </c>
      <c r="H649" s="9">
        <f t="shared" si="1104"/>
        <v>0</v>
      </c>
      <c r="I649" s="9">
        <f t="shared" si="1104"/>
        <v>0</v>
      </c>
      <c r="J649" s="9">
        <f t="shared" si="1104"/>
        <v>0</v>
      </c>
      <c r="K649" s="9">
        <f t="shared" si="1104"/>
        <v>0</v>
      </c>
      <c r="L649" s="9">
        <f t="shared" si="1104"/>
        <v>0</v>
      </c>
      <c r="M649" s="9">
        <f t="shared" si="1104"/>
        <v>677</v>
      </c>
      <c r="N649" s="9">
        <f t="shared" si="1104"/>
        <v>0</v>
      </c>
      <c r="O649" s="9">
        <f t="shared" si="1104"/>
        <v>0</v>
      </c>
      <c r="P649" s="9">
        <f t="shared" si="1104"/>
        <v>0</v>
      </c>
      <c r="Q649" s="9">
        <f t="shared" si="1104"/>
        <v>0</v>
      </c>
      <c r="R649" s="9">
        <f t="shared" si="1104"/>
        <v>0</v>
      </c>
      <c r="S649" s="9">
        <f t="shared" si="1104"/>
        <v>677</v>
      </c>
      <c r="T649" s="9">
        <f t="shared" si="1104"/>
        <v>0</v>
      </c>
      <c r="U649" s="9">
        <f t="shared" si="1104"/>
        <v>0</v>
      </c>
      <c r="V649" s="9">
        <f t="shared" si="1104"/>
        <v>0</v>
      </c>
      <c r="W649" s="9">
        <f t="shared" si="1104"/>
        <v>0</v>
      </c>
      <c r="X649" s="9">
        <f t="shared" si="1104"/>
        <v>1642</v>
      </c>
      <c r="Y649" s="9">
        <f t="shared" si="1104"/>
        <v>2319</v>
      </c>
      <c r="Z649" s="9">
        <f t="shared" si="1104"/>
        <v>1642</v>
      </c>
      <c r="AA649" s="9">
        <f t="shared" si="1104"/>
        <v>0</v>
      </c>
      <c r="AB649" s="9">
        <f t="shared" si="1104"/>
        <v>2999</v>
      </c>
      <c r="AC649" s="9">
        <f t="shared" si="1104"/>
        <v>0</v>
      </c>
      <c r="AD649" s="9">
        <f t="shared" si="1104"/>
        <v>0</v>
      </c>
      <c r="AE649" s="9">
        <f t="shared" si="1104"/>
        <v>5318</v>
      </c>
      <c r="AF649" s="9">
        <f t="shared" si="1104"/>
        <v>1642</v>
      </c>
      <c r="AG649" s="9">
        <f t="shared" si="1104"/>
        <v>0</v>
      </c>
      <c r="AH649" s="9">
        <f t="shared" si="1104"/>
        <v>0</v>
      </c>
      <c r="AI649" s="9">
        <f t="shared" si="1104"/>
        <v>0</v>
      </c>
      <c r="AJ649" s="9">
        <f t="shared" si="1104"/>
        <v>0</v>
      </c>
      <c r="AK649" s="9">
        <f t="shared" si="1104"/>
        <v>5318</v>
      </c>
      <c r="AL649" s="9">
        <f t="shared" si="1104"/>
        <v>1642</v>
      </c>
      <c r="AM649" s="9">
        <f t="shared" si="1104"/>
        <v>0</v>
      </c>
      <c r="AN649" s="9">
        <f t="shared" si="1104"/>
        <v>0</v>
      </c>
      <c r="AO649" s="9">
        <f t="shared" si="1104"/>
        <v>0</v>
      </c>
      <c r="AP649" s="9">
        <f t="shared" si="1104"/>
        <v>0</v>
      </c>
      <c r="AQ649" s="9">
        <f t="shared" si="1104"/>
        <v>5318</v>
      </c>
      <c r="AR649" s="9">
        <f t="shared" si="1104"/>
        <v>1642</v>
      </c>
      <c r="AS649" s="9">
        <f t="shared" si="1104"/>
        <v>-677</v>
      </c>
      <c r="AT649" s="9">
        <f t="shared" si="1104"/>
        <v>0</v>
      </c>
      <c r="AU649" s="9">
        <f t="shared" si="1104"/>
        <v>0</v>
      </c>
      <c r="AV649" s="9">
        <f t="shared" si="1104"/>
        <v>0</v>
      </c>
      <c r="AW649" s="96">
        <f t="shared" si="1104"/>
        <v>4641</v>
      </c>
      <c r="AX649" s="96">
        <f t="shared" si="1104"/>
        <v>1642</v>
      </c>
      <c r="AY649" s="9">
        <f t="shared" si="1104"/>
        <v>54</v>
      </c>
      <c r="AZ649" s="9">
        <f t="shared" si="1104"/>
        <v>0</v>
      </c>
      <c r="BA649" s="9">
        <f t="shared" si="1104"/>
        <v>0</v>
      </c>
      <c r="BB649" s="9">
        <f t="shared" si="1104"/>
        <v>58127</v>
      </c>
      <c r="BC649" s="9">
        <f t="shared" si="1104"/>
        <v>62822</v>
      </c>
      <c r="BD649" s="9">
        <f t="shared" si="1104"/>
        <v>59769</v>
      </c>
      <c r="BE649" s="9">
        <f t="shared" si="1104"/>
        <v>0</v>
      </c>
      <c r="BF649" s="9">
        <f t="shared" si="1104"/>
        <v>0</v>
      </c>
      <c r="BG649" s="9">
        <f t="shared" si="1104"/>
        <v>0</v>
      </c>
      <c r="BH649" s="9">
        <f t="shared" si="1104"/>
        <v>0</v>
      </c>
      <c r="BI649" s="9">
        <f t="shared" si="1104"/>
        <v>62822</v>
      </c>
      <c r="BJ649" s="9">
        <f t="shared" si="1104"/>
        <v>59769</v>
      </c>
    </row>
    <row r="650" spans="1:62" ht="33" hidden="1" x14ac:dyDescent="0.25">
      <c r="A650" s="68" t="s">
        <v>11</v>
      </c>
      <c r="B650" s="26" t="str">
        <f t="shared" si="1079"/>
        <v>912</v>
      </c>
      <c r="C650" s="26" t="s">
        <v>20</v>
      </c>
      <c r="D650" s="26" t="s">
        <v>21</v>
      </c>
      <c r="E650" s="26" t="s">
        <v>666</v>
      </c>
      <c r="F650" s="26" t="s">
        <v>12</v>
      </c>
      <c r="G650" s="9">
        <f t="shared" ref="G650:AL650" si="1105">G651+G652</f>
        <v>677</v>
      </c>
      <c r="H650" s="9">
        <f t="shared" si="1105"/>
        <v>0</v>
      </c>
      <c r="I650" s="9">
        <f t="shared" si="1105"/>
        <v>0</v>
      </c>
      <c r="J650" s="9">
        <f t="shared" si="1105"/>
        <v>0</v>
      </c>
      <c r="K650" s="9">
        <f t="shared" si="1105"/>
        <v>0</v>
      </c>
      <c r="L650" s="9">
        <f t="shared" si="1105"/>
        <v>0</v>
      </c>
      <c r="M650" s="9">
        <f t="shared" si="1105"/>
        <v>677</v>
      </c>
      <c r="N650" s="9">
        <f t="shared" si="1105"/>
        <v>0</v>
      </c>
      <c r="O650" s="9">
        <f t="shared" si="1105"/>
        <v>0</v>
      </c>
      <c r="P650" s="9">
        <f t="shared" si="1105"/>
        <v>0</v>
      </c>
      <c r="Q650" s="9">
        <f t="shared" si="1105"/>
        <v>0</v>
      </c>
      <c r="R650" s="9">
        <f t="shared" si="1105"/>
        <v>0</v>
      </c>
      <c r="S650" s="9">
        <f t="shared" si="1105"/>
        <v>677</v>
      </c>
      <c r="T650" s="9">
        <f t="shared" si="1105"/>
        <v>0</v>
      </c>
      <c r="U650" s="9">
        <f t="shared" si="1105"/>
        <v>0</v>
      </c>
      <c r="V650" s="9">
        <f t="shared" si="1105"/>
        <v>0</v>
      </c>
      <c r="W650" s="9">
        <f t="shared" si="1105"/>
        <v>0</v>
      </c>
      <c r="X650" s="9">
        <f t="shared" si="1105"/>
        <v>1642</v>
      </c>
      <c r="Y650" s="9">
        <f t="shared" si="1105"/>
        <v>2319</v>
      </c>
      <c r="Z650" s="9">
        <f t="shared" si="1105"/>
        <v>1642</v>
      </c>
      <c r="AA650" s="9">
        <f t="shared" si="1105"/>
        <v>0</v>
      </c>
      <c r="AB650" s="9">
        <f t="shared" si="1105"/>
        <v>2999</v>
      </c>
      <c r="AC650" s="9">
        <f t="shared" si="1105"/>
        <v>0</v>
      </c>
      <c r="AD650" s="9">
        <f t="shared" si="1105"/>
        <v>0</v>
      </c>
      <c r="AE650" s="9">
        <f t="shared" si="1105"/>
        <v>5318</v>
      </c>
      <c r="AF650" s="9">
        <f t="shared" si="1105"/>
        <v>1642</v>
      </c>
      <c r="AG650" s="9">
        <f t="shared" si="1105"/>
        <v>0</v>
      </c>
      <c r="AH650" s="9">
        <f t="shared" si="1105"/>
        <v>0</v>
      </c>
      <c r="AI650" s="9">
        <f t="shared" si="1105"/>
        <v>0</v>
      </c>
      <c r="AJ650" s="9">
        <f t="shared" si="1105"/>
        <v>0</v>
      </c>
      <c r="AK650" s="9">
        <f t="shared" si="1105"/>
        <v>5318</v>
      </c>
      <c r="AL650" s="9">
        <f t="shared" si="1105"/>
        <v>1642</v>
      </c>
      <c r="AM650" s="9">
        <f t="shared" ref="AM650:BD650" si="1106">AM651+AM652</f>
        <v>0</v>
      </c>
      <c r="AN650" s="9">
        <f t="shared" si="1106"/>
        <v>0</v>
      </c>
      <c r="AO650" s="9">
        <f t="shared" si="1106"/>
        <v>0</v>
      </c>
      <c r="AP650" s="9">
        <f t="shared" si="1106"/>
        <v>0</v>
      </c>
      <c r="AQ650" s="9">
        <f t="shared" si="1106"/>
        <v>5318</v>
      </c>
      <c r="AR650" s="9">
        <f t="shared" si="1106"/>
        <v>1642</v>
      </c>
      <c r="AS650" s="9">
        <f t="shared" si="1106"/>
        <v>-677</v>
      </c>
      <c r="AT650" s="9">
        <f t="shared" si="1106"/>
        <v>0</v>
      </c>
      <c r="AU650" s="9">
        <f t="shared" si="1106"/>
        <v>0</v>
      </c>
      <c r="AV650" s="9">
        <f t="shared" si="1106"/>
        <v>0</v>
      </c>
      <c r="AW650" s="96">
        <f t="shared" si="1106"/>
        <v>4641</v>
      </c>
      <c r="AX650" s="96">
        <f t="shared" si="1106"/>
        <v>1642</v>
      </c>
      <c r="AY650" s="9">
        <f t="shared" si="1106"/>
        <v>54</v>
      </c>
      <c r="AZ650" s="9">
        <f t="shared" si="1106"/>
        <v>0</v>
      </c>
      <c r="BA650" s="9">
        <f t="shared" si="1106"/>
        <v>0</v>
      </c>
      <c r="BB650" s="9">
        <f t="shared" si="1106"/>
        <v>58127</v>
      </c>
      <c r="BC650" s="9">
        <f t="shared" si="1106"/>
        <v>62822</v>
      </c>
      <c r="BD650" s="9">
        <f t="shared" si="1106"/>
        <v>59769</v>
      </c>
      <c r="BE650" s="9">
        <f t="shared" ref="BE650:BJ650" si="1107">BE651+BE652</f>
        <v>0</v>
      </c>
      <c r="BF650" s="9">
        <f t="shared" si="1107"/>
        <v>0</v>
      </c>
      <c r="BG650" s="9">
        <f t="shared" si="1107"/>
        <v>0</v>
      </c>
      <c r="BH650" s="9">
        <f t="shared" si="1107"/>
        <v>0</v>
      </c>
      <c r="BI650" s="9">
        <f t="shared" si="1107"/>
        <v>62822</v>
      </c>
      <c r="BJ650" s="9">
        <f t="shared" si="1107"/>
        <v>59769</v>
      </c>
    </row>
    <row r="651" spans="1:62" ht="20.100000000000001" hidden="1" customHeight="1" x14ac:dyDescent="0.25">
      <c r="A651" s="28" t="s">
        <v>13</v>
      </c>
      <c r="B651" s="26" t="str">
        <f t="shared" si="1079"/>
        <v>912</v>
      </c>
      <c r="C651" s="26" t="s">
        <v>20</v>
      </c>
      <c r="D651" s="26" t="s">
        <v>21</v>
      </c>
      <c r="E651" s="26" t="s">
        <v>666</v>
      </c>
      <c r="F651" s="26" t="s">
        <v>34</v>
      </c>
      <c r="G651" s="9">
        <v>513</v>
      </c>
      <c r="H651" s="9"/>
      <c r="I651" s="84"/>
      <c r="J651" s="84"/>
      <c r="K651" s="84"/>
      <c r="L651" s="84"/>
      <c r="M651" s="9">
        <f>G651+I651+J651+K651+L651</f>
        <v>513</v>
      </c>
      <c r="N651" s="9">
        <f>H651+L651</f>
        <v>0</v>
      </c>
      <c r="O651" s="85"/>
      <c r="P651" s="85"/>
      <c r="Q651" s="85"/>
      <c r="R651" s="85"/>
      <c r="S651" s="9">
        <f>M651+O651+P651+Q651+R651</f>
        <v>513</v>
      </c>
      <c r="T651" s="9">
        <f>N651+R651</f>
        <v>0</v>
      </c>
      <c r="U651" s="85"/>
      <c r="V651" s="85"/>
      <c r="W651" s="85"/>
      <c r="X651" s="85"/>
      <c r="Y651" s="9">
        <f>S651+U651+V651+W651+X651</f>
        <v>513</v>
      </c>
      <c r="Z651" s="9">
        <f>T651+X651</f>
        <v>0</v>
      </c>
      <c r="AA651" s="85"/>
      <c r="AB651" s="85"/>
      <c r="AC651" s="85"/>
      <c r="AD651" s="85"/>
      <c r="AE651" s="9">
        <f>Y651+AA651+AB651+AC651+AD651</f>
        <v>513</v>
      </c>
      <c r="AF651" s="9">
        <f>Z651+AD651</f>
        <v>0</v>
      </c>
      <c r="AG651" s="85"/>
      <c r="AH651" s="85"/>
      <c r="AI651" s="85"/>
      <c r="AJ651" s="85"/>
      <c r="AK651" s="9">
        <f>AE651+AG651+AH651+AI651+AJ651</f>
        <v>513</v>
      </c>
      <c r="AL651" s="9">
        <f>AF651+AJ651</f>
        <v>0</v>
      </c>
      <c r="AM651" s="85"/>
      <c r="AN651" s="85"/>
      <c r="AO651" s="85"/>
      <c r="AP651" s="85"/>
      <c r="AQ651" s="9">
        <f>AK651+AM651+AN651+AO651+AP651</f>
        <v>513</v>
      </c>
      <c r="AR651" s="9">
        <f>AL651+AP651</f>
        <v>0</v>
      </c>
      <c r="AS651" s="9">
        <v>-513</v>
      </c>
      <c r="AT651" s="85"/>
      <c r="AU651" s="85"/>
      <c r="AV651" s="85"/>
      <c r="AW651" s="96">
        <f>AQ651+AS651+AT651+AU651+AV651</f>
        <v>0</v>
      </c>
      <c r="AX651" s="96">
        <f>AR651+AV651</f>
        <v>0</v>
      </c>
      <c r="AY651" s="9">
        <v>43</v>
      </c>
      <c r="AZ651" s="85"/>
      <c r="BA651" s="85"/>
      <c r="BB651" s="85">
        <v>822</v>
      </c>
      <c r="BC651" s="9">
        <f>AW651+AY651+AZ651+BA651+BB651</f>
        <v>865</v>
      </c>
      <c r="BD651" s="9">
        <f>AX651+BB651</f>
        <v>822</v>
      </c>
      <c r="BE651" s="9"/>
      <c r="BF651" s="85"/>
      <c r="BG651" s="85"/>
      <c r="BH651" s="85"/>
      <c r="BI651" s="9">
        <f>BC651+BE651+BF651+BG651+BH651</f>
        <v>865</v>
      </c>
      <c r="BJ651" s="9">
        <f>BD651+BH651</f>
        <v>822</v>
      </c>
    </row>
    <row r="652" spans="1:62" ht="20.100000000000001" hidden="1" customHeight="1" x14ac:dyDescent="0.25">
      <c r="A652" s="28" t="s">
        <v>23</v>
      </c>
      <c r="B652" s="26" t="str">
        <f>B651</f>
        <v>912</v>
      </c>
      <c r="C652" s="26" t="s">
        <v>20</v>
      </c>
      <c r="D652" s="26" t="s">
        <v>21</v>
      </c>
      <c r="E652" s="26" t="s">
        <v>666</v>
      </c>
      <c r="F652" s="26" t="s">
        <v>35</v>
      </c>
      <c r="G652" s="9">
        <v>164</v>
      </c>
      <c r="H652" s="9"/>
      <c r="I652" s="84"/>
      <c r="J652" s="84"/>
      <c r="K652" s="84"/>
      <c r="L652" s="84"/>
      <c r="M652" s="9">
        <f>G652+I652+J652+K652+L652</f>
        <v>164</v>
      </c>
      <c r="N652" s="9">
        <f>H652+L652</f>
        <v>0</v>
      </c>
      <c r="O652" s="85"/>
      <c r="P652" s="85"/>
      <c r="Q652" s="85"/>
      <c r="R652" s="85"/>
      <c r="S652" s="9">
        <f>M652+O652+P652+Q652+R652</f>
        <v>164</v>
      </c>
      <c r="T652" s="9">
        <f>N652+R652</f>
        <v>0</v>
      </c>
      <c r="U652" s="85"/>
      <c r="V652" s="85"/>
      <c r="W652" s="85"/>
      <c r="X652" s="9">
        <v>1642</v>
      </c>
      <c r="Y652" s="9">
        <f>S652+U652+V652+W652+X652</f>
        <v>1806</v>
      </c>
      <c r="Z652" s="9">
        <f>T652+X652</f>
        <v>1642</v>
      </c>
      <c r="AA652" s="85"/>
      <c r="AB652" s="11">
        <v>2999</v>
      </c>
      <c r="AC652" s="85"/>
      <c r="AD652" s="9"/>
      <c r="AE652" s="9">
        <f>Y652+AA652+AB652+AC652+AD652</f>
        <v>4805</v>
      </c>
      <c r="AF652" s="9">
        <f>Z652+AD652</f>
        <v>1642</v>
      </c>
      <c r="AG652" s="85"/>
      <c r="AH652" s="11"/>
      <c r="AI652" s="85"/>
      <c r="AJ652" s="9"/>
      <c r="AK652" s="9">
        <f>AE652+AG652+AH652+AI652+AJ652</f>
        <v>4805</v>
      </c>
      <c r="AL652" s="9">
        <f>AF652+AJ652</f>
        <v>1642</v>
      </c>
      <c r="AM652" s="85"/>
      <c r="AN652" s="11"/>
      <c r="AO652" s="85"/>
      <c r="AP652" s="9"/>
      <c r="AQ652" s="9">
        <f>AK652+AM652+AN652+AO652+AP652</f>
        <v>4805</v>
      </c>
      <c r="AR652" s="9">
        <f>AL652+AP652</f>
        <v>1642</v>
      </c>
      <c r="AS652" s="9">
        <v>-164</v>
      </c>
      <c r="AT652" s="11"/>
      <c r="AU652" s="85"/>
      <c r="AV652" s="9"/>
      <c r="AW652" s="96">
        <f>AQ652+AS652+AT652+AU652+AV652</f>
        <v>4641</v>
      </c>
      <c r="AX652" s="96">
        <f>AR652+AV652</f>
        <v>1642</v>
      </c>
      <c r="AY652" s="9">
        <v>11</v>
      </c>
      <c r="AZ652" s="11"/>
      <c r="BA652" s="85"/>
      <c r="BB652" s="9">
        <v>57305</v>
      </c>
      <c r="BC652" s="9">
        <f>AW652+AY652+AZ652+BA652+BB652</f>
        <v>61957</v>
      </c>
      <c r="BD652" s="9">
        <f>AX652+BB652</f>
        <v>58947</v>
      </c>
      <c r="BE652" s="9"/>
      <c r="BF652" s="11"/>
      <c r="BG652" s="85"/>
      <c r="BH652" s="9"/>
      <c r="BI652" s="9">
        <f>BC652+BE652+BF652+BG652+BH652</f>
        <v>61957</v>
      </c>
      <c r="BJ652" s="9">
        <f>BD652+BH652</f>
        <v>58947</v>
      </c>
    </row>
    <row r="653" spans="1:62" ht="49.5" hidden="1" customHeight="1" x14ac:dyDescent="0.25">
      <c r="A653" s="28" t="s">
        <v>754</v>
      </c>
      <c r="B653" s="26" t="str">
        <f t="shared" si="1079"/>
        <v>912</v>
      </c>
      <c r="C653" s="26" t="s">
        <v>20</v>
      </c>
      <c r="D653" s="26" t="s">
        <v>21</v>
      </c>
      <c r="E653" s="26" t="s">
        <v>801</v>
      </c>
      <c r="F653" s="26"/>
      <c r="G653" s="9"/>
      <c r="H653" s="9"/>
      <c r="I653" s="84"/>
      <c r="J653" s="84"/>
      <c r="K653" s="84"/>
      <c r="L653" s="84"/>
      <c r="M653" s="9"/>
      <c r="N653" s="9"/>
      <c r="O653" s="85"/>
      <c r="P653" s="85"/>
      <c r="Q653" s="85"/>
      <c r="R653" s="85"/>
      <c r="S653" s="9"/>
      <c r="T653" s="9"/>
      <c r="U653" s="9">
        <f>U654</f>
        <v>1669</v>
      </c>
      <c r="V653" s="9">
        <f t="shared" ref="V653:AK654" si="1108">V654</f>
        <v>0</v>
      </c>
      <c r="W653" s="9">
        <f t="shared" si="1108"/>
        <v>0</v>
      </c>
      <c r="X653" s="9">
        <f t="shared" si="1108"/>
        <v>31709</v>
      </c>
      <c r="Y653" s="9">
        <f t="shared" si="1108"/>
        <v>33378</v>
      </c>
      <c r="Z653" s="9">
        <f t="shared" si="1108"/>
        <v>31709</v>
      </c>
      <c r="AA653" s="9">
        <f>AA654</f>
        <v>0</v>
      </c>
      <c r="AB653" s="9">
        <f t="shared" si="1108"/>
        <v>0</v>
      </c>
      <c r="AC653" s="9">
        <f t="shared" si="1108"/>
        <v>0</v>
      </c>
      <c r="AD653" s="9">
        <f t="shared" si="1108"/>
        <v>0</v>
      </c>
      <c r="AE653" s="9">
        <f t="shared" si="1108"/>
        <v>33378</v>
      </c>
      <c r="AF653" s="9">
        <f t="shared" si="1108"/>
        <v>31709</v>
      </c>
      <c r="AG653" s="9">
        <f>AG654</f>
        <v>0</v>
      </c>
      <c r="AH653" s="9">
        <f t="shared" si="1108"/>
        <v>0</v>
      </c>
      <c r="AI653" s="9">
        <f t="shared" si="1108"/>
        <v>0</v>
      </c>
      <c r="AJ653" s="9">
        <f t="shared" si="1108"/>
        <v>0</v>
      </c>
      <c r="AK653" s="9">
        <f t="shared" si="1108"/>
        <v>33378</v>
      </c>
      <c r="AL653" s="9">
        <f t="shared" ref="AH653:AL654" si="1109">AL654</f>
        <v>31709</v>
      </c>
      <c r="AM653" s="9">
        <f>AM654</f>
        <v>0</v>
      </c>
      <c r="AN653" s="9">
        <f t="shared" ref="AN653:BC654" si="1110">AN654</f>
        <v>0</v>
      </c>
      <c r="AO653" s="9">
        <f t="shared" si="1110"/>
        <v>0</v>
      </c>
      <c r="AP653" s="9">
        <f t="shared" si="1110"/>
        <v>0</v>
      </c>
      <c r="AQ653" s="9">
        <f t="shared" si="1110"/>
        <v>33378</v>
      </c>
      <c r="AR653" s="9">
        <f t="shared" si="1110"/>
        <v>31709</v>
      </c>
      <c r="AS653" s="9">
        <f>AS654</f>
        <v>0</v>
      </c>
      <c r="AT653" s="9">
        <f t="shared" si="1110"/>
        <v>0</v>
      </c>
      <c r="AU653" s="9">
        <f t="shared" si="1110"/>
        <v>0</v>
      </c>
      <c r="AV653" s="9">
        <f t="shared" si="1110"/>
        <v>0</v>
      </c>
      <c r="AW653" s="96">
        <f t="shared" si="1110"/>
        <v>33378</v>
      </c>
      <c r="AX653" s="96">
        <f t="shared" si="1110"/>
        <v>31709</v>
      </c>
      <c r="AY653" s="9">
        <f>AY654</f>
        <v>369</v>
      </c>
      <c r="AZ653" s="9">
        <f t="shared" si="1110"/>
        <v>0</v>
      </c>
      <c r="BA653" s="9">
        <f t="shared" si="1110"/>
        <v>0</v>
      </c>
      <c r="BB653" s="9">
        <f t="shared" si="1110"/>
        <v>7077</v>
      </c>
      <c r="BC653" s="9">
        <f t="shared" si="1110"/>
        <v>40824</v>
      </c>
      <c r="BD653" s="9">
        <f t="shared" ref="AZ653:BD654" si="1111">BD654</f>
        <v>38786</v>
      </c>
      <c r="BE653" s="9">
        <f>BE654</f>
        <v>0</v>
      </c>
      <c r="BF653" s="9">
        <f t="shared" ref="BF653:BJ654" si="1112">BF654</f>
        <v>0</v>
      </c>
      <c r="BG653" s="9">
        <f t="shared" si="1112"/>
        <v>0</v>
      </c>
      <c r="BH653" s="9">
        <f t="shared" si="1112"/>
        <v>0</v>
      </c>
      <c r="BI653" s="9">
        <f t="shared" si="1112"/>
        <v>40824</v>
      </c>
      <c r="BJ653" s="9">
        <f t="shared" si="1112"/>
        <v>38786</v>
      </c>
    </row>
    <row r="654" spans="1:62" ht="36" hidden="1" customHeight="1" x14ac:dyDescent="0.25">
      <c r="A654" s="68" t="s">
        <v>11</v>
      </c>
      <c r="B654" s="26" t="str">
        <f t="shared" si="1079"/>
        <v>912</v>
      </c>
      <c r="C654" s="26" t="s">
        <v>20</v>
      </c>
      <c r="D654" s="26" t="s">
        <v>21</v>
      </c>
      <c r="E654" s="26" t="s">
        <v>801</v>
      </c>
      <c r="F654" s="26" t="s">
        <v>12</v>
      </c>
      <c r="G654" s="9"/>
      <c r="H654" s="9"/>
      <c r="I654" s="84"/>
      <c r="J654" s="84"/>
      <c r="K654" s="84"/>
      <c r="L654" s="84"/>
      <c r="M654" s="9"/>
      <c r="N654" s="9"/>
      <c r="O654" s="85"/>
      <c r="P654" s="85"/>
      <c r="Q654" s="85"/>
      <c r="R654" s="85"/>
      <c r="S654" s="9"/>
      <c r="T654" s="9"/>
      <c r="U654" s="9">
        <f>U655</f>
        <v>1669</v>
      </c>
      <c r="V654" s="9">
        <f t="shared" si="1108"/>
        <v>0</v>
      </c>
      <c r="W654" s="9">
        <f t="shared" si="1108"/>
        <v>0</v>
      </c>
      <c r="X654" s="9">
        <f t="shared" si="1108"/>
        <v>31709</v>
      </c>
      <c r="Y654" s="9">
        <f t="shared" si="1108"/>
        <v>33378</v>
      </c>
      <c r="Z654" s="9">
        <f t="shared" si="1108"/>
        <v>31709</v>
      </c>
      <c r="AA654" s="9">
        <f>AA655</f>
        <v>0</v>
      </c>
      <c r="AB654" s="9">
        <f t="shared" si="1108"/>
        <v>0</v>
      </c>
      <c r="AC654" s="9">
        <f t="shared" si="1108"/>
        <v>0</v>
      </c>
      <c r="AD654" s="9">
        <f t="shared" si="1108"/>
        <v>0</v>
      </c>
      <c r="AE654" s="9">
        <f t="shared" si="1108"/>
        <v>33378</v>
      </c>
      <c r="AF654" s="9">
        <f t="shared" si="1108"/>
        <v>31709</v>
      </c>
      <c r="AG654" s="9">
        <f>AG655</f>
        <v>0</v>
      </c>
      <c r="AH654" s="9">
        <f t="shared" si="1109"/>
        <v>0</v>
      </c>
      <c r="AI654" s="9">
        <f t="shared" si="1109"/>
        <v>0</v>
      </c>
      <c r="AJ654" s="9">
        <f t="shared" si="1109"/>
        <v>0</v>
      </c>
      <c r="AK654" s="9">
        <f t="shared" si="1109"/>
        <v>33378</v>
      </c>
      <c r="AL654" s="9">
        <f t="shared" si="1109"/>
        <v>31709</v>
      </c>
      <c r="AM654" s="9">
        <f>AM655</f>
        <v>0</v>
      </c>
      <c r="AN654" s="9">
        <f t="shared" si="1110"/>
        <v>0</v>
      </c>
      <c r="AO654" s="9">
        <f t="shared" si="1110"/>
        <v>0</v>
      </c>
      <c r="AP654" s="9">
        <f t="shared" si="1110"/>
        <v>0</v>
      </c>
      <c r="AQ654" s="9">
        <f t="shared" si="1110"/>
        <v>33378</v>
      </c>
      <c r="AR654" s="9">
        <f t="shared" si="1110"/>
        <v>31709</v>
      </c>
      <c r="AS654" s="9">
        <f>AS655</f>
        <v>0</v>
      </c>
      <c r="AT654" s="9">
        <f t="shared" si="1110"/>
        <v>0</v>
      </c>
      <c r="AU654" s="9">
        <f t="shared" si="1110"/>
        <v>0</v>
      </c>
      <c r="AV654" s="9">
        <f t="shared" si="1110"/>
        <v>0</v>
      </c>
      <c r="AW654" s="96">
        <f t="shared" si="1110"/>
        <v>33378</v>
      </c>
      <c r="AX654" s="96">
        <f t="shared" si="1110"/>
        <v>31709</v>
      </c>
      <c r="AY654" s="9">
        <f>AY655</f>
        <v>369</v>
      </c>
      <c r="AZ654" s="9">
        <f t="shared" si="1111"/>
        <v>0</v>
      </c>
      <c r="BA654" s="9">
        <f t="shared" si="1111"/>
        <v>0</v>
      </c>
      <c r="BB654" s="9">
        <f t="shared" si="1111"/>
        <v>7077</v>
      </c>
      <c r="BC654" s="9">
        <f t="shared" si="1111"/>
        <v>40824</v>
      </c>
      <c r="BD654" s="9">
        <f t="shared" si="1111"/>
        <v>38786</v>
      </c>
      <c r="BE654" s="9">
        <f>BE655</f>
        <v>0</v>
      </c>
      <c r="BF654" s="9">
        <f t="shared" si="1112"/>
        <v>0</v>
      </c>
      <c r="BG654" s="9">
        <f t="shared" si="1112"/>
        <v>0</v>
      </c>
      <c r="BH654" s="9">
        <f t="shared" si="1112"/>
        <v>0</v>
      </c>
      <c r="BI654" s="9">
        <f t="shared" si="1112"/>
        <v>40824</v>
      </c>
      <c r="BJ654" s="9">
        <f t="shared" si="1112"/>
        <v>38786</v>
      </c>
    </row>
    <row r="655" spans="1:62" ht="27" hidden="1" customHeight="1" x14ac:dyDescent="0.25">
      <c r="A655" s="28" t="s">
        <v>13</v>
      </c>
      <c r="B655" s="26" t="str">
        <f t="shared" si="1079"/>
        <v>912</v>
      </c>
      <c r="C655" s="26" t="s">
        <v>20</v>
      </c>
      <c r="D655" s="26" t="s">
        <v>21</v>
      </c>
      <c r="E655" s="26" t="s">
        <v>801</v>
      </c>
      <c r="F655" s="26" t="s">
        <v>34</v>
      </c>
      <c r="G655" s="9"/>
      <c r="H655" s="9"/>
      <c r="I655" s="84"/>
      <c r="J655" s="84"/>
      <c r="K655" s="84"/>
      <c r="L655" s="84"/>
      <c r="M655" s="9"/>
      <c r="N655" s="9"/>
      <c r="O655" s="85"/>
      <c r="P655" s="85"/>
      <c r="Q655" s="85"/>
      <c r="R655" s="85"/>
      <c r="S655" s="9"/>
      <c r="T655" s="9"/>
      <c r="U655" s="9">
        <v>1669</v>
      </c>
      <c r="V655" s="9"/>
      <c r="W655" s="9"/>
      <c r="X655" s="9">
        <v>31709</v>
      </c>
      <c r="Y655" s="9">
        <f>S655+U655+V655+W655+X655</f>
        <v>33378</v>
      </c>
      <c r="Z655" s="9">
        <f>T655+X655</f>
        <v>31709</v>
      </c>
      <c r="AA655" s="9"/>
      <c r="AB655" s="9"/>
      <c r="AC655" s="9"/>
      <c r="AD655" s="9"/>
      <c r="AE655" s="9">
        <f>Y655+AA655+AB655+AC655+AD655</f>
        <v>33378</v>
      </c>
      <c r="AF655" s="9">
        <f>Z655+AD655</f>
        <v>31709</v>
      </c>
      <c r="AG655" s="9"/>
      <c r="AH655" s="9"/>
      <c r="AI655" s="9"/>
      <c r="AJ655" s="9"/>
      <c r="AK655" s="9">
        <f>AE655+AG655+AH655+AI655+AJ655</f>
        <v>33378</v>
      </c>
      <c r="AL655" s="9">
        <f>AF655+AJ655</f>
        <v>31709</v>
      </c>
      <c r="AM655" s="9"/>
      <c r="AN655" s="9"/>
      <c r="AO655" s="9"/>
      <c r="AP655" s="9"/>
      <c r="AQ655" s="9">
        <f>AK655+AM655+AN655+AO655+AP655</f>
        <v>33378</v>
      </c>
      <c r="AR655" s="9">
        <f>AL655+AP655</f>
        <v>31709</v>
      </c>
      <c r="AS655" s="9"/>
      <c r="AT655" s="9"/>
      <c r="AU655" s="9"/>
      <c r="AV655" s="9"/>
      <c r="AW655" s="96">
        <f>AQ655+AS655+AT655+AU655+AV655</f>
        <v>33378</v>
      </c>
      <c r="AX655" s="96">
        <f>AR655+AV655</f>
        <v>31709</v>
      </c>
      <c r="AY655" s="9">
        <v>369</v>
      </c>
      <c r="AZ655" s="9"/>
      <c r="BA655" s="9"/>
      <c r="BB655" s="9">
        <v>7077</v>
      </c>
      <c r="BC655" s="9">
        <f>AW655+AY655+AZ655+BA655+BB655</f>
        <v>40824</v>
      </c>
      <c r="BD655" s="9">
        <f>AX655+BB655</f>
        <v>38786</v>
      </c>
      <c r="BE655" s="9"/>
      <c r="BF655" s="9"/>
      <c r="BG655" s="9"/>
      <c r="BH655" s="9"/>
      <c r="BI655" s="9">
        <f>BC655+BE655+BF655+BG655+BH655</f>
        <v>40824</v>
      </c>
      <c r="BJ655" s="9">
        <f>BD655+BH655</f>
        <v>38786</v>
      </c>
    </row>
    <row r="656" spans="1:62" ht="82.5" hidden="1" x14ac:dyDescent="0.25">
      <c r="A656" s="25" t="s">
        <v>33</v>
      </c>
      <c r="B656" s="26" t="str">
        <f>B652</f>
        <v>912</v>
      </c>
      <c r="C656" s="26" t="s">
        <v>20</v>
      </c>
      <c r="D656" s="26" t="s">
        <v>21</v>
      </c>
      <c r="E656" s="26" t="s">
        <v>54</v>
      </c>
      <c r="F656" s="26"/>
      <c r="G656" s="9">
        <f t="shared" ref="G656:H658" si="1113">G657</f>
        <v>0</v>
      </c>
      <c r="H656" s="9">
        <f t="shared" si="1113"/>
        <v>0</v>
      </c>
      <c r="I656" s="84"/>
      <c r="J656" s="84"/>
      <c r="K656" s="84"/>
      <c r="L656" s="84"/>
      <c r="M656" s="84"/>
      <c r="N656" s="84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85"/>
      <c r="AG656" s="85"/>
      <c r="AH656" s="85"/>
      <c r="AI656" s="85"/>
      <c r="AJ656" s="85"/>
      <c r="AK656" s="85"/>
      <c r="AL656" s="85"/>
      <c r="AM656" s="85"/>
      <c r="AN656" s="85"/>
      <c r="AO656" s="85"/>
      <c r="AP656" s="85"/>
      <c r="AQ656" s="85"/>
      <c r="AR656" s="85"/>
      <c r="AS656" s="85"/>
      <c r="AT656" s="85"/>
      <c r="AU656" s="85"/>
      <c r="AV656" s="85"/>
      <c r="AW656" s="97"/>
      <c r="AX656" s="97"/>
      <c r="AY656" s="85"/>
      <c r="AZ656" s="85"/>
      <c r="BA656" s="85"/>
      <c r="BB656" s="85"/>
      <c r="BC656" s="85"/>
      <c r="BD656" s="85"/>
      <c r="BE656" s="85"/>
      <c r="BF656" s="85"/>
      <c r="BG656" s="85"/>
      <c r="BH656" s="85"/>
      <c r="BI656" s="85"/>
      <c r="BJ656" s="85"/>
    </row>
    <row r="657" spans="1:62" ht="20.100000000000001" hidden="1" customHeight="1" x14ac:dyDescent="0.25">
      <c r="A657" s="28" t="s">
        <v>14</v>
      </c>
      <c r="B657" s="26" t="str">
        <f t="shared" si="1079"/>
        <v>912</v>
      </c>
      <c r="C657" s="26" t="s">
        <v>20</v>
      </c>
      <c r="D657" s="26" t="s">
        <v>21</v>
      </c>
      <c r="E657" s="26" t="s">
        <v>55</v>
      </c>
      <c r="F657" s="26"/>
      <c r="G657" s="9">
        <f t="shared" si="1113"/>
        <v>0</v>
      </c>
      <c r="H657" s="9">
        <f t="shared" si="1113"/>
        <v>0</v>
      </c>
      <c r="I657" s="84"/>
      <c r="J657" s="84"/>
      <c r="K657" s="84"/>
      <c r="L657" s="84"/>
      <c r="M657" s="84"/>
      <c r="N657" s="84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  <c r="AN657" s="85"/>
      <c r="AO657" s="85"/>
      <c r="AP657" s="85"/>
      <c r="AQ657" s="85"/>
      <c r="AR657" s="85"/>
      <c r="AS657" s="85"/>
      <c r="AT657" s="85"/>
      <c r="AU657" s="85"/>
      <c r="AV657" s="85"/>
      <c r="AW657" s="97"/>
      <c r="AX657" s="97"/>
      <c r="AY657" s="85"/>
      <c r="AZ657" s="85"/>
      <c r="BA657" s="85"/>
      <c r="BB657" s="85"/>
      <c r="BC657" s="85"/>
      <c r="BD657" s="85"/>
      <c r="BE657" s="85"/>
      <c r="BF657" s="85"/>
      <c r="BG657" s="85"/>
      <c r="BH657" s="85"/>
      <c r="BI657" s="85"/>
      <c r="BJ657" s="85"/>
    </row>
    <row r="658" spans="1:62" ht="33" hidden="1" x14ac:dyDescent="0.25">
      <c r="A658" s="25" t="s">
        <v>26</v>
      </c>
      <c r="B658" s="26" t="str">
        <f t="shared" si="1079"/>
        <v>912</v>
      </c>
      <c r="C658" s="26" t="s">
        <v>20</v>
      </c>
      <c r="D658" s="26" t="s">
        <v>21</v>
      </c>
      <c r="E658" s="26" t="s">
        <v>432</v>
      </c>
      <c r="F658" s="26"/>
      <c r="G658" s="11">
        <f t="shared" si="1113"/>
        <v>0</v>
      </c>
      <c r="H658" s="11">
        <f t="shared" si="1113"/>
        <v>0</v>
      </c>
      <c r="I658" s="84"/>
      <c r="J658" s="84"/>
      <c r="K658" s="84"/>
      <c r="L658" s="84"/>
      <c r="M658" s="84"/>
      <c r="N658" s="84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85"/>
      <c r="AI658" s="85"/>
      <c r="AJ658" s="85"/>
      <c r="AK658" s="85"/>
      <c r="AL658" s="85"/>
      <c r="AM658" s="85"/>
      <c r="AN658" s="85"/>
      <c r="AO658" s="85"/>
      <c r="AP658" s="85"/>
      <c r="AQ658" s="85"/>
      <c r="AR658" s="85"/>
      <c r="AS658" s="85"/>
      <c r="AT658" s="85"/>
      <c r="AU658" s="85"/>
      <c r="AV658" s="85"/>
      <c r="AW658" s="97"/>
      <c r="AX658" s="97"/>
      <c r="AY658" s="85"/>
      <c r="AZ658" s="85"/>
      <c r="BA658" s="85"/>
      <c r="BB658" s="85"/>
      <c r="BC658" s="85"/>
      <c r="BD658" s="85"/>
      <c r="BE658" s="85"/>
      <c r="BF658" s="85"/>
      <c r="BG658" s="85"/>
      <c r="BH658" s="85"/>
      <c r="BI658" s="85"/>
      <c r="BJ658" s="85"/>
    </row>
    <row r="659" spans="1:62" ht="33" hidden="1" x14ac:dyDescent="0.25">
      <c r="A659" s="25" t="s">
        <v>11</v>
      </c>
      <c r="B659" s="26" t="str">
        <f t="shared" si="1079"/>
        <v>912</v>
      </c>
      <c r="C659" s="26" t="s">
        <v>20</v>
      </c>
      <c r="D659" s="26" t="s">
        <v>21</v>
      </c>
      <c r="E659" s="26" t="s">
        <v>432</v>
      </c>
      <c r="F659" s="26" t="s">
        <v>12</v>
      </c>
      <c r="G659" s="9">
        <f>G660+G661</f>
        <v>0</v>
      </c>
      <c r="H659" s="9">
        <f>H660+H661</f>
        <v>0</v>
      </c>
      <c r="I659" s="84"/>
      <c r="J659" s="84"/>
      <c r="K659" s="84"/>
      <c r="L659" s="84"/>
      <c r="M659" s="84"/>
      <c r="N659" s="84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85"/>
      <c r="AI659" s="85"/>
      <c r="AJ659" s="85"/>
      <c r="AK659" s="85"/>
      <c r="AL659" s="85"/>
      <c r="AM659" s="85"/>
      <c r="AN659" s="85"/>
      <c r="AO659" s="85"/>
      <c r="AP659" s="85"/>
      <c r="AQ659" s="85"/>
      <c r="AR659" s="85"/>
      <c r="AS659" s="85"/>
      <c r="AT659" s="85"/>
      <c r="AU659" s="85"/>
      <c r="AV659" s="85"/>
      <c r="AW659" s="97"/>
      <c r="AX659" s="97"/>
      <c r="AY659" s="85"/>
      <c r="AZ659" s="85"/>
      <c r="BA659" s="85"/>
      <c r="BB659" s="85"/>
      <c r="BC659" s="85"/>
      <c r="BD659" s="85"/>
      <c r="BE659" s="85"/>
      <c r="BF659" s="85"/>
      <c r="BG659" s="85"/>
      <c r="BH659" s="85"/>
      <c r="BI659" s="85"/>
      <c r="BJ659" s="85"/>
    </row>
    <row r="660" spans="1:62" ht="20.100000000000001" hidden="1" customHeight="1" x14ac:dyDescent="0.25">
      <c r="A660" s="28" t="s">
        <v>13</v>
      </c>
      <c r="B660" s="26" t="str">
        <f t="shared" si="1079"/>
        <v>912</v>
      </c>
      <c r="C660" s="26" t="s">
        <v>20</v>
      </c>
      <c r="D660" s="26" t="s">
        <v>21</v>
      </c>
      <c r="E660" s="26" t="s">
        <v>432</v>
      </c>
      <c r="F660" s="26">
        <v>610</v>
      </c>
      <c r="G660" s="9"/>
      <c r="H660" s="9"/>
      <c r="I660" s="84"/>
      <c r="J660" s="84"/>
      <c r="K660" s="84"/>
      <c r="L660" s="84"/>
      <c r="M660" s="84"/>
      <c r="N660" s="84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85"/>
      <c r="AI660" s="85"/>
      <c r="AJ660" s="85"/>
      <c r="AK660" s="85"/>
      <c r="AL660" s="85"/>
      <c r="AM660" s="85"/>
      <c r="AN660" s="85"/>
      <c r="AO660" s="85"/>
      <c r="AP660" s="85"/>
      <c r="AQ660" s="85"/>
      <c r="AR660" s="85"/>
      <c r="AS660" s="85"/>
      <c r="AT660" s="85"/>
      <c r="AU660" s="85"/>
      <c r="AV660" s="85"/>
      <c r="AW660" s="97"/>
      <c r="AX660" s="97"/>
      <c r="AY660" s="85"/>
      <c r="AZ660" s="85"/>
      <c r="BA660" s="85"/>
      <c r="BB660" s="85"/>
      <c r="BC660" s="85"/>
      <c r="BD660" s="85"/>
      <c r="BE660" s="85"/>
      <c r="BF660" s="85"/>
      <c r="BG660" s="85"/>
      <c r="BH660" s="85"/>
      <c r="BI660" s="85"/>
      <c r="BJ660" s="85"/>
    </row>
    <row r="661" spans="1:62" ht="20.100000000000001" hidden="1" customHeight="1" x14ac:dyDescent="0.25">
      <c r="A661" s="28" t="s">
        <v>23</v>
      </c>
      <c r="B661" s="26" t="str">
        <f t="shared" si="1079"/>
        <v>912</v>
      </c>
      <c r="C661" s="26" t="s">
        <v>20</v>
      </c>
      <c r="D661" s="26" t="s">
        <v>21</v>
      </c>
      <c r="E661" s="26" t="s">
        <v>432</v>
      </c>
      <c r="F661" s="26">
        <v>620</v>
      </c>
      <c r="G661" s="9"/>
      <c r="H661" s="9"/>
      <c r="I661" s="84"/>
      <c r="J661" s="84"/>
      <c r="K661" s="84"/>
      <c r="L661" s="84"/>
      <c r="M661" s="84"/>
      <c r="N661" s="84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  <c r="AG661" s="85"/>
      <c r="AH661" s="85"/>
      <c r="AI661" s="85"/>
      <c r="AJ661" s="85"/>
      <c r="AK661" s="85"/>
      <c r="AL661" s="85"/>
      <c r="AM661" s="85"/>
      <c r="AN661" s="85"/>
      <c r="AO661" s="85"/>
      <c r="AP661" s="85"/>
      <c r="AQ661" s="85"/>
      <c r="AR661" s="85"/>
      <c r="AS661" s="85"/>
      <c r="AT661" s="85"/>
      <c r="AU661" s="85"/>
      <c r="AV661" s="85"/>
      <c r="AW661" s="97"/>
      <c r="AX661" s="97"/>
      <c r="AY661" s="85"/>
      <c r="AZ661" s="85"/>
      <c r="BA661" s="85"/>
      <c r="BB661" s="85"/>
      <c r="BC661" s="85"/>
      <c r="BD661" s="85"/>
      <c r="BE661" s="85"/>
      <c r="BF661" s="85"/>
      <c r="BG661" s="85"/>
      <c r="BH661" s="85"/>
      <c r="BI661" s="85"/>
      <c r="BJ661" s="85"/>
    </row>
    <row r="662" spans="1:62" ht="36.75" hidden="1" customHeight="1" x14ac:dyDescent="0.25">
      <c r="A662" s="28" t="s">
        <v>815</v>
      </c>
      <c r="B662" s="26" t="str">
        <f t="shared" si="1079"/>
        <v>912</v>
      </c>
      <c r="C662" s="26" t="s">
        <v>20</v>
      </c>
      <c r="D662" s="26" t="s">
        <v>21</v>
      </c>
      <c r="E662" s="26" t="s">
        <v>814</v>
      </c>
      <c r="F662" s="26"/>
      <c r="G662" s="9"/>
      <c r="H662" s="9"/>
      <c r="I662" s="84"/>
      <c r="J662" s="84"/>
      <c r="K662" s="84"/>
      <c r="L662" s="84"/>
      <c r="M662" s="84"/>
      <c r="N662" s="84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  <c r="AN662" s="85"/>
      <c r="AO662" s="85"/>
      <c r="AP662" s="85"/>
      <c r="AQ662" s="85"/>
      <c r="AR662" s="85"/>
      <c r="AS662" s="85"/>
      <c r="AT662" s="85"/>
      <c r="AU662" s="85"/>
      <c r="AV662" s="85"/>
      <c r="AW662" s="97"/>
      <c r="AX662" s="97"/>
      <c r="AY662" s="11">
        <f>AY663</f>
        <v>0</v>
      </c>
      <c r="AZ662" s="11">
        <f t="shared" ref="AZ662:BJ663" si="1114">AZ663</f>
        <v>0</v>
      </c>
      <c r="BA662" s="11">
        <f t="shared" si="1114"/>
        <v>0</v>
      </c>
      <c r="BB662" s="122">
        <f t="shared" si="1114"/>
        <v>5000</v>
      </c>
      <c r="BC662" s="11">
        <f t="shared" si="1114"/>
        <v>5000</v>
      </c>
      <c r="BD662" s="11">
        <f t="shared" si="1114"/>
        <v>5000</v>
      </c>
      <c r="BE662" s="11">
        <f>BE663</f>
        <v>0</v>
      </c>
      <c r="BF662" s="11">
        <f t="shared" si="1114"/>
        <v>0</v>
      </c>
      <c r="BG662" s="11">
        <f t="shared" si="1114"/>
        <v>0</v>
      </c>
      <c r="BH662" s="122">
        <f t="shared" si="1114"/>
        <v>0</v>
      </c>
      <c r="BI662" s="11">
        <f t="shared" si="1114"/>
        <v>5000</v>
      </c>
      <c r="BJ662" s="11">
        <f t="shared" si="1114"/>
        <v>5000</v>
      </c>
    </row>
    <row r="663" spans="1:62" ht="32.25" hidden="1" customHeight="1" x14ac:dyDescent="0.25">
      <c r="A663" s="68" t="s">
        <v>11</v>
      </c>
      <c r="B663" s="26" t="str">
        <f t="shared" si="1079"/>
        <v>912</v>
      </c>
      <c r="C663" s="26" t="s">
        <v>20</v>
      </c>
      <c r="D663" s="26" t="s">
        <v>21</v>
      </c>
      <c r="E663" s="26" t="s">
        <v>814</v>
      </c>
      <c r="F663" s="26" t="s">
        <v>12</v>
      </c>
      <c r="G663" s="9"/>
      <c r="H663" s="9"/>
      <c r="I663" s="84"/>
      <c r="J663" s="84"/>
      <c r="K663" s="84"/>
      <c r="L663" s="84"/>
      <c r="M663" s="84"/>
      <c r="N663" s="84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85"/>
      <c r="AI663" s="85"/>
      <c r="AJ663" s="85"/>
      <c r="AK663" s="85"/>
      <c r="AL663" s="85"/>
      <c r="AM663" s="85"/>
      <c r="AN663" s="85"/>
      <c r="AO663" s="85"/>
      <c r="AP663" s="85"/>
      <c r="AQ663" s="85"/>
      <c r="AR663" s="85"/>
      <c r="AS663" s="85"/>
      <c r="AT663" s="85"/>
      <c r="AU663" s="85"/>
      <c r="AV663" s="85"/>
      <c r="AW663" s="97"/>
      <c r="AX663" s="97"/>
      <c r="AY663" s="11">
        <f>AY664</f>
        <v>0</v>
      </c>
      <c r="AZ663" s="11">
        <f t="shared" si="1114"/>
        <v>0</v>
      </c>
      <c r="BA663" s="11">
        <f t="shared" si="1114"/>
        <v>0</v>
      </c>
      <c r="BB663" s="11">
        <f t="shared" si="1114"/>
        <v>5000</v>
      </c>
      <c r="BC663" s="11">
        <f t="shared" si="1114"/>
        <v>5000</v>
      </c>
      <c r="BD663" s="11">
        <f t="shared" si="1114"/>
        <v>5000</v>
      </c>
      <c r="BE663" s="11">
        <f>BE664</f>
        <v>0</v>
      </c>
      <c r="BF663" s="11">
        <f t="shared" si="1114"/>
        <v>0</v>
      </c>
      <c r="BG663" s="11">
        <f t="shared" si="1114"/>
        <v>0</v>
      </c>
      <c r="BH663" s="11">
        <f t="shared" si="1114"/>
        <v>0</v>
      </c>
      <c r="BI663" s="11">
        <f t="shared" si="1114"/>
        <v>5000</v>
      </c>
      <c r="BJ663" s="11">
        <f t="shared" si="1114"/>
        <v>5000</v>
      </c>
    </row>
    <row r="664" spans="1:62" ht="20.100000000000001" hidden="1" customHeight="1" x14ac:dyDescent="0.25">
      <c r="A664" s="28" t="s">
        <v>13</v>
      </c>
      <c r="B664" s="26" t="str">
        <f t="shared" si="1079"/>
        <v>912</v>
      </c>
      <c r="C664" s="26" t="s">
        <v>20</v>
      </c>
      <c r="D664" s="26" t="s">
        <v>21</v>
      </c>
      <c r="E664" s="26" t="s">
        <v>814</v>
      </c>
      <c r="F664" s="26" t="s">
        <v>34</v>
      </c>
      <c r="G664" s="9"/>
      <c r="H664" s="9"/>
      <c r="I664" s="84"/>
      <c r="J664" s="84"/>
      <c r="K664" s="84"/>
      <c r="L664" s="84"/>
      <c r="M664" s="84"/>
      <c r="N664" s="84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  <c r="AN664" s="85"/>
      <c r="AO664" s="85"/>
      <c r="AP664" s="85"/>
      <c r="AQ664" s="85"/>
      <c r="AR664" s="85"/>
      <c r="AS664" s="85"/>
      <c r="AT664" s="85"/>
      <c r="AU664" s="85"/>
      <c r="AV664" s="85"/>
      <c r="AW664" s="97"/>
      <c r="AX664" s="97"/>
      <c r="AY664" s="11"/>
      <c r="AZ664" s="85"/>
      <c r="BA664" s="85"/>
      <c r="BB664" s="11">
        <v>5000</v>
      </c>
      <c r="BC664" s="9">
        <f>AW664+AY664+AZ664+BA664+BB664</f>
        <v>5000</v>
      </c>
      <c r="BD664" s="9">
        <f>AX664+BB664</f>
        <v>5000</v>
      </c>
      <c r="BE664" s="11"/>
      <c r="BF664" s="85"/>
      <c r="BG664" s="85"/>
      <c r="BH664" s="11"/>
      <c r="BI664" s="9">
        <f>BC664+BE664+BF664+BG664+BH664</f>
        <v>5000</v>
      </c>
      <c r="BJ664" s="9">
        <f>BD664+BH664</f>
        <v>5000</v>
      </c>
    </row>
    <row r="665" spans="1:62" ht="34.5" hidden="1" customHeight="1" x14ac:dyDescent="0.25">
      <c r="A665" s="28" t="s">
        <v>817</v>
      </c>
      <c r="B665" s="26" t="str">
        <f t="shared" si="1079"/>
        <v>912</v>
      </c>
      <c r="C665" s="26" t="s">
        <v>20</v>
      </c>
      <c r="D665" s="26" t="s">
        <v>21</v>
      </c>
      <c r="E665" s="26" t="s">
        <v>816</v>
      </c>
      <c r="F665" s="26"/>
      <c r="G665" s="9"/>
      <c r="H665" s="9"/>
      <c r="I665" s="84"/>
      <c r="J665" s="84"/>
      <c r="K665" s="84"/>
      <c r="L665" s="84"/>
      <c r="M665" s="84"/>
      <c r="N665" s="84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  <c r="AN665" s="85"/>
      <c r="AO665" s="85"/>
      <c r="AP665" s="85"/>
      <c r="AQ665" s="85"/>
      <c r="AR665" s="85"/>
      <c r="AS665" s="85"/>
      <c r="AT665" s="85"/>
      <c r="AU665" s="85"/>
      <c r="AV665" s="85"/>
      <c r="AW665" s="97"/>
      <c r="AX665" s="97"/>
      <c r="AY665" s="11">
        <f>AY666</f>
        <v>0</v>
      </c>
      <c r="AZ665" s="11">
        <f t="shared" ref="AZ665:BJ666" si="1115">AZ666</f>
        <v>0</v>
      </c>
      <c r="BA665" s="11">
        <f t="shared" si="1115"/>
        <v>0</v>
      </c>
      <c r="BB665" s="122">
        <f t="shared" si="1115"/>
        <v>5600</v>
      </c>
      <c r="BC665" s="11">
        <f t="shared" si="1115"/>
        <v>5600</v>
      </c>
      <c r="BD665" s="11">
        <f t="shared" si="1115"/>
        <v>5600</v>
      </c>
      <c r="BE665" s="11">
        <f>BE666</f>
        <v>0</v>
      </c>
      <c r="BF665" s="11">
        <f t="shared" si="1115"/>
        <v>0</v>
      </c>
      <c r="BG665" s="11">
        <f t="shared" si="1115"/>
        <v>0</v>
      </c>
      <c r="BH665" s="122">
        <f t="shared" si="1115"/>
        <v>0</v>
      </c>
      <c r="BI665" s="11">
        <f t="shared" si="1115"/>
        <v>5600</v>
      </c>
      <c r="BJ665" s="11">
        <f t="shared" si="1115"/>
        <v>5600</v>
      </c>
    </row>
    <row r="666" spans="1:62" ht="34.5" hidden="1" customHeight="1" x14ac:dyDescent="0.25">
      <c r="A666" s="68" t="s">
        <v>11</v>
      </c>
      <c r="B666" s="26" t="str">
        <f t="shared" si="1079"/>
        <v>912</v>
      </c>
      <c r="C666" s="26" t="s">
        <v>20</v>
      </c>
      <c r="D666" s="26" t="s">
        <v>21</v>
      </c>
      <c r="E666" s="26" t="s">
        <v>816</v>
      </c>
      <c r="F666" s="26" t="s">
        <v>12</v>
      </c>
      <c r="G666" s="9"/>
      <c r="H666" s="9"/>
      <c r="I666" s="84"/>
      <c r="J666" s="84"/>
      <c r="K666" s="84"/>
      <c r="L666" s="84"/>
      <c r="M666" s="84"/>
      <c r="N666" s="84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  <c r="AG666" s="85"/>
      <c r="AH666" s="85"/>
      <c r="AI666" s="85"/>
      <c r="AJ666" s="85"/>
      <c r="AK666" s="85"/>
      <c r="AL666" s="85"/>
      <c r="AM666" s="85"/>
      <c r="AN666" s="85"/>
      <c r="AO666" s="85"/>
      <c r="AP666" s="85"/>
      <c r="AQ666" s="85"/>
      <c r="AR666" s="85"/>
      <c r="AS666" s="85"/>
      <c r="AT666" s="85"/>
      <c r="AU666" s="85"/>
      <c r="AV666" s="85"/>
      <c r="AW666" s="97"/>
      <c r="AX666" s="97"/>
      <c r="AY666" s="11">
        <f>AY667</f>
        <v>0</v>
      </c>
      <c r="AZ666" s="11">
        <f t="shared" si="1115"/>
        <v>0</v>
      </c>
      <c r="BA666" s="11">
        <f t="shared" si="1115"/>
        <v>0</v>
      </c>
      <c r="BB666" s="11">
        <f t="shared" si="1115"/>
        <v>5600</v>
      </c>
      <c r="BC666" s="11">
        <f t="shared" si="1115"/>
        <v>5600</v>
      </c>
      <c r="BD666" s="11">
        <f t="shared" si="1115"/>
        <v>5600</v>
      </c>
      <c r="BE666" s="11">
        <f>BE667</f>
        <v>0</v>
      </c>
      <c r="BF666" s="11">
        <f t="shared" si="1115"/>
        <v>0</v>
      </c>
      <c r="BG666" s="11">
        <f t="shared" si="1115"/>
        <v>0</v>
      </c>
      <c r="BH666" s="11">
        <f t="shared" si="1115"/>
        <v>0</v>
      </c>
      <c r="BI666" s="11">
        <f t="shared" si="1115"/>
        <v>5600</v>
      </c>
      <c r="BJ666" s="11">
        <f t="shared" si="1115"/>
        <v>5600</v>
      </c>
    </row>
    <row r="667" spans="1:62" ht="20.100000000000001" hidden="1" customHeight="1" x14ac:dyDescent="0.25">
      <c r="A667" s="28" t="s">
        <v>13</v>
      </c>
      <c r="B667" s="26" t="str">
        <f t="shared" si="1079"/>
        <v>912</v>
      </c>
      <c r="C667" s="26" t="s">
        <v>20</v>
      </c>
      <c r="D667" s="26" t="s">
        <v>21</v>
      </c>
      <c r="E667" s="26" t="s">
        <v>816</v>
      </c>
      <c r="F667" s="26" t="s">
        <v>34</v>
      </c>
      <c r="G667" s="9"/>
      <c r="H667" s="9"/>
      <c r="I667" s="84"/>
      <c r="J667" s="84"/>
      <c r="K667" s="84"/>
      <c r="L667" s="84"/>
      <c r="M667" s="84"/>
      <c r="N667" s="84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  <c r="AG667" s="85"/>
      <c r="AH667" s="85"/>
      <c r="AI667" s="85"/>
      <c r="AJ667" s="85"/>
      <c r="AK667" s="85"/>
      <c r="AL667" s="85"/>
      <c r="AM667" s="85"/>
      <c r="AN667" s="85"/>
      <c r="AO667" s="85"/>
      <c r="AP667" s="85"/>
      <c r="AQ667" s="85"/>
      <c r="AR667" s="85"/>
      <c r="AS667" s="85"/>
      <c r="AT667" s="85"/>
      <c r="AU667" s="85"/>
      <c r="AV667" s="85"/>
      <c r="AW667" s="97"/>
      <c r="AX667" s="97"/>
      <c r="AY667" s="11"/>
      <c r="AZ667" s="11"/>
      <c r="BA667" s="11"/>
      <c r="BB667" s="11">
        <v>5600</v>
      </c>
      <c r="BC667" s="9">
        <f>AW667+AY667+AZ667+BA667+BB667</f>
        <v>5600</v>
      </c>
      <c r="BD667" s="9">
        <f>AX667+BB667</f>
        <v>5600</v>
      </c>
      <c r="BE667" s="11"/>
      <c r="BF667" s="11"/>
      <c r="BG667" s="11"/>
      <c r="BH667" s="11"/>
      <c r="BI667" s="9">
        <f>BC667+BE667+BF667+BG667+BH667</f>
        <v>5600</v>
      </c>
      <c r="BJ667" s="9">
        <f>BD667+BH667</f>
        <v>5600</v>
      </c>
    </row>
    <row r="668" spans="1:62" ht="82.5" hidden="1" x14ac:dyDescent="0.25">
      <c r="A668" s="25" t="s">
        <v>118</v>
      </c>
      <c r="B668" s="26" t="s">
        <v>494</v>
      </c>
      <c r="C668" s="26" t="s">
        <v>20</v>
      </c>
      <c r="D668" s="26" t="s">
        <v>21</v>
      </c>
      <c r="E668" s="26" t="s">
        <v>119</v>
      </c>
      <c r="F668" s="26"/>
      <c r="G668" s="9">
        <f>G669</f>
        <v>1448</v>
      </c>
      <c r="H668" s="9">
        <f t="shared" ref="H668:BJ668" si="1116">H669</f>
        <v>0</v>
      </c>
      <c r="I668" s="9">
        <f t="shared" si="1116"/>
        <v>0</v>
      </c>
      <c r="J668" s="9">
        <f t="shared" si="1116"/>
        <v>0</v>
      </c>
      <c r="K668" s="9">
        <f t="shared" si="1116"/>
        <v>0</v>
      </c>
      <c r="L668" s="9">
        <f t="shared" si="1116"/>
        <v>0</v>
      </c>
      <c r="M668" s="9">
        <f t="shared" si="1116"/>
        <v>1448</v>
      </c>
      <c r="N668" s="9">
        <f t="shared" si="1116"/>
        <v>0</v>
      </c>
      <c r="O668" s="9">
        <f t="shared" si="1116"/>
        <v>0</v>
      </c>
      <c r="P668" s="9">
        <f t="shared" si="1116"/>
        <v>0</v>
      </c>
      <c r="Q668" s="9">
        <f t="shared" si="1116"/>
        <v>0</v>
      </c>
      <c r="R668" s="9">
        <f t="shared" si="1116"/>
        <v>0</v>
      </c>
      <c r="S668" s="9">
        <f t="shared" si="1116"/>
        <v>1448</v>
      </c>
      <c r="T668" s="9">
        <f t="shared" si="1116"/>
        <v>0</v>
      </c>
      <c r="U668" s="9">
        <f t="shared" si="1116"/>
        <v>0</v>
      </c>
      <c r="V668" s="9">
        <f t="shared" si="1116"/>
        <v>0</v>
      </c>
      <c r="W668" s="9">
        <f t="shared" si="1116"/>
        <v>0</v>
      </c>
      <c r="X668" s="9">
        <f t="shared" si="1116"/>
        <v>0</v>
      </c>
      <c r="Y668" s="9">
        <f t="shared" si="1116"/>
        <v>1448</v>
      </c>
      <c r="Z668" s="9">
        <f t="shared" si="1116"/>
        <v>0</v>
      </c>
      <c r="AA668" s="9">
        <f t="shared" si="1116"/>
        <v>0</v>
      </c>
      <c r="AB668" s="9">
        <f t="shared" si="1116"/>
        <v>0</v>
      </c>
      <c r="AC668" s="9">
        <f t="shared" si="1116"/>
        <v>0</v>
      </c>
      <c r="AD668" s="9">
        <f t="shared" si="1116"/>
        <v>0</v>
      </c>
      <c r="AE668" s="9">
        <f t="shared" si="1116"/>
        <v>1448</v>
      </c>
      <c r="AF668" s="9">
        <f t="shared" si="1116"/>
        <v>0</v>
      </c>
      <c r="AG668" s="9">
        <f t="shared" si="1116"/>
        <v>0</v>
      </c>
      <c r="AH668" s="9">
        <f t="shared" si="1116"/>
        <v>0</v>
      </c>
      <c r="AI668" s="9">
        <f t="shared" si="1116"/>
        <v>0</v>
      </c>
      <c r="AJ668" s="9">
        <f t="shared" si="1116"/>
        <v>0</v>
      </c>
      <c r="AK668" s="9">
        <f t="shared" si="1116"/>
        <v>1448</v>
      </c>
      <c r="AL668" s="9">
        <f t="shared" si="1116"/>
        <v>0</v>
      </c>
      <c r="AM668" s="9">
        <f t="shared" si="1116"/>
        <v>0</v>
      </c>
      <c r="AN668" s="9">
        <f t="shared" si="1116"/>
        <v>0</v>
      </c>
      <c r="AO668" s="9">
        <f t="shared" si="1116"/>
        <v>0</v>
      </c>
      <c r="AP668" s="9">
        <f t="shared" si="1116"/>
        <v>0</v>
      </c>
      <c r="AQ668" s="9">
        <f t="shared" si="1116"/>
        <v>1448</v>
      </c>
      <c r="AR668" s="9">
        <f t="shared" si="1116"/>
        <v>0</v>
      </c>
      <c r="AS668" s="9">
        <f t="shared" si="1116"/>
        <v>-227</v>
      </c>
      <c r="AT668" s="9">
        <f t="shared" si="1116"/>
        <v>0</v>
      </c>
      <c r="AU668" s="9">
        <f t="shared" si="1116"/>
        <v>-127</v>
      </c>
      <c r="AV668" s="9">
        <f t="shared" si="1116"/>
        <v>0</v>
      </c>
      <c r="AW668" s="96">
        <f t="shared" si="1116"/>
        <v>1094</v>
      </c>
      <c r="AX668" s="96">
        <f t="shared" si="1116"/>
        <v>0</v>
      </c>
      <c r="AY668" s="9">
        <f t="shared" si="1116"/>
        <v>0</v>
      </c>
      <c r="AZ668" s="9">
        <f t="shared" si="1116"/>
        <v>0</v>
      </c>
      <c r="BA668" s="9">
        <f t="shared" si="1116"/>
        <v>0</v>
      </c>
      <c r="BB668" s="9">
        <f t="shared" si="1116"/>
        <v>0</v>
      </c>
      <c r="BC668" s="9">
        <f t="shared" si="1116"/>
        <v>1094</v>
      </c>
      <c r="BD668" s="9">
        <f t="shared" si="1116"/>
        <v>0</v>
      </c>
      <c r="BE668" s="9">
        <f t="shared" si="1116"/>
        <v>0</v>
      </c>
      <c r="BF668" s="9">
        <f t="shared" si="1116"/>
        <v>0</v>
      </c>
      <c r="BG668" s="9">
        <f t="shared" si="1116"/>
        <v>0</v>
      </c>
      <c r="BH668" s="9">
        <f t="shared" si="1116"/>
        <v>0</v>
      </c>
      <c r="BI668" s="9">
        <f t="shared" si="1116"/>
        <v>1094</v>
      </c>
      <c r="BJ668" s="9">
        <f t="shared" si="1116"/>
        <v>0</v>
      </c>
    </row>
    <row r="669" spans="1:62" ht="20.100000000000001" hidden="1" customHeight="1" x14ac:dyDescent="0.25">
      <c r="A669" s="28" t="s">
        <v>14</v>
      </c>
      <c r="B669" s="26" t="str">
        <f t="shared" si="1079"/>
        <v>912</v>
      </c>
      <c r="C669" s="26" t="s">
        <v>20</v>
      </c>
      <c r="D669" s="26" t="s">
        <v>21</v>
      </c>
      <c r="E669" s="26" t="s">
        <v>149</v>
      </c>
      <c r="F669" s="26"/>
      <c r="G669" s="9">
        <f>G670+G673+G676</f>
        <v>1448</v>
      </c>
      <c r="H669" s="9">
        <f t="shared" ref="H669:N669" si="1117">H670+H673+H676</f>
        <v>0</v>
      </c>
      <c r="I669" s="9">
        <f t="shared" si="1117"/>
        <v>0</v>
      </c>
      <c r="J669" s="9">
        <f t="shared" si="1117"/>
        <v>0</v>
      </c>
      <c r="K669" s="9">
        <f t="shared" si="1117"/>
        <v>0</v>
      </c>
      <c r="L669" s="9">
        <f t="shared" si="1117"/>
        <v>0</v>
      </c>
      <c r="M669" s="9">
        <f t="shared" si="1117"/>
        <v>1448</v>
      </c>
      <c r="N669" s="9">
        <f t="shared" si="1117"/>
        <v>0</v>
      </c>
      <c r="O669" s="9">
        <f t="shared" ref="O669:T669" si="1118">O670+O673+O676</f>
        <v>0</v>
      </c>
      <c r="P669" s="9">
        <f t="shared" si="1118"/>
        <v>0</v>
      </c>
      <c r="Q669" s="9">
        <f t="shared" si="1118"/>
        <v>0</v>
      </c>
      <c r="R669" s="9">
        <f t="shared" si="1118"/>
        <v>0</v>
      </c>
      <c r="S669" s="9">
        <f t="shared" si="1118"/>
        <v>1448</v>
      </c>
      <c r="T669" s="9">
        <f t="shared" si="1118"/>
        <v>0</v>
      </c>
      <c r="U669" s="9">
        <f t="shared" ref="U669:Z669" si="1119">U670+U673+U676</f>
        <v>0</v>
      </c>
      <c r="V669" s="9">
        <f t="shared" si="1119"/>
        <v>0</v>
      </c>
      <c r="W669" s="9">
        <f t="shared" si="1119"/>
        <v>0</v>
      </c>
      <c r="X669" s="9">
        <f t="shared" si="1119"/>
        <v>0</v>
      </c>
      <c r="Y669" s="9">
        <f t="shared" si="1119"/>
        <v>1448</v>
      </c>
      <c r="Z669" s="9">
        <f t="shared" si="1119"/>
        <v>0</v>
      </c>
      <c r="AA669" s="9">
        <f t="shared" ref="AA669:AF669" si="1120">AA670+AA673+AA676</f>
        <v>0</v>
      </c>
      <c r="AB669" s="9">
        <f t="shared" si="1120"/>
        <v>0</v>
      </c>
      <c r="AC669" s="9">
        <f t="shared" si="1120"/>
        <v>0</v>
      </c>
      <c r="AD669" s="9">
        <f t="shared" si="1120"/>
        <v>0</v>
      </c>
      <c r="AE669" s="9">
        <f t="shared" si="1120"/>
        <v>1448</v>
      </c>
      <c r="AF669" s="9">
        <f t="shared" si="1120"/>
        <v>0</v>
      </c>
      <c r="AG669" s="9">
        <f t="shared" ref="AG669:AL669" si="1121">AG670+AG673+AG676</f>
        <v>0</v>
      </c>
      <c r="AH669" s="9">
        <f t="shared" si="1121"/>
        <v>0</v>
      </c>
      <c r="AI669" s="9">
        <f t="shared" si="1121"/>
        <v>0</v>
      </c>
      <c r="AJ669" s="9">
        <f t="shared" si="1121"/>
        <v>0</v>
      </c>
      <c r="AK669" s="9">
        <f t="shared" si="1121"/>
        <v>1448</v>
      </c>
      <c r="AL669" s="9">
        <f t="shared" si="1121"/>
        <v>0</v>
      </c>
      <c r="AM669" s="9">
        <f t="shared" ref="AM669:AR669" si="1122">AM670+AM673+AM676</f>
        <v>0</v>
      </c>
      <c r="AN669" s="9">
        <f t="shared" si="1122"/>
        <v>0</v>
      </c>
      <c r="AO669" s="9">
        <f t="shared" si="1122"/>
        <v>0</v>
      </c>
      <c r="AP669" s="9">
        <f t="shared" si="1122"/>
        <v>0</v>
      </c>
      <c r="AQ669" s="9">
        <f t="shared" si="1122"/>
        <v>1448</v>
      </c>
      <c r="AR669" s="9">
        <f t="shared" si="1122"/>
        <v>0</v>
      </c>
      <c r="AS669" s="9">
        <f t="shared" ref="AS669:AX669" si="1123">AS670+AS673+AS676</f>
        <v>-227</v>
      </c>
      <c r="AT669" s="9">
        <f t="shared" si="1123"/>
        <v>0</v>
      </c>
      <c r="AU669" s="9">
        <f t="shared" si="1123"/>
        <v>-127</v>
      </c>
      <c r="AV669" s="9">
        <f t="shared" si="1123"/>
        <v>0</v>
      </c>
      <c r="AW669" s="96">
        <f t="shared" si="1123"/>
        <v>1094</v>
      </c>
      <c r="AX669" s="96">
        <f t="shared" si="1123"/>
        <v>0</v>
      </c>
      <c r="AY669" s="9">
        <f t="shared" ref="AY669:BD669" si="1124">AY670+AY673+AY676</f>
        <v>0</v>
      </c>
      <c r="AZ669" s="9">
        <f t="shared" si="1124"/>
        <v>0</v>
      </c>
      <c r="BA669" s="9">
        <f t="shared" si="1124"/>
        <v>0</v>
      </c>
      <c r="BB669" s="9">
        <f t="shared" si="1124"/>
        <v>0</v>
      </c>
      <c r="BC669" s="9">
        <f t="shared" si="1124"/>
        <v>1094</v>
      </c>
      <c r="BD669" s="9">
        <f t="shared" si="1124"/>
        <v>0</v>
      </c>
      <c r="BE669" s="9">
        <f t="shared" ref="BE669:BJ669" si="1125">BE670+BE673+BE676</f>
        <v>0</v>
      </c>
      <c r="BF669" s="9">
        <f t="shared" si="1125"/>
        <v>0</v>
      </c>
      <c r="BG669" s="9">
        <f t="shared" si="1125"/>
        <v>0</v>
      </c>
      <c r="BH669" s="9">
        <f t="shared" si="1125"/>
        <v>0</v>
      </c>
      <c r="BI669" s="9">
        <f t="shared" si="1125"/>
        <v>1094</v>
      </c>
      <c r="BJ669" s="9">
        <f t="shared" si="1125"/>
        <v>0</v>
      </c>
    </row>
    <row r="670" spans="1:62" ht="20.100000000000001" hidden="1" customHeight="1" x14ac:dyDescent="0.25">
      <c r="A670" s="28" t="s">
        <v>24</v>
      </c>
      <c r="B670" s="26" t="str">
        <f>B668</f>
        <v>912</v>
      </c>
      <c r="C670" s="26" t="s">
        <v>20</v>
      </c>
      <c r="D670" s="26" t="s">
        <v>21</v>
      </c>
      <c r="E670" s="26" t="s">
        <v>531</v>
      </c>
      <c r="F670" s="26"/>
      <c r="G670" s="9">
        <f t="shared" ref="G670:V671" si="1126">G671</f>
        <v>0</v>
      </c>
      <c r="H670" s="9">
        <f t="shared" si="1126"/>
        <v>0</v>
      </c>
      <c r="I670" s="9">
        <f t="shared" si="1126"/>
        <v>0</v>
      </c>
      <c r="J670" s="9">
        <f t="shared" si="1126"/>
        <v>0</v>
      </c>
      <c r="K670" s="9">
        <f t="shared" si="1126"/>
        <v>0</v>
      </c>
      <c r="L670" s="9">
        <f t="shared" si="1126"/>
        <v>0</v>
      </c>
      <c r="M670" s="9">
        <f t="shared" si="1126"/>
        <v>0</v>
      </c>
      <c r="N670" s="9">
        <f t="shared" si="1126"/>
        <v>0</v>
      </c>
      <c r="O670" s="9">
        <f t="shared" si="1126"/>
        <v>0</v>
      </c>
      <c r="P670" s="9">
        <f t="shared" si="1126"/>
        <v>0</v>
      </c>
      <c r="Q670" s="9">
        <f t="shared" si="1126"/>
        <v>0</v>
      </c>
      <c r="R670" s="9">
        <f t="shared" si="1126"/>
        <v>0</v>
      </c>
      <c r="S670" s="9">
        <f t="shared" si="1126"/>
        <v>0</v>
      </c>
      <c r="T670" s="9">
        <f t="shared" si="1126"/>
        <v>0</v>
      </c>
      <c r="U670" s="9">
        <f t="shared" si="1126"/>
        <v>0</v>
      </c>
      <c r="V670" s="9">
        <f t="shared" si="1126"/>
        <v>0</v>
      </c>
      <c r="W670" s="9">
        <f t="shared" ref="U670:AJ671" si="1127">W671</f>
        <v>0</v>
      </c>
      <c r="X670" s="9">
        <f t="shared" si="1127"/>
        <v>0</v>
      </c>
      <c r="Y670" s="9">
        <f t="shared" si="1127"/>
        <v>0</v>
      </c>
      <c r="Z670" s="9">
        <f t="shared" si="1127"/>
        <v>0</v>
      </c>
      <c r="AA670" s="9">
        <f t="shared" si="1127"/>
        <v>0</v>
      </c>
      <c r="AB670" s="9">
        <f t="shared" si="1127"/>
        <v>0</v>
      </c>
      <c r="AC670" s="9">
        <f t="shared" si="1127"/>
        <v>0</v>
      </c>
      <c r="AD670" s="9">
        <f t="shared" si="1127"/>
        <v>0</v>
      </c>
      <c r="AE670" s="9">
        <f t="shared" si="1127"/>
        <v>0</v>
      </c>
      <c r="AF670" s="9">
        <f t="shared" si="1127"/>
        <v>0</v>
      </c>
      <c r="AG670" s="9">
        <f t="shared" si="1127"/>
        <v>0</v>
      </c>
      <c r="AH670" s="9">
        <f t="shared" si="1127"/>
        <v>0</v>
      </c>
      <c r="AI670" s="9">
        <f t="shared" si="1127"/>
        <v>0</v>
      </c>
      <c r="AJ670" s="9">
        <f t="shared" si="1127"/>
        <v>0</v>
      </c>
      <c r="AK670" s="9">
        <f t="shared" ref="AG670:AV671" si="1128">AK671</f>
        <v>0</v>
      </c>
      <c r="AL670" s="9">
        <f t="shared" si="1128"/>
        <v>0</v>
      </c>
      <c r="AM670" s="9">
        <f t="shared" si="1128"/>
        <v>0</v>
      </c>
      <c r="AN670" s="9">
        <f t="shared" si="1128"/>
        <v>0</v>
      </c>
      <c r="AO670" s="9">
        <f t="shared" si="1128"/>
        <v>0</v>
      </c>
      <c r="AP670" s="9">
        <f t="shared" si="1128"/>
        <v>0</v>
      </c>
      <c r="AQ670" s="9">
        <f t="shared" si="1128"/>
        <v>0</v>
      </c>
      <c r="AR670" s="9">
        <f t="shared" si="1128"/>
        <v>0</v>
      </c>
      <c r="AS670" s="9">
        <f t="shared" si="1128"/>
        <v>0</v>
      </c>
      <c r="AT670" s="9">
        <f t="shared" si="1128"/>
        <v>0</v>
      </c>
      <c r="AU670" s="9">
        <f t="shared" si="1128"/>
        <v>0</v>
      </c>
      <c r="AV670" s="9">
        <f t="shared" si="1128"/>
        <v>0</v>
      </c>
      <c r="AW670" s="96">
        <f t="shared" ref="AS670:BH671" si="1129">AW671</f>
        <v>0</v>
      </c>
      <c r="AX670" s="96">
        <f t="shared" si="1129"/>
        <v>0</v>
      </c>
      <c r="AY670" s="9">
        <f t="shared" si="1129"/>
        <v>0</v>
      </c>
      <c r="AZ670" s="9">
        <f t="shared" si="1129"/>
        <v>0</v>
      </c>
      <c r="BA670" s="9">
        <f t="shared" si="1129"/>
        <v>0</v>
      </c>
      <c r="BB670" s="9">
        <f t="shared" si="1129"/>
        <v>0</v>
      </c>
      <c r="BC670" s="9">
        <f t="shared" si="1129"/>
        <v>0</v>
      </c>
      <c r="BD670" s="9">
        <f t="shared" si="1129"/>
        <v>0</v>
      </c>
      <c r="BE670" s="9">
        <f t="shared" si="1129"/>
        <v>0</v>
      </c>
      <c r="BF670" s="9">
        <f t="shared" si="1129"/>
        <v>0</v>
      </c>
      <c r="BG670" s="9">
        <f t="shared" si="1129"/>
        <v>0</v>
      </c>
      <c r="BH670" s="9">
        <f t="shared" si="1129"/>
        <v>0</v>
      </c>
      <c r="BI670" s="9">
        <f t="shared" ref="BE670:BJ671" si="1130">BI671</f>
        <v>0</v>
      </c>
      <c r="BJ670" s="9">
        <f t="shared" si="1130"/>
        <v>0</v>
      </c>
    </row>
    <row r="671" spans="1:62" ht="33" hidden="1" x14ac:dyDescent="0.25">
      <c r="A671" s="25" t="s">
        <v>11</v>
      </c>
      <c r="B671" s="26" t="str">
        <f t="shared" ref="B671:B688" si="1131">B670</f>
        <v>912</v>
      </c>
      <c r="C671" s="26" t="s">
        <v>20</v>
      </c>
      <c r="D671" s="26" t="s">
        <v>21</v>
      </c>
      <c r="E671" s="26" t="s">
        <v>531</v>
      </c>
      <c r="F671" s="26" t="s">
        <v>12</v>
      </c>
      <c r="G671" s="9">
        <f t="shared" si="1126"/>
        <v>0</v>
      </c>
      <c r="H671" s="9">
        <f t="shared" si="1126"/>
        <v>0</v>
      </c>
      <c r="I671" s="9">
        <f t="shared" si="1126"/>
        <v>0</v>
      </c>
      <c r="J671" s="9">
        <f t="shared" si="1126"/>
        <v>0</v>
      </c>
      <c r="K671" s="9">
        <f t="shared" si="1126"/>
        <v>0</v>
      </c>
      <c r="L671" s="9">
        <f t="shared" si="1126"/>
        <v>0</v>
      </c>
      <c r="M671" s="9">
        <f t="shared" si="1126"/>
        <v>0</v>
      </c>
      <c r="N671" s="9">
        <f t="shared" si="1126"/>
        <v>0</v>
      </c>
      <c r="O671" s="9">
        <f t="shared" si="1126"/>
        <v>0</v>
      </c>
      <c r="P671" s="9">
        <f t="shared" si="1126"/>
        <v>0</v>
      </c>
      <c r="Q671" s="9">
        <f t="shared" si="1126"/>
        <v>0</v>
      </c>
      <c r="R671" s="9">
        <f t="shared" si="1126"/>
        <v>0</v>
      </c>
      <c r="S671" s="9">
        <f t="shared" si="1126"/>
        <v>0</v>
      </c>
      <c r="T671" s="9">
        <f t="shared" si="1126"/>
        <v>0</v>
      </c>
      <c r="U671" s="9">
        <f t="shared" si="1127"/>
        <v>0</v>
      </c>
      <c r="V671" s="9">
        <f t="shared" si="1127"/>
        <v>0</v>
      </c>
      <c r="W671" s="9">
        <f t="shared" si="1127"/>
        <v>0</v>
      </c>
      <c r="X671" s="9">
        <f t="shared" si="1127"/>
        <v>0</v>
      </c>
      <c r="Y671" s="9">
        <f t="shared" si="1127"/>
        <v>0</v>
      </c>
      <c r="Z671" s="9">
        <f t="shared" si="1127"/>
        <v>0</v>
      </c>
      <c r="AA671" s="9">
        <f t="shared" si="1127"/>
        <v>0</v>
      </c>
      <c r="AB671" s="9">
        <f t="shared" si="1127"/>
        <v>0</v>
      </c>
      <c r="AC671" s="9">
        <f t="shared" si="1127"/>
        <v>0</v>
      </c>
      <c r="AD671" s="9">
        <f t="shared" si="1127"/>
        <v>0</v>
      </c>
      <c r="AE671" s="9">
        <f t="shared" si="1127"/>
        <v>0</v>
      </c>
      <c r="AF671" s="9">
        <f t="shared" si="1127"/>
        <v>0</v>
      </c>
      <c r="AG671" s="9">
        <f t="shared" si="1128"/>
        <v>0</v>
      </c>
      <c r="AH671" s="9">
        <f t="shared" si="1128"/>
        <v>0</v>
      </c>
      <c r="AI671" s="9">
        <f t="shared" si="1128"/>
        <v>0</v>
      </c>
      <c r="AJ671" s="9">
        <f t="shared" si="1128"/>
        <v>0</v>
      </c>
      <c r="AK671" s="9">
        <f t="shared" si="1128"/>
        <v>0</v>
      </c>
      <c r="AL671" s="9">
        <f t="shared" si="1128"/>
        <v>0</v>
      </c>
      <c r="AM671" s="9">
        <f t="shared" si="1128"/>
        <v>0</v>
      </c>
      <c r="AN671" s="9">
        <f t="shared" si="1128"/>
        <v>0</v>
      </c>
      <c r="AO671" s="9">
        <f t="shared" si="1128"/>
        <v>0</v>
      </c>
      <c r="AP671" s="9">
        <f t="shared" si="1128"/>
        <v>0</v>
      </c>
      <c r="AQ671" s="9">
        <f t="shared" si="1128"/>
        <v>0</v>
      </c>
      <c r="AR671" s="9">
        <f t="shared" si="1128"/>
        <v>0</v>
      </c>
      <c r="AS671" s="9">
        <f t="shared" si="1129"/>
        <v>0</v>
      </c>
      <c r="AT671" s="9">
        <f t="shared" si="1129"/>
        <v>0</v>
      </c>
      <c r="AU671" s="9">
        <f t="shared" si="1129"/>
        <v>0</v>
      </c>
      <c r="AV671" s="9">
        <f t="shared" si="1129"/>
        <v>0</v>
      </c>
      <c r="AW671" s="96">
        <f t="shared" si="1129"/>
        <v>0</v>
      </c>
      <c r="AX671" s="96">
        <f t="shared" si="1129"/>
        <v>0</v>
      </c>
      <c r="AY671" s="9">
        <f t="shared" si="1129"/>
        <v>0</v>
      </c>
      <c r="AZ671" s="9">
        <f t="shared" si="1129"/>
        <v>0</v>
      </c>
      <c r="BA671" s="9">
        <f t="shared" si="1129"/>
        <v>0</v>
      </c>
      <c r="BB671" s="9">
        <f t="shared" si="1129"/>
        <v>0</v>
      </c>
      <c r="BC671" s="9">
        <f t="shared" si="1129"/>
        <v>0</v>
      </c>
      <c r="BD671" s="9">
        <f t="shared" si="1129"/>
        <v>0</v>
      </c>
      <c r="BE671" s="9">
        <f t="shared" si="1130"/>
        <v>0</v>
      </c>
      <c r="BF671" s="9">
        <f t="shared" si="1130"/>
        <v>0</v>
      </c>
      <c r="BG671" s="9">
        <f t="shared" si="1130"/>
        <v>0</v>
      </c>
      <c r="BH671" s="9">
        <f t="shared" si="1130"/>
        <v>0</v>
      </c>
      <c r="BI671" s="9">
        <f t="shared" si="1130"/>
        <v>0</v>
      </c>
      <c r="BJ671" s="9">
        <f t="shared" si="1130"/>
        <v>0</v>
      </c>
    </row>
    <row r="672" spans="1:62" ht="20.100000000000001" hidden="1" customHeight="1" x14ac:dyDescent="0.25">
      <c r="A672" s="28" t="s">
        <v>13</v>
      </c>
      <c r="B672" s="26" t="str">
        <f t="shared" si="1131"/>
        <v>912</v>
      </c>
      <c r="C672" s="26" t="s">
        <v>20</v>
      </c>
      <c r="D672" s="26" t="s">
        <v>21</v>
      </c>
      <c r="E672" s="26" t="s">
        <v>531</v>
      </c>
      <c r="F672" s="26">
        <v>610</v>
      </c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6"/>
      <c r="AX672" s="96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</row>
    <row r="673" spans="1:62" ht="20.100000000000001" hidden="1" customHeight="1" x14ac:dyDescent="0.25">
      <c r="A673" s="28" t="s">
        <v>25</v>
      </c>
      <c r="B673" s="26" t="str">
        <f t="shared" si="1131"/>
        <v>912</v>
      </c>
      <c r="C673" s="26" t="s">
        <v>20</v>
      </c>
      <c r="D673" s="26" t="s">
        <v>21</v>
      </c>
      <c r="E673" s="26" t="s">
        <v>484</v>
      </c>
      <c r="F673" s="26"/>
      <c r="G673" s="9">
        <f>G674</f>
        <v>0</v>
      </c>
      <c r="H673" s="9">
        <f t="shared" ref="H673:W674" si="1132">H674</f>
        <v>0</v>
      </c>
      <c r="I673" s="9">
        <f t="shared" si="1132"/>
        <v>0</v>
      </c>
      <c r="J673" s="9">
        <f t="shared" si="1132"/>
        <v>0</v>
      </c>
      <c r="K673" s="9">
        <f t="shared" si="1132"/>
        <v>0</v>
      </c>
      <c r="L673" s="9">
        <f t="shared" si="1132"/>
        <v>0</v>
      </c>
      <c r="M673" s="9">
        <f t="shared" si="1132"/>
        <v>0</v>
      </c>
      <c r="N673" s="9">
        <f t="shared" si="1132"/>
        <v>0</v>
      </c>
      <c r="O673" s="9">
        <f t="shared" si="1132"/>
        <v>0</v>
      </c>
      <c r="P673" s="9">
        <f t="shared" si="1132"/>
        <v>0</v>
      </c>
      <c r="Q673" s="9">
        <f t="shared" si="1132"/>
        <v>0</v>
      </c>
      <c r="R673" s="9">
        <f t="shared" si="1132"/>
        <v>0</v>
      </c>
      <c r="S673" s="9">
        <f t="shared" si="1132"/>
        <v>0</v>
      </c>
      <c r="T673" s="9">
        <f t="shared" si="1132"/>
        <v>0</v>
      </c>
      <c r="U673" s="9">
        <f t="shared" si="1132"/>
        <v>0</v>
      </c>
      <c r="V673" s="9">
        <f t="shared" si="1132"/>
        <v>0</v>
      </c>
      <c r="W673" s="9">
        <f t="shared" si="1132"/>
        <v>0</v>
      </c>
      <c r="X673" s="9">
        <f t="shared" ref="U673:AJ674" si="1133">X674</f>
        <v>0</v>
      </c>
      <c r="Y673" s="9">
        <f t="shared" si="1133"/>
        <v>0</v>
      </c>
      <c r="Z673" s="9">
        <f t="shared" si="1133"/>
        <v>0</v>
      </c>
      <c r="AA673" s="9">
        <f t="shared" si="1133"/>
        <v>0</v>
      </c>
      <c r="AB673" s="9">
        <f t="shared" si="1133"/>
        <v>0</v>
      </c>
      <c r="AC673" s="9">
        <f t="shared" si="1133"/>
        <v>0</v>
      </c>
      <c r="AD673" s="9">
        <f t="shared" si="1133"/>
        <v>0</v>
      </c>
      <c r="AE673" s="9">
        <f t="shared" si="1133"/>
        <v>0</v>
      </c>
      <c r="AF673" s="9">
        <f t="shared" si="1133"/>
        <v>0</v>
      </c>
      <c r="AG673" s="9">
        <f t="shared" si="1133"/>
        <v>0</v>
      </c>
      <c r="AH673" s="9">
        <f t="shared" si="1133"/>
        <v>0</v>
      </c>
      <c r="AI673" s="9">
        <f t="shared" si="1133"/>
        <v>0</v>
      </c>
      <c r="AJ673" s="9">
        <f t="shared" si="1133"/>
        <v>0</v>
      </c>
      <c r="AK673" s="9">
        <f t="shared" ref="AG673:AV674" si="1134">AK674</f>
        <v>0</v>
      </c>
      <c r="AL673" s="9">
        <f t="shared" si="1134"/>
        <v>0</v>
      </c>
      <c r="AM673" s="9">
        <f t="shared" si="1134"/>
        <v>0</v>
      </c>
      <c r="AN673" s="9">
        <f t="shared" si="1134"/>
        <v>0</v>
      </c>
      <c r="AO673" s="9">
        <f t="shared" si="1134"/>
        <v>0</v>
      </c>
      <c r="AP673" s="9">
        <f t="shared" si="1134"/>
        <v>0</v>
      </c>
      <c r="AQ673" s="9">
        <f t="shared" si="1134"/>
        <v>0</v>
      </c>
      <c r="AR673" s="9">
        <f t="shared" si="1134"/>
        <v>0</v>
      </c>
      <c r="AS673" s="9">
        <f t="shared" si="1134"/>
        <v>0</v>
      </c>
      <c r="AT673" s="9">
        <f t="shared" si="1134"/>
        <v>0</v>
      </c>
      <c r="AU673" s="9">
        <f t="shared" si="1134"/>
        <v>0</v>
      </c>
      <c r="AV673" s="9">
        <f t="shared" si="1134"/>
        <v>0</v>
      </c>
      <c r="AW673" s="96">
        <f t="shared" ref="AS673:BH674" si="1135">AW674</f>
        <v>0</v>
      </c>
      <c r="AX673" s="96">
        <f t="shared" si="1135"/>
        <v>0</v>
      </c>
      <c r="AY673" s="9">
        <f t="shared" si="1135"/>
        <v>0</v>
      </c>
      <c r="AZ673" s="9">
        <f t="shared" si="1135"/>
        <v>0</v>
      </c>
      <c r="BA673" s="9">
        <f t="shared" si="1135"/>
        <v>0</v>
      </c>
      <c r="BB673" s="9">
        <f t="shared" si="1135"/>
        <v>0</v>
      </c>
      <c r="BC673" s="9">
        <f t="shared" si="1135"/>
        <v>0</v>
      </c>
      <c r="BD673" s="9">
        <f t="shared" si="1135"/>
        <v>0</v>
      </c>
      <c r="BE673" s="9">
        <f t="shared" si="1135"/>
        <v>0</v>
      </c>
      <c r="BF673" s="9">
        <f t="shared" si="1135"/>
        <v>0</v>
      </c>
      <c r="BG673" s="9">
        <f t="shared" si="1135"/>
        <v>0</v>
      </c>
      <c r="BH673" s="9">
        <f t="shared" si="1135"/>
        <v>0</v>
      </c>
      <c r="BI673" s="9">
        <f t="shared" ref="BE673:BJ674" si="1136">BI674</f>
        <v>0</v>
      </c>
      <c r="BJ673" s="9">
        <f t="shared" si="1136"/>
        <v>0</v>
      </c>
    </row>
    <row r="674" spans="1:62" ht="33" hidden="1" x14ac:dyDescent="0.25">
      <c r="A674" s="25" t="s">
        <v>11</v>
      </c>
      <c r="B674" s="26" t="str">
        <f t="shared" si="1131"/>
        <v>912</v>
      </c>
      <c r="C674" s="26" t="s">
        <v>20</v>
      </c>
      <c r="D674" s="26" t="s">
        <v>21</v>
      </c>
      <c r="E674" s="26" t="s">
        <v>484</v>
      </c>
      <c r="F674" s="26" t="s">
        <v>12</v>
      </c>
      <c r="G674" s="9">
        <f>G675</f>
        <v>0</v>
      </c>
      <c r="H674" s="9">
        <f t="shared" si="1132"/>
        <v>0</v>
      </c>
      <c r="I674" s="9">
        <f t="shared" si="1132"/>
        <v>0</v>
      </c>
      <c r="J674" s="9">
        <f t="shared" si="1132"/>
        <v>0</v>
      </c>
      <c r="K674" s="9">
        <f t="shared" si="1132"/>
        <v>0</v>
      </c>
      <c r="L674" s="9">
        <f t="shared" si="1132"/>
        <v>0</v>
      </c>
      <c r="M674" s="9">
        <f t="shared" si="1132"/>
        <v>0</v>
      </c>
      <c r="N674" s="9">
        <f t="shared" si="1132"/>
        <v>0</v>
      </c>
      <c r="O674" s="9">
        <f t="shared" si="1132"/>
        <v>0</v>
      </c>
      <c r="P674" s="9">
        <f t="shared" si="1132"/>
        <v>0</v>
      </c>
      <c r="Q674" s="9">
        <f t="shared" si="1132"/>
        <v>0</v>
      </c>
      <c r="R674" s="9">
        <f t="shared" si="1132"/>
        <v>0</v>
      </c>
      <c r="S674" s="9">
        <f t="shared" si="1132"/>
        <v>0</v>
      </c>
      <c r="T674" s="9">
        <f t="shared" si="1132"/>
        <v>0</v>
      </c>
      <c r="U674" s="9">
        <f t="shared" si="1133"/>
        <v>0</v>
      </c>
      <c r="V674" s="9">
        <f t="shared" si="1133"/>
        <v>0</v>
      </c>
      <c r="W674" s="9">
        <f t="shared" si="1133"/>
        <v>0</v>
      </c>
      <c r="X674" s="9">
        <f t="shared" si="1133"/>
        <v>0</v>
      </c>
      <c r="Y674" s="9">
        <f t="shared" si="1133"/>
        <v>0</v>
      </c>
      <c r="Z674" s="9">
        <f t="shared" si="1133"/>
        <v>0</v>
      </c>
      <c r="AA674" s="9">
        <f t="shared" si="1133"/>
        <v>0</v>
      </c>
      <c r="AB674" s="9">
        <f t="shared" si="1133"/>
        <v>0</v>
      </c>
      <c r="AC674" s="9">
        <f t="shared" si="1133"/>
        <v>0</v>
      </c>
      <c r="AD674" s="9">
        <f t="shared" si="1133"/>
        <v>0</v>
      </c>
      <c r="AE674" s="9">
        <f t="shared" si="1133"/>
        <v>0</v>
      </c>
      <c r="AF674" s="9">
        <f t="shared" si="1133"/>
        <v>0</v>
      </c>
      <c r="AG674" s="9">
        <f t="shared" si="1134"/>
        <v>0</v>
      </c>
      <c r="AH674" s="9">
        <f t="shared" si="1134"/>
        <v>0</v>
      </c>
      <c r="AI674" s="9">
        <f t="shared" si="1134"/>
        <v>0</v>
      </c>
      <c r="AJ674" s="9">
        <f t="shared" si="1134"/>
        <v>0</v>
      </c>
      <c r="AK674" s="9">
        <f t="shared" si="1134"/>
        <v>0</v>
      </c>
      <c r="AL674" s="9">
        <f t="shared" si="1134"/>
        <v>0</v>
      </c>
      <c r="AM674" s="9">
        <f t="shared" si="1134"/>
        <v>0</v>
      </c>
      <c r="AN674" s="9">
        <f t="shared" si="1134"/>
        <v>0</v>
      </c>
      <c r="AO674" s="9">
        <f t="shared" si="1134"/>
        <v>0</v>
      </c>
      <c r="AP674" s="9">
        <f t="shared" si="1134"/>
        <v>0</v>
      </c>
      <c r="AQ674" s="9">
        <f t="shared" si="1134"/>
        <v>0</v>
      </c>
      <c r="AR674" s="9">
        <f t="shared" si="1134"/>
        <v>0</v>
      </c>
      <c r="AS674" s="9">
        <f t="shared" si="1135"/>
        <v>0</v>
      </c>
      <c r="AT674" s="9">
        <f t="shared" si="1135"/>
        <v>0</v>
      </c>
      <c r="AU674" s="9">
        <f t="shared" si="1135"/>
        <v>0</v>
      </c>
      <c r="AV674" s="9">
        <f t="shared" si="1135"/>
        <v>0</v>
      </c>
      <c r="AW674" s="96">
        <f t="shared" si="1135"/>
        <v>0</v>
      </c>
      <c r="AX674" s="96">
        <f t="shared" si="1135"/>
        <v>0</v>
      </c>
      <c r="AY674" s="9">
        <f t="shared" si="1135"/>
        <v>0</v>
      </c>
      <c r="AZ674" s="9">
        <f t="shared" si="1135"/>
        <v>0</v>
      </c>
      <c r="BA674" s="9">
        <f t="shared" si="1135"/>
        <v>0</v>
      </c>
      <c r="BB674" s="9">
        <f t="shared" si="1135"/>
        <v>0</v>
      </c>
      <c r="BC674" s="9">
        <f t="shared" si="1135"/>
        <v>0</v>
      </c>
      <c r="BD674" s="9">
        <f t="shared" si="1135"/>
        <v>0</v>
      </c>
      <c r="BE674" s="9">
        <f t="shared" si="1136"/>
        <v>0</v>
      </c>
      <c r="BF674" s="9">
        <f t="shared" si="1136"/>
        <v>0</v>
      </c>
      <c r="BG674" s="9">
        <f t="shared" si="1136"/>
        <v>0</v>
      </c>
      <c r="BH674" s="9">
        <f t="shared" si="1136"/>
        <v>0</v>
      </c>
      <c r="BI674" s="9">
        <f t="shared" si="1136"/>
        <v>0</v>
      </c>
      <c r="BJ674" s="9">
        <f t="shared" si="1136"/>
        <v>0</v>
      </c>
    </row>
    <row r="675" spans="1:62" ht="20.100000000000001" hidden="1" customHeight="1" x14ac:dyDescent="0.25">
      <c r="A675" s="28" t="s">
        <v>13</v>
      </c>
      <c r="B675" s="26" t="str">
        <f t="shared" si="1131"/>
        <v>912</v>
      </c>
      <c r="C675" s="26" t="s">
        <v>20</v>
      </c>
      <c r="D675" s="26" t="s">
        <v>21</v>
      </c>
      <c r="E675" s="26" t="s">
        <v>484</v>
      </c>
      <c r="F675" s="26">
        <v>610</v>
      </c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6"/>
      <c r="AX675" s="96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</row>
    <row r="676" spans="1:62" ht="33" hidden="1" x14ac:dyDescent="0.25">
      <c r="A676" s="25" t="s">
        <v>26</v>
      </c>
      <c r="B676" s="26" t="str">
        <f t="shared" si="1131"/>
        <v>912</v>
      </c>
      <c r="C676" s="26" t="s">
        <v>20</v>
      </c>
      <c r="D676" s="26" t="s">
        <v>21</v>
      </c>
      <c r="E676" s="26" t="s">
        <v>532</v>
      </c>
      <c r="F676" s="26"/>
      <c r="G676" s="11">
        <f t="shared" ref="G676:BJ676" si="1137">G677</f>
        <v>1448</v>
      </c>
      <c r="H676" s="11">
        <f t="shared" si="1137"/>
        <v>0</v>
      </c>
      <c r="I676" s="11">
        <f t="shared" si="1137"/>
        <v>0</v>
      </c>
      <c r="J676" s="11">
        <f t="shared" si="1137"/>
        <v>0</v>
      </c>
      <c r="K676" s="11">
        <f t="shared" si="1137"/>
        <v>0</v>
      </c>
      <c r="L676" s="11">
        <f t="shared" si="1137"/>
        <v>0</v>
      </c>
      <c r="M676" s="11">
        <f t="shared" si="1137"/>
        <v>1448</v>
      </c>
      <c r="N676" s="11">
        <f t="shared" si="1137"/>
        <v>0</v>
      </c>
      <c r="O676" s="11">
        <f t="shared" si="1137"/>
        <v>0</v>
      </c>
      <c r="P676" s="11">
        <f t="shared" si="1137"/>
        <v>0</v>
      </c>
      <c r="Q676" s="11">
        <f t="shared" si="1137"/>
        <v>0</v>
      </c>
      <c r="R676" s="11">
        <f t="shared" si="1137"/>
        <v>0</v>
      </c>
      <c r="S676" s="11">
        <f t="shared" si="1137"/>
        <v>1448</v>
      </c>
      <c r="T676" s="11">
        <f t="shared" si="1137"/>
        <v>0</v>
      </c>
      <c r="U676" s="11">
        <f t="shared" si="1137"/>
        <v>0</v>
      </c>
      <c r="V676" s="11">
        <f t="shared" si="1137"/>
        <v>0</v>
      </c>
      <c r="W676" s="11">
        <f t="shared" si="1137"/>
        <v>0</v>
      </c>
      <c r="X676" s="11">
        <f t="shared" si="1137"/>
        <v>0</v>
      </c>
      <c r="Y676" s="11">
        <f t="shared" si="1137"/>
        <v>1448</v>
      </c>
      <c r="Z676" s="11">
        <f t="shared" si="1137"/>
        <v>0</v>
      </c>
      <c r="AA676" s="11">
        <f t="shared" si="1137"/>
        <v>0</v>
      </c>
      <c r="AB676" s="11">
        <f t="shared" si="1137"/>
        <v>0</v>
      </c>
      <c r="AC676" s="11">
        <f t="shared" si="1137"/>
        <v>0</v>
      </c>
      <c r="AD676" s="11">
        <f t="shared" si="1137"/>
        <v>0</v>
      </c>
      <c r="AE676" s="11">
        <f t="shared" si="1137"/>
        <v>1448</v>
      </c>
      <c r="AF676" s="11">
        <f t="shared" si="1137"/>
        <v>0</v>
      </c>
      <c r="AG676" s="11">
        <f t="shared" si="1137"/>
        <v>0</v>
      </c>
      <c r="AH676" s="11">
        <f t="shared" si="1137"/>
        <v>0</v>
      </c>
      <c r="AI676" s="11">
        <f t="shared" si="1137"/>
        <v>0</v>
      </c>
      <c r="AJ676" s="11">
        <f t="shared" si="1137"/>
        <v>0</v>
      </c>
      <c r="AK676" s="11">
        <f t="shared" si="1137"/>
        <v>1448</v>
      </c>
      <c r="AL676" s="11">
        <f t="shared" si="1137"/>
        <v>0</v>
      </c>
      <c r="AM676" s="11">
        <f t="shared" si="1137"/>
        <v>0</v>
      </c>
      <c r="AN676" s="11">
        <f t="shared" si="1137"/>
        <v>0</v>
      </c>
      <c r="AO676" s="11">
        <f t="shared" si="1137"/>
        <v>0</v>
      </c>
      <c r="AP676" s="11">
        <f t="shared" si="1137"/>
        <v>0</v>
      </c>
      <c r="AQ676" s="11">
        <f t="shared" si="1137"/>
        <v>1448</v>
      </c>
      <c r="AR676" s="11">
        <f t="shared" si="1137"/>
        <v>0</v>
      </c>
      <c r="AS676" s="11">
        <f t="shared" si="1137"/>
        <v>-227</v>
      </c>
      <c r="AT676" s="11">
        <f t="shared" si="1137"/>
        <v>0</v>
      </c>
      <c r="AU676" s="11">
        <f t="shared" si="1137"/>
        <v>-127</v>
      </c>
      <c r="AV676" s="11">
        <f t="shared" si="1137"/>
        <v>0</v>
      </c>
      <c r="AW676" s="98">
        <f t="shared" si="1137"/>
        <v>1094</v>
      </c>
      <c r="AX676" s="98">
        <f t="shared" si="1137"/>
        <v>0</v>
      </c>
      <c r="AY676" s="11">
        <f t="shared" si="1137"/>
        <v>0</v>
      </c>
      <c r="AZ676" s="11">
        <f t="shared" si="1137"/>
        <v>0</v>
      </c>
      <c r="BA676" s="11">
        <f t="shared" si="1137"/>
        <v>0</v>
      </c>
      <c r="BB676" s="11">
        <f t="shared" si="1137"/>
        <v>0</v>
      </c>
      <c r="BC676" s="11">
        <f t="shared" si="1137"/>
        <v>1094</v>
      </c>
      <c r="BD676" s="11">
        <f t="shared" si="1137"/>
        <v>0</v>
      </c>
      <c r="BE676" s="11">
        <f t="shared" si="1137"/>
        <v>0</v>
      </c>
      <c r="BF676" s="11">
        <f t="shared" si="1137"/>
        <v>0</v>
      </c>
      <c r="BG676" s="11">
        <f t="shared" si="1137"/>
        <v>0</v>
      </c>
      <c r="BH676" s="11">
        <f t="shared" si="1137"/>
        <v>0</v>
      </c>
      <c r="BI676" s="11">
        <f t="shared" si="1137"/>
        <v>1094</v>
      </c>
      <c r="BJ676" s="11">
        <f t="shared" si="1137"/>
        <v>0</v>
      </c>
    </row>
    <row r="677" spans="1:62" ht="33" hidden="1" x14ac:dyDescent="0.25">
      <c r="A677" s="25" t="s">
        <v>11</v>
      </c>
      <c r="B677" s="26" t="str">
        <f t="shared" si="1131"/>
        <v>912</v>
      </c>
      <c r="C677" s="26" t="s">
        <v>20</v>
      </c>
      <c r="D677" s="26" t="s">
        <v>21</v>
      </c>
      <c r="E677" s="26" t="s">
        <v>532</v>
      </c>
      <c r="F677" s="26" t="s">
        <v>12</v>
      </c>
      <c r="G677" s="9">
        <f>G678+G679</f>
        <v>1448</v>
      </c>
      <c r="H677" s="9">
        <f t="shared" ref="H677:N677" si="1138">H678+H679</f>
        <v>0</v>
      </c>
      <c r="I677" s="9">
        <f t="shared" si="1138"/>
        <v>0</v>
      </c>
      <c r="J677" s="9">
        <f t="shared" si="1138"/>
        <v>0</v>
      </c>
      <c r="K677" s="9">
        <f t="shared" si="1138"/>
        <v>0</v>
      </c>
      <c r="L677" s="9">
        <f t="shared" si="1138"/>
        <v>0</v>
      </c>
      <c r="M677" s="9">
        <f t="shared" si="1138"/>
        <v>1448</v>
      </c>
      <c r="N677" s="9">
        <f t="shared" si="1138"/>
        <v>0</v>
      </c>
      <c r="O677" s="9">
        <f t="shared" ref="O677:T677" si="1139">O678+O679</f>
        <v>0</v>
      </c>
      <c r="P677" s="9">
        <f t="shared" si="1139"/>
        <v>0</v>
      </c>
      <c r="Q677" s="9">
        <f t="shared" si="1139"/>
        <v>0</v>
      </c>
      <c r="R677" s="9">
        <f t="shared" si="1139"/>
        <v>0</v>
      </c>
      <c r="S677" s="9">
        <f t="shared" si="1139"/>
        <v>1448</v>
      </c>
      <c r="T677" s="9">
        <f t="shared" si="1139"/>
        <v>0</v>
      </c>
      <c r="U677" s="9">
        <f t="shared" ref="U677:Z677" si="1140">U678+U679</f>
        <v>0</v>
      </c>
      <c r="V677" s="9">
        <f t="shared" si="1140"/>
        <v>0</v>
      </c>
      <c r="W677" s="9">
        <f t="shared" si="1140"/>
        <v>0</v>
      </c>
      <c r="X677" s="9">
        <f t="shared" si="1140"/>
        <v>0</v>
      </c>
      <c r="Y677" s="9">
        <f t="shared" si="1140"/>
        <v>1448</v>
      </c>
      <c r="Z677" s="9">
        <f t="shared" si="1140"/>
        <v>0</v>
      </c>
      <c r="AA677" s="9">
        <f t="shared" ref="AA677:AF677" si="1141">AA678+AA679</f>
        <v>0</v>
      </c>
      <c r="AB677" s="9">
        <f t="shared" si="1141"/>
        <v>0</v>
      </c>
      <c r="AC677" s="9">
        <f t="shared" si="1141"/>
        <v>0</v>
      </c>
      <c r="AD677" s="9">
        <f t="shared" si="1141"/>
        <v>0</v>
      </c>
      <c r="AE677" s="9">
        <f t="shared" si="1141"/>
        <v>1448</v>
      </c>
      <c r="AF677" s="9">
        <f t="shared" si="1141"/>
        <v>0</v>
      </c>
      <c r="AG677" s="9">
        <f t="shared" ref="AG677:AL677" si="1142">AG678+AG679</f>
        <v>0</v>
      </c>
      <c r="AH677" s="9">
        <f t="shared" si="1142"/>
        <v>0</v>
      </c>
      <c r="AI677" s="9">
        <f t="shared" si="1142"/>
        <v>0</v>
      </c>
      <c r="AJ677" s="9">
        <f t="shared" si="1142"/>
        <v>0</v>
      </c>
      <c r="AK677" s="9">
        <f t="shared" si="1142"/>
        <v>1448</v>
      </c>
      <c r="AL677" s="9">
        <f t="shared" si="1142"/>
        <v>0</v>
      </c>
      <c r="AM677" s="9">
        <f t="shared" ref="AM677:AR677" si="1143">AM678+AM679</f>
        <v>0</v>
      </c>
      <c r="AN677" s="9">
        <f t="shared" si="1143"/>
        <v>0</v>
      </c>
      <c r="AO677" s="9">
        <f t="shared" si="1143"/>
        <v>0</v>
      </c>
      <c r="AP677" s="9">
        <f t="shared" si="1143"/>
        <v>0</v>
      </c>
      <c r="AQ677" s="9">
        <f t="shared" si="1143"/>
        <v>1448</v>
      </c>
      <c r="AR677" s="9">
        <f t="shared" si="1143"/>
        <v>0</v>
      </c>
      <c r="AS677" s="9">
        <f t="shared" ref="AS677:AX677" si="1144">AS678+AS679</f>
        <v>-227</v>
      </c>
      <c r="AT677" s="9">
        <f t="shared" si="1144"/>
        <v>0</v>
      </c>
      <c r="AU677" s="9">
        <f t="shared" si="1144"/>
        <v>-127</v>
      </c>
      <c r="AV677" s="9">
        <f t="shared" si="1144"/>
        <v>0</v>
      </c>
      <c r="AW677" s="96">
        <f t="shared" si="1144"/>
        <v>1094</v>
      </c>
      <c r="AX677" s="96">
        <f t="shared" si="1144"/>
        <v>0</v>
      </c>
      <c r="AY677" s="9">
        <f t="shared" ref="AY677:BD677" si="1145">AY678+AY679</f>
        <v>0</v>
      </c>
      <c r="AZ677" s="9">
        <f t="shared" si="1145"/>
        <v>0</v>
      </c>
      <c r="BA677" s="9">
        <f t="shared" si="1145"/>
        <v>0</v>
      </c>
      <c r="BB677" s="9">
        <f t="shared" si="1145"/>
        <v>0</v>
      </c>
      <c r="BC677" s="9">
        <f t="shared" si="1145"/>
        <v>1094</v>
      </c>
      <c r="BD677" s="9">
        <f t="shared" si="1145"/>
        <v>0</v>
      </c>
      <c r="BE677" s="9">
        <f t="shared" ref="BE677:BJ677" si="1146">BE678+BE679</f>
        <v>0</v>
      </c>
      <c r="BF677" s="9">
        <f t="shared" si="1146"/>
        <v>0</v>
      </c>
      <c r="BG677" s="9">
        <f t="shared" si="1146"/>
        <v>0</v>
      </c>
      <c r="BH677" s="9">
        <f t="shared" si="1146"/>
        <v>0</v>
      </c>
      <c r="BI677" s="9">
        <f t="shared" si="1146"/>
        <v>1094</v>
      </c>
      <c r="BJ677" s="9">
        <f t="shared" si="1146"/>
        <v>0</v>
      </c>
    </row>
    <row r="678" spans="1:62" ht="20.100000000000001" hidden="1" customHeight="1" x14ac:dyDescent="0.25">
      <c r="A678" s="28" t="s">
        <v>13</v>
      </c>
      <c r="B678" s="26" t="str">
        <f t="shared" si="1131"/>
        <v>912</v>
      </c>
      <c r="C678" s="26" t="s">
        <v>20</v>
      </c>
      <c r="D678" s="26" t="s">
        <v>21</v>
      </c>
      <c r="E678" s="26" t="s">
        <v>532</v>
      </c>
      <c r="F678" s="26">
        <v>610</v>
      </c>
      <c r="G678" s="9">
        <v>823</v>
      </c>
      <c r="H678" s="9"/>
      <c r="I678" s="84"/>
      <c r="J678" s="84"/>
      <c r="K678" s="84"/>
      <c r="L678" s="84"/>
      <c r="M678" s="9">
        <f>G678+I678+J678+K678+L678</f>
        <v>823</v>
      </c>
      <c r="N678" s="9">
        <f>H678+L678</f>
        <v>0</v>
      </c>
      <c r="O678" s="85"/>
      <c r="P678" s="85"/>
      <c r="Q678" s="85"/>
      <c r="R678" s="85"/>
      <c r="S678" s="9">
        <f>M678+O678+P678+Q678+R678</f>
        <v>823</v>
      </c>
      <c r="T678" s="9">
        <f>N678+R678</f>
        <v>0</v>
      </c>
      <c r="U678" s="85"/>
      <c r="V678" s="85"/>
      <c r="W678" s="85"/>
      <c r="X678" s="85"/>
      <c r="Y678" s="9">
        <f>S678+U678+V678+W678+X678</f>
        <v>823</v>
      </c>
      <c r="Z678" s="9">
        <f>T678+X678</f>
        <v>0</v>
      </c>
      <c r="AA678" s="85"/>
      <c r="AB678" s="85"/>
      <c r="AC678" s="85"/>
      <c r="AD678" s="85"/>
      <c r="AE678" s="9">
        <f>Y678+AA678+AB678+AC678+AD678</f>
        <v>823</v>
      </c>
      <c r="AF678" s="9">
        <f>Z678+AD678</f>
        <v>0</v>
      </c>
      <c r="AG678" s="85"/>
      <c r="AH678" s="85"/>
      <c r="AI678" s="85"/>
      <c r="AJ678" s="85"/>
      <c r="AK678" s="9">
        <f>AE678+AG678+AH678+AI678+AJ678</f>
        <v>823</v>
      </c>
      <c r="AL678" s="9">
        <f>AF678+AJ678</f>
        <v>0</v>
      </c>
      <c r="AM678" s="85"/>
      <c r="AN678" s="85"/>
      <c r="AO678" s="85"/>
      <c r="AP678" s="85"/>
      <c r="AQ678" s="9">
        <f>AK678+AM678+AN678+AO678+AP678</f>
        <v>823</v>
      </c>
      <c r="AR678" s="9">
        <f>AL678+AP678</f>
        <v>0</v>
      </c>
      <c r="AS678" s="9">
        <v>-100</v>
      </c>
      <c r="AT678" s="85"/>
      <c r="AU678" s="85"/>
      <c r="AV678" s="85"/>
      <c r="AW678" s="96">
        <f>AQ678+AS678+AT678+AU678+AV678</f>
        <v>723</v>
      </c>
      <c r="AX678" s="96">
        <f>AR678+AV678</f>
        <v>0</v>
      </c>
      <c r="AY678" s="9"/>
      <c r="AZ678" s="85"/>
      <c r="BA678" s="85"/>
      <c r="BB678" s="85"/>
      <c r="BC678" s="9">
        <f>AW678+AY678+AZ678+BA678+BB678</f>
        <v>723</v>
      </c>
      <c r="BD678" s="9">
        <f>AX678+BB678</f>
        <v>0</v>
      </c>
      <c r="BE678" s="9"/>
      <c r="BF678" s="85"/>
      <c r="BG678" s="85"/>
      <c r="BH678" s="85"/>
      <c r="BI678" s="9">
        <f>BC678+BE678+BF678+BG678+BH678</f>
        <v>723</v>
      </c>
      <c r="BJ678" s="9">
        <f>BD678+BH678</f>
        <v>0</v>
      </c>
    </row>
    <row r="679" spans="1:62" ht="20.100000000000001" hidden="1" customHeight="1" x14ac:dyDescent="0.25">
      <c r="A679" s="28" t="s">
        <v>23</v>
      </c>
      <c r="B679" s="26" t="str">
        <f t="shared" si="1131"/>
        <v>912</v>
      </c>
      <c r="C679" s="26" t="s">
        <v>20</v>
      </c>
      <c r="D679" s="26" t="s">
        <v>21</v>
      </c>
      <c r="E679" s="26" t="s">
        <v>532</v>
      </c>
      <c r="F679" s="26">
        <v>620</v>
      </c>
      <c r="G679" s="9">
        <v>625</v>
      </c>
      <c r="H679" s="9"/>
      <c r="I679" s="84"/>
      <c r="J679" s="84"/>
      <c r="K679" s="84"/>
      <c r="L679" s="84"/>
      <c r="M679" s="9">
        <f>G679+I679+J679+K679+L679</f>
        <v>625</v>
      </c>
      <c r="N679" s="9">
        <f>H679+L679</f>
        <v>0</v>
      </c>
      <c r="O679" s="85"/>
      <c r="P679" s="85"/>
      <c r="Q679" s="85"/>
      <c r="R679" s="85"/>
      <c r="S679" s="9">
        <f>M679+O679+P679+Q679+R679</f>
        <v>625</v>
      </c>
      <c r="T679" s="9">
        <f>N679+R679</f>
        <v>0</v>
      </c>
      <c r="U679" s="85"/>
      <c r="V679" s="85"/>
      <c r="W679" s="85"/>
      <c r="X679" s="85"/>
      <c r="Y679" s="9">
        <f>S679+U679+V679+W679+X679</f>
        <v>625</v>
      </c>
      <c r="Z679" s="9">
        <f>T679+X679</f>
        <v>0</v>
      </c>
      <c r="AA679" s="85"/>
      <c r="AB679" s="85"/>
      <c r="AC679" s="85"/>
      <c r="AD679" s="85"/>
      <c r="AE679" s="9">
        <f>Y679+AA679+AB679+AC679+AD679</f>
        <v>625</v>
      </c>
      <c r="AF679" s="9">
        <f>Z679+AD679</f>
        <v>0</v>
      </c>
      <c r="AG679" s="85"/>
      <c r="AH679" s="85"/>
      <c r="AI679" s="85"/>
      <c r="AJ679" s="85"/>
      <c r="AK679" s="9">
        <f>AE679+AG679+AH679+AI679+AJ679</f>
        <v>625</v>
      </c>
      <c r="AL679" s="9">
        <f>AF679+AJ679</f>
        <v>0</v>
      </c>
      <c r="AM679" s="85"/>
      <c r="AN679" s="85"/>
      <c r="AO679" s="85"/>
      <c r="AP679" s="85"/>
      <c r="AQ679" s="9">
        <f>AK679+AM679+AN679+AO679+AP679</f>
        <v>625</v>
      </c>
      <c r="AR679" s="9">
        <f>AL679+AP679</f>
        <v>0</v>
      </c>
      <c r="AS679" s="9">
        <v>-127</v>
      </c>
      <c r="AT679" s="85"/>
      <c r="AU679" s="9">
        <v>-127</v>
      </c>
      <c r="AV679" s="85"/>
      <c r="AW679" s="96">
        <f>AQ679+AS679+AT679+AU679+AV679</f>
        <v>371</v>
      </c>
      <c r="AX679" s="96">
        <f>AR679+AV679</f>
        <v>0</v>
      </c>
      <c r="AY679" s="9"/>
      <c r="AZ679" s="85"/>
      <c r="BA679" s="9"/>
      <c r="BB679" s="85"/>
      <c r="BC679" s="9">
        <f>AW679+AY679+AZ679+BA679+BB679</f>
        <v>371</v>
      </c>
      <c r="BD679" s="9">
        <f>AX679+BB679</f>
        <v>0</v>
      </c>
      <c r="BE679" s="9"/>
      <c r="BF679" s="85"/>
      <c r="BG679" s="9"/>
      <c r="BH679" s="85"/>
      <c r="BI679" s="9">
        <f>BC679+BE679+BF679+BG679+BH679</f>
        <v>371</v>
      </c>
      <c r="BJ679" s="9">
        <f>BD679+BH679</f>
        <v>0</v>
      </c>
    </row>
    <row r="680" spans="1:62" s="113" customFormat="1" ht="31.5" hidden="1" customHeight="1" x14ac:dyDescent="0.25">
      <c r="A680" s="131" t="s">
        <v>489</v>
      </c>
      <c r="B680" s="111" t="str">
        <f t="shared" si="1131"/>
        <v>912</v>
      </c>
      <c r="C680" s="111" t="s">
        <v>20</v>
      </c>
      <c r="D680" s="111" t="s">
        <v>21</v>
      </c>
      <c r="E680" s="111" t="s">
        <v>356</v>
      </c>
      <c r="F680" s="111"/>
      <c r="G680" s="112"/>
      <c r="H680" s="112"/>
      <c r="I680" s="117"/>
      <c r="J680" s="117"/>
      <c r="K680" s="117"/>
      <c r="L680" s="117"/>
      <c r="M680" s="112"/>
      <c r="N680" s="112"/>
      <c r="O680" s="118"/>
      <c r="P680" s="118"/>
      <c r="Q680" s="118"/>
      <c r="R680" s="118"/>
      <c r="S680" s="112"/>
      <c r="T680" s="112"/>
      <c r="U680" s="118"/>
      <c r="V680" s="118"/>
      <c r="W680" s="118"/>
      <c r="X680" s="118"/>
      <c r="Y680" s="112"/>
      <c r="Z680" s="112"/>
      <c r="AA680" s="118"/>
      <c r="AB680" s="118"/>
      <c r="AC680" s="118"/>
      <c r="AD680" s="118"/>
      <c r="AE680" s="112"/>
      <c r="AF680" s="112"/>
      <c r="AG680" s="118"/>
      <c r="AH680" s="118"/>
      <c r="AI680" s="118"/>
      <c r="AJ680" s="118"/>
      <c r="AK680" s="112"/>
      <c r="AL680" s="112"/>
      <c r="AM680" s="118"/>
      <c r="AN680" s="118"/>
      <c r="AO680" s="118"/>
      <c r="AP680" s="118"/>
      <c r="AQ680" s="112"/>
      <c r="AR680" s="112"/>
      <c r="AS680" s="112"/>
      <c r="AT680" s="118"/>
      <c r="AU680" s="112"/>
      <c r="AV680" s="118"/>
      <c r="AW680" s="112"/>
      <c r="AX680" s="112"/>
      <c r="AY680" s="9">
        <f>AY681</f>
        <v>0</v>
      </c>
      <c r="AZ680" s="9">
        <f t="shared" ref="AZ680:BJ682" si="1147">AZ681</f>
        <v>0</v>
      </c>
      <c r="BA680" s="9">
        <f t="shared" si="1147"/>
        <v>0</v>
      </c>
      <c r="BB680" s="9">
        <f t="shared" si="1147"/>
        <v>0</v>
      </c>
      <c r="BC680" s="9">
        <f t="shared" si="1147"/>
        <v>0</v>
      </c>
      <c r="BD680" s="9">
        <f t="shared" si="1147"/>
        <v>0</v>
      </c>
      <c r="BE680" s="9">
        <f>BE681</f>
        <v>0</v>
      </c>
      <c r="BF680" s="9">
        <f t="shared" si="1147"/>
        <v>0</v>
      </c>
      <c r="BG680" s="9">
        <f t="shared" si="1147"/>
        <v>0</v>
      </c>
      <c r="BH680" s="9">
        <f t="shared" si="1147"/>
        <v>0</v>
      </c>
      <c r="BI680" s="112">
        <f t="shared" si="1147"/>
        <v>0</v>
      </c>
      <c r="BJ680" s="112">
        <f t="shared" si="1147"/>
        <v>0</v>
      </c>
    </row>
    <row r="681" spans="1:62" s="113" customFormat="1" ht="20.100000000000001" hidden="1" customHeight="1" x14ac:dyDescent="0.25">
      <c r="A681" s="110" t="s">
        <v>22</v>
      </c>
      <c r="B681" s="111" t="str">
        <f t="shared" si="1131"/>
        <v>912</v>
      </c>
      <c r="C681" s="111" t="s">
        <v>20</v>
      </c>
      <c r="D681" s="111" t="s">
        <v>21</v>
      </c>
      <c r="E681" s="111" t="s">
        <v>811</v>
      </c>
      <c r="F681" s="111"/>
      <c r="G681" s="112"/>
      <c r="H681" s="112"/>
      <c r="I681" s="117"/>
      <c r="J681" s="117"/>
      <c r="K681" s="117"/>
      <c r="L681" s="117"/>
      <c r="M681" s="112"/>
      <c r="N681" s="112"/>
      <c r="O681" s="118"/>
      <c r="P681" s="118"/>
      <c r="Q681" s="118"/>
      <c r="R681" s="118"/>
      <c r="S681" s="112"/>
      <c r="T681" s="112"/>
      <c r="U681" s="118"/>
      <c r="V681" s="118"/>
      <c r="W681" s="118"/>
      <c r="X681" s="118"/>
      <c r="Y681" s="112"/>
      <c r="Z681" s="112"/>
      <c r="AA681" s="118"/>
      <c r="AB681" s="118"/>
      <c r="AC681" s="118"/>
      <c r="AD681" s="118"/>
      <c r="AE681" s="112"/>
      <c r="AF681" s="112"/>
      <c r="AG681" s="118"/>
      <c r="AH681" s="118"/>
      <c r="AI681" s="118"/>
      <c r="AJ681" s="118"/>
      <c r="AK681" s="112"/>
      <c r="AL681" s="112"/>
      <c r="AM681" s="118"/>
      <c r="AN681" s="118"/>
      <c r="AO681" s="118"/>
      <c r="AP681" s="118"/>
      <c r="AQ681" s="112"/>
      <c r="AR681" s="112"/>
      <c r="AS681" s="112"/>
      <c r="AT681" s="118"/>
      <c r="AU681" s="112"/>
      <c r="AV681" s="118"/>
      <c r="AW681" s="112"/>
      <c r="AX681" s="112"/>
      <c r="AY681" s="9">
        <f>AY682</f>
        <v>0</v>
      </c>
      <c r="AZ681" s="9">
        <f t="shared" si="1147"/>
        <v>0</v>
      </c>
      <c r="BA681" s="9">
        <f t="shared" si="1147"/>
        <v>0</v>
      </c>
      <c r="BB681" s="9">
        <f t="shared" si="1147"/>
        <v>0</v>
      </c>
      <c r="BC681" s="9">
        <f t="shared" si="1147"/>
        <v>0</v>
      </c>
      <c r="BD681" s="9">
        <f t="shared" si="1147"/>
        <v>0</v>
      </c>
      <c r="BE681" s="9">
        <f>BE682</f>
        <v>0</v>
      </c>
      <c r="BF681" s="9">
        <f t="shared" si="1147"/>
        <v>0</v>
      </c>
      <c r="BG681" s="9">
        <f t="shared" si="1147"/>
        <v>0</v>
      </c>
      <c r="BH681" s="9">
        <f t="shared" si="1147"/>
        <v>0</v>
      </c>
      <c r="BI681" s="112">
        <f t="shared" si="1147"/>
        <v>0</v>
      </c>
      <c r="BJ681" s="112">
        <f t="shared" si="1147"/>
        <v>0</v>
      </c>
    </row>
    <row r="682" spans="1:62" s="113" customFormat="1" ht="40.5" hidden="1" customHeight="1" x14ac:dyDescent="0.25">
      <c r="A682" s="114" t="s">
        <v>11</v>
      </c>
      <c r="B682" s="111" t="str">
        <f t="shared" si="1131"/>
        <v>912</v>
      </c>
      <c r="C682" s="111" t="s">
        <v>20</v>
      </c>
      <c r="D682" s="111" t="s">
        <v>21</v>
      </c>
      <c r="E682" s="111" t="s">
        <v>811</v>
      </c>
      <c r="F682" s="111" t="s">
        <v>12</v>
      </c>
      <c r="G682" s="112"/>
      <c r="H682" s="112"/>
      <c r="I682" s="117"/>
      <c r="J682" s="117"/>
      <c r="K682" s="117"/>
      <c r="L682" s="117"/>
      <c r="M682" s="112"/>
      <c r="N682" s="112"/>
      <c r="O682" s="118"/>
      <c r="P682" s="118"/>
      <c r="Q682" s="118"/>
      <c r="R682" s="118"/>
      <c r="S682" s="112"/>
      <c r="T682" s="112"/>
      <c r="U682" s="118"/>
      <c r="V682" s="118"/>
      <c r="W682" s="118"/>
      <c r="X682" s="118"/>
      <c r="Y682" s="112"/>
      <c r="Z682" s="112"/>
      <c r="AA682" s="118"/>
      <c r="AB682" s="118"/>
      <c r="AC682" s="118"/>
      <c r="AD682" s="118"/>
      <c r="AE682" s="112"/>
      <c r="AF682" s="112"/>
      <c r="AG682" s="118"/>
      <c r="AH682" s="118"/>
      <c r="AI682" s="118"/>
      <c r="AJ682" s="118"/>
      <c r="AK682" s="112"/>
      <c r="AL682" s="112"/>
      <c r="AM682" s="118"/>
      <c r="AN682" s="118"/>
      <c r="AO682" s="118"/>
      <c r="AP682" s="118"/>
      <c r="AQ682" s="112"/>
      <c r="AR682" s="112"/>
      <c r="AS682" s="112"/>
      <c r="AT682" s="118"/>
      <c r="AU682" s="112"/>
      <c r="AV682" s="118"/>
      <c r="AW682" s="112"/>
      <c r="AX682" s="112"/>
      <c r="AY682" s="9">
        <f>AY683</f>
        <v>0</v>
      </c>
      <c r="AZ682" s="9">
        <f t="shared" si="1147"/>
        <v>0</v>
      </c>
      <c r="BA682" s="9">
        <f t="shared" si="1147"/>
        <v>0</v>
      </c>
      <c r="BB682" s="9">
        <f t="shared" si="1147"/>
        <v>0</v>
      </c>
      <c r="BC682" s="9">
        <f t="shared" si="1147"/>
        <v>0</v>
      </c>
      <c r="BD682" s="9">
        <f t="shared" si="1147"/>
        <v>0</v>
      </c>
      <c r="BE682" s="9">
        <f>BE683</f>
        <v>0</v>
      </c>
      <c r="BF682" s="9">
        <f t="shared" si="1147"/>
        <v>0</v>
      </c>
      <c r="BG682" s="9">
        <f t="shared" si="1147"/>
        <v>0</v>
      </c>
      <c r="BH682" s="9">
        <f t="shared" si="1147"/>
        <v>0</v>
      </c>
      <c r="BI682" s="112">
        <f t="shared" si="1147"/>
        <v>0</v>
      </c>
      <c r="BJ682" s="112">
        <f t="shared" si="1147"/>
        <v>0</v>
      </c>
    </row>
    <row r="683" spans="1:62" s="137" customFormat="1" ht="20.100000000000001" hidden="1" customHeight="1" x14ac:dyDescent="0.25">
      <c r="A683" s="132" t="s">
        <v>23</v>
      </c>
      <c r="B683" s="133" t="str">
        <f t="shared" si="1131"/>
        <v>912</v>
      </c>
      <c r="C683" s="133" t="s">
        <v>20</v>
      </c>
      <c r="D683" s="133" t="s">
        <v>21</v>
      </c>
      <c r="E683" s="133" t="s">
        <v>811</v>
      </c>
      <c r="F683" s="133" t="s">
        <v>35</v>
      </c>
      <c r="G683" s="134"/>
      <c r="H683" s="134"/>
      <c r="I683" s="135"/>
      <c r="J683" s="135"/>
      <c r="K683" s="135"/>
      <c r="L683" s="135"/>
      <c r="M683" s="134"/>
      <c r="N683" s="134"/>
      <c r="O683" s="136"/>
      <c r="P683" s="136"/>
      <c r="Q683" s="136"/>
      <c r="R683" s="136"/>
      <c r="S683" s="134"/>
      <c r="T683" s="134"/>
      <c r="U683" s="136"/>
      <c r="V683" s="136"/>
      <c r="W683" s="136"/>
      <c r="X683" s="136"/>
      <c r="Y683" s="134"/>
      <c r="Z683" s="134"/>
      <c r="AA683" s="136"/>
      <c r="AB683" s="136"/>
      <c r="AC683" s="136"/>
      <c r="AD683" s="136"/>
      <c r="AE683" s="134"/>
      <c r="AF683" s="134"/>
      <c r="AG683" s="136"/>
      <c r="AH683" s="136"/>
      <c r="AI683" s="136"/>
      <c r="AJ683" s="136"/>
      <c r="AK683" s="134"/>
      <c r="AL683" s="134"/>
      <c r="AM683" s="136"/>
      <c r="AN683" s="136"/>
      <c r="AO683" s="136"/>
      <c r="AP683" s="136"/>
      <c r="AQ683" s="134"/>
      <c r="AR683" s="134"/>
      <c r="AS683" s="134"/>
      <c r="AT683" s="136"/>
      <c r="AU683" s="134"/>
      <c r="AV683" s="136"/>
      <c r="AW683" s="134"/>
      <c r="AX683" s="134"/>
      <c r="AY683" s="121">
        <f>100-100</f>
        <v>0</v>
      </c>
      <c r="AZ683" s="138"/>
      <c r="BA683" s="121"/>
      <c r="BB683" s="138"/>
      <c r="BC683" s="121">
        <f>AW683+AY683+AZ683+BA683+BB683</f>
        <v>0</v>
      </c>
      <c r="BD683" s="121">
        <f>AX683+BB683</f>
        <v>0</v>
      </c>
      <c r="BE683" s="121">
        <f>100-100</f>
        <v>0</v>
      </c>
      <c r="BF683" s="138"/>
      <c r="BG683" s="121"/>
      <c r="BH683" s="138"/>
      <c r="BI683" s="134">
        <f>BC683+BE683+BF683+BG683+BH683</f>
        <v>0</v>
      </c>
      <c r="BJ683" s="134">
        <f>BD683+BH683</f>
        <v>0</v>
      </c>
    </row>
    <row r="684" spans="1:62" ht="33" hidden="1" x14ac:dyDescent="0.25">
      <c r="A684" s="25" t="s">
        <v>323</v>
      </c>
      <c r="B684" s="26" t="str">
        <f>B679</f>
        <v>912</v>
      </c>
      <c r="C684" s="26" t="s">
        <v>20</v>
      </c>
      <c r="D684" s="26" t="s">
        <v>21</v>
      </c>
      <c r="E684" s="46" t="s">
        <v>393</v>
      </c>
      <c r="F684" s="26"/>
      <c r="G684" s="9"/>
      <c r="H684" s="9"/>
      <c r="I684" s="84"/>
      <c r="J684" s="84"/>
      <c r="K684" s="84"/>
      <c r="L684" s="84"/>
      <c r="M684" s="9"/>
      <c r="N684" s="9"/>
      <c r="O684" s="85">
        <f>O685</f>
        <v>0</v>
      </c>
      <c r="P684" s="9">
        <f t="shared" ref="P684:AE687" si="1148">P685</f>
        <v>85</v>
      </c>
      <c r="Q684" s="85">
        <f t="shared" si="1148"/>
        <v>0</v>
      </c>
      <c r="R684" s="85">
        <f t="shared" si="1148"/>
        <v>0</v>
      </c>
      <c r="S684" s="9">
        <f t="shared" si="1148"/>
        <v>85</v>
      </c>
      <c r="T684" s="9">
        <f t="shared" si="1148"/>
        <v>0</v>
      </c>
      <c r="U684" s="85">
        <f>U685</f>
        <v>0</v>
      </c>
      <c r="V684" s="9">
        <f t="shared" si="1148"/>
        <v>0</v>
      </c>
      <c r="W684" s="85">
        <f t="shared" si="1148"/>
        <v>0</v>
      </c>
      <c r="X684" s="85">
        <f t="shared" si="1148"/>
        <v>0</v>
      </c>
      <c r="Y684" s="9">
        <f t="shared" si="1148"/>
        <v>85</v>
      </c>
      <c r="Z684" s="9">
        <f t="shared" si="1148"/>
        <v>0</v>
      </c>
      <c r="AA684" s="85">
        <f>AA685</f>
        <v>0</v>
      </c>
      <c r="AB684" s="9">
        <f t="shared" si="1148"/>
        <v>0</v>
      </c>
      <c r="AC684" s="85">
        <f t="shared" si="1148"/>
        <v>0</v>
      </c>
      <c r="AD684" s="85">
        <f t="shared" si="1148"/>
        <v>0</v>
      </c>
      <c r="AE684" s="9">
        <f t="shared" si="1148"/>
        <v>85</v>
      </c>
      <c r="AF684" s="9">
        <f t="shared" ref="AB684:AF687" si="1149">AF685</f>
        <v>0</v>
      </c>
      <c r="AG684" s="85">
        <f>AG685</f>
        <v>0</v>
      </c>
      <c r="AH684" s="9">
        <f t="shared" ref="AH684:AW687" si="1150">AH685</f>
        <v>0</v>
      </c>
      <c r="AI684" s="85">
        <f t="shared" si="1150"/>
        <v>0</v>
      </c>
      <c r="AJ684" s="85">
        <f t="shared" si="1150"/>
        <v>0</v>
      </c>
      <c r="AK684" s="9">
        <f t="shared" si="1150"/>
        <v>85</v>
      </c>
      <c r="AL684" s="9">
        <f t="shared" si="1150"/>
        <v>0</v>
      </c>
      <c r="AM684" s="85">
        <f>AM685</f>
        <v>0</v>
      </c>
      <c r="AN684" s="9">
        <f t="shared" si="1150"/>
        <v>0</v>
      </c>
      <c r="AO684" s="85">
        <f t="shared" si="1150"/>
        <v>0</v>
      </c>
      <c r="AP684" s="85">
        <f t="shared" si="1150"/>
        <v>0</v>
      </c>
      <c r="AQ684" s="9">
        <f t="shared" si="1150"/>
        <v>85</v>
      </c>
      <c r="AR684" s="9">
        <f t="shared" si="1150"/>
        <v>0</v>
      </c>
      <c r="AS684" s="85">
        <f>AS685</f>
        <v>0</v>
      </c>
      <c r="AT684" s="9">
        <f t="shared" si="1150"/>
        <v>0</v>
      </c>
      <c r="AU684" s="85">
        <f t="shared" si="1150"/>
        <v>0</v>
      </c>
      <c r="AV684" s="85">
        <f t="shared" si="1150"/>
        <v>0</v>
      </c>
      <c r="AW684" s="96">
        <f t="shared" si="1150"/>
        <v>85</v>
      </c>
      <c r="AX684" s="96">
        <f t="shared" ref="AT684:AX687" si="1151">AX685</f>
        <v>0</v>
      </c>
      <c r="AY684" s="85">
        <f>AY685</f>
        <v>0</v>
      </c>
      <c r="AZ684" s="9">
        <f t="shared" ref="AZ684:BJ687" si="1152">AZ685</f>
        <v>0</v>
      </c>
      <c r="BA684" s="85">
        <f t="shared" si="1152"/>
        <v>0</v>
      </c>
      <c r="BB684" s="85">
        <f t="shared" si="1152"/>
        <v>0</v>
      </c>
      <c r="BC684" s="9">
        <f t="shared" si="1152"/>
        <v>85</v>
      </c>
      <c r="BD684" s="9">
        <f t="shared" si="1152"/>
        <v>0</v>
      </c>
      <c r="BE684" s="85">
        <f>BE685</f>
        <v>0</v>
      </c>
      <c r="BF684" s="9">
        <f t="shared" si="1152"/>
        <v>0</v>
      </c>
      <c r="BG684" s="85">
        <f t="shared" si="1152"/>
        <v>0</v>
      </c>
      <c r="BH684" s="85">
        <f t="shared" si="1152"/>
        <v>0</v>
      </c>
      <c r="BI684" s="9">
        <f t="shared" si="1152"/>
        <v>85</v>
      </c>
      <c r="BJ684" s="9">
        <f t="shared" si="1152"/>
        <v>0</v>
      </c>
    </row>
    <row r="685" spans="1:62" ht="20.100000000000001" hidden="1" customHeight="1" x14ac:dyDescent="0.25">
      <c r="A685" s="28" t="s">
        <v>14</v>
      </c>
      <c r="B685" s="26" t="str">
        <f t="shared" si="1131"/>
        <v>912</v>
      </c>
      <c r="C685" s="26" t="s">
        <v>20</v>
      </c>
      <c r="D685" s="26" t="s">
        <v>21</v>
      </c>
      <c r="E685" s="26" t="s">
        <v>394</v>
      </c>
      <c r="F685" s="26"/>
      <c r="G685" s="9"/>
      <c r="H685" s="9"/>
      <c r="I685" s="84"/>
      <c r="J685" s="84"/>
      <c r="K685" s="84"/>
      <c r="L685" s="84"/>
      <c r="M685" s="9"/>
      <c r="N685" s="9"/>
      <c r="O685" s="85">
        <f>O686</f>
        <v>0</v>
      </c>
      <c r="P685" s="9">
        <f t="shared" si="1148"/>
        <v>85</v>
      </c>
      <c r="Q685" s="85">
        <f t="shared" si="1148"/>
        <v>0</v>
      </c>
      <c r="R685" s="85">
        <f t="shared" si="1148"/>
        <v>0</v>
      </c>
      <c r="S685" s="9">
        <f t="shared" si="1148"/>
        <v>85</v>
      </c>
      <c r="T685" s="9">
        <f t="shared" si="1148"/>
        <v>0</v>
      </c>
      <c r="U685" s="85">
        <f>U686</f>
        <v>0</v>
      </c>
      <c r="V685" s="9">
        <f t="shared" si="1148"/>
        <v>0</v>
      </c>
      <c r="W685" s="85">
        <f t="shared" si="1148"/>
        <v>0</v>
      </c>
      <c r="X685" s="85">
        <f t="shared" si="1148"/>
        <v>0</v>
      </c>
      <c r="Y685" s="9">
        <f t="shared" si="1148"/>
        <v>85</v>
      </c>
      <c r="Z685" s="9">
        <f t="shared" si="1148"/>
        <v>0</v>
      </c>
      <c r="AA685" s="85">
        <f>AA686</f>
        <v>0</v>
      </c>
      <c r="AB685" s="9">
        <f t="shared" si="1149"/>
        <v>0</v>
      </c>
      <c r="AC685" s="85">
        <f t="shared" si="1149"/>
        <v>0</v>
      </c>
      <c r="AD685" s="85">
        <f t="shared" si="1149"/>
        <v>0</v>
      </c>
      <c r="AE685" s="9">
        <f t="shared" si="1149"/>
        <v>85</v>
      </c>
      <c r="AF685" s="9">
        <f t="shared" si="1149"/>
        <v>0</v>
      </c>
      <c r="AG685" s="85">
        <f>AG686</f>
        <v>0</v>
      </c>
      <c r="AH685" s="9">
        <f t="shared" si="1150"/>
        <v>0</v>
      </c>
      <c r="AI685" s="85">
        <f t="shared" si="1150"/>
        <v>0</v>
      </c>
      <c r="AJ685" s="85">
        <f t="shared" si="1150"/>
        <v>0</v>
      </c>
      <c r="AK685" s="9">
        <f t="shared" si="1150"/>
        <v>85</v>
      </c>
      <c r="AL685" s="9">
        <f t="shared" si="1150"/>
        <v>0</v>
      </c>
      <c r="AM685" s="85">
        <f>AM686</f>
        <v>0</v>
      </c>
      <c r="AN685" s="9">
        <f t="shared" si="1150"/>
        <v>0</v>
      </c>
      <c r="AO685" s="85">
        <f t="shared" si="1150"/>
        <v>0</v>
      </c>
      <c r="AP685" s="85">
        <f t="shared" si="1150"/>
        <v>0</v>
      </c>
      <c r="AQ685" s="9">
        <f t="shared" si="1150"/>
        <v>85</v>
      </c>
      <c r="AR685" s="9">
        <f t="shared" si="1150"/>
        <v>0</v>
      </c>
      <c r="AS685" s="85">
        <f>AS686</f>
        <v>0</v>
      </c>
      <c r="AT685" s="9">
        <f t="shared" si="1151"/>
        <v>0</v>
      </c>
      <c r="AU685" s="85">
        <f t="shared" si="1151"/>
        <v>0</v>
      </c>
      <c r="AV685" s="85">
        <f t="shared" si="1151"/>
        <v>0</v>
      </c>
      <c r="AW685" s="96">
        <f t="shared" si="1151"/>
        <v>85</v>
      </c>
      <c r="AX685" s="96">
        <f t="shared" si="1151"/>
        <v>0</v>
      </c>
      <c r="AY685" s="85">
        <f>AY686</f>
        <v>0</v>
      </c>
      <c r="AZ685" s="9">
        <f t="shared" si="1152"/>
        <v>0</v>
      </c>
      <c r="BA685" s="85">
        <f t="shared" si="1152"/>
        <v>0</v>
      </c>
      <c r="BB685" s="85">
        <f t="shared" si="1152"/>
        <v>0</v>
      </c>
      <c r="BC685" s="9">
        <f t="shared" si="1152"/>
        <v>85</v>
      </c>
      <c r="BD685" s="9">
        <f t="shared" si="1152"/>
        <v>0</v>
      </c>
      <c r="BE685" s="85">
        <f>BE686</f>
        <v>0</v>
      </c>
      <c r="BF685" s="9">
        <f t="shared" si="1152"/>
        <v>0</v>
      </c>
      <c r="BG685" s="85">
        <f t="shared" si="1152"/>
        <v>0</v>
      </c>
      <c r="BH685" s="85">
        <f t="shared" si="1152"/>
        <v>0</v>
      </c>
      <c r="BI685" s="9">
        <f t="shared" si="1152"/>
        <v>85</v>
      </c>
      <c r="BJ685" s="9">
        <f t="shared" si="1152"/>
        <v>0</v>
      </c>
    </row>
    <row r="686" spans="1:62" ht="33" hidden="1" x14ac:dyDescent="0.25">
      <c r="A686" s="25" t="s">
        <v>26</v>
      </c>
      <c r="B686" s="26" t="str">
        <f t="shared" si="1131"/>
        <v>912</v>
      </c>
      <c r="C686" s="26" t="s">
        <v>20</v>
      </c>
      <c r="D686" s="26" t="s">
        <v>21</v>
      </c>
      <c r="E686" s="26" t="s">
        <v>727</v>
      </c>
      <c r="F686" s="26"/>
      <c r="G686" s="9"/>
      <c r="H686" s="9"/>
      <c r="I686" s="84"/>
      <c r="J686" s="84"/>
      <c r="K686" s="84"/>
      <c r="L686" s="84"/>
      <c r="M686" s="9"/>
      <c r="N686" s="9"/>
      <c r="O686" s="85">
        <f>O687</f>
        <v>0</v>
      </c>
      <c r="P686" s="9">
        <f t="shared" si="1148"/>
        <v>85</v>
      </c>
      <c r="Q686" s="85">
        <f t="shared" si="1148"/>
        <v>0</v>
      </c>
      <c r="R686" s="85">
        <f t="shared" si="1148"/>
        <v>0</v>
      </c>
      <c r="S686" s="9">
        <f t="shared" si="1148"/>
        <v>85</v>
      </c>
      <c r="T686" s="9">
        <f t="shared" si="1148"/>
        <v>0</v>
      </c>
      <c r="U686" s="85">
        <f>U687</f>
        <v>0</v>
      </c>
      <c r="V686" s="9">
        <f t="shared" si="1148"/>
        <v>0</v>
      </c>
      <c r="W686" s="85">
        <f t="shared" si="1148"/>
        <v>0</v>
      </c>
      <c r="X686" s="85">
        <f t="shared" si="1148"/>
        <v>0</v>
      </c>
      <c r="Y686" s="9">
        <f t="shared" si="1148"/>
        <v>85</v>
      </c>
      <c r="Z686" s="9">
        <f t="shared" si="1148"/>
        <v>0</v>
      </c>
      <c r="AA686" s="85">
        <f>AA687</f>
        <v>0</v>
      </c>
      <c r="AB686" s="9">
        <f t="shared" si="1149"/>
        <v>0</v>
      </c>
      <c r="AC686" s="85">
        <f t="shared" si="1149"/>
        <v>0</v>
      </c>
      <c r="AD686" s="85">
        <f t="shared" si="1149"/>
        <v>0</v>
      </c>
      <c r="AE686" s="9">
        <f t="shared" si="1149"/>
        <v>85</v>
      </c>
      <c r="AF686" s="9">
        <f t="shared" si="1149"/>
        <v>0</v>
      </c>
      <c r="AG686" s="85">
        <f>AG687</f>
        <v>0</v>
      </c>
      <c r="AH686" s="9">
        <f t="shared" si="1150"/>
        <v>0</v>
      </c>
      <c r="AI686" s="85">
        <f t="shared" si="1150"/>
        <v>0</v>
      </c>
      <c r="AJ686" s="85">
        <f t="shared" si="1150"/>
        <v>0</v>
      </c>
      <c r="AK686" s="9">
        <f t="shared" si="1150"/>
        <v>85</v>
      </c>
      <c r="AL686" s="9">
        <f t="shared" si="1150"/>
        <v>0</v>
      </c>
      <c r="AM686" s="85">
        <f>AM687</f>
        <v>0</v>
      </c>
      <c r="AN686" s="9">
        <f t="shared" si="1150"/>
        <v>0</v>
      </c>
      <c r="AO686" s="85">
        <f t="shared" si="1150"/>
        <v>0</v>
      </c>
      <c r="AP686" s="85">
        <f t="shared" si="1150"/>
        <v>0</v>
      </c>
      <c r="AQ686" s="9">
        <f t="shared" si="1150"/>
        <v>85</v>
      </c>
      <c r="AR686" s="9">
        <f t="shared" si="1150"/>
        <v>0</v>
      </c>
      <c r="AS686" s="85">
        <f>AS687</f>
        <v>0</v>
      </c>
      <c r="AT686" s="9">
        <f t="shared" si="1151"/>
        <v>0</v>
      </c>
      <c r="AU686" s="85">
        <f t="shared" si="1151"/>
        <v>0</v>
      </c>
      <c r="AV686" s="85">
        <f t="shared" si="1151"/>
        <v>0</v>
      </c>
      <c r="AW686" s="96">
        <f t="shared" si="1151"/>
        <v>85</v>
      </c>
      <c r="AX686" s="96">
        <f t="shared" si="1151"/>
        <v>0</v>
      </c>
      <c r="AY686" s="85">
        <f>AY687</f>
        <v>0</v>
      </c>
      <c r="AZ686" s="9">
        <f t="shared" si="1152"/>
        <v>0</v>
      </c>
      <c r="BA686" s="85">
        <f t="shared" si="1152"/>
        <v>0</v>
      </c>
      <c r="BB686" s="85">
        <f t="shared" si="1152"/>
        <v>0</v>
      </c>
      <c r="BC686" s="9">
        <f t="shared" si="1152"/>
        <v>85</v>
      </c>
      <c r="BD686" s="9">
        <f t="shared" si="1152"/>
        <v>0</v>
      </c>
      <c r="BE686" s="85">
        <f>BE687</f>
        <v>0</v>
      </c>
      <c r="BF686" s="9">
        <f t="shared" si="1152"/>
        <v>0</v>
      </c>
      <c r="BG686" s="85">
        <f t="shared" si="1152"/>
        <v>0</v>
      </c>
      <c r="BH686" s="85">
        <f t="shared" si="1152"/>
        <v>0</v>
      </c>
      <c r="BI686" s="9">
        <f t="shared" si="1152"/>
        <v>85</v>
      </c>
      <c r="BJ686" s="9">
        <f t="shared" si="1152"/>
        <v>0</v>
      </c>
    </row>
    <row r="687" spans="1:62" ht="32.25" hidden="1" customHeight="1" x14ac:dyDescent="0.25">
      <c r="A687" s="53" t="s">
        <v>11</v>
      </c>
      <c r="B687" s="26" t="str">
        <f t="shared" si="1131"/>
        <v>912</v>
      </c>
      <c r="C687" s="26" t="s">
        <v>20</v>
      </c>
      <c r="D687" s="26" t="s">
        <v>21</v>
      </c>
      <c r="E687" s="26" t="s">
        <v>727</v>
      </c>
      <c r="F687" s="26" t="s">
        <v>12</v>
      </c>
      <c r="G687" s="9"/>
      <c r="H687" s="9"/>
      <c r="I687" s="84"/>
      <c r="J687" s="84"/>
      <c r="K687" s="84"/>
      <c r="L687" s="84"/>
      <c r="M687" s="9"/>
      <c r="N687" s="9"/>
      <c r="O687" s="85">
        <f>O688</f>
        <v>0</v>
      </c>
      <c r="P687" s="9">
        <f t="shared" si="1148"/>
        <v>85</v>
      </c>
      <c r="Q687" s="85">
        <f t="shared" si="1148"/>
        <v>0</v>
      </c>
      <c r="R687" s="85">
        <f t="shared" si="1148"/>
        <v>0</v>
      </c>
      <c r="S687" s="9">
        <f t="shared" si="1148"/>
        <v>85</v>
      </c>
      <c r="T687" s="9">
        <f t="shared" si="1148"/>
        <v>0</v>
      </c>
      <c r="U687" s="85">
        <f>U688</f>
        <v>0</v>
      </c>
      <c r="V687" s="9">
        <f t="shared" si="1148"/>
        <v>0</v>
      </c>
      <c r="W687" s="85">
        <f t="shared" si="1148"/>
        <v>0</v>
      </c>
      <c r="X687" s="85">
        <f t="shared" si="1148"/>
        <v>0</v>
      </c>
      <c r="Y687" s="9">
        <f t="shared" si="1148"/>
        <v>85</v>
      </c>
      <c r="Z687" s="9">
        <f t="shared" si="1148"/>
        <v>0</v>
      </c>
      <c r="AA687" s="85">
        <f>AA688</f>
        <v>0</v>
      </c>
      <c r="AB687" s="9">
        <f t="shared" si="1149"/>
        <v>0</v>
      </c>
      <c r="AC687" s="85">
        <f t="shared" si="1149"/>
        <v>0</v>
      </c>
      <c r="AD687" s="85">
        <f t="shared" si="1149"/>
        <v>0</v>
      </c>
      <c r="AE687" s="9">
        <f t="shared" si="1149"/>
        <v>85</v>
      </c>
      <c r="AF687" s="9">
        <f t="shared" si="1149"/>
        <v>0</v>
      </c>
      <c r="AG687" s="85">
        <f>AG688</f>
        <v>0</v>
      </c>
      <c r="AH687" s="9">
        <f t="shared" si="1150"/>
        <v>0</v>
      </c>
      <c r="AI687" s="85">
        <f t="shared" si="1150"/>
        <v>0</v>
      </c>
      <c r="AJ687" s="85">
        <f t="shared" si="1150"/>
        <v>0</v>
      </c>
      <c r="AK687" s="9">
        <f t="shared" si="1150"/>
        <v>85</v>
      </c>
      <c r="AL687" s="9">
        <f t="shared" si="1150"/>
        <v>0</v>
      </c>
      <c r="AM687" s="85">
        <f>AM688</f>
        <v>0</v>
      </c>
      <c r="AN687" s="9">
        <f t="shared" si="1150"/>
        <v>0</v>
      </c>
      <c r="AO687" s="85">
        <f t="shared" si="1150"/>
        <v>0</v>
      </c>
      <c r="AP687" s="85">
        <f t="shared" si="1150"/>
        <v>0</v>
      </c>
      <c r="AQ687" s="9">
        <f t="shared" si="1150"/>
        <v>85</v>
      </c>
      <c r="AR687" s="9">
        <f t="shared" si="1150"/>
        <v>0</v>
      </c>
      <c r="AS687" s="85">
        <f>AS688</f>
        <v>0</v>
      </c>
      <c r="AT687" s="9">
        <f t="shared" si="1151"/>
        <v>0</v>
      </c>
      <c r="AU687" s="85">
        <f t="shared" si="1151"/>
        <v>0</v>
      </c>
      <c r="AV687" s="85">
        <f t="shared" si="1151"/>
        <v>0</v>
      </c>
      <c r="AW687" s="96">
        <f t="shared" si="1151"/>
        <v>85</v>
      </c>
      <c r="AX687" s="96">
        <f t="shared" si="1151"/>
        <v>0</v>
      </c>
      <c r="AY687" s="85">
        <f>AY688</f>
        <v>0</v>
      </c>
      <c r="AZ687" s="9">
        <f t="shared" si="1152"/>
        <v>0</v>
      </c>
      <c r="BA687" s="85">
        <f t="shared" si="1152"/>
        <v>0</v>
      </c>
      <c r="BB687" s="85">
        <f t="shared" si="1152"/>
        <v>0</v>
      </c>
      <c r="BC687" s="9">
        <f t="shared" si="1152"/>
        <v>85</v>
      </c>
      <c r="BD687" s="9">
        <f t="shared" si="1152"/>
        <v>0</v>
      </c>
      <c r="BE687" s="85">
        <f>BE688</f>
        <v>0</v>
      </c>
      <c r="BF687" s="9">
        <f t="shared" si="1152"/>
        <v>0</v>
      </c>
      <c r="BG687" s="85">
        <f t="shared" si="1152"/>
        <v>0</v>
      </c>
      <c r="BH687" s="85">
        <f t="shared" si="1152"/>
        <v>0</v>
      </c>
      <c r="BI687" s="9">
        <f t="shared" si="1152"/>
        <v>85</v>
      </c>
      <c r="BJ687" s="9">
        <f t="shared" si="1152"/>
        <v>0</v>
      </c>
    </row>
    <row r="688" spans="1:62" ht="20.100000000000001" hidden="1" customHeight="1" x14ac:dyDescent="0.25">
      <c r="A688" s="28" t="s">
        <v>13</v>
      </c>
      <c r="B688" s="26" t="str">
        <f t="shared" si="1131"/>
        <v>912</v>
      </c>
      <c r="C688" s="26" t="s">
        <v>20</v>
      </c>
      <c r="D688" s="26" t="s">
        <v>21</v>
      </c>
      <c r="E688" s="26" t="s">
        <v>727</v>
      </c>
      <c r="F688" s="26" t="s">
        <v>34</v>
      </c>
      <c r="G688" s="9"/>
      <c r="H688" s="9"/>
      <c r="I688" s="84"/>
      <c r="J688" s="84"/>
      <c r="K688" s="84"/>
      <c r="L688" s="84"/>
      <c r="M688" s="9"/>
      <c r="N688" s="9"/>
      <c r="O688" s="85"/>
      <c r="P688" s="9">
        <v>85</v>
      </c>
      <c r="Q688" s="85"/>
      <c r="R688" s="85"/>
      <c r="S688" s="9">
        <f>M688+O688+P688+Q688+R688</f>
        <v>85</v>
      </c>
      <c r="T688" s="9">
        <f>N688+R688</f>
        <v>0</v>
      </c>
      <c r="U688" s="85"/>
      <c r="V688" s="9"/>
      <c r="W688" s="85"/>
      <c r="X688" s="85"/>
      <c r="Y688" s="9">
        <f>S688+U688+V688+W688+X688</f>
        <v>85</v>
      </c>
      <c r="Z688" s="9">
        <f>T688+X688</f>
        <v>0</v>
      </c>
      <c r="AA688" s="85"/>
      <c r="AB688" s="9"/>
      <c r="AC688" s="85"/>
      <c r="AD688" s="85"/>
      <c r="AE688" s="9">
        <f>Y688+AA688+AB688+AC688+AD688</f>
        <v>85</v>
      </c>
      <c r="AF688" s="9">
        <f>Z688+AD688</f>
        <v>0</v>
      </c>
      <c r="AG688" s="85"/>
      <c r="AH688" s="9"/>
      <c r="AI688" s="85"/>
      <c r="AJ688" s="85"/>
      <c r="AK688" s="9">
        <f>AE688+AG688+AH688+AI688+AJ688</f>
        <v>85</v>
      </c>
      <c r="AL688" s="9">
        <f>AF688+AJ688</f>
        <v>0</v>
      </c>
      <c r="AM688" s="85"/>
      <c r="AN688" s="9"/>
      <c r="AO688" s="85"/>
      <c r="AP688" s="85"/>
      <c r="AQ688" s="9">
        <f>AK688+AM688+AN688+AO688+AP688</f>
        <v>85</v>
      </c>
      <c r="AR688" s="9">
        <f>AL688+AP688</f>
        <v>0</v>
      </c>
      <c r="AS688" s="85"/>
      <c r="AT688" s="9"/>
      <c r="AU688" s="85"/>
      <c r="AV688" s="85"/>
      <c r="AW688" s="96">
        <f>AQ688+AS688+AT688+AU688+AV688</f>
        <v>85</v>
      </c>
      <c r="AX688" s="96">
        <f>AR688+AV688</f>
        <v>0</v>
      </c>
      <c r="AY688" s="85"/>
      <c r="AZ688" s="9"/>
      <c r="BA688" s="85"/>
      <c r="BB688" s="85"/>
      <c r="BC688" s="9">
        <f>AW688+AY688+AZ688+BA688+BB688</f>
        <v>85</v>
      </c>
      <c r="BD688" s="9">
        <f>AX688+BB688</f>
        <v>0</v>
      </c>
      <c r="BE688" s="85"/>
      <c r="BF688" s="9"/>
      <c r="BG688" s="85"/>
      <c r="BH688" s="85"/>
      <c r="BI688" s="9">
        <f>BC688+BE688+BF688+BG688+BH688</f>
        <v>85</v>
      </c>
      <c r="BJ688" s="9">
        <f>BD688+BH688</f>
        <v>0</v>
      </c>
    </row>
    <row r="689" spans="1:62" hidden="1" x14ac:dyDescent="0.25">
      <c r="A689" s="25"/>
      <c r="B689" s="26"/>
      <c r="C689" s="26"/>
      <c r="D689" s="26"/>
      <c r="E689" s="26"/>
      <c r="F689" s="9"/>
      <c r="G689" s="9"/>
      <c r="H689" s="9"/>
      <c r="I689" s="84"/>
      <c r="J689" s="84"/>
      <c r="K689" s="84"/>
      <c r="L689" s="84"/>
      <c r="M689" s="84"/>
      <c r="N689" s="84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  <c r="AN689" s="85"/>
      <c r="AO689" s="85"/>
      <c r="AP689" s="85"/>
      <c r="AQ689" s="85"/>
      <c r="AR689" s="85"/>
      <c r="AS689" s="85"/>
      <c r="AT689" s="85"/>
      <c r="AU689" s="85"/>
      <c r="AV689" s="85"/>
      <c r="AW689" s="97"/>
      <c r="AX689" s="97"/>
      <c r="AY689" s="85"/>
      <c r="AZ689" s="85"/>
      <c r="BA689" s="85"/>
      <c r="BB689" s="85"/>
      <c r="BC689" s="85"/>
      <c r="BD689" s="85"/>
      <c r="BE689" s="85"/>
      <c r="BF689" s="85"/>
      <c r="BG689" s="85"/>
      <c r="BH689" s="85"/>
      <c r="BI689" s="85"/>
      <c r="BJ689" s="85"/>
    </row>
    <row r="690" spans="1:62" ht="42" hidden="1" customHeight="1" x14ac:dyDescent="0.3">
      <c r="A690" s="23" t="s">
        <v>27</v>
      </c>
      <c r="B690" s="24">
        <v>912</v>
      </c>
      <c r="C690" s="24" t="s">
        <v>20</v>
      </c>
      <c r="D690" s="24" t="s">
        <v>28</v>
      </c>
      <c r="E690" s="24"/>
      <c r="F690" s="24"/>
      <c r="G690" s="15">
        <f t="shared" ref="G690:V694" si="1153">G691</f>
        <v>164</v>
      </c>
      <c r="H690" s="15">
        <f t="shared" si="1153"/>
        <v>0</v>
      </c>
      <c r="I690" s="15">
        <f t="shared" si="1153"/>
        <v>0</v>
      </c>
      <c r="J690" s="15">
        <f t="shared" si="1153"/>
        <v>0</v>
      </c>
      <c r="K690" s="15">
        <f t="shared" si="1153"/>
        <v>0</v>
      </c>
      <c r="L690" s="15">
        <f t="shared" si="1153"/>
        <v>0</v>
      </c>
      <c r="M690" s="15">
        <f t="shared" si="1153"/>
        <v>164</v>
      </c>
      <c r="N690" s="15">
        <f t="shared" si="1153"/>
        <v>0</v>
      </c>
      <c r="O690" s="15">
        <f t="shared" si="1153"/>
        <v>0</v>
      </c>
      <c r="P690" s="15">
        <f t="shared" si="1153"/>
        <v>0</v>
      </c>
      <c r="Q690" s="15">
        <f t="shared" si="1153"/>
        <v>0</v>
      </c>
      <c r="R690" s="15">
        <f t="shared" si="1153"/>
        <v>0</v>
      </c>
      <c r="S690" s="15">
        <f t="shared" si="1153"/>
        <v>164</v>
      </c>
      <c r="T690" s="15">
        <f t="shared" si="1153"/>
        <v>0</v>
      </c>
      <c r="U690" s="15">
        <f t="shared" si="1153"/>
        <v>0</v>
      </c>
      <c r="V690" s="15">
        <f t="shared" si="1153"/>
        <v>0</v>
      </c>
      <c r="W690" s="15">
        <f t="shared" ref="U690:AJ694" si="1154">W691</f>
        <v>0</v>
      </c>
      <c r="X690" s="15">
        <f t="shared" si="1154"/>
        <v>0</v>
      </c>
      <c r="Y690" s="15">
        <f t="shared" si="1154"/>
        <v>164</v>
      </c>
      <c r="Z690" s="15">
        <f t="shared" si="1154"/>
        <v>0</v>
      </c>
      <c r="AA690" s="15">
        <f t="shared" si="1154"/>
        <v>0</v>
      </c>
      <c r="AB690" s="15">
        <f t="shared" si="1154"/>
        <v>0</v>
      </c>
      <c r="AC690" s="15">
        <f t="shared" si="1154"/>
        <v>0</v>
      </c>
      <c r="AD690" s="15">
        <f t="shared" si="1154"/>
        <v>0</v>
      </c>
      <c r="AE690" s="15">
        <f t="shared" si="1154"/>
        <v>164</v>
      </c>
      <c r="AF690" s="15">
        <f t="shared" si="1154"/>
        <v>0</v>
      </c>
      <c r="AG690" s="15">
        <f t="shared" si="1154"/>
        <v>0</v>
      </c>
      <c r="AH690" s="15">
        <f t="shared" si="1154"/>
        <v>0</v>
      </c>
      <c r="AI690" s="15">
        <f t="shared" si="1154"/>
        <v>0</v>
      </c>
      <c r="AJ690" s="15">
        <f t="shared" si="1154"/>
        <v>0</v>
      </c>
      <c r="AK690" s="15">
        <f t="shared" ref="AG690:AV694" si="1155">AK691</f>
        <v>164</v>
      </c>
      <c r="AL690" s="15">
        <f t="shared" si="1155"/>
        <v>0</v>
      </c>
      <c r="AM690" s="15">
        <f t="shared" si="1155"/>
        <v>0</v>
      </c>
      <c r="AN690" s="15">
        <f t="shared" si="1155"/>
        <v>0</v>
      </c>
      <c r="AO690" s="15">
        <f t="shared" si="1155"/>
        <v>0</v>
      </c>
      <c r="AP690" s="15">
        <f t="shared" si="1155"/>
        <v>0</v>
      </c>
      <c r="AQ690" s="15">
        <f t="shared" si="1155"/>
        <v>164</v>
      </c>
      <c r="AR690" s="15">
        <f t="shared" si="1155"/>
        <v>0</v>
      </c>
      <c r="AS690" s="15">
        <f t="shared" si="1155"/>
        <v>0</v>
      </c>
      <c r="AT690" s="15">
        <f t="shared" si="1155"/>
        <v>0</v>
      </c>
      <c r="AU690" s="15">
        <f t="shared" si="1155"/>
        <v>0</v>
      </c>
      <c r="AV690" s="15">
        <f t="shared" si="1155"/>
        <v>0</v>
      </c>
      <c r="AW690" s="104">
        <f t="shared" ref="AS690:BH694" si="1156">AW691</f>
        <v>164</v>
      </c>
      <c r="AX690" s="104">
        <f t="shared" si="1156"/>
        <v>0</v>
      </c>
      <c r="AY690" s="15">
        <f t="shared" si="1156"/>
        <v>0</v>
      </c>
      <c r="AZ690" s="15">
        <f t="shared" si="1156"/>
        <v>0</v>
      </c>
      <c r="BA690" s="15">
        <f t="shared" si="1156"/>
        <v>0</v>
      </c>
      <c r="BB690" s="15">
        <f t="shared" si="1156"/>
        <v>0</v>
      </c>
      <c r="BC690" s="15">
        <f t="shared" si="1156"/>
        <v>164</v>
      </c>
      <c r="BD690" s="15">
        <f t="shared" si="1156"/>
        <v>0</v>
      </c>
      <c r="BE690" s="15">
        <f t="shared" si="1156"/>
        <v>0</v>
      </c>
      <c r="BF690" s="15">
        <f t="shared" si="1156"/>
        <v>0</v>
      </c>
      <c r="BG690" s="15">
        <f t="shared" si="1156"/>
        <v>0</v>
      </c>
      <c r="BH690" s="15">
        <f t="shared" si="1156"/>
        <v>0</v>
      </c>
      <c r="BI690" s="15">
        <f t="shared" ref="BE690:BJ694" si="1157">BI691</f>
        <v>164</v>
      </c>
      <c r="BJ690" s="15">
        <f t="shared" si="1157"/>
        <v>0</v>
      </c>
    </row>
    <row r="691" spans="1:62" ht="33" hidden="1" x14ac:dyDescent="0.25">
      <c r="A691" s="25" t="s">
        <v>715</v>
      </c>
      <c r="B691" s="26">
        <v>912</v>
      </c>
      <c r="C691" s="26" t="s">
        <v>20</v>
      </c>
      <c r="D691" s="26" t="s">
        <v>28</v>
      </c>
      <c r="E691" s="26" t="s">
        <v>38</v>
      </c>
      <c r="F691" s="26"/>
      <c r="G691" s="9">
        <f t="shared" si="1153"/>
        <v>164</v>
      </c>
      <c r="H691" s="9">
        <f t="shared" si="1153"/>
        <v>0</v>
      </c>
      <c r="I691" s="9">
        <f t="shared" si="1153"/>
        <v>0</v>
      </c>
      <c r="J691" s="9">
        <f t="shared" si="1153"/>
        <v>0</v>
      </c>
      <c r="K691" s="9">
        <f t="shared" si="1153"/>
        <v>0</v>
      </c>
      <c r="L691" s="9">
        <f t="shared" si="1153"/>
        <v>0</v>
      </c>
      <c r="M691" s="9">
        <f t="shared" si="1153"/>
        <v>164</v>
      </c>
      <c r="N691" s="9">
        <f t="shared" si="1153"/>
        <v>0</v>
      </c>
      <c r="O691" s="9">
        <f t="shared" si="1153"/>
        <v>0</v>
      </c>
      <c r="P691" s="9">
        <f t="shared" si="1153"/>
        <v>0</v>
      </c>
      <c r="Q691" s="9">
        <f t="shared" si="1153"/>
        <v>0</v>
      </c>
      <c r="R691" s="9">
        <f t="shared" si="1153"/>
        <v>0</v>
      </c>
      <c r="S691" s="9">
        <f t="shared" si="1153"/>
        <v>164</v>
      </c>
      <c r="T691" s="9">
        <f t="shared" si="1153"/>
        <v>0</v>
      </c>
      <c r="U691" s="9">
        <f t="shared" si="1154"/>
        <v>0</v>
      </c>
      <c r="V691" s="9">
        <f t="shared" si="1154"/>
        <v>0</v>
      </c>
      <c r="W691" s="9">
        <f t="shared" si="1154"/>
        <v>0</v>
      </c>
      <c r="X691" s="9">
        <f t="shared" si="1154"/>
        <v>0</v>
      </c>
      <c r="Y691" s="9">
        <f t="shared" si="1154"/>
        <v>164</v>
      </c>
      <c r="Z691" s="9">
        <f t="shared" si="1154"/>
        <v>0</v>
      </c>
      <c r="AA691" s="9">
        <f t="shared" si="1154"/>
        <v>0</v>
      </c>
      <c r="AB691" s="9">
        <f t="shared" si="1154"/>
        <v>0</v>
      </c>
      <c r="AC691" s="9">
        <f t="shared" si="1154"/>
        <v>0</v>
      </c>
      <c r="AD691" s="9">
        <f t="shared" si="1154"/>
        <v>0</v>
      </c>
      <c r="AE691" s="9">
        <f t="shared" si="1154"/>
        <v>164</v>
      </c>
      <c r="AF691" s="9">
        <f t="shared" si="1154"/>
        <v>0</v>
      </c>
      <c r="AG691" s="9">
        <f t="shared" si="1155"/>
        <v>0</v>
      </c>
      <c r="AH691" s="9">
        <f t="shared" si="1155"/>
        <v>0</v>
      </c>
      <c r="AI691" s="9">
        <f t="shared" si="1155"/>
        <v>0</v>
      </c>
      <c r="AJ691" s="9">
        <f t="shared" si="1155"/>
        <v>0</v>
      </c>
      <c r="AK691" s="9">
        <f t="shared" si="1155"/>
        <v>164</v>
      </c>
      <c r="AL691" s="9">
        <f t="shared" si="1155"/>
        <v>0</v>
      </c>
      <c r="AM691" s="9">
        <f t="shared" si="1155"/>
        <v>0</v>
      </c>
      <c r="AN691" s="9">
        <f t="shared" si="1155"/>
        <v>0</v>
      </c>
      <c r="AO691" s="9">
        <f t="shared" si="1155"/>
        <v>0</v>
      </c>
      <c r="AP691" s="9">
        <f t="shared" si="1155"/>
        <v>0</v>
      </c>
      <c r="AQ691" s="9">
        <f t="shared" si="1155"/>
        <v>164</v>
      </c>
      <c r="AR691" s="9">
        <f t="shared" si="1155"/>
        <v>0</v>
      </c>
      <c r="AS691" s="9">
        <f t="shared" si="1156"/>
        <v>0</v>
      </c>
      <c r="AT691" s="9">
        <f t="shared" si="1156"/>
        <v>0</v>
      </c>
      <c r="AU691" s="9">
        <f t="shared" si="1156"/>
        <v>0</v>
      </c>
      <c r="AV691" s="9">
        <f t="shared" si="1156"/>
        <v>0</v>
      </c>
      <c r="AW691" s="96">
        <f t="shared" si="1156"/>
        <v>164</v>
      </c>
      <c r="AX691" s="96">
        <f t="shared" si="1156"/>
        <v>0</v>
      </c>
      <c r="AY691" s="9">
        <f t="shared" si="1156"/>
        <v>0</v>
      </c>
      <c r="AZ691" s="9">
        <f t="shared" si="1156"/>
        <v>0</v>
      </c>
      <c r="BA691" s="9">
        <f t="shared" si="1156"/>
        <v>0</v>
      </c>
      <c r="BB691" s="9">
        <f t="shared" si="1156"/>
        <v>0</v>
      </c>
      <c r="BC691" s="9">
        <f t="shared" si="1156"/>
        <v>164</v>
      </c>
      <c r="BD691" s="9">
        <f t="shared" si="1156"/>
        <v>0</v>
      </c>
      <c r="BE691" s="9">
        <f t="shared" si="1157"/>
        <v>0</v>
      </c>
      <c r="BF691" s="9">
        <f t="shared" si="1157"/>
        <v>0</v>
      </c>
      <c r="BG691" s="9">
        <f t="shared" si="1157"/>
        <v>0</v>
      </c>
      <c r="BH691" s="9">
        <f t="shared" si="1157"/>
        <v>0</v>
      </c>
      <c r="BI691" s="9">
        <f t="shared" si="1157"/>
        <v>164</v>
      </c>
      <c r="BJ691" s="9">
        <f t="shared" si="1157"/>
        <v>0</v>
      </c>
    </row>
    <row r="692" spans="1:62" ht="20.100000000000001" hidden="1" customHeight="1" x14ac:dyDescent="0.25">
      <c r="A692" s="28" t="s">
        <v>14</v>
      </c>
      <c r="B692" s="26">
        <v>912</v>
      </c>
      <c r="C692" s="26" t="s">
        <v>20</v>
      </c>
      <c r="D692" s="26" t="s">
        <v>28</v>
      </c>
      <c r="E692" s="26" t="s">
        <v>41</v>
      </c>
      <c r="F692" s="26"/>
      <c r="G692" s="9">
        <f t="shared" si="1153"/>
        <v>164</v>
      </c>
      <c r="H692" s="9">
        <f t="shared" si="1153"/>
        <v>0</v>
      </c>
      <c r="I692" s="9">
        <f t="shared" si="1153"/>
        <v>0</v>
      </c>
      <c r="J692" s="9">
        <f t="shared" si="1153"/>
        <v>0</v>
      </c>
      <c r="K692" s="9">
        <f t="shared" si="1153"/>
        <v>0</v>
      </c>
      <c r="L692" s="9">
        <f t="shared" si="1153"/>
        <v>0</v>
      </c>
      <c r="M692" s="9">
        <f t="shared" si="1153"/>
        <v>164</v>
      </c>
      <c r="N692" s="9">
        <f t="shared" si="1153"/>
        <v>0</v>
      </c>
      <c r="O692" s="9">
        <f t="shared" si="1153"/>
        <v>0</v>
      </c>
      <c r="P692" s="9">
        <f t="shared" si="1153"/>
        <v>0</v>
      </c>
      <c r="Q692" s="9">
        <f t="shared" si="1153"/>
        <v>0</v>
      </c>
      <c r="R692" s="9">
        <f t="shared" si="1153"/>
        <v>0</v>
      </c>
      <c r="S692" s="9">
        <f t="shared" si="1153"/>
        <v>164</v>
      </c>
      <c r="T692" s="9">
        <f t="shared" si="1153"/>
        <v>0</v>
      </c>
      <c r="U692" s="9">
        <f t="shared" si="1154"/>
        <v>0</v>
      </c>
      <c r="V692" s="9">
        <f t="shared" si="1154"/>
        <v>0</v>
      </c>
      <c r="W692" s="9">
        <f t="shared" si="1154"/>
        <v>0</v>
      </c>
      <c r="X692" s="9">
        <f t="shared" si="1154"/>
        <v>0</v>
      </c>
      <c r="Y692" s="9">
        <f t="shared" si="1154"/>
        <v>164</v>
      </c>
      <c r="Z692" s="9">
        <f t="shared" si="1154"/>
        <v>0</v>
      </c>
      <c r="AA692" s="9">
        <f t="shared" si="1154"/>
        <v>0</v>
      </c>
      <c r="AB692" s="9">
        <f t="shared" si="1154"/>
        <v>0</v>
      </c>
      <c r="AC692" s="9">
        <f t="shared" si="1154"/>
        <v>0</v>
      </c>
      <c r="AD692" s="9">
        <f t="shared" si="1154"/>
        <v>0</v>
      </c>
      <c r="AE692" s="9">
        <f t="shared" si="1154"/>
        <v>164</v>
      </c>
      <c r="AF692" s="9">
        <f t="shared" si="1154"/>
        <v>0</v>
      </c>
      <c r="AG692" s="9">
        <f t="shared" si="1155"/>
        <v>0</v>
      </c>
      <c r="AH692" s="9">
        <f t="shared" si="1155"/>
        <v>0</v>
      </c>
      <c r="AI692" s="9">
        <f t="shared" si="1155"/>
        <v>0</v>
      </c>
      <c r="AJ692" s="9">
        <f t="shared" si="1155"/>
        <v>0</v>
      </c>
      <c r="AK692" s="9">
        <f t="shared" si="1155"/>
        <v>164</v>
      </c>
      <c r="AL692" s="9">
        <f t="shared" si="1155"/>
        <v>0</v>
      </c>
      <c r="AM692" s="9">
        <f t="shared" si="1155"/>
        <v>0</v>
      </c>
      <c r="AN692" s="9">
        <f t="shared" si="1155"/>
        <v>0</v>
      </c>
      <c r="AO692" s="9">
        <f t="shared" si="1155"/>
        <v>0</v>
      </c>
      <c r="AP692" s="9">
        <f t="shared" si="1155"/>
        <v>0</v>
      </c>
      <c r="AQ692" s="9">
        <f t="shared" si="1155"/>
        <v>164</v>
      </c>
      <c r="AR692" s="9">
        <f t="shared" si="1155"/>
        <v>0</v>
      </c>
      <c r="AS692" s="9">
        <f t="shared" si="1156"/>
        <v>0</v>
      </c>
      <c r="AT692" s="9">
        <f t="shared" si="1156"/>
        <v>0</v>
      </c>
      <c r="AU692" s="9">
        <f t="shared" si="1156"/>
        <v>0</v>
      </c>
      <c r="AV692" s="9">
        <f t="shared" si="1156"/>
        <v>0</v>
      </c>
      <c r="AW692" s="96">
        <f t="shared" si="1156"/>
        <v>164</v>
      </c>
      <c r="AX692" s="96">
        <f t="shared" si="1156"/>
        <v>0</v>
      </c>
      <c r="AY692" s="9">
        <f t="shared" si="1156"/>
        <v>0</v>
      </c>
      <c r="AZ692" s="9">
        <f t="shared" si="1156"/>
        <v>0</v>
      </c>
      <c r="BA692" s="9">
        <f t="shared" si="1156"/>
        <v>0</v>
      </c>
      <c r="BB692" s="9">
        <f t="shared" si="1156"/>
        <v>0</v>
      </c>
      <c r="BC692" s="9">
        <f t="shared" si="1156"/>
        <v>164</v>
      </c>
      <c r="BD692" s="9">
        <f t="shared" si="1156"/>
        <v>0</v>
      </c>
      <c r="BE692" s="9">
        <f t="shared" si="1157"/>
        <v>0</v>
      </c>
      <c r="BF692" s="9">
        <f t="shared" si="1157"/>
        <v>0</v>
      </c>
      <c r="BG692" s="9">
        <f t="shared" si="1157"/>
        <v>0</v>
      </c>
      <c r="BH692" s="9">
        <f t="shared" si="1157"/>
        <v>0</v>
      </c>
      <c r="BI692" s="9">
        <f t="shared" si="1157"/>
        <v>164</v>
      </c>
      <c r="BJ692" s="9">
        <f t="shared" si="1157"/>
        <v>0</v>
      </c>
    </row>
    <row r="693" spans="1:62" ht="33" hidden="1" x14ac:dyDescent="0.25">
      <c r="A693" s="25" t="s">
        <v>29</v>
      </c>
      <c r="B693" s="26">
        <v>912</v>
      </c>
      <c r="C693" s="26" t="s">
        <v>20</v>
      </c>
      <c r="D693" s="26" t="s">
        <v>28</v>
      </c>
      <c r="E693" s="26" t="s">
        <v>53</v>
      </c>
      <c r="F693" s="26"/>
      <c r="G693" s="9">
        <f t="shared" si="1153"/>
        <v>164</v>
      </c>
      <c r="H693" s="9">
        <f t="shared" si="1153"/>
        <v>0</v>
      </c>
      <c r="I693" s="9">
        <f t="shared" si="1153"/>
        <v>0</v>
      </c>
      <c r="J693" s="9">
        <f t="shared" si="1153"/>
        <v>0</v>
      </c>
      <c r="K693" s="9">
        <f t="shared" si="1153"/>
        <v>0</v>
      </c>
      <c r="L693" s="9">
        <f t="shared" si="1153"/>
        <v>0</v>
      </c>
      <c r="M693" s="9">
        <f t="shared" si="1153"/>
        <v>164</v>
      </c>
      <c r="N693" s="9">
        <f t="shared" si="1153"/>
        <v>0</v>
      </c>
      <c r="O693" s="9">
        <f t="shared" si="1153"/>
        <v>0</v>
      </c>
      <c r="P693" s="9">
        <f t="shared" si="1153"/>
        <v>0</v>
      </c>
      <c r="Q693" s="9">
        <f t="shared" si="1153"/>
        <v>0</v>
      </c>
      <c r="R693" s="9">
        <f t="shared" si="1153"/>
        <v>0</v>
      </c>
      <c r="S693" s="9">
        <f t="shared" si="1153"/>
        <v>164</v>
      </c>
      <c r="T693" s="9">
        <f t="shared" si="1153"/>
        <v>0</v>
      </c>
      <c r="U693" s="9">
        <f t="shared" si="1154"/>
        <v>0</v>
      </c>
      <c r="V693" s="9">
        <f t="shared" si="1154"/>
        <v>0</v>
      </c>
      <c r="W693" s="9">
        <f t="shared" si="1154"/>
        <v>0</v>
      </c>
      <c r="X693" s="9">
        <f t="shared" si="1154"/>
        <v>0</v>
      </c>
      <c r="Y693" s="9">
        <f t="shared" si="1154"/>
        <v>164</v>
      </c>
      <c r="Z693" s="9">
        <f t="shared" si="1154"/>
        <v>0</v>
      </c>
      <c r="AA693" s="9">
        <f t="shared" si="1154"/>
        <v>0</v>
      </c>
      <c r="AB693" s="9">
        <f t="shared" si="1154"/>
        <v>0</v>
      </c>
      <c r="AC693" s="9">
        <f t="shared" si="1154"/>
        <v>0</v>
      </c>
      <c r="AD693" s="9">
        <f t="shared" si="1154"/>
        <v>0</v>
      </c>
      <c r="AE693" s="9">
        <f t="shared" si="1154"/>
        <v>164</v>
      </c>
      <c r="AF693" s="9">
        <f t="shared" si="1154"/>
        <v>0</v>
      </c>
      <c r="AG693" s="9">
        <f t="shared" si="1155"/>
        <v>0</v>
      </c>
      <c r="AH693" s="9">
        <f t="shared" si="1155"/>
        <v>0</v>
      </c>
      <c r="AI693" s="9">
        <f t="shared" si="1155"/>
        <v>0</v>
      </c>
      <c r="AJ693" s="9">
        <f t="shared" si="1155"/>
        <v>0</v>
      </c>
      <c r="AK693" s="9">
        <f t="shared" si="1155"/>
        <v>164</v>
      </c>
      <c r="AL693" s="9">
        <f t="shared" si="1155"/>
        <v>0</v>
      </c>
      <c r="AM693" s="9">
        <f t="shared" si="1155"/>
        <v>0</v>
      </c>
      <c r="AN693" s="9">
        <f t="shared" si="1155"/>
        <v>0</v>
      </c>
      <c r="AO693" s="9">
        <f t="shared" si="1155"/>
        <v>0</v>
      </c>
      <c r="AP693" s="9">
        <f t="shared" si="1155"/>
        <v>0</v>
      </c>
      <c r="AQ693" s="9">
        <f t="shared" si="1155"/>
        <v>164</v>
      </c>
      <c r="AR693" s="9">
        <f t="shared" si="1155"/>
        <v>0</v>
      </c>
      <c r="AS693" s="9">
        <f t="shared" si="1156"/>
        <v>0</v>
      </c>
      <c r="AT693" s="9">
        <f t="shared" si="1156"/>
        <v>0</v>
      </c>
      <c r="AU693" s="9">
        <f t="shared" si="1156"/>
        <v>0</v>
      </c>
      <c r="AV693" s="9">
        <f t="shared" si="1156"/>
        <v>0</v>
      </c>
      <c r="AW693" s="96">
        <f t="shared" si="1156"/>
        <v>164</v>
      </c>
      <c r="AX693" s="96">
        <f t="shared" si="1156"/>
        <v>0</v>
      </c>
      <c r="AY693" s="9">
        <f t="shared" si="1156"/>
        <v>0</v>
      </c>
      <c r="AZ693" s="9">
        <f t="shared" si="1156"/>
        <v>0</v>
      </c>
      <c r="BA693" s="9">
        <f t="shared" si="1156"/>
        <v>0</v>
      </c>
      <c r="BB693" s="9">
        <f t="shared" si="1156"/>
        <v>0</v>
      </c>
      <c r="BC693" s="9">
        <f t="shared" si="1156"/>
        <v>164</v>
      </c>
      <c r="BD693" s="9">
        <f t="shared" si="1156"/>
        <v>0</v>
      </c>
      <c r="BE693" s="9">
        <f t="shared" si="1157"/>
        <v>0</v>
      </c>
      <c r="BF693" s="9">
        <f t="shared" si="1157"/>
        <v>0</v>
      </c>
      <c r="BG693" s="9">
        <f t="shared" si="1157"/>
        <v>0</v>
      </c>
      <c r="BH693" s="9">
        <f t="shared" si="1157"/>
        <v>0</v>
      </c>
      <c r="BI693" s="9">
        <f t="shared" si="1157"/>
        <v>164</v>
      </c>
      <c r="BJ693" s="9">
        <f t="shared" si="1157"/>
        <v>0</v>
      </c>
    </row>
    <row r="694" spans="1:62" ht="33" hidden="1" x14ac:dyDescent="0.25">
      <c r="A694" s="25" t="s">
        <v>242</v>
      </c>
      <c r="B694" s="26">
        <v>912</v>
      </c>
      <c r="C694" s="26" t="s">
        <v>20</v>
      </c>
      <c r="D694" s="26" t="s">
        <v>28</v>
      </c>
      <c r="E694" s="26" t="s">
        <v>53</v>
      </c>
      <c r="F694" s="26" t="s">
        <v>30</v>
      </c>
      <c r="G694" s="9">
        <f t="shared" si="1153"/>
        <v>164</v>
      </c>
      <c r="H694" s="9">
        <f t="shared" si="1153"/>
        <v>0</v>
      </c>
      <c r="I694" s="9">
        <f t="shared" si="1153"/>
        <v>0</v>
      </c>
      <c r="J694" s="9">
        <f t="shared" si="1153"/>
        <v>0</v>
      </c>
      <c r="K694" s="9">
        <f t="shared" si="1153"/>
        <v>0</v>
      </c>
      <c r="L694" s="9">
        <f t="shared" si="1153"/>
        <v>0</v>
      </c>
      <c r="M694" s="9">
        <f t="shared" si="1153"/>
        <v>164</v>
      </c>
      <c r="N694" s="9">
        <f t="shared" si="1153"/>
        <v>0</v>
      </c>
      <c r="O694" s="9">
        <f t="shared" si="1153"/>
        <v>0</v>
      </c>
      <c r="P694" s="9">
        <f t="shared" si="1153"/>
        <v>0</v>
      </c>
      <c r="Q694" s="9">
        <f t="shared" si="1153"/>
        <v>0</v>
      </c>
      <c r="R694" s="9">
        <f t="shared" si="1153"/>
        <v>0</v>
      </c>
      <c r="S694" s="9">
        <f t="shared" si="1153"/>
        <v>164</v>
      </c>
      <c r="T694" s="9">
        <f t="shared" si="1153"/>
        <v>0</v>
      </c>
      <c r="U694" s="9">
        <f t="shared" si="1154"/>
        <v>0</v>
      </c>
      <c r="V694" s="9">
        <f t="shared" si="1154"/>
        <v>0</v>
      </c>
      <c r="W694" s="9">
        <f t="shared" si="1154"/>
        <v>0</v>
      </c>
      <c r="X694" s="9">
        <f t="shared" si="1154"/>
        <v>0</v>
      </c>
      <c r="Y694" s="9">
        <f t="shared" si="1154"/>
        <v>164</v>
      </c>
      <c r="Z694" s="9">
        <f t="shared" si="1154"/>
        <v>0</v>
      </c>
      <c r="AA694" s="9">
        <f t="shared" si="1154"/>
        <v>0</v>
      </c>
      <c r="AB694" s="9">
        <f t="shared" si="1154"/>
        <v>0</v>
      </c>
      <c r="AC694" s="9">
        <f t="shared" si="1154"/>
        <v>0</v>
      </c>
      <c r="AD694" s="9">
        <f t="shared" si="1154"/>
        <v>0</v>
      </c>
      <c r="AE694" s="9">
        <f t="shared" si="1154"/>
        <v>164</v>
      </c>
      <c r="AF694" s="9">
        <f t="shared" si="1154"/>
        <v>0</v>
      </c>
      <c r="AG694" s="9">
        <f t="shared" si="1155"/>
        <v>0</v>
      </c>
      <c r="AH694" s="9">
        <f t="shared" si="1155"/>
        <v>0</v>
      </c>
      <c r="AI694" s="9">
        <f t="shared" si="1155"/>
        <v>0</v>
      </c>
      <c r="AJ694" s="9">
        <f t="shared" si="1155"/>
        <v>0</v>
      </c>
      <c r="AK694" s="9">
        <f t="shared" si="1155"/>
        <v>164</v>
      </c>
      <c r="AL694" s="9">
        <f t="shared" si="1155"/>
        <v>0</v>
      </c>
      <c r="AM694" s="9">
        <f t="shared" si="1155"/>
        <v>0</v>
      </c>
      <c r="AN694" s="9">
        <f t="shared" si="1155"/>
        <v>0</v>
      </c>
      <c r="AO694" s="9">
        <f t="shared" si="1155"/>
        <v>0</v>
      </c>
      <c r="AP694" s="9">
        <f t="shared" si="1155"/>
        <v>0</v>
      </c>
      <c r="AQ694" s="9">
        <f t="shared" si="1155"/>
        <v>164</v>
      </c>
      <c r="AR694" s="9">
        <f t="shared" si="1155"/>
        <v>0</v>
      </c>
      <c r="AS694" s="9">
        <f t="shared" si="1156"/>
        <v>0</v>
      </c>
      <c r="AT694" s="9">
        <f t="shared" si="1156"/>
        <v>0</v>
      </c>
      <c r="AU694" s="9">
        <f t="shared" si="1156"/>
        <v>0</v>
      </c>
      <c r="AV694" s="9">
        <f t="shared" si="1156"/>
        <v>0</v>
      </c>
      <c r="AW694" s="96">
        <f t="shared" si="1156"/>
        <v>164</v>
      </c>
      <c r="AX694" s="96">
        <f t="shared" si="1156"/>
        <v>0</v>
      </c>
      <c r="AY694" s="9">
        <f t="shared" si="1156"/>
        <v>0</v>
      </c>
      <c r="AZ694" s="9">
        <f t="shared" si="1156"/>
        <v>0</v>
      </c>
      <c r="BA694" s="9">
        <f t="shared" si="1156"/>
        <v>0</v>
      </c>
      <c r="BB694" s="9">
        <f t="shared" si="1156"/>
        <v>0</v>
      </c>
      <c r="BC694" s="9">
        <f t="shared" si="1156"/>
        <v>164</v>
      </c>
      <c r="BD694" s="9">
        <f t="shared" si="1156"/>
        <v>0</v>
      </c>
      <c r="BE694" s="9">
        <f t="shared" si="1157"/>
        <v>0</v>
      </c>
      <c r="BF694" s="9">
        <f t="shared" si="1157"/>
        <v>0</v>
      </c>
      <c r="BG694" s="9">
        <f t="shared" si="1157"/>
        <v>0</v>
      </c>
      <c r="BH694" s="9">
        <f t="shared" si="1157"/>
        <v>0</v>
      </c>
      <c r="BI694" s="9">
        <f t="shared" si="1157"/>
        <v>164</v>
      </c>
      <c r="BJ694" s="9">
        <f t="shared" si="1157"/>
        <v>0</v>
      </c>
    </row>
    <row r="695" spans="1:62" ht="33" hidden="1" x14ac:dyDescent="0.25">
      <c r="A695" s="25" t="s">
        <v>36</v>
      </c>
      <c r="B695" s="26">
        <v>912</v>
      </c>
      <c r="C695" s="26" t="s">
        <v>20</v>
      </c>
      <c r="D695" s="26" t="s">
        <v>28</v>
      </c>
      <c r="E695" s="26" t="s">
        <v>53</v>
      </c>
      <c r="F695" s="26" t="s">
        <v>37</v>
      </c>
      <c r="G695" s="9">
        <f>74+90</f>
        <v>164</v>
      </c>
      <c r="H695" s="9"/>
      <c r="I695" s="84"/>
      <c r="J695" s="84"/>
      <c r="K695" s="84"/>
      <c r="L695" s="84"/>
      <c r="M695" s="9">
        <f>G695+I695+J695+K695+L695</f>
        <v>164</v>
      </c>
      <c r="N695" s="9">
        <f>H695+L695</f>
        <v>0</v>
      </c>
      <c r="O695" s="85"/>
      <c r="P695" s="85"/>
      <c r="Q695" s="85"/>
      <c r="R695" s="85"/>
      <c r="S695" s="9">
        <f>M695+O695+P695+Q695+R695</f>
        <v>164</v>
      </c>
      <c r="T695" s="9">
        <f>N695+R695</f>
        <v>0</v>
      </c>
      <c r="U695" s="85"/>
      <c r="V695" s="85"/>
      <c r="W695" s="85"/>
      <c r="X695" s="85"/>
      <c r="Y695" s="9">
        <f>S695+U695+V695+W695+X695</f>
        <v>164</v>
      </c>
      <c r="Z695" s="9">
        <f>T695+X695</f>
        <v>0</v>
      </c>
      <c r="AA695" s="85"/>
      <c r="AB695" s="85"/>
      <c r="AC695" s="85"/>
      <c r="AD695" s="85"/>
      <c r="AE695" s="9">
        <f>Y695+AA695+AB695+AC695+AD695</f>
        <v>164</v>
      </c>
      <c r="AF695" s="9">
        <f>Z695+AD695</f>
        <v>0</v>
      </c>
      <c r="AG695" s="85"/>
      <c r="AH695" s="85"/>
      <c r="AI695" s="85"/>
      <c r="AJ695" s="85"/>
      <c r="AK695" s="9">
        <f>AE695+AG695+AH695+AI695+AJ695</f>
        <v>164</v>
      </c>
      <c r="AL695" s="9">
        <f>AF695+AJ695</f>
        <v>0</v>
      </c>
      <c r="AM695" s="85"/>
      <c r="AN695" s="85"/>
      <c r="AO695" s="85"/>
      <c r="AP695" s="85"/>
      <c r="AQ695" s="9">
        <f>AK695+AM695+AN695+AO695+AP695</f>
        <v>164</v>
      </c>
      <c r="AR695" s="9">
        <f>AL695+AP695</f>
        <v>0</v>
      </c>
      <c r="AS695" s="85"/>
      <c r="AT695" s="85"/>
      <c r="AU695" s="85"/>
      <c r="AV695" s="85"/>
      <c r="AW695" s="96">
        <f>AQ695+AS695+AT695+AU695+AV695</f>
        <v>164</v>
      </c>
      <c r="AX695" s="96">
        <f>AR695+AV695</f>
        <v>0</v>
      </c>
      <c r="AY695" s="85"/>
      <c r="AZ695" s="85"/>
      <c r="BA695" s="85"/>
      <c r="BB695" s="85"/>
      <c r="BC695" s="9">
        <f>AW695+AY695+AZ695+BA695+BB695</f>
        <v>164</v>
      </c>
      <c r="BD695" s="9">
        <f>AX695+BB695</f>
        <v>0</v>
      </c>
      <c r="BE695" s="85"/>
      <c r="BF695" s="85"/>
      <c r="BG695" s="85"/>
      <c r="BH695" s="85"/>
      <c r="BI695" s="9">
        <f>BC695+BE695+BF695+BG695+BH695</f>
        <v>164</v>
      </c>
      <c r="BJ695" s="9">
        <f>BD695+BH695</f>
        <v>0</v>
      </c>
    </row>
    <row r="696" spans="1:62" hidden="1" x14ac:dyDescent="0.25">
      <c r="A696" s="25"/>
      <c r="B696" s="26"/>
      <c r="C696" s="26"/>
      <c r="D696" s="26"/>
      <c r="E696" s="46"/>
      <c r="F696" s="9"/>
      <c r="G696" s="9"/>
      <c r="H696" s="9"/>
      <c r="I696" s="84"/>
      <c r="J696" s="84"/>
      <c r="K696" s="84"/>
      <c r="L696" s="84"/>
      <c r="M696" s="84"/>
      <c r="N696" s="84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  <c r="AN696" s="85"/>
      <c r="AO696" s="85"/>
      <c r="AP696" s="85"/>
      <c r="AQ696" s="85"/>
      <c r="AR696" s="85"/>
      <c r="AS696" s="85"/>
      <c r="AT696" s="85"/>
      <c r="AU696" s="85"/>
      <c r="AV696" s="85"/>
      <c r="AW696" s="97"/>
      <c r="AX696" s="97"/>
      <c r="AY696" s="85"/>
      <c r="AZ696" s="85"/>
      <c r="BA696" s="85"/>
      <c r="BB696" s="85"/>
      <c r="BC696" s="85"/>
      <c r="BD696" s="85"/>
      <c r="BE696" s="85"/>
      <c r="BF696" s="85"/>
      <c r="BG696" s="85"/>
      <c r="BH696" s="85"/>
      <c r="BI696" s="85"/>
      <c r="BJ696" s="85"/>
    </row>
    <row r="697" spans="1:62" ht="40.5" hidden="1" x14ac:dyDescent="0.3">
      <c r="A697" s="20" t="s">
        <v>477</v>
      </c>
      <c r="B697" s="21">
        <v>913</v>
      </c>
      <c r="C697" s="21"/>
      <c r="D697" s="21"/>
      <c r="E697" s="21"/>
      <c r="F697" s="21"/>
      <c r="G697" s="6">
        <f t="shared" ref="G697:AL697" si="1158">G699+G738+G787+G825+G849+G882</f>
        <v>2292163</v>
      </c>
      <c r="H697" s="6">
        <f t="shared" si="1158"/>
        <v>123199</v>
      </c>
      <c r="I697" s="6">
        <f t="shared" si="1158"/>
        <v>0</v>
      </c>
      <c r="J697" s="6">
        <f t="shared" si="1158"/>
        <v>0</v>
      </c>
      <c r="K697" s="6">
        <f t="shared" si="1158"/>
        <v>0</v>
      </c>
      <c r="L697" s="6">
        <f t="shared" si="1158"/>
        <v>0</v>
      </c>
      <c r="M697" s="6">
        <f t="shared" si="1158"/>
        <v>2292163</v>
      </c>
      <c r="N697" s="6">
        <f t="shared" si="1158"/>
        <v>123199</v>
      </c>
      <c r="O697" s="6">
        <f t="shared" si="1158"/>
        <v>0</v>
      </c>
      <c r="P697" s="6">
        <f t="shared" si="1158"/>
        <v>0</v>
      </c>
      <c r="Q697" s="6">
        <f t="shared" si="1158"/>
        <v>0</v>
      </c>
      <c r="R697" s="6">
        <f t="shared" si="1158"/>
        <v>786322</v>
      </c>
      <c r="S697" s="6">
        <f t="shared" si="1158"/>
        <v>3078485</v>
      </c>
      <c r="T697" s="6">
        <f t="shared" si="1158"/>
        <v>909521</v>
      </c>
      <c r="U697" s="6">
        <f t="shared" si="1158"/>
        <v>0</v>
      </c>
      <c r="V697" s="6">
        <f t="shared" si="1158"/>
        <v>0</v>
      </c>
      <c r="W697" s="6">
        <f t="shared" si="1158"/>
        <v>0</v>
      </c>
      <c r="X697" s="6">
        <f t="shared" si="1158"/>
        <v>38660</v>
      </c>
      <c r="Y697" s="6">
        <f t="shared" si="1158"/>
        <v>3117145</v>
      </c>
      <c r="Z697" s="6">
        <f t="shared" si="1158"/>
        <v>948181</v>
      </c>
      <c r="AA697" s="6">
        <f t="shared" si="1158"/>
        <v>0</v>
      </c>
      <c r="AB697" s="6">
        <f t="shared" si="1158"/>
        <v>1068</v>
      </c>
      <c r="AC697" s="6">
        <f t="shared" si="1158"/>
        <v>0</v>
      </c>
      <c r="AD697" s="6">
        <f t="shared" si="1158"/>
        <v>3258123</v>
      </c>
      <c r="AE697" s="6">
        <f t="shared" si="1158"/>
        <v>6376336</v>
      </c>
      <c r="AF697" s="6">
        <f t="shared" si="1158"/>
        <v>4206304</v>
      </c>
      <c r="AG697" s="6">
        <f t="shared" si="1158"/>
        <v>0</v>
      </c>
      <c r="AH697" s="6">
        <f t="shared" si="1158"/>
        <v>0</v>
      </c>
      <c r="AI697" s="6">
        <f t="shared" si="1158"/>
        <v>0</v>
      </c>
      <c r="AJ697" s="6">
        <f t="shared" si="1158"/>
        <v>0</v>
      </c>
      <c r="AK697" s="6">
        <f t="shared" si="1158"/>
        <v>6376336</v>
      </c>
      <c r="AL697" s="6">
        <f t="shared" si="1158"/>
        <v>4206304</v>
      </c>
      <c r="AM697" s="6">
        <f t="shared" ref="AM697:BD697" si="1159">AM699+AM738+AM787+AM825+AM849+AM882</f>
        <v>0</v>
      </c>
      <c r="AN697" s="6">
        <f t="shared" si="1159"/>
        <v>0</v>
      </c>
      <c r="AO697" s="6">
        <f t="shared" si="1159"/>
        <v>0</v>
      </c>
      <c r="AP697" s="6">
        <f t="shared" si="1159"/>
        <v>0</v>
      </c>
      <c r="AQ697" s="6">
        <f t="shared" si="1159"/>
        <v>6376336</v>
      </c>
      <c r="AR697" s="6">
        <f t="shared" si="1159"/>
        <v>4206304</v>
      </c>
      <c r="AS697" s="6">
        <f t="shared" si="1159"/>
        <v>-4991</v>
      </c>
      <c r="AT697" s="6">
        <f t="shared" si="1159"/>
        <v>0</v>
      </c>
      <c r="AU697" s="6">
        <f t="shared" si="1159"/>
        <v>0</v>
      </c>
      <c r="AV697" s="6">
        <f t="shared" si="1159"/>
        <v>112362</v>
      </c>
      <c r="AW697" s="92">
        <f t="shared" si="1159"/>
        <v>6483707</v>
      </c>
      <c r="AX697" s="92">
        <f t="shared" si="1159"/>
        <v>4318666</v>
      </c>
      <c r="AY697" s="6">
        <f t="shared" si="1159"/>
        <v>-11627</v>
      </c>
      <c r="AZ697" s="6">
        <f t="shared" si="1159"/>
        <v>0</v>
      </c>
      <c r="BA697" s="6">
        <f t="shared" si="1159"/>
        <v>0</v>
      </c>
      <c r="BB697" s="6">
        <f t="shared" si="1159"/>
        <v>43022</v>
      </c>
      <c r="BC697" s="6">
        <f t="shared" si="1159"/>
        <v>6515102</v>
      </c>
      <c r="BD697" s="6">
        <f t="shared" si="1159"/>
        <v>4361688</v>
      </c>
      <c r="BE697" s="6">
        <f t="shared" ref="BE697:BJ697" si="1160">BE699+BE738+BE787+BE825+BE849+BE882</f>
        <v>0</v>
      </c>
      <c r="BF697" s="6">
        <f t="shared" si="1160"/>
        <v>2268</v>
      </c>
      <c r="BG697" s="6">
        <f t="shared" si="1160"/>
        <v>-1148</v>
      </c>
      <c r="BH697" s="6">
        <f t="shared" si="1160"/>
        <v>0</v>
      </c>
      <c r="BI697" s="6">
        <f t="shared" si="1160"/>
        <v>6516222</v>
      </c>
      <c r="BJ697" s="6">
        <f t="shared" si="1160"/>
        <v>4361688</v>
      </c>
    </row>
    <row r="698" spans="1:62" s="72" customFormat="1" hidden="1" x14ac:dyDescent="0.25">
      <c r="A698" s="73"/>
      <c r="B698" s="27"/>
      <c r="C698" s="27"/>
      <c r="D698" s="27"/>
      <c r="E698" s="27"/>
      <c r="F698" s="27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93"/>
      <c r="AX698" s="93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</row>
    <row r="699" spans="1:62" ht="18.75" hidden="1" x14ac:dyDescent="0.3">
      <c r="A699" s="23" t="s">
        <v>183</v>
      </c>
      <c r="B699" s="52">
        <v>913</v>
      </c>
      <c r="C699" s="24" t="s">
        <v>7</v>
      </c>
      <c r="D699" s="24" t="s">
        <v>21</v>
      </c>
      <c r="E699" s="24"/>
      <c r="F699" s="24"/>
      <c r="G699" s="7">
        <f>G700+G732</f>
        <v>1141976</v>
      </c>
      <c r="H699" s="7">
        <f t="shared" ref="H699:N699" si="1161">H700+H732</f>
        <v>0</v>
      </c>
      <c r="I699" s="7">
        <f t="shared" si="1161"/>
        <v>0</v>
      </c>
      <c r="J699" s="7">
        <f t="shared" si="1161"/>
        <v>0</v>
      </c>
      <c r="K699" s="7">
        <f t="shared" si="1161"/>
        <v>0</v>
      </c>
      <c r="L699" s="7">
        <f t="shared" si="1161"/>
        <v>0</v>
      </c>
      <c r="M699" s="7">
        <f t="shared" si="1161"/>
        <v>1141976</v>
      </c>
      <c r="N699" s="7">
        <f t="shared" si="1161"/>
        <v>0</v>
      </c>
      <c r="O699" s="7">
        <f t="shared" ref="O699:T699" si="1162">O700+O732</f>
        <v>0</v>
      </c>
      <c r="P699" s="7">
        <f t="shared" si="1162"/>
        <v>0</v>
      </c>
      <c r="Q699" s="7">
        <f t="shared" si="1162"/>
        <v>0</v>
      </c>
      <c r="R699" s="7">
        <f t="shared" si="1162"/>
        <v>306571</v>
      </c>
      <c r="S699" s="7">
        <f t="shared" si="1162"/>
        <v>1448547</v>
      </c>
      <c r="T699" s="7">
        <f t="shared" si="1162"/>
        <v>306571</v>
      </c>
      <c r="U699" s="7">
        <f t="shared" ref="U699:Z699" si="1163">U700+U732</f>
        <v>0</v>
      </c>
      <c r="V699" s="7">
        <f t="shared" si="1163"/>
        <v>0</v>
      </c>
      <c r="W699" s="7">
        <f t="shared" si="1163"/>
        <v>0</v>
      </c>
      <c r="X699" s="7">
        <f t="shared" si="1163"/>
        <v>0</v>
      </c>
      <c r="Y699" s="7">
        <f t="shared" si="1163"/>
        <v>1448547</v>
      </c>
      <c r="Z699" s="7">
        <f t="shared" si="1163"/>
        <v>306571</v>
      </c>
      <c r="AA699" s="7">
        <f t="shared" ref="AA699:AF699" si="1164">AA700+AA732</f>
        <v>0</v>
      </c>
      <c r="AB699" s="7">
        <f t="shared" si="1164"/>
        <v>0</v>
      </c>
      <c r="AC699" s="7">
        <f t="shared" si="1164"/>
        <v>0</v>
      </c>
      <c r="AD699" s="7">
        <f t="shared" si="1164"/>
        <v>1319275</v>
      </c>
      <c r="AE699" s="7">
        <f t="shared" si="1164"/>
        <v>2767822</v>
      </c>
      <c r="AF699" s="7">
        <f t="shared" si="1164"/>
        <v>1625846</v>
      </c>
      <c r="AG699" s="7">
        <f t="shared" ref="AG699:AL699" si="1165">AG700+AG732</f>
        <v>0</v>
      </c>
      <c r="AH699" s="7">
        <f t="shared" si="1165"/>
        <v>0</v>
      </c>
      <c r="AI699" s="7">
        <f t="shared" si="1165"/>
        <v>0</v>
      </c>
      <c r="AJ699" s="7">
        <f t="shared" si="1165"/>
        <v>0</v>
      </c>
      <c r="AK699" s="7">
        <f t="shared" si="1165"/>
        <v>2767822</v>
      </c>
      <c r="AL699" s="7">
        <f t="shared" si="1165"/>
        <v>1625846</v>
      </c>
      <c r="AM699" s="7">
        <f t="shared" ref="AM699:AR699" si="1166">AM700+AM732</f>
        <v>0</v>
      </c>
      <c r="AN699" s="7">
        <f t="shared" si="1166"/>
        <v>0</v>
      </c>
      <c r="AO699" s="7">
        <f t="shared" si="1166"/>
        <v>0</v>
      </c>
      <c r="AP699" s="7">
        <f t="shared" si="1166"/>
        <v>0</v>
      </c>
      <c r="AQ699" s="7">
        <f t="shared" si="1166"/>
        <v>2767822</v>
      </c>
      <c r="AR699" s="7">
        <f t="shared" si="1166"/>
        <v>1625846</v>
      </c>
      <c r="AS699" s="7">
        <f t="shared" ref="AS699:AX699" si="1167">AS700+AS732</f>
        <v>-5108</v>
      </c>
      <c r="AT699" s="7">
        <f t="shared" si="1167"/>
        <v>0</v>
      </c>
      <c r="AU699" s="7">
        <f t="shared" si="1167"/>
        <v>0</v>
      </c>
      <c r="AV699" s="7">
        <f t="shared" si="1167"/>
        <v>91620</v>
      </c>
      <c r="AW699" s="94">
        <f t="shared" si="1167"/>
        <v>2854334</v>
      </c>
      <c r="AX699" s="94">
        <f t="shared" si="1167"/>
        <v>1717466</v>
      </c>
      <c r="AY699" s="7">
        <f t="shared" ref="AY699:BD699" si="1168">AY700+AY732</f>
        <v>-2701</v>
      </c>
      <c r="AZ699" s="7">
        <f t="shared" si="1168"/>
        <v>0</v>
      </c>
      <c r="BA699" s="7">
        <f t="shared" si="1168"/>
        <v>0</v>
      </c>
      <c r="BB699" s="7">
        <f t="shared" si="1168"/>
        <v>0</v>
      </c>
      <c r="BC699" s="7">
        <f t="shared" si="1168"/>
        <v>2851633</v>
      </c>
      <c r="BD699" s="7">
        <f t="shared" si="1168"/>
        <v>1717466</v>
      </c>
      <c r="BE699" s="7">
        <f t="shared" ref="BE699:BJ699" si="1169">BE700+BE732</f>
        <v>0</v>
      </c>
      <c r="BF699" s="7">
        <f t="shared" si="1169"/>
        <v>0</v>
      </c>
      <c r="BG699" s="7">
        <f t="shared" si="1169"/>
        <v>-386</v>
      </c>
      <c r="BH699" s="7">
        <f t="shared" si="1169"/>
        <v>0</v>
      </c>
      <c r="BI699" s="7">
        <f t="shared" si="1169"/>
        <v>2851247</v>
      </c>
      <c r="BJ699" s="7">
        <f t="shared" si="1169"/>
        <v>1717466</v>
      </c>
    </row>
    <row r="700" spans="1:62" ht="33" hidden="1" x14ac:dyDescent="0.25">
      <c r="A700" s="28" t="s">
        <v>568</v>
      </c>
      <c r="B700" s="26">
        <f t="shared" ref="B700:B705" si="1170">B699</f>
        <v>913</v>
      </c>
      <c r="C700" s="26" t="s">
        <v>7</v>
      </c>
      <c r="D700" s="26" t="s">
        <v>21</v>
      </c>
      <c r="E700" s="26" t="s">
        <v>184</v>
      </c>
      <c r="F700" s="26"/>
      <c r="G700" s="9">
        <f>G701+G706+G711+G715+G724</f>
        <v>1141766</v>
      </c>
      <c r="H700" s="9">
        <f t="shared" ref="H700:N700" si="1171">H701+H706+H711+H715+H724</f>
        <v>0</v>
      </c>
      <c r="I700" s="9">
        <f t="shared" si="1171"/>
        <v>0</v>
      </c>
      <c r="J700" s="9">
        <f t="shared" si="1171"/>
        <v>0</v>
      </c>
      <c r="K700" s="9">
        <f t="shared" si="1171"/>
        <v>0</v>
      </c>
      <c r="L700" s="9">
        <f t="shared" si="1171"/>
        <v>0</v>
      </c>
      <c r="M700" s="9">
        <f t="shared" si="1171"/>
        <v>1141766</v>
      </c>
      <c r="N700" s="9">
        <f t="shared" si="1171"/>
        <v>0</v>
      </c>
      <c r="O700" s="9">
        <f t="shared" ref="O700:T700" si="1172">O701+O706+O711+O715+O724</f>
        <v>0</v>
      </c>
      <c r="P700" s="9">
        <f t="shared" si="1172"/>
        <v>0</v>
      </c>
      <c r="Q700" s="9">
        <f t="shared" si="1172"/>
        <v>0</v>
      </c>
      <c r="R700" s="9">
        <f t="shared" si="1172"/>
        <v>306571</v>
      </c>
      <c r="S700" s="9">
        <f t="shared" si="1172"/>
        <v>1448337</v>
      </c>
      <c r="T700" s="9">
        <f t="shared" si="1172"/>
        <v>306571</v>
      </c>
      <c r="U700" s="9">
        <f t="shared" ref="U700:Z700" si="1173">U701+U706+U711+U715+U724</f>
        <v>0</v>
      </c>
      <c r="V700" s="9">
        <f t="shared" si="1173"/>
        <v>0</v>
      </c>
      <c r="W700" s="9">
        <f t="shared" si="1173"/>
        <v>0</v>
      </c>
      <c r="X700" s="9">
        <f t="shared" si="1173"/>
        <v>0</v>
      </c>
      <c r="Y700" s="9">
        <f t="shared" si="1173"/>
        <v>1448337</v>
      </c>
      <c r="Z700" s="9">
        <f t="shared" si="1173"/>
        <v>306571</v>
      </c>
      <c r="AA700" s="9">
        <f t="shared" ref="AA700:AF700" si="1174">AA701+AA706+AA711+AA715+AA724</f>
        <v>0</v>
      </c>
      <c r="AB700" s="9">
        <f t="shared" si="1174"/>
        <v>0</v>
      </c>
      <c r="AC700" s="9">
        <f t="shared" si="1174"/>
        <v>0</v>
      </c>
      <c r="AD700" s="9">
        <f t="shared" si="1174"/>
        <v>1319275</v>
      </c>
      <c r="AE700" s="9">
        <f t="shared" si="1174"/>
        <v>2767612</v>
      </c>
      <c r="AF700" s="9">
        <f t="shared" si="1174"/>
        <v>1625846</v>
      </c>
      <c r="AG700" s="9">
        <f t="shared" ref="AG700:AL700" si="1175">AG701+AG706+AG711+AG715+AG724</f>
        <v>0</v>
      </c>
      <c r="AH700" s="9">
        <f t="shared" si="1175"/>
        <v>0</v>
      </c>
      <c r="AI700" s="9">
        <f t="shared" si="1175"/>
        <v>0</v>
      </c>
      <c r="AJ700" s="9">
        <f t="shared" si="1175"/>
        <v>0</v>
      </c>
      <c r="AK700" s="9">
        <f t="shared" si="1175"/>
        <v>2767612</v>
      </c>
      <c r="AL700" s="9">
        <f t="shared" si="1175"/>
        <v>1625846</v>
      </c>
      <c r="AM700" s="9">
        <f t="shared" ref="AM700:AR700" si="1176">AM701+AM706+AM711+AM715+AM724</f>
        <v>0</v>
      </c>
      <c r="AN700" s="9">
        <f t="shared" si="1176"/>
        <v>0</v>
      </c>
      <c r="AO700" s="9">
        <f t="shared" si="1176"/>
        <v>0</v>
      </c>
      <c r="AP700" s="9">
        <f t="shared" si="1176"/>
        <v>0</v>
      </c>
      <c r="AQ700" s="9">
        <f t="shared" si="1176"/>
        <v>2767612</v>
      </c>
      <c r="AR700" s="9">
        <f t="shared" si="1176"/>
        <v>1625846</v>
      </c>
      <c r="AS700" s="9">
        <f t="shared" ref="AS700:AX700" si="1177">AS701+AS706+AS711+AS715+AS724</f>
        <v>-5108</v>
      </c>
      <c r="AT700" s="9">
        <f t="shared" si="1177"/>
        <v>0</v>
      </c>
      <c r="AU700" s="9">
        <f t="shared" si="1177"/>
        <v>0</v>
      </c>
      <c r="AV700" s="9">
        <f t="shared" si="1177"/>
        <v>91620</v>
      </c>
      <c r="AW700" s="96">
        <f t="shared" si="1177"/>
        <v>2854124</v>
      </c>
      <c r="AX700" s="96">
        <f t="shared" si="1177"/>
        <v>1717466</v>
      </c>
      <c r="AY700" s="9">
        <f t="shared" ref="AY700:BD700" si="1178">AY701+AY706+AY711+AY715+AY724+AY728</f>
        <v>-2701</v>
      </c>
      <c r="AZ700" s="9">
        <f t="shared" si="1178"/>
        <v>0</v>
      </c>
      <c r="BA700" s="9">
        <f t="shared" si="1178"/>
        <v>0</v>
      </c>
      <c r="BB700" s="9">
        <f t="shared" si="1178"/>
        <v>0</v>
      </c>
      <c r="BC700" s="9">
        <f t="shared" si="1178"/>
        <v>2851423</v>
      </c>
      <c r="BD700" s="9">
        <f t="shared" si="1178"/>
        <v>1717466</v>
      </c>
      <c r="BE700" s="9">
        <f t="shared" ref="BE700:BJ700" si="1179">BE701+BE706+BE711+BE715+BE724+BE728</f>
        <v>0</v>
      </c>
      <c r="BF700" s="9">
        <f t="shared" si="1179"/>
        <v>0</v>
      </c>
      <c r="BG700" s="9">
        <f t="shared" si="1179"/>
        <v>-386</v>
      </c>
      <c r="BH700" s="9">
        <f t="shared" si="1179"/>
        <v>0</v>
      </c>
      <c r="BI700" s="9">
        <f t="shared" si="1179"/>
        <v>2851037</v>
      </c>
      <c r="BJ700" s="9">
        <f t="shared" si="1179"/>
        <v>1717466</v>
      </c>
    </row>
    <row r="701" spans="1:62" ht="33" hidden="1" x14ac:dyDescent="0.25">
      <c r="A701" s="25" t="s">
        <v>9</v>
      </c>
      <c r="B701" s="26">
        <f t="shared" si="1170"/>
        <v>913</v>
      </c>
      <c r="C701" s="26" t="s">
        <v>7</v>
      </c>
      <c r="D701" s="26" t="s">
        <v>21</v>
      </c>
      <c r="E701" s="26" t="s">
        <v>195</v>
      </c>
      <c r="F701" s="26"/>
      <c r="G701" s="11">
        <f t="shared" ref="G701:V702" si="1180">G702</f>
        <v>732905</v>
      </c>
      <c r="H701" s="11">
        <f t="shared" si="1180"/>
        <v>0</v>
      </c>
      <c r="I701" s="11">
        <f t="shared" si="1180"/>
        <v>0</v>
      </c>
      <c r="J701" s="11">
        <f t="shared" si="1180"/>
        <v>0</v>
      </c>
      <c r="K701" s="11">
        <f t="shared" si="1180"/>
        <v>0</v>
      </c>
      <c r="L701" s="11">
        <f t="shared" si="1180"/>
        <v>0</v>
      </c>
      <c r="M701" s="11">
        <f t="shared" si="1180"/>
        <v>732905</v>
      </c>
      <c r="N701" s="11">
        <f t="shared" si="1180"/>
        <v>0</v>
      </c>
      <c r="O701" s="11">
        <f t="shared" si="1180"/>
        <v>0</v>
      </c>
      <c r="P701" s="11">
        <f t="shared" si="1180"/>
        <v>0</v>
      </c>
      <c r="Q701" s="11">
        <f t="shared" si="1180"/>
        <v>0</v>
      </c>
      <c r="R701" s="11">
        <f t="shared" si="1180"/>
        <v>0</v>
      </c>
      <c r="S701" s="11">
        <f t="shared" si="1180"/>
        <v>732905</v>
      </c>
      <c r="T701" s="11">
        <f t="shared" si="1180"/>
        <v>0</v>
      </c>
      <c r="U701" s="11">
        <f t="shared" si="1180"/>
        <v>0</v>
      </c>
      <c r="V701" s="11">
        <f t="shared" si="1180"/>
        <v>0</v>
      </c>
      <c r="W701" s="11">
        <f t="shared" ref="U701:AJ702" si="1181">W702</f>
        <v>0</v>
      </c>
      <c r="X701" s="11">
        <f t="shared" si="1181"/>
        <v>0</v>
      </c>
      <c r="Y701" s="11">
        <f t="shared" si="1181"/>
        <v>732905</v>
      </c>
      <c r="Z701" s="11">
        <f t="shared" si="1181"/>
        <v>0</v>
      </c>
      <c r="AA701" s="11">
        <f t="shared" si="1181"/>
        <v>0</v>
      </c>
      <c r="AB701" s="11">
        <f t="shared" si="1181"/>
        <v>0</v>
      </c>
      <c r="AC701" s="11">
        <f t="shared" si="1181"/>
        <v>0</v>
      </c>
      <c r="AD701" s="11">
        <f t="shared" si="1181"/>
        <v>0</v>
      </c>
      <c r="AE701" s="11">
        <f t="shared" si="1181"/>
        <v>732905</v>
      </c>
      <c r="AF701" s="11">
        <f t="shared" si="1181"/>
        <v>0</v>
      </c>
      <c r="AG701" s="11">
        <f t="shared" si="1181"/>
        <v>0</v>
      </c>
      <c r="AH701" s="11">
        <f t="shared" si="1181"/>
        <v>0</v>
      </c>
      <c r="AI701" s="11">
        <f t="shared" si="1181"/>
        <v>0</v>
      </c>
      <c r="AJ701" s="11">
        <f t="shared" si="1181"/>
        <v>0</v>
      </c>
      <c r="AK701" s="11">
        <f t="shared" ref="AG701:AV702" si="1182">AK702</f>
        <v>732905</v>
      </c>
      <c r="AL701" s="11">
        <f t="shared" si="1182"/>
        <v>0</v>
      </c>
      <c r="AM701" s="11">
        <f t="shared" si="1182"/>
        <v>0</v>
      </c>
      <c r="AN701" s="11">
        <f t="shared" si="1182"/>
        <v>0</v>
      </c>
      <c r="AO701" s="11">
        <f t="shared" si="1182"/>
        <v>0</v>
      </c>
      <c r="AP701" s="11">
        <f t="shared" si="1182"/>
        <v>0</v>
      </c>
      <c r="AQ701" s="11">
        <f t="shared" si="1182"/>
        <v>732905</v>
      </c>
      <c r="AR701" s="11">
        <f t="shared" si="1182"/>
        <v>0</v>
      </c>
      <c r="AS701" s="11">
        <f t="shared" si="1182"/>
        <v>-4991</v>
      </c>
      <c r="AT701" s="11">
        <f t="shared" si="1182"/>
        <v>0</v>
      </c>
      <c r="AU701" s="11">
        <f t="shared" si="1182"/>
        <v>0</v>
      </c>
      <c r="AV701" s="11">
        <f t="shared" si="1182"/>
        <v>0</v>
      </c>
      <c r="AW701" s="98">
        <f t="shared" ref="AS701:BH702" si="1183">AW702</f>
        <v>727914</v>
      </c>
      <c r="AX701" s="98">
        <f t="shared" si="1183"/>
        <v>0</v>
      </c>
      <c r="AY701" s="11">
        <f t="shared" si="1183"/>
        <v>-2393</v>
      </c>
      <c r="AZ701" s="11">
        <f t="shared" si="1183"/>
        <v>0</v>
      </c>
      <c r="BA701" s="11">
        <f t="shared" si="1183"/>
        <v>0</v>
      </c>
      <c r="BB701" s="11">
        <f t="shared" si="1183"/>
        <v>0</v>
      </c>
      <c r="BC701" s="11">
        <f t="shared" si="1183"/>
        <v>725521</v>
      </c>
      <c r="BD701" s="11">
        <f t="shared" si="1183"/>
        <v>0</v>
      </c>
      <c r="BE701" s="11">
        <f t="shared" si="1183"/>
        <v>0</v>
      </c>
      <c r="BF701" s="11">
        <f t="shared" si="1183"/>
        <v>0</v>
      </c>
      <c r="BG701" s="11">
        <f t="shared" si="1183"/>
        <v>0</v>
      </c>
      <c r="BH701" s="11">
        <f t="shared" si="1183"/>
        <v>0</v>
      </c>
      <c r="BI701" s="11">
        <f t="shared" ref="BE701:BJ702" si="1184">BI702</f>
        <v>725521</v>
      </c>
      <c r="BJ701" s="11">
        <f t="shared" si="1184"/>
        <v>0</v>
      </c>
    </row>
    <row r="702" spans="1:62" ht="20.100000000000001" hidden="1" customHeight="1" x14ac:dyDescent="0.25">
      <c r="A702" s="28" t="s">
        <v>196</v>
      </c>
      <c r="B702" s="26">
        <f t="shared" si="1170"/>
        <v>913</v>
      </c>
      <c r="C702" s="26" t="s">
        <v>7</v>
      </c>
      <c r="D702" s="26" t="s">
        <v>21</v>
      </c>
      <c r="E702" s="26" t="s">
        <v>197</v>
      </c>
      <c r="F702" s="26"/>
      <c r="G702" s="9">
        <f t="shared" si="1180"/>
        <v>732905</v>
      </c>
      <c r="H702" s="9">
        <f t="shared" si="1180"/>
        <v>0</v>
      </c>
      <c r="I702" s="9">
        <f t="shared" si="1180"/>
        <v>0</v>
      </c>
      <c r="J702" s="9">
        <f t="shared" si="1180"/>
        <v>0</v>
      </c>
      <c r="K702" s="9">
        <f t="shared" si="1180"/>
        <v>0</v>
      </c>
      <c r="L702" s="9">
        <f t="shared" si="1180"/>
        <v>0</v>
      </c>
      <c r="M702" s="9">
        <f t="shared" si="1180"/>
        <v>732905</v>
      </c>
      <c r="N702" s="9">
        <f t="shared" si="1180"/>
        <v>0</v>
      </c>
      <c r="O702" s="9">
        <f t="shared" si="1180"/>
        <v>0</v>
      </c>
      <c r="P702" s="9">
        <f t="shared" si="1180"/>
        <v>0</v>
      </c>
      <c r="Q702" s="9">
        <f t="shared" si="1180"/>
        <v>0</v>
      </c>
      <c r="R702" s="9">
        <f t="shared" si="1180"/>
        <v>0</v>
      </c>
      <c r="S702" s="9">
        <f t="shared" si="1180"/>
        <v>732905</v>
      </c>
      <c r="T702" s="9">
        <f t="shared" si="1180"/>
        <v>0</v>
      </c>
      <c r="U702" s="9">
        <f t="shared" si="1181"/>
        <v>0</v>
      </c>
      <c r="V702" s="9">
        <f t="shared" si="1181"/>
        <v>0</v>
      </c>
      <c r="W702" s="9">
        <f t="shared" si="1181"/>
        <v>0</v>
      </c>
      <c r="X702" s="9">
        <f t="shared" si="1181"/>
        <v>0</v>
      </c>
      <c r="Y702" s="9">
        <f t="shared" si="1181"/>
        <v>732905</v>
      </c>
      <c r="Z702" s="9">
        <f t="shared" si="1181"/>
        <v>0</v>
      </c>
      <c r="AA702" s="9">
        <f t="shared" si="1181"/>
        <v>0</v>
      </c>
      <c r="AB702" s="9">
        <f t="shared" si="1181"/>
        <v>0</v>
      </c>
      <c r="AC702" s="9">
        <f t="shared" si="1181"/>
        <v>0</v>
      </c>
      <c r="AD702" s="9">
        <f t="shared" si="1181"/>
        <v>0</v>
      </c>
      <c r="AE702" s="9">
        <f t="shared" si="1181"/>
        <v>732905</v>
      </c>
      <c r="AF702" s="9">
        <f t="shared" si="1181"/>
        <v>0</v>
      </c>
      <c r="AG702" s="9">
        <f t="shared" si="1182"/>
        <v>0</v>
      </c>
      <c r="AH702" s="9">
        <f t="shared" si="1182"/>
        <v>0</v>
      </c>
      <c r="AI702" s="9">
        <f t="shared" si="1182"/>
        <v>0</v>
      </c>
      <c r="AJ702" s="9">
        <f t="shared" si="1182"/>
        <v>0</v>
      </c>
      <c r="AK702" s="9">
        <f t="shared" si="1182"/>
        <v>732905</v>
      </c>
      <c r="AL702" s="9">
        <f t="shared" si="1182"/>
        <v>0</v>
      </c>
      <c r="AM702" s="9">
        <f t="shared" si="1182"/>
        <v>0</v>
      </c>
      <c r="AN702" s="9">
        <f t="shared" si="1182"/>
        <v>0</v>
      </c>
      <c r="AO702" s="9">
        <f t="shared" si="1182"/>
        <v>0</v>
      </c>
      <c r="AP702" s="9">
        <f t="shared" si="1182"/>
        <v>0</v>
      </c>
      <c r="AQ702" s="9">
        <f t="shared" si="1182"/>
        <v>732905</v>
      </c>
      <c r="AR702" s="9">
        <f t="shared" si="1182"/>
        <v>0</v>
      </c>
      <c r="AS702" s="9">
        <f t="shared" si="1183"/>
        <v>-4991</v>
      </c>
      <c r="AT702" s="9">
        <f t="shared" si="1183"/>
        <v>0</v>
      </c>
      <c r="AU702" s="9">
        <f t="shared" si="1183"/>
        <v>0</v>
      </c>
      <c r="AV702" s="9">
        <f t="shared" si="1183"/>
        <v>0</v>
      </c>
      <c r="AW702" s="96">
        <f t="shared" si="1183"/>
        <v>727914</v>
      </c>
      <c r="AX702" s="96">
        <f t="shared" si="1183"/>
        <v>0</v>
      </c>
      <c r="AY702" s="9">
        <f t="shared" si="1183"/>
        <v>-2393</v>
      </c>
      <c r="AZ702" s="9">
        <f t="shared" si="1183"/>
        <v>0</v>
      </c>
      <c r="BA702" s="9">
        <f t="shared" si="1183"/>
        <v>0</v>
      </c>
      <c r="BB702" s="9">
        <f t="shared" si="1183"/>
        <v>0</v>
      </c>
      <c r="BC702" s="9">
        <f t="shared" si="1183"/>
        <v>725521</v>
      </c>
      <c r="BD702" s="9">
        <f t="shared" si="1183"/>
        <v>0</v>
      </c>
      <c r="BE702" s="9">
        <f t="shared" si="1184"/>
        <v>0</v>
      </c>
      <c r="BF702" s="9">
        <f t="shared" si="1184"/>
        <v>0</v>
      </c>
      <c r="BG702" s="9">
        <f t="shared" si="1184"/>
        <v>0</v>
      </c>
      <c r="BH702" s="9">
        <f t="shared" si="1184"/>
        <v>0</v>
      </c>
      <c r="BI702" s="9">
        <f t="shared" si="1184"/>
        <v>725521</v>
      </c>
      <c r="BJ702" s="9">
        <f t="shared" si="1184"/>
        <v>0</v>
      </c>
    </row>
    <row r="703" spans="1:62" ht="33" hidden="1" x14ac:dyDescent="0.25">
      <c r="A703" s="25" t="s">
        <v>11</v>
      </c>
      <c r="B703" s="26">
        <f t="shared" si="1170"/>
        <v>913</v>
      </c>
      <c r="C703" s="26" t="s">
        <v>7</v>
      </c>
      <c r="D703" s="26" t="s">
        <v>21</v>
      </c>
      <c r="E703" s="26" t="s">
        <v>197</v>
      </c>
      <c r="F703" s="26" t="s">
        <v>12</v>
      </c>
      <c r="G703" s="8">
        <f>G704+G705</f>
        <v>732905</v>
      </c>
      <c r="H703" s="8">
        <f t="shared" ref="H703:N703" si="1185">H704+H705</f>
        <v>0</v>
      </c>
      <c r="I703" s="8">
        <f t="shared" si="1185"/>
        <v>0</v>
      </c>
      <c r="J703" s="8">
        <f t="shared" si="1185"/>
        <v>0</v>
      </c>
      <c r="K703" s="8">
        <f t="shared" si="1185"/>
        <v>0</v>
      </c>
      <c r="L703" s="8">
        <f t="shared" si="1185"/>
        <v>0</v>
      </c>
      <c r="M703" s="8">
        <f t="shared" si="1185"/>
        <v>732905</v>
      </c>
      <c r="N703" s="8">
        <f t="shared" si="1185"/>
        <v>0</v>
      </c>
      <c r="O703" s="8">
        <f t="shared" ref="O703:T703" si="1186">O704+O705</f>
        <v>0</v>
      </c>
      <c r="P703" s="8">
        <f t="shared" si="1186"/>
        <v>0</v>
      </c>
      <c r="Q703" s="8">
        <f t="shared" si="1186"/>
        <v>0</v>
      </c>
      <c r="R703" s="8">
        <f t="shared" si="1186"/>
        <v>0</v>
      </c>
      <c r="S703" s="8">
        <f t="shared" si="1186"/>
        <v>732905</v>
      </c>
      <c r="T703" s="8">
        <f t="shared" si="1186"/>
        <v>0</v>
      </c>
      <c r="U703" s="8">
        <f t="shared" ref="U703:Z703" si="1187">U704+U705</f>
        <v>0</v>
      </c>
      <c r="V703" s="8">
        <f t="shared" si="1187"/>
        <v>0</v>
      </c>
      <c r="W703" s="8">
        <f t="shared" si="1187"/>
        <v>0</v>
      </c>
      <c r="X703" s="8">
        <f t="shared" si="1187"/>
        <v>0</v>
      </c>
      <c r="Y703" s="8">
        <f t="shared" si="1187"/>
        <v>732905</v>
      </c>
      <c r="Z703" s="8">
        <f t="shared" si="1187"/>
        <v>0</v>
      </c>
      <c r="AA703" s="8">
        <f t="shared" ref="AA703:AF703" si="1188">AA704+AA705</f>
        <v>0</v>
      </c>
      <c r="AB703" s="8">
        <f t="shared" si="1188"/>
        <v>0</v>
      </c>
      <c r="AC703" s="8">
        <f t="shared" si="1188"/>
        <v>0</v>
      </c>
      <c r="AD703" s="8">
        <f t="shared" si="1188"/>
        <v>0</v>
      </c>
      <c r="AE703" s="8">
        <f t="shared" si="1188"/>
        <v>732905</v>
      </c>
      <c r="AF703" s="8">
        <f t="shared" si="1188"/>
        <v>0</v>
      </c>
      <c r="AG703" s="8">
        <f t="shared" ref="AG703:AL703" si="1189">AG704+AG705</f>
        <v>0</v>
      </c>
      <c r="AH703" s="8">
        <f t="shared" si="1189"/>
        <v>0</v>
      </c>
      <c r="AI703" s="8">
        <f t="shared" si="1189"/>
        <v>0</v>
      </c>
      <c r="AJ703" s="8">
        <f t="shared" si="1189"/>
        <v>0</v>
      </c>
      <c r="AK703" s="8">
        <f t="shared" si="1189"/>
        <v>732905</v>
      </c>
      <c r="AL703" s="8">
        <f t="shared" si="1189"/>
        <v>0</v>
      </c>
      <c r="AM703" s="8">
        <f t="shared" ref="AM703:AR703" si="1190">AM704+AM705</f>
        <v>0</v>
      </c>
      <c r="AN703" s="8">
        <f t="shared" si="1190"/>
        <v>0</v>
      </c>
      <c r="AO703" s="8">
        <f t="shared" si="1190"/>
        <v>0</v>
      </c>
      <c r="AP703" s="8">
        <f t="shared" si="1190"/>
        <v>0</v>
      </c>
      <c r="AQ703" s="8">
        <f t="shared" si="1190"/>
        <v>732905</v>
      </c>
      <c r="AR703" s="8">
        <f t="shared" si="1190"/>
        <v>0</v>
      </c>
      <c r="AS703" s="8">
        <f t="shared" ref="AS703:AX703" si="1191">AS704+AS705</f>
        <v>-4991</v>
      </c>
      <c r="AT703" s="8">
        <f t="shared" si="1191"/>
        <v>0</v>
      </c>
      <c r="AU703" s="8">
        <f t="shared" si="1191"/>
        <v>0</v>
      </c>
      <c r="AV703" s="8">
        <f t="shared" si="1191"/>
        <v>0</v>
      </c>
      <c r="AW703" s="95">
        <f t="shared" si="1191"/>
        <v>727914</v>
      </c>
      <c r="AX703" s="95">
        <f t="shared" si="1191"/>
        <v>0</v>
      </c>
      <c r="AY703" s="8">
        <f t="shared" ref="AY703:BD703" si="1192">AY704+AY705</f>
        <v>-2393</v>
      </c>
      <c r="AZ703" s="8">
        <f t="shared" si="1192"/>
        <v>0</v>
      </c>
      <c r="BA703" s="8">
        <f t="shared" si="1192"/>
        <v>0</v>
      </c>
      <c r="BB703" s="8">
        <f t="shared" si="1192"/>
        <v>0</v>
      </c>
      <c r="BC703" s="8">
        <f t="shared" si="1192"/>
        <v>725521</v>
      </c>
      <c r="BD703" s="8">
        <f t="shared" si="1192"/>
        <v>0</v>
      </c>
      <c r="BE703" s="8">
        <f t="shared" ref="BE703:BJ703" si="1193">BE704+BE705</f>
        <v>0</v>
      </c>
      <c r="BF703" s="8">
        <f t="shared" si="1193"/>
        <v>0</v>
      </c>
      <c r="BG703" s="8">
        <f t="shared" si="1193"/>
        <v>0</v>
      </c>
      <c r="BH703" s="8">
        <f t="shared" si="1193"/>
        <v>0</v>
      </c>
      <c r="BI703" s="8">
        <f t="shared" si="1193"/>
        <v>725521</v>
      </c>
      <c r="BJ703" s="8">
        <f t="shared" si="1193"/>
        <v>0</v>
      </c>
    </row>
    <row r="704" spans="1:62" ht="20.100000000000001" hidden="1" customHeight="1" x14ac:dyDescent="0.25">
      <c r="A704" s="28" t="s">
        <v>13</v>
      </c>
      <c r="B704" s="26">
        <f t="shared" si="1170"/>
        <v>913</v>
      </c>
      <c r="C704" s="26" t="s">
        <v>7</v>
      </c>
      <c r="D704" s="26" t="s">
        <v>21</v>
      </c>
      <c r="E704" s="26" t="s">
        <v>197</v>
      </c>
      <c r="F704" s="26">
        <v>610</v>
      </c>
      <c r="G704" s="9">
        <f>457321+10561</f>
        <v>467882</v>
      </c>
      <c r="H704" s="9"/>
      <c r="I704" s="84"/>
      <c r="J704" s="84"/>
      <c r="K704" s="84"/>
      <c r="L704" s="84"/>
      <c r="M704" s="9">
        <f>G704+I704+J704+K704+L704</f>
        <v>467882</v>
      </c>
      <c r="N704" s="9">
        <f>H704+L704</f>
        <v>0</v>
      </c>
      <c r="O704" s="85"/>
      <c r="P704" s="85"/>
      <c r="Q704" s="85"/>
      <c r="R704" s="85"/>
      <c r="S704" s="9">
        <f>M704+O704+P704+Q704+R704</f>
        <v>467882</v>
      </c>
      <c r="T704" s="9">
        <f>N704+R704</f>
        <v>0</v>
      </c>
      <c r="U704" s="85"/>
      <c r="V704" s="85"/>
      <c r="W704" s="85"/>
      <c r="X704" s="85"/>
      <c r="Y704" s="9">
        <f>S704+U704+V704+W704+X704</f>
        <v>467882</v>
      </c>
      <c r="Z704" s="9">
        <f>T704+X704</f>
        <v>0</v>
      </c>
      <c r="AA704" s="85"/>
      <c r="AB704" s="85"/>
      <c r="AC704" s="85"/>
      <c r="AD704" s="85"/>
      <c r="AE704" s="9">
        <f>Y704+AA704+AB704+AC704+AD704</f>
        <v>467882</v>
      </c>
      <c r="AF704" s="9">
        <f>Z704+AD704</f>
        <v>0</v>
      </c>
      <c r="AG704" s="85"/>
      <c r="AH704" s="85"/>
      <c r="AI704" s="85"/>
      <c r="AJ704" s="85"/>
      <c r="AK704" s="9">
        <f>AE704+AG704+AH704+AI704+AJ704</f>
        <v>467882</v>
      </c>
      <c r="AL704" s="9">
        <f>AF704+AJ704</f>
        <v>0</v>
      </c>
      <c r="AM704" s="85"/>
      <c r="AN704" s="85"/>
      <c r="AO704" s="85"/>
      <c r="AP704" s="85"/>
      <c r="AQ704" s="9">
        <f>AK704+AM704+AN704+AO704+AP704</f>
        <v>467882</v>
      </c>
      <c r="AR704" s="9">
        <f>AL704+AP704</f>
        <v>0</v>
      </c>
      <c r="AS704" s="11">
        <v>8071</v>
      </c>
      <c r="AT704" s="85"/>
      <c r="AU704" s="85"/>
      <c r="AV704" s="85"/>
      <c r="AW704" s="96">
        <f>AQ704+AS704+AT704+AU704+AV704</f>
        <v>475953</v>
      </c>
      <c r="AX704" s="96">
        <f>AR704+AV704</f>
        <v>0</v>
      </c>
      <c r="AY704" s="11">
        <v>-2393</v>
      </c>
      <c r="AZ704" s="85"/>
      <c r="BA704" s="85"/>
      <c r="BB704" s="85"/>
      <c r="BC704" s="9">
        <f>AW704+AY704+AZ704+BA704+BB704</f>
        <v>473560</v>
      </c>
      <c r="BD704" s="9">
        <f>AX704+BB704</f>
        <v>0</v>
      </c>
      <c r="BE704" s="11"/>
      <c r="BF704" s="85"/>
      <c r="BG704" s="85"/>
      <c r="BH704" s="85"/>
      <c r="BI704" s="9">
        <f>BC704+BE704+BF704+BG704+BH704</f>
        <v>473560</v>
      </c>
      <c r="BJ704" s="9">
        <f>BD704+BH704</f>
        <v>0</v>
      </c>
    </row>
    <row r="705" spans="1:62" ht="20.100000000000001" hidden="1" customHeight="1" x14ac:dyDescent="0.25">
      <c r="A705" s="28" t="s">
        <v>23</v>
      </c>
      <c r="B705" s="26">
        <f t="shared" si="1170"/>
        <v>913</v>
      </c>
      <c r="C705" s="26" t="s">
        <v>7</v>
      </c>
      <c r="D705" s="26" t="s">
        <v>21</v>
      </c>
      <c r="E705" s="26" t="s">
        <v>197</v>
      </c>
      <c r="F705" s="26">
        <v>620</v>
      </c>
      <c r="G705" s="9">
        <f>261224+3799</f>
        <v>265023</v>
      </c>
      <c r="H705" s="9"/>
      <c r="I705" s="84"/>
      <c r="J705" s="84"/>
      <c r="K705" s="84"/>
      <c r="L705" s="84"/>
      <c r="M705" s="9">
        <f>G705+I705+J705+K705+L705</f>
        <v>265023</v>
      </c>
      <c r="N705" s="9">
        <f>H705+L705</f>
        <v>0</v>
      </c>
      <c r="O705" s="85"/>
      <c r="P705" s="85"/>
      <c r="Q705" s="85"/>
      <c r="R705" s="85"/>
      <c r="S705" s="9">
        <f>M705+O705+P705+Q705+R705</f>
        <v>265023</v>
      </c>
      <c r="T705" s="9">
        <f>N705+R705</f>
        <v>0</v>
      </c>
      <c r="U705" s="85"/>
      <c r="V705" s="85"/>
      <c r="W705" s="85"/>
      <c r="X705" s="85"/>
      <c r="Y705" s="9">
        <f>S705+U705+V705+W705+X705</f>
        <v>265023</v>
      </c>
      <c r="Z705" s="9">
        <f>T705+X705</f>
        <v>0</v>
      </c>
      <c r="AA705" s="85"/>
      <c r="AB705" s="85"/>
      <c r="AC705" s="85"/>
      <c r="AD705" s="85"/>
      <c r="AE705" s="9">
        <f>Y705+AA705+AB705+AC705+AD705</f>
        <v>265023</v>
      </c>
      <c r="AF705" s="9">
        <f>Z705+AD705</f>
        <v>0</v>
      </c>
      <c r="AG705" s="85"/>
      <c r="AH705" s="85"/>
      <c r="AI705" s="85"/>
      <c r="AJ705" s="85"/>
      <c r="AK705" s="9">
        <f>AE705+AG705+AH705+AI705+AJ705</f>
        <v>265023</v>
      </c>
      <c r="AL705" s="9">
        <f>AF705+AJ705</f>
        <v>0</v>
      </c>
      <c r="AM705" s="85"/>
      <c r="AN705" s="85"/>
      <c r="AO705" s="85"/>
      <c r="AP705" s="85"/>
      <c r="AQ705" s="9">
        <f>AK705+AM705+AN705+AO705+AP705</f>
        <v>265023</v>
      </c>
      <c r="AR705" s="9">
        <f>AL705+AP705</f>
        <v>0</v>
      </c>
      <c r="AS705" s="11">
        <f>-8071-4991</f>
        <v>-13062</v>
      </c>
      <c r="AT705" s="85"/>
      <c r="AU705" s="85"/>
      <c r="AV705" s="85"/>
      <c r="AW705" s="96">
        <f>AQ705+AS705+AT705+AU705+AV705</f>
        <v>251961</v>
      </c>
      <c r="AX705" s="96">
        <f>AR705+AV705</f>
        <v>0</v>
      </c>
      <c r="AY705" s="11"/>
      <c r="AZ705" s="85"/>
      <c r="BA705" s="85"/>
      <c r="BB705" s="85"/>
      <c r="BC705" s="9">
        <f>AW705+AY705+AZ705+BA705+BB705</f>
        <v>251961</v>
      </c>
      <c r="BD705" s="9">
        <f>AX705+BB705</f>
        <v>0</v>
      </c>
      <c r="BE705" s="11"/>
      <c r="BF705" s="85"/>
      <c r="BG705" s="85"/>
      <c r="BH705" s="85"/>
      <c r="BI705" s="9">
        <f>BC705+BE705+BF705+BG705+BH705</f>
        <v>251961</v>
      </c>
      <c r="BJ705" s="9">
        <f>BD705+BH705</f>
        <v>0</v>
      </c>
    </row>
    <row r="706" spans="1:62" ht="20.100000000000001" hidden="1" customHeight="1" x14ac:dyDescent="0.25">
      <c r="A706" s="28" t="s">
        <v>14</v>
      </c>
      <c r="B706" s="26">
        <f>B703</f>
        <v>913</v>
      </c>
      <c r="C706" s="26" t="s">
        <v>7</v>
      </c>
      <c r="D706" s="26" t="s">
        <v>21</v>
      </c>
      <c r="E706" s="26" t="s">
        <v>185</v>
      </c>
      <c r="F706" s="26"/>
      <c r="G706" s="9">
        <f t="shared" ref="G706:V707" si="1194">G707</f>
        <v>103232</v>
      </c>
      <c r="H706" s="9">
        <f t="shared" si="1194"/>
        <v>0</v>
      </c>
      <c r="I706" s="9">
        <f t="shared" si="1194"/>
        <v>0</v>
      </c>
      <c r="J706" s="9">
        <f t="shared" si="1194"/>
        <v>0</v>
      </c>
      <c r="K706" s="9">
        <f t="shared" si="1194"/>
        <v>0</v>
      </c>
      <c r="L706" s="9">
        <f t="shared" si="1194"/>
        <v>0</v>
      </c>
      <c r="M706" s="9">
        <f t="shared" si="1194"/>
        <v>103232</v>
      </c>
      <c r="N706" s="9">
        <f t="shared" si="1194"/>
        <v>0</v>
      </c>
      <c r="O706" s="9">
        <f t="shared" si="1194"/>
        <v>0</v>
      </c>
      <c r="P706" s="9">
        <f t="shared" si="1194"/>
        <v>0</v>
      </c>
      <c r="Q706" s="9">
        <f t="shared" si="1194"/>
        <v>0</v>
      </c>
      <c r="R706" s="9">
        <f t="shared" si="1194"/>
        <v>0</v>
      </c>
      <c r="S706" s="9">
        <f t="shared" si="1194"/>
        <v>103232</v>
      </c>
      <c r="T706" s="9">
        <f t="shared" si="1194"/>
        <v>0</v>
      </c>
      <c r="U706" s="9">
        <f t="shared" si="1194"/>
        <v>0</v>
      </c>
      <c r="V706" s="9">
        <f t="shared" si="1194"/>
        <v>0</v>
      </c>
      <c r="W706" s="9">
        <f t="shared" ref="U706:AJ707" si="1195">W707</f>
        <v>0</v>
      </c>
      <c r="X706" s="9">
        <f t="shared" si="1195"/>
        <v>0</v>
      </c>
      <c r="Y706" s="9">
        <f t="shared" si="1195"/>
        <v>103232</v>
      </c>
      <c r="Z706" s="9">
        <f t="shared" si="1195"/>
        <v>0</v>
      </c>
      <c r="AA706" s="9">
        <f t="shared" si="1195"/>
        <v>0</v>
      </c>
      <c r="AB706" s="9">
        <f t="shared" si="1195"/>
        <v>0</v>
      </c>
      <c r="AC706" s="9">
        <f t="shared" si="1195"/>
        <v>0</v>
      </c>
      <c r="AD706" s="9">
        <f t="shared" si="1195"/>
        <v>0</v>
      </c>
      <c r="AE706" s="9">
        <f t="shared" si="1195"/>
        <v>103232</v>
      </c>
      <c r="AF706" s="9">
        <f t="shared" si="1195"/>
        <v>0</v>
      </c>
      <c r="AG706" s="9">
        <f t="shared" si="1195"/>
        <v>0</v>
      </c>
      <c r="AH706" s="9">
        <f t="shared" si="1195"/>
        <v>0</v>
      </c>
      <c r="AI706" s="9">
        <f t="shared" si="1195"/>
        <v>0</v>
      </c>
      <c r="AJ706" s="9">
        <f t="shared" si="1195"/>
        <v>0</v>
      </c>
      <c r="AK706" s="9">
        <f t="shared" ref="AG706:AV707" si="1196">AK707</f>
        <v>103232</v>
      </c>
      <c r="AL706" s="9">
        <f t="shared" si="1196"/>
        <v>0</v>
      </c>
      <c r="AM706" s="9">
        <f t="shared" si="1196"/>
        <v>0</v>
      </c>
      <c r="AN706" s="9">
        <f t="shared" si="1196"/>
        <v>0</v>
      </c>
      <c r="AO706" s="9">
        <f t="shared" si="1196"/>
        <v>0</v>
      </c>
      <c r="AP706" s="9">
        <f t="shared" si="1196"/>
        <v>0</v>
      </c>
      <c r="AQ706" s="9">
        <f t="shared" si="1196"/>
        <v>103232</v>
      </c>
      <c r="AR706" s="9">
        <f t="shared" si="1196"/>
        <v>0</v>
      </c>
      <c r="AS706" s="9">
        <f t="shared" si="1196"/>
        <v>-117</v>
      </c>
      <c r="AT706" s="9">
        <f t="shared" si="1196"/>
        <v>0</v>
      </c>
      <c r="AU706" s="9">
        <f t="shared" si="1196"/>
        <v>0</v>
      </c>
      <c r="AV706" s="9">
        <f t="shared" si="1196"/>
        <v>0</v>
      </c>
      <c r="AW706" s="96">
        <f t="shared" ref="AS706:BH707" si="1197">AW707</f>
        <v>103115</v>
      </c>
      <c r="AX706" s="96">
        <f t="shared" si="1197"/>
        <v>0</v>
      </c>
      <c r="AY706" s="9">
        <f t="shared" si="1197"/>
        <v>-11825</v>
      </c>
      <c r="AZ706" s="9">
        <f t="shared" si="1197"/>
        <v>0</v>
      </c>
      <c r="BA706" s="9">
        <f t="shared" si="1197"/>
        <v>0</v>
      </c>
      <c r="BB706" s="9">
        <f t="shared" si="1197"/>
        <v>0</v>
      </c>
      <c r="BC706" s="9">
        <f t="shared" si="1197"/>
        <v>91290</v>
      </c>
      <c r="BD706" s="9">
        <f t="shared" si="1197"/>
        <v>0</v>
      </c>
      <c r="BE706" s="9">
        <f t="shared" si="1197"/>
        <v>0</v>
      </c>
      <c r="BF706" s="9">
        <f t="shared" si="1197"/>
        <v>0</v>
      </c>
      <c r="BG706" s="9">
        <f t="shared" si="1197"/>
        <v>-386</v>
      </c>
      <c r="BH706" s="9">
        <f t="shared" si="1197"/>
        <v>0</v>
      </c>
      <c r="BI706" s="9">
        <f t="shared" ref="BE706:BJ707" si="1198">BI707</f>
        <v>90904</v>
      </c>
      <c r="BJ706" s="9">
        <f t="shared" si="1198"/>
        <v>0</v>
      </c>
    </row>
    <row r="707" spans="1:62" ht="20.100000000000001" hidden="1" customHeight="1" x14ac:dyDescent="0.25">
      <c r="A707" s="28" t="s">
        <v>198</v>
      </c>
      <c r="B707" s="26">
        <f>B706</f>
        <v>913</v>
      </c>
      <c r="C707" s="26" t="s">
        <v>7</v>
      </c>
      <c r="D707" s="26" t="s">
        <v>21</v>
      </c>
      <c r="E707" s="26" t="s">
        <v>199</v>
      </c>
      <c r="F707" s="26"/>
      <c r="G707" s="9">
        <f t="shared" si="1194"/>
        <v>103232</v>
      </c>
      <c r="H707" s="9">
        <f t="shared" si="1194"/>
        <v>0</v>
      </c>
      <c r="I707" s="9">
        <f t="shared" si="1194"/>
        <v>0</v>
      </c>
      <c r="J707" s="9">
        <f t="shared" si="1194"/>
        <v>0</v>
      </c>
      <c r="K707" s="9">
        <f t="shared" si="1194"/>
        <v>0</v>
      </c>
      <c r="L707" s="9">
        <f t="shared" si="1194"/>
        <v>0</v>
      </c>
      <c r="M707" s="9">
        <f t="shared" si="1194"/>
        <v>103232</v>
      </c>
      <c r="N707" s="9">
        <f t="shared" si="1194"/>
        <v>0</v>
      </c>
      <c r="O707" s="9">
        <f t="shared" si="1194"/>
        <v>0</v>
      </c>
      <c r="P707" s="9">
        <f t="shared" si="1194"/>
        <v>0</v>
      </c>
      <c r="Q707" s="9">
        <f t="shared" si="1194"/>
        <v>0</v>
      </c>
      <c r="R707" s="9">
        <f t="shared" si="1194"/>
        <v>0</v>
      </c>
      <c r="S707" s="9">
        <f t="shared" si="1194"/>
        <v>103232</v>
      </c>
      <c r="T707" s="9">
        <f t="shared" si="1194"/>
        <v>0</v>
      </c>
      <c r="U707" s="9">
        <f t="shared" si="1195"/>
        <v>0</v>
      </c>
      <c r="V707" s="9">
        <f t="shared" si="1195"/>
        <v>0</v>
      </c>
      <c r="W707" s="9">
        <f t="shared" si="1195"/>
        <v>0</v>
      </c>
      <c r="X707" s="9">
        <f t="shared" si="1195"/>
        <v>0</v>
      </c>
      <c r="Y707" s="9">
        <f t="shared" si="1195"/>
        <v>103232</v>
      </c>
      <c r="Z707" s="9">
        <f t="shared" si="1195"/>
        <v>0</v>
      </c>
      <c r="AA707" s="9">
        <f t="shared" si="1195"/>
        <v>0</v>
      </c>
      <c r="AB707" s="9">
        <f t="shared" si="1195"/>
        <v>0</v>
      </c>
      <c r="AC707" s="9">
        <f t="shared" si="1195"/>
        <v>0</v>
      </c>
      <c r="AD707" s="9">
        <f t="shared" si="1195"/>
        <v>0</v>
      </c>
      <c r="AE707" s="9">
        <f t="shared" si="1195"/>
        <v>103232</v>
      </c>
      <c r="AF707" s="9">
        <f t="shared" si="1195"/>
        <v>0</v>
      </c>
      <c r="AG707" s="9">
        <f t="shared" si="1196"/>
        <v>0</v>
      </c>
      <c r="AH707" s="9">
        <f t="shared" si="1196"/>
        <v>0</v>
      </c>
      <c r="AI707" s="9">
        <f t="shared" si="1196"/>
        <v>0</v>
      </c>
      <c r="AJ707" s="9">
        <f t="shared" si="1196"/>
        <v>0</v>
      </c>
      <c r="AK707" s="9">
        <f t="shared" si="1196"/>
        <v>103232</v>
      </c>
      <c r="AL707" s="9">
        <f t="shared" si="1196"/>
        <v>0</v>
      </c>
      <c r="AM707" s="9">
        <f t="shared" si="1196"/>
        <v>0</v>
      </c>
      <c r="AN707" s="9">
        <f t="shared" si="1196"/>
        <v>0</v>
      </c>
      <c r="AO707" s="9">
        <f t="shared" si="1196"/>
        <v>0</v>
      </c>
      <c r="AP707" s="9">
        <f t="shared" si="1196"/>
        <v>0</v>
      </c>
      <c r="AQ707" s="9">
        <f t="shared" si="1196"/>
        <v>103232</v>
      </c>
      <c r="AR707" s="9">
        <f t="shared" si="1196"/>
        <v>0</v>
      </c>
      <c r="AS707" s="9">
        <f t="shared" si="1197"/>
        <v>-117</v>
      </c>
      <c r="AT707" s="9">
        <f t="shared" si="1197"/>
        <v>0</v>
      </c>
      <c r="AU707" s="9">
        <f t="shared" si="1197"/>
        <v>0</v>
      </c>
      <c r="AV707" s="9">
        <f t="shared" si="1197"/>
        <v>0</v>
      </c>
      <c r="AW707" s="96">
        <f t="shared" si="1197"/>
        <v>103115</v>
      </c>
      <c r="AX707" s="96">
        <f t="shared" si="1197"/>
        <v>0</v>
      </c>
      <c r="AY707" s="9">
        <f t="shared" si="1197"/>
        <v>-11825</v>
      </c>
      <c r="AZ707" s="9">
        <f t="shared" si="1197"/>
        <v>0</v>
      </c>
      <c r="BA707" s="9">
        <f t="shared" si="1197"/>
        <v>0</v>
      </c>
      <c r="BB707" s="9">
        <f t="shared" si="1197"/>
        <v>0</v>
      </c>
      <c r="BC707" s="9">
        <f t="shared" si="1197"/>
        <v>91290</v>
      </c>
      <c r="BD707" s="9">
        <f t="shared" si="1197"/>
        <v>0</v>
      </c>
      <c r="BE707" s="9">
        <f t="shared" si="1198"/>
        <v>0</v>
      </c>
      <c r="BF707" s="9">
        <f t="shared" si="1198"/>
        <v>0</v>
      </c>
      <c r="BG707" s="9">
        <f t="shared" si="1198"/>
        <v>-386</v>
      </c>
      <c r="BH707" s="9">
        <f t="shared" si="1198"/>
        <v>0</v>
      </c>
      <c r="BI707" s="9">
        <f t="shared" si="1198"/>
        <v>90904</v>
      </c>
      <c r="BJ707" s="9">
        <f t="shared" si="1198"/>
        <v>0</v>
      </c>
    </row>
    <row r="708" spans="1:62" ht="33" hidden="1" x14ac:dyDescent="0.25">
      <c r="A708" s="25" t="s">
        <v>11</v>
      </c>
      <c r="B708" s="26">
        <f>B707</f>
        <v>913</v>
      </c>
      <c r="C708" s="26" t="s">
        <v>7</v>
      </c>
      <c r="D708" s="26" t="s">
        <v>21</v>
      </c>
      <c r="E708" s="26" t="s">
        <v>199</v>
      </c>
      <c r="F708" s="26" t="s">
        <v>12</v>
      </c>
      <c r="G708" s="8">
        <f>G709+G710</f>
        <v>103232</v>
      </c>
      <c r="H708" s="8">
        <f t="shared" ref="H708:N708" si="1199">H709+H710</f>
        <v>0</v>
      </c>
      <c r="I708" s="8">
        <f t="shared" si="1199"/>
        <v>0</v>
      </c>
      <c r="J708" s="8">
        <f t="shared" si="1199"/>
        <v>0</v>
      </c>
      <c r="K708" s="8">
        <f t="shared" si="1199"/>
        <v>0</v>
      </c>
      <c r="L708" s="8">
        <f t="shared" si="1199"/>
        <v>0</v>
      </c>
      <c r="M708" s="8">
        <f t="shared" si="1199"/>
        <v>103232</v>
      </c>
      <c r="N708" s="8">
        <f t="shared" si="1199"/>
        <v>0</v>
      </c>
      <c r="O708" s="8">
        <f t="shared" ref="O708:T708" si="1200">O709+O710</f>
        <v>0</v>
      </c>
      <c r="P708" s="8">
        <f t="shared" si="1200"/>
        <v>0</v>
      </c>
      <c r="Q708" s="8">
        <f t="shared" si="1200"/>
        <v>0</v>
      </c>
      <c r="R708" s="8">
        <f t="shared" si="1200"/>
        <v>0</v>
      </c>
      <c r="S708" s="8">
        <f t="shared" si="1200"/>
        <v>103232</v>
      </c>
      <c r="T708" s="8">
        <f t="shared" si="1200"/>
        <v>0</v>
      </c>
      <c r="U708" s="8">
        <f t="shared" ref="U708:Z708" si="1201">U709+U710</f>
        <v>0</v>
      </c>
      <c r="V708" s="8">
        <f t="shared" si="1201"/>
        <v>0</v>
      </c>
      <c r="W708" s="8">
        <f t="shared" si="1201"/>
        <v>0</v>
      </c>
      <c r="X708" s="8">
        <f t="shared" si="1201"/>
        <v>0</v>
      </c>
      <c r="Y708" s="8">
        <f t="shared" si="1201"/>
        <v>103232</v>
      </c>
      <c r="Z708" s="8">
        <f t="shared" si="1201"/>
        <v>0</v>
      </c>
      <c r="AA708" s="8">
        <f t="shared" ref="AA708:AF708" si="1202">AA709+AA710</f>
        <v>0</v>
      </c>
      <c r="AB708" s="8">
        <f t="shared" si="1202"/>
        <v>0</v>
      </c>
      <c r="AC708" s="8">
        <f t="shared" si="1202"/>
        <v>0</v>
      </c>
      <c r="AD708" s="8">
        <f t="shared" si="1202"/>
        <v>0</v>
      </c>
      <c r="AE708" s="8">
        <f t="shared" si="1202"/>
        <v>103232</v>
      </c>
      <c r="AF708" s="8">
        <f t="shared" si="1202"/>
        <v>0</v>
      </c>
      <c r="AG708" s="8">
        <f t="shared" ref="AG708:AL708" si="1203">AG709+AG710</f>
        <v>0</v>
      </c>
      <c r="AH708" s="8">
        <f t="shared" si="1203"/>
        <v>0</v>
      </c>
      <c r="AI708" s="8">
        <f t="shared" si="1203"/>
        <v>0</v>
      </c>
      <c r="AJ708" s="8">
        <f t="shared" si="1203"/>
        <v>0</v>
      </c>
      <c r="AK708" s="8">
        <f t="shared" si="1203"/>
        <v>103232</v>
      </c>
      <c r="AL708" s="8">
        <f t="shared" si="1203"/>
        <v>0</v>
      </c>
      <c r="AM708" s="8">
        <f t="shared" ref="AM708:AR708" si="1204">AM709+AM710</f>
        <v>0</v>
      </c>
      <c r="AN708" s="8">
        <f t="shared" si="1204"/>
        <v>0</v>
      </c>
      <c r="AO708" s="8">
        <f t="shared" si="1204"/>
        <v>0</v>
      </c>
      <c r="AP708" s="8">
        <f t="shared" si="1204"/>
        <v>0</v>
      </c>
      <c r="AQ708" s="8">
        <f t="shared" si="1204"/>
        <v>103232</v>
      </c>
      <c r="AR708" s="8">
        <f t="shared" si="1204"/>
        <v>0</v>
      </c>
      <c r="AS708" s="8">
        <f t="shared" ref="AS708:AX708" si="1205">AS709+AS710</f>
        <v>-117</v>
      </c>
      <c r="AT708" s="8">
        <f t="shared" si="1205"/>
        <v>0</v>
      </c>
      <c r="AU708" s="8">
        <f t="shared" si="1205"/>
        <v>0</v>
      </c>
      <c r="AV708" s="8">
        <f t="shared" si="1205"/>
        <v>0</v>
      </c>
      <c r="AW708" s="95">
        <f t="shared" si="1205"/>
        <v>103115</v>
      </c>
      <c r="AX708" s="95">
        <f t="shared" si="1205"/>
        <v>0</v>
      </c>
      <c r="AY708" s="8">
        <f t="shared" ref="AY708:BD708" si="1206">AY709+AY710</f>
        <v>-11825</v>
      </c>
      <c r="AZ708" s="8">
        <f t="shared" si="1206"/>
        <v>0</v>
      </c>
      <c r="BA708" s="8">
        <f t="shared" si="1206"/>
        <v>0</v>
      </c>
      <c r="BB708" s="8">
        <f t="shared" si="1206"/>
        <v>0</v>
      </c>
      <c r="BC708" s="8">
        <f t="shared" si="1206"/>
        <v>91290</v>
      </c>
      <c r="BD708" s="8">
        <f t="shared" si="1206"/>
        <v>0</v>
      </c>
      <c r="BE708" s="8">
        <f t="shared" ref="BE708:BJ708" si="1207">BE709+BE710</f>
        <v>0</v>
      </c>
      <c r="BF708" s="8">
        <f t="shared" si="1207"/>
        <v>0</v>
      </c>
      <c r="BG708" s="8">
        <f t="shared" si="1207"/>
        <v>-386</v>
      </c>
      <c r="BH708" s="8">
        <f t="shared" si="1207"/>
        <v>0</v>
      </c>
      <c r="BI708" s="8">
        <f t="shared" si="1207"/>
        <v>90904</v>
      </c>
      <c r="BJ708" s="8">
        <f t="shared" si="1207"/>
        <v>0</v>
      </c>
    </row>
    <row r="709" spans="1:62" ht="20.100000000000001" hidden="1" customHeight="1" x14ac:dyDescent="0.25">
      <c r="A709" s="28" t="s">
        <v>13</v>
      </c>
      <c r="B709" s="26">
        <f>B708</f>
        <v>913</v>
      </c>
      <c r="C709" s="26" t="s">
        <v>7</v>
      </c>
      <c r="D709" s="26" t="s">
        <v>21</v>
      </c>
      <c r="E709" s="26" t="s">
        <v>199</v>
      </c>
      <c r="F709" s="26">
        <v>610</v>
      </c>
      <c r="G709" s="9">
        <f>61588+9793</f>
        <v>71381</v>
      </c>
      <c r="H709" s="9"/>
      <c r="I709" s="84"/>
      <c r="J709" s="84"/>
      <c r="K709" s="84"/>
      <c r="L709" s="84"/>
      <c r="M709" s="9">
        <f>G709+I709+J709+K709+L709</f>
        <v>71381</v>
      </c>
      <c r="N709" s="9">
        <f>H709+L709</f>
        <v>0</v>
      </c>
      <c r="O709" s="85"/>
      <c r="P709" s="85"/>
      <c r="Q709" s="85"/>
      <c r="R709" s="85"/>
      <c r="S709" s="9">
        <f>M709+O709+P709+Q709+R709</f>
        <v>71381</v>
      </c>
      <c r="T709" s="9">
        <f>N709+R709</f>
        <v>0</v>
      </c>
      <c r="U709" s="85"/>
      <c r="V709" s="85"/>
      <c r="W709" s="85"/>
      <c r="X709" s="85"/>
      <c r="Y709" s="9">
        <f>S709+U709+V709+W709+X709</f>
        <v>71381</v>
      </c>
      <c r="Z709" s="9">
        <f>T709+X709</f>
        <v>0</v>
      </c>
      <c r="AA709" s="85"/>
      <c r="AB709" s="85"/>
      <c r="AC709" s="85"/>
      <c r="AD709" s="85"/>
      <c r="AE709" s="9">
        <f>Y709+AA709+AB709+AC709+AD709</f>
        <v>71381</v>
      </c>
      <c r="AF709" s="9">
        <f>Z709+AD709</f>
        <v>0</v>
      </c>
      <c r="AG709" s="85"/>
      <c r="AH709" s="85"/>
      <c r="AI709" s="85"/>
      <c r="AJ709" s="85"/>
      <c r="AK709" s="9">
        <f>AE709+AG709+AH709+AI709+AJ709</f>
        <v>71381</v>
      </c>
      <c r="AL709" s="9">
        <f>AF709+AJ709</f>
        <v>0</v>
      </c>
      <c r="AM709" s="85"/>
      <c r="AN709" s="85"/>
      <c r="AO709" s="85"/>
      <c r="AP709" s="85"/>
      <c r="AQ709" s="9">
        <f>AK709+AM709+AN709+AO709+AP709</f>
        <v>71381</v>
      </c>
      <c r="AR709" s="9">
        <f>AL709+AP709</f>
        <v>0</v>
      </c>
      <c r="AS709" s="8">
        <v>-117</v>
      </c>
      <c r="AT709" s="85"/>
      <c r="AU709" s="85"/>
      <c r="AV709" s="85"/>
      <c r="AW709" s="96">
        <f>AQ709+AS709+AT709+AU709+AV709</f>
        <v>71264</v>
      </c>
      <c r="AX709" s="96">
        <f>AR709+AV709</f>
        <v>0</v>
      </c>
      <c r="AY709" s="8">
        <f>-9626-115</f>
        <v>-9741</v>
      </c>
      <c r="AZ709" s="85"/>
      <c r="BA709" s="85"/>
      <c r="BB709" s="85"/>
      <c r="BC709" s="9">
        <f>AW709+AY709+AZ709+BA709+BB709</f>
        <v>61523</v>
      </c>
      <c r="BD709" s="9">
        <f>AX709+BB709</f>
        <v>0</v>
      </c>
      <c r="BE709" s="8"/>
      <c r="BF709" s="85"/>
      <c r="BG709" s="8">
        <v>-386</v>
      </c>
      <c r="BH709" s="85"/>
      <c r="BI709" s="9">
        <f>BC709+BE709+BF709+BG709+BH709</f>
        <v>61137</v>
      </c>
      <c r="BJ709" s="9">
        <f>BD709+BH709</f>
        <v>0</v>
      </c>
    </row>
    <row r="710" spans="1:62" ht="20.100000000000001" hidden="1" customHeight="1" x14ac:dyDescent="0.25">
      <c r="A710" s="28" t="s">
        <v>23</v>
      </c>
      <c r="B710" s="26">
        <f>B706</f>
        <v>913</v>
      </c>
      <c r="C710" s="26" t="s">
        <v>7</v>
      </c>
      <c r="D710" s="26" t="s">
        <v>21</v>
      </c>
      <c r="E710" s="26" t="s">
        <v>199</v>
      </c>
      <c r="F710" s="26">
        <v>620</v>
      </c>
      <c r="G710" s="9">
        <f>29960+1891</f>
        <v>31851</v>
      </c>
      <c r="H710" s="9"/>
      <c r="I710" s="84"/>
      <c r="J710" s="84"/>
      <c r="K710" s="84"/>
      <c r="L710" s="84"/>
      <c r="M710" s="9">
        <f>G710+I710+J710+K710+L710</f>
        <v>31851</v>
      </c>
      <c r="N710" s="9">
        <f>H710+L710</f>
        <v>0</v>
      </c>
      <c r="O710" s="85"/>
      <c r="P710" s="85"/>
      <c r="Q710" s="85"/>
      <c r="R710" s="85"/>
      <c r="S710" s="9">
        <f>M710+O710+P710+Q710+R710</f>
        <v>31851</v>
      </c>
      <c r="T710" s="9">
        <f>N710+R710</f>
        <v>0</v>
      </c>
      <c r="U710" s="85"/>
      <c r="V710" s="85"/>
      <c r="W710" s="85"/>
      <c r="X710" s="85"/>
      <c r="Y710" s="9">
        <f>S710+U710+V710+W710+X710</f>
        <v>31851</v>
      </c>
      <c r="Z710" s="9">
        <f>T710+X710</f>
        <v>0</v>
      </c>
      <c r="AA710" s="85"/>
      <c r="AB710" s="85"/>
      <c r="AC710" s="85"/>
      <c r="AD710" s="85"/>
      <c r="AE710" s="9">
        <f>Y710+AA710+AB710+AC710+AD710</f>
        <v>31851</v>
      </c>
      <c r="AF710" s="9">
        <f>Z710+AD710</f>
        <v>0</v>
      </c>
      <c r="AG710" s="85"/>
      <c r="AH710" s="85"/>
      <c r="AI710" s="85"/>
      <c r="AJ710" s="85"/>
      <c r="AK710" s="9">
        <f>AE710+AG710+AH710+AI710+AJ710</f>
        <v>31851</v>
      </c>
      <c r="AL710" s="9">
        <f>AF710+AJ710</f>
        <v>0</v>
      </c>
      <c r="AM710" s="85"/>
      <c r="AN710" s="85"/>
      <c r="AO710" s="85"/>
      <c r="AP710" s="85"/>
      <c r="AQ710" s="9">
        <f>AK710+AM710+AN710+AO710+AP710</f>
        <v>31851</v>
      </c>
      <c r="AR710" s="9">
        <f>AL710+AP710</f>
        <v>0</v>
      </c>
      <c r="AS710" s="85"/>
      <c r="AT710" s="85"/>
      <c r="AU710" s="85"/>
      <c r="AV710" s="85"/>
      <c r="AW710" s="96">
        <f>AQ710+AS710+AT710+AU710+AV710</f>
        <v>31851</v>
      </c>
      <c r="AX710" s="96">
        <f>AR710+AV710</f>
        <v>0</v>
      </c>
      <c r="AY710" s="8">
        <f>-1891-193</f>
        <v>-2084</v>
      </c>
      <c r="AZ710" s="85"/>
      <c r="BA710" s="85"/>
      <c r="BB710" s="85"/>
      <c r="BC710" s="9">
        <f>AW710+AY710+AZ710+BA710+BB710</f>
        <v>29767</v>
      </c>
      <c r="BD710" s="9">
        <f>AX710+BB710</f>
        <v>0</v>
      </c>
      <c r="BE710" s="8"/>
      <c r="BF710" s="85"/>
      <c r="BG710" s="85"/>
      <c r="BH710" s="85"/>
      <c r="BI710" s="9">
        <f>BC710+BE710+BF710+BG710+BH710</f>
        <v>29767</v>
      </c>
      <c r="BJ710" s="9">
        <f>BD710+BH710</f>
        <v>0</v>
      </c>
    </row>
    <row r="711" spans="1:62" ht="20.100000000000001" hidden="1" customHeight="1" x14ac:dyDescent="0.25">
      <c r="A711" s="28" t="s">
        <v>138</v>
      </c>
      <c r="B711" s="26" t="s">
        <v>200</v>
      </c>
      <c r="C711" s="26" t="s">
        <v>7</v>
      </c>
      <c r="D711" s="26" t="s">
        <v>21</v>
      </c>
      <c r="E711" s="26" t="s">
        <v>201</v>
      </c>
      <c r="F711" s="26"/>
      <c r="G711" s="9">
        <f t="shared" ref="G711:V713" si="1208">G712</f>
        <v>305629</v>
      </c>
      <c r="H711" s="9">
        <f t="shared" si="1208"/>
        <v>0</v>
      </c>
      <c r="I711" s="9">
        <f t="shared" si="1208"/>
        <v>0</v>
      </c>
      <c r="J711" s="9">
        <f t="shared" si="1208"/>
        <v>0</v>
      </c>
      <c r="K711" s="9">
        <f t="shared" si="1208"/>
        <v>0</v>
      </c>
      <c r="L711" s="9">
        <f t="shared" si="1208"/>
        <v>0</v>
      </c>
      <c r="M711" s="9">
        <f t="shared" si="1208"/>
        <v>305629</v>
      </c>
      <c r="N711" s="9">
        <f t="shared" si="1208"/>
        <v>0</v>
      </c>
      <c r="O711" s="9">
        <f t="shared" si="1208"/>
        <v>0</v>
      </c>
      <c r="P711" s="9">
        <f t="shared" si="1208"/>
        <v>0</v>
      </c>
      <c r="Q711" s="9">
        <f t="shared" si="1208"/>
        <v>0</v>
      </c>
      <c r="R711" s="9">
        <f t="shared" si="1208"/>
        <v>0</v>
      </c>
      <c r="S711" s="9">
        <f t="shared" si="1208"/>
        <v>305629</v>
      </c>
      <c r="T711" s="9">
        <f t="shared" si="1208"/>
        <v>0</v>
      </c>
      <c r="U711" s="9">
        <f t="shared" si="1208"/>
        <v>0</v>
      </c>
      <c r="V711" s="9">
        <f t="shared" si="1208"/>
        <v>0</v>
      </c>
      <c r="W711" s="9">
        <f t="shared" ref="U711:AJ713" si="1209">W712</f>
        <v>0</v>
      </c>
      <c r="X711" s="9">
        <f t="shared" si="1209"/>
        <v>0</v>
      </c>
      <c r="Y711" s="9">
        <f t="shared" si="1209"/>
        <v>305629</v>
      </c>
      <c r="Z711" s="9">
        <f t="shared" si="1209"/>
        <v>0</v>
      </c>
      <c r="AA711" s="9">
        <f t="shared" si="1209"/>
        <v>0</v>
      </c>
      <c r="AB711" s="9">
        <f t="shared" si="1209"/>
        <v>0</v>
      </c>
      <c r="AC711" s="9">
        <f t="shared" si="1209"/>
        <v>0</v>
      </c>
      <c r="AD711" s="9">
        <f t="shared" si="1209"/>
        <v>0</v>
      </c>
      <c r="AE711" s="9">
        <f t="shared" si="1209"/>
        <v>305629</v>
      </c>
      <c r="AF711" s="9">
        <f t="shared" si="1209"/>
        <v>0</v>
      </c>
      <c r="AG711" s="9">
        <f t="shared" si="1209"/>
        <v>0</v>
      </c>
      <c r="AH711" s="9">
        <f t="shared" si="1209"/>
        <v>0</v>
      </c>
      <c r="AI711" s="9">
        <f t="shared" si="1209"/>
        <v>0</v>
      </c>
      <c r="AJ711" s="9">
        <f t="shared" si="1209"/>
        <v>0</v>
      </c>
      <c r="AK711" s="9">
        <f t="shared" ref="AG711:AV713" si="1210">AK712</f>
        <v>305629</v>
      </c>
      <c r="AL711" s="9">
        <f t="shared" si="1210"/>
        <v>0</v>
      </c>
      <c r="AM711" s="9">
        <f t="shared" si="1210"/>
        <v>0</v>
      </c>
      <c r="AN711" s="9">
        <f t="shared" si="1210"/>
        <v>0</v>
      </c>
      <c r="AO711" s="9">
        <f t="shared" si="1210"/>
        <v>0</v>
      </c>
      <c r="AP711" s="9">
        <f t="shared" si="1210"/>
        <v>0</v>
      </c>
      <c r="AQ711" s="9">
        <f t="shared" si="1210"/>
        <v>305629</v>
      </c>
      <c r="AR711" s="9">
        <f t="shared" si="1210"/>
        <v>0</v>
      </c>
      <c r="AS711" s="9">
        <f t="shared" si="1210"/>
        <v>0</v>
      </c>
      <c r="AT711" s="9">
        <f t="shared" si="1210"/>
        <v>0</v>
      </c>
      <c r="AU711" s="9">
        <f t="shared" si="1210"/>
        <v>0</v>
      </c>
      <c r="AV711" s="9">
        <f t="shared" si="1210"/>
        <v>0</v>
      </c>
      <c r="AW711" s="96">
        <f t="shared" ref="AS711:BH713" si="1211">AW712</f>
        <v>305629</v>
      </c>
      <c r="AX711" s="96">
        <f t="shared" si="1211"/>
        <v>0</v>
      </c>
      <c r="AY711" s="9">
        <f t="shared" si="1211"/>
        <v>0</v>
      </c>
      <c r="AZ711" s="9">
        <f t="shared" si="1211"/>
        <v>0</v>
      </c>
      <c r="BA711" s="9">
        <f t="shared" si="1211"/>
        <v>0</v>
      </c>
      <c r="BB711" s="9">
        <f t="shared" si="1211"/>
        <v>0</v>
      </c>
      <c r="BC711" s="9">
        <f t="shared" si="1211"/>
        <v>305629</v>
      </c>
      <c r="BD711" s="9">
        <f t="shared" si="1211"/>
        <v>0</v>
      </c>
      <c r="BE711" s="9">
        <f t="shared" si="1211"/>
        <v>0</v>
      </c>
      <c r="BF711" s="9">
        <f t="shared" si="1211"/>
        <v>0</v>
      </c>
      <c r="BG711" s="9">
        <f t="shared" si="1211"/>
        <v>0</v>
      </c>
      <c r="BH711" s="9">
        <f t="shared" si="1211"/>
        <v>0</v>
      </c>
      <c r="BI711" s="9">
        <f t="shared" ref="BE711:BJ713" si="1212">BI712</f>
        <v>305629</v>
      </c>
      <c r="BJ711" s="9">
        <f t="shared" si="1212"/>
        <v>0</v>
      </c>
    </row>
    <row r="712" spans="1:62" ht="33" hidden="1" x14ac:dyDescent="0.25">
      <c r="A712" s="25" t="s">
        <v>202</v>
      </c>
      <c r="B712" s="26" t="s">
        <v>200</v>
      </c>
      <c r="C712" s="26" t="s">
        <v>7</v>
      </c>
      <c r="D712" s="26" t="s">
        <v>21</v>
      </c>
      <c r="E712" s="26" t="s">
        <v>203</v>
      </c>
      <c r="F712" s="26"/>
      <c r="G712" s="8">
        <f t="shared" si="1208"/>
        <v>305629</v>
      </c>
      <c r="H712" s="8">
        <f t="shared" si="1208"/>
        <v>0</v>
      </c>
      <c r="I712" s="8">
        <f t="shared" si="1208"/>
        <v>0</v>
      </c>
      <c r="J712" s="8">
        <f t="shared" si="1208"/>
        <v>0</v>
      </c>
      <c r="K712" s="8">
        <f t="shared" si="1208"/>
        <v>0</v>
      </c>
      <c r="L712" s="8">
        <f t="shared" si="1208"/>
        <v>0</v>
      </c>
      <c r="M712" s="8">
        <f t="shared" si="1208"/>
        <v>305629</v>
      </c>
      <c r="N712" s="8">
        <f t="shared" si="1208"/>
        <v>0</v>
      </c>
      <c r="O712" s="8">
        <f t="shared" si="1208"/>
        <v>0</v>
      </c>
      <c r="P712" s="8">
        <f t="shared" si="1208"/>
        <v>0</v>
      </c>
      <c r="Q712" s="8">
        <f t="shared" si="1208"/>
        <v>0</v>
      </c>
      <c r="R712" s="8">
        <f t="shared" si="1208"/>
        <v>0</v>
      </c>
      <c r="S712" s="8">
        <f t="shared" si="1208"/>
        <v>305629</v>
      </c>
      <c r="T712" s="8">
        <f t="shared" si="1208"/>
        <v>0</v>
      </c>
      <c r="U712" s="8">
        <f t="shared" si="1209"/>
        <v>0</v>
      </c>
      <c r="V712" s="8">
        <f t="shared" si="1209"/>
        <v>0</v>
      </c>
      <c r="W712" s="8">
        <f t="shared" si="1209"/>
        <v>0</v>
      </c>
      <c r="X712" s="8">
        <f t="shared" si="1209"/>
        <v>0</v>
      </c>
      <c r="Y712" s="8">
        <f t="shared" si="1209"/>
        <v>305629</v>
      </c>
      <c r="Z712" s="8">
        <f t="shared" si="1209"/>
        <v>0</v>
      </c>
      <c r="AA712" s="8">
        <f t="shared" si="1209"/>
        <v>0</v>
      </c>
      <c r="AB712" s="8">
        <f t="shared" si="1209"/>
        <v>0</v>
      </c>
      <c r="AC712" s="8">
        <f t="shared" si="1209"/>
        <v>0</v>
      </c>
      <c r="AD712" s="8">
        <f t="shared" si="1209"/>
        <v>0</v>
      </c>
      <c r="AE712" s="8">
        <f t="shared" si="1209"/>
        <v>305629</v>
      </c>
      <c r="AF712" s="8">
        <f t="shared" si="1209"/>
        <v>0</v>
      </c>
      <c r="AG712" s="8">
        <f t="shared" si="1210"/>
        <v>0</v>
      </c>
      <c r="AH712" s="8">
        <f t="shared" si="1210"/>
        <v>0</v>
      </c>
      <c r="AI712" s="8">
        <f t="shared" si="1210"/>
        <v>0</v>
      </c>
      <c r="AJ712" s="8">
        <f t="shared" si="1210"/>
        <v>0</v>
      </c>
      <c r="AK712" s="8">
        <f t="shared" si="1210"/>
        <v>305629</v>
      </c>
      <c r="AL712" s="8">
        <f t="shared" si="1210"/>
        <v>0</v>
      </c>
      <c r="AM712" s="8">
        <f t="shared" si="1210"/>
        <v>0</v>
      </c>
      <c r="AN712" s="8">
        <f t="shared" si="1210"/>
        <v>0</v>
      </c>
      <c r="AO712" s="8">
        <f t="shared" si="1210"/>
        <v>0</v>
      </c>
      <c r="AP712" s="8">
        <f t="shared" si="1210"/>
        <v>0</v>
      </c>
      <c r="AQ712" s="8">
        <f t="shared" si="1210"/>
        <v>305629</v>
      </c>
      <c r="AR712" s="8">
        <f t="shared" si="1210"/>
        <v>0</v>
      </c>
      <c r="AS712" s="8">
        <f t="shared" si="1211"/>
        <v>0</v>
      </c>
      <c r="AT712" s="8">
        <f t="shared" si="1211"/>
        <v>0</v>
      </c>
      <c r="AU712" s="8">
        <f t="shared" si="1211"/>
        <v>0</v>
      </c>
      <c r="AV712" s="8">
        <f t="shared" si="1211"/>
        <v>0</v>
      </c>
      <c r="AW712" s="95">
        <f t="shared" si="1211"/>
        <v>305629</v>
      </c>
      <c r="AX712" s="95">
        <f t="shared" si="1211"/>
        <v>0</v>
      </c>
      <c r="AY712" s="8">
        <f t="shared" si="1211"/>
        <v>0</v>
      </c>
      <c r="AZ712" s="8">
        <f t="shared" si="1211"/>
        <v>0</v>
      </c>
      <c r="BA712" s="8">
        <f t="shared" si="1211"/>
        <v>0</v>
      </c>
      <c r="BB712" s="8">
        <f t="shared" si="1211"/>
        <v>0</v>
      </c>
      <c r="BC712" s="8">
        <f t="shared" si="1211"/>
        <v>305629</v>
      </c>
      <c r="BD712" s="8">
        <f t="shared" si="1211"/>
        <v>0</v>
      </c>
      <c r="BE712" s="8">
        <f t="shared" si="1212"/>
        <v>0</v>
      </c>
      <c r="BF712" s="8">
        <f t="shared" si="1212"/>
        <v>0</v>
      </c>
      <c r="BG712" s="8">
        <f t="shared" si="1212"/>
        <v>0</v>
      </c>
      <c r="BH712" s="8">
        <f t="shared" si="1212"/>
        <v>0</v>
      </c>
      <c r="BI712" s="8">
        <f t="shared" si="1212"/>
        <v>305629</v>
      </c>
      <c r="BJ712" s="8">
        <f t="shared" si="1212"/>
        <v>0</v>
      </c>
    </row>
    <row r="713" spans="1:62" ht="33" hidden="1" x14ac:dyDescent="0.25">
      <c r="A713" s="25" t="s">
        <v>11</v>
      </c>
      <c r="B713" s="26" t="str">
        <f>B711</f>
        <v>913</v>
      </c>
      <c r="C713" s="26" t="s">
        <v>7</v>
      </c>
      <c r="D713" s="26" t="s">
        <v>21</v>
      </c>
      <c r="E713" s="26" t="s">
        <v>203</v>
      </c>
      <c r="F713" s="26" t="s">
        <v>12</v>
      </c>
      <c r="G713" s="8">
        <f t="shared" si="1208"/>
        <v>305629</v>
      </c>
      <c r="H713" s="8">
        <f t="shared" si="1208"/>
        <v>0</v>
      </c>
      <c r="I713" s="8">
        <f t="shared" si="1208"/>
        <v>0</v>
      </c>
      <c r="J713" s="8">
        <f t="shared" si="1208"/>
        <v>0</v>
      </c>
      <c r="K713" s="8">
        <f t="shared" si="1208"/>
        <v>0</v>
      </c>
      <c r="L713" s="8">
        <f t="shared" si="1208"/>
        <v>0</v>
      </c>
      <c r="M713" s="8">
        <f t="shared" si="1208"/>
        <v>305629</v>
      </c>
      <c r="N713" s="8">
        <f t="shared" si="1208"/>
        <v>0</v>
      </c>
      <c r="O713" s="8">
        <f t="shared" si="1208"/>
        <v>0</v>
      </c>
      <c r="P713" s="8">
        <f t="shared" si="1208"/>
        <v>0</v>
      </c>
      <c r="Q713" s="8">
        <f t="shared" si="1208"/>
        <v>0</v>
      </c>
      <c r="R713" s="8">
        <f t="shared" si="1208"/>
        <v>0</v>
      </c>
      <c r="S713" s="8">
        <f t="shared" si="1208"/>
        <v>305629</v>
      </c>
      <c r="T713" s="8">
        <f t="shared" si="1208"/>
        <v>0</v>
      </c>
      <c r="U713" s="8">
        <f t="shared" si="1209"/>
        <v>0</v>
      </c>
      <c r="V713" s="8">
        <f t="shared" si="1209"/>
        <v>0</v>
      </c>
      <c r="W713" s="8">
        <f t="shared" si="1209"/>
        <v>0</v>
      </c>
      <c r="X713" s="8">
        <f t="shared" si="1209"/>
        <v>0</v>
      </c>
      <c r="Y713" s="8">
        <f t="shared" si="1209"/>
        <v>305629</v>
      </c>
      <c r="Z713" s="8">
        <f t="shared" si="1209"/>
        <v>0</v>
      </c>
      <c r="AA713" s="8">
        <f t="shared" si="1209"/>
        <v>0</v>
      </c>
      <c r="AB713" s="8">
        <f t="shared" si="1209"/>
        <v>0</v>
      </c>
      <c r="AC713" s="8">
        <f t="shared" si="1209"/>
        <v>0</v>
      </c>
      <c r="AD713" s="8">
        <f t="shared" si="1209"/>
        <v>0</v>
      </c>
      <c r="AE713" s="8">
        <f t="shared" si="1209"/>
        <v>305629</v>
      </c>
      <c r="AF713" s="8">
        <f t="shared" si="1209"/>
        <v>0</v>
      </c>
      <c r="AG713" s="8">
        <f t="shared" si="1210"/>
        <v>0</v>
      </c>
      <c r="AH713" s="8">
        <f t="shared" si="1210"/>
        <v>0</v>
      </c>
      <c r="AI713" s="8">
        <f t="shared" si="1210"/>
        <v>0</v>
      </c>
      <c r="AJ713" s="8">
        <f t="shared" si="1210"/>
        <v>0</v>
      </c>
      <c r="AK713" s="8">
        <f t="shared" si="1210"/>
        <v>305629</v>
      </c>
      <c r="AL713" s="8">
        <f t="shared" si="1210"/>
        <v>0</v>
      </c>
      <c r="AM713" s="8">
        <f t="shared" si="1210"/>
        <v>0</v>
      </c>
      <c r="AN713" s="8">
        <f t="shared" si="1210"/>
        <v>0</v>
      </c>
      <c r="AO713" s="8">
        <f t="shared" si="1210"/>
        <v>0</v>
      </c>
      <c r="AP713" s="8">
        <f t="shared" si="1210"/>
        <v>0</v>
      </c>
      <c r="AQ713" s="8">
        <f t="shared" si="1210"/>
        <v>305629</v>
      </c>
      <c r="AR713" s="8">
        <f t="shared" si="1210"/>
        <v>0</v>
      </c>
      <c r="AS713" s="8">
        <f t="shared" si="1211"/>
        <v>0</v>
      </c>
      <c r="AT713" s="8">
        <f t="shared" si="1211"/>
        <v>0</v>
      </c>
      <c r="AU713" s="8">
        <f t="shared" si="1211"/>
        <v>0</v>
      </c>
      <c r="AV713" s="8">
        <f t="shared" si="1211"/>
        <v>0</v>
      </c>
      <c r="AW713" s="95">
        <f t="shared" si="1211"/>
        <v>305629</v>
      </c>
      <c r="AX713" s="95">
        <f t="shared" si="1211"/>
        <v>0</v>
      </c>
      <c r="AY713" s="8">
        <f t="shared" si="1211"/>
        <v>0</v>
      </c>
      <c r="AZ713" s="8">
        <f t="shared" si="1211"/>
        <v>0</v>
      </c>
      <c r="BA713" s="8">
        <f t="shared" si="1211"/>
        <v>0</v>
      </c>
      <c r="BB713" s="8">
        <f t="shared" si="1211"/>
        <v>0</v>
      </c>
      <c r="BC713" s="8">
        <f t="shared" si="1211"/>
        <v>305629</v>
      </c>
      <c r="BD713" s="8">
        <f t="shared" si="1211"/>
        <v>0</v>
      </c>
      <c r="BE713" s="8">
        <f t="shared" si="1212"/>
        <v>0</v>
      </c>
      <c r="BF713" s="8">
        <f t="shared" si="1212"/>
        <v>0</v>
      </c>
      <c r="BG713" s="8">
        <f t="shared" si="1212"/>
        <v>0</v>
      </c>
      <c r="BH713" s="8">
        <f t="shared" si="1212"/>
        <v>0</v>
      </c>
      <c r="BI713" s="8">
        <f t="shared" si="1212"/>
        <v>305629</v>
      </c>
      <c r="BJ713" s="8">
        <f t="shared" si="1212"/>
        <v>0</v>
      </c>
    </row>
    <row r="714" spans="1:62" ht="33" hidden="1" x14ac:dyDescent="0.25">
      <c r="A714" s="25" t="s">
        <v>130</v>
      </c>
      <c r="B714" s="26" t="str">
        <f>B712</f>
        <v>913</v>
      </c>
      <c r="C714" s="26" t="s">
        <v>7</v>
      </c>
      <c r="D714" s="26" t="s">
        <v>21</v>
      </c>
      <c r="E714" s="26" t="s">
        <v>203</v>
      </c>
      <c r="F714" s="9">
        <v>630</v>
      </c>
      <c r="G714" s="9">
        <f>296738+8891</f>
        <v>305629</v>
      </c>
      <c r="H714" s="9"/>
      <c r="I714" s="84"/>
      <c r="J714" s="84"/>
      <c r="K714" s="84"/>
      <c r="L714" s="84"/>
      <c r="M714" s="9">
        <f>G714+I714+J714+K714+L714</f>
        <v>305629</v>
      </c>
      <c r="N714" s="9">
        <f>H714+L714</f>
        <v>0</v>
      </c>
      <c r="O714" s="85"/>
      <c r="P714" s="85"/>
      <c r="Q714" s="85"/>
      <c r="R714" s="85"/>
      <c r="S714" s="9">
        <f>M714+O714+P714+Q714+R714</f>
        <v>305629</v>
      </c>
      <c r="T714" s="9">
        <f>N714+R714</f>
        <v>0</v>
      </c>
      <c r="U714" s="85"/>
      <c r="V714" s="85"/>
      <c r="W714" s="85"/>
      <c r="X714" s="85"/>
      <c r="Y714" s="9">
        <f>S714+U714+V714+W714+X714</f>
        <v>305629</v>
      </c>
      <c r="Z714" s="9">
        <f>T714+X714</f>
        <v>0</v>
      </c>
      <c r="AA714" s="85"/>
      <c r="AB714" s="85"/>
      <c r="AC714" s="85"/>
      <c r="AD714" s="85"/>
      <c r="AE714" s="9">
        <f>Y714+AA714+AB714+AC714+AD714</f>
        <v>305629</v>
      </c>
      <c r="AF714" s="9">
        <f>Z714+AD714</f>
        <v>0</v>
      </c>
      <c r="AG714" s="85"/>
      <c r="AH714" s="85"/>
      <c r="AI714" s="85"/>
      <c r="AJ714" s="85"/>
      <c r="AK714" s="9">
        <f>AE714+AG714+AH714+AI714+AJ714</f>
        <v>305629</v>
      </c>
      <c r="AL714" s="9">
        <f>AF714+AJ714</f>
        <v>0</v>
      </c>
      <c r="AM714" s="85"/>
      <c r="AN714" s="85"/>
      <c r="AO714" s="85"/>
      <c r="AP714" s="85"/>
      <c r="AQ714" s="9">
        <f>AK714+AM714+AN714+AO714+AP714</f>
        <v>305629</v>
      </c>
      <c r="AR714" s="9">
        <f>AL714+AP714</f>
        <v>0</v>
      </c>
      <c r="AS714" s="85"/>
      <c r="AT714" s="85"/>
      <c r="AU714" s="85"/>
      <c r="AV714" s="85"/>
      <c r="AW714" s="96">
        <f>AQ714+AS714+AT714+AU714+AV714</f>
        <v>305629</v>
      </c>
      <c r="AX714" s="96">
        <f>AR714+AV714</f>
        <v>0</v>
      </c>
      <c r="AY714" s="85"/>
      <c r="AZ714" s="85"/>
      <c r="BA714" s="85"/>
      <c r="BB714" s="85"/>
      <c r="BC714" s="9">
        <f>AW714+AY714+AZ714+BA714+BB714</f>
        <v>305629</v>
      </c>
      <c r="BD714" s="9">
        <f>AX714+BB714</f>
        <v>0</v>
      </c>
      <c r="BE714" s="85"/>
      <c r="BF714" s="85"/>
      <c r="BG714" s="85"/>
      <c r="BH714" s="85"/>
      <c r="BI714" s="9">
        <f>BC714+BE714+BF714+BG714+BH714</f>
        <v>305629</v>
      </c>
      <c r="BJ714" s="9">
        <f>BD714+BH714</f>
        <v>0</v>
      </c>
    </row>
    <row r="715" spans="1:62" ht="20.100000000000001" hidden="1" customHeight="1" x14ac:dyDescent="0.25">
      <c r="A715" s="28" t="s">
        <v>569</v>
      </c>
      <c r="B715" s="26" t="s">
        <v>200</v>
      </c>
      <c r="C715" s="26" t="s">
        <v>7</v>
      </c>
      <c r="D715" s="26" t="s">
        <v>21</v>
      </c>
      <c r="E715" s="26" t="s">
        <v>602</v>
      </c>
      <c r="F715" s="26"/>
      <c r="G715" s="9">
        <f>G716+G720</f>
        <v>0</v>
      </c>
      <c r="H715" s="9">
        <f>H716+H720</f>
        <v>0</v>
      </c>
      <c r="I715" s="84"/>
      <c r="J715" s="84"/>
      <c r="K715" s="84"/>
      <c r="L715" s="84"/>
      <c r="M715" s="84"/>
      <c r="N715" s="84"/>
      <c r="O715" s="11">
        <f t="shared" ref="O715:BD715" si="1213">O716+O720</f>
        <v>0</v>
      </c>
      <c r="P715" s="11">
        <f t="shared" si="1213"/>
        <v>0</v>
      </c>
      <c r="Q715" s="11">
        <f t="shared" si="1213"/>
        <v>0</v>
      </c>
      <c r="R715" s="11">
        <f t="shared" si="1213"/>
        <v>306571</v>
      </c>
      <c r="S715" s="11">
        <f t="shared" si="1213"/>
        <v>306571</v>
      </c>
      <c r="T715" s="11">
        <f t="shared" si="1213"/>
        <v>306571</v>
      </c>
      <c r="U715" s="11">
        <f t="shared" si="1213"/>
        <v>0</v>
      </c>
      <c r="V715" s="11">
        <f t="shared" si="1213"/>
        <v>0</v>
      </c>
      <c r="W715" s="11">
        <f t="shared" si="1213"/>
        <v>0</v>
      </c>
      <c r="X715" s="11">
        <f t="shared" si="1213"/>
        <v>0</v>
      </c>
      <c r="Y715" s="11">
        <f t="shared" si="1213"/>
        <v>306571</v>
      </c>
      <c r="Z715" s="11">
        <f t="shared" si="1213"/>
        <v>306571</v>
      </c>
      <c r="AA715" s="11">
        <f t="shared" si="1213"/>
        <v>0</v>
      </c>
      <c r="AB715" s="11">
        <f t="shared" si="1213"/>
        <v>0</v>
      </c>
      <c r="AC715" s="11">
        <f t="shared" si="1213"/>
        <v>0</v>
      </c>
      <c r="AD715" s="11">
        <f t="shared" si="1213"/>
        <v>1319275</v>
      </c>
      <c r="AE715" s="11">
        <f t="shared" si="1213"/>
        <v>1625846</v>
      </c>
      <c r="AF715" s="11">
        <f t="shared" si="1213"/>
        <v>1625846</v>
      </c>
      <c r="AG715" s="11">
        <f t="shared" si="1213"/>
        <v>0</v>
      </c>
      <c r="AH715" s="11">
        <f t="shared" si="1213"/>
        <v>0</v>
      </c>
      <c r="AI715" s="11">
        <f t="shared" si="1213"/>
        <v>0</v>
      </c>
      <c r="AJ715" s="11">
        <f t="shared" si="1213"/>
        <v>0</v>
      </c>
      <c r="AK715" s="11">
        <f t="shared" si="1213"/>
        <v>1625846</v>
      </c>
      <c r="AL715" s="11">
        <f t="shared" si="1213"/>
        <v>1625846</v>
      </c>
      <c r="AM715" s="11">
        <f t="shared" si="1213"/>
        <v>0</v>
      </c>
      <c r="AN715" s="11">
        <f t="shared" si="1213"/>
        <v>0</v>
      </c>
      <c r="AO715" s="11">
        <f t="shared" si="1213"/>
        <v>0</v>
      </c>
      <c r="AP715" s="11">
        <f t="shared" si="1213"/>
        <v>0</v>
      </c>
      <c r="AQ715" s="11">
        <f t="shared" si="1213"/>
        <v>1625846</v>
      </c>
      <c r="AR715" s="11">
        <f t="shared" si="1213"/>
        <v>1625846</v>
      </c>
      <c r="AS715" s="11">
        <f t="shared" si="1213"/>
        <v>0</v>
      </c>
      <c r="AT715" s="11">
        <f t="shared" si="1213"/>
        <v>0</v>
      </c>
      <c r="AU715" s="11">
        <f t="shared" si="1213"/>
        <v>0</v>
      </c>
      <c r="AV715" s="11">
        <f t="shared" si="1213"/>
        <v>0</v>
      </c>
      <c r="AW715" s="98">
        <f t="shared" si="1213"/>
        <v>1625846</v>
      </c>
      <c r="AX715" s="98">
        <f t="shared" si="1213"/>
        <v>1625846</v>
      </c>
      <c r="AY715" s="11">
        <f t="shared" si="1213"/>
        <v>0</v>
      </c>
      <c r="AZ715" s="11">
        <f t="shared" si="1213"/>
        <v>0</v>
      </c>
      <c r="BA715" s="11">
        <f t="shared" si="1213"/>
        <v>0</v>
      </c>
      <c r="BB715" s="11">
        <f t="shared" si="1213"/>
        <v>0</v>
      </c>
      <c r="BC715" s="11">
        <f t="shared" si="1213"/>
        <v>1625846</v>
      </c>
      <c r="BD715" s="11">
        <f t="shared" si="1213"/>
        <v>1625846</v>
      </c>
      <c r="BE715" s="11">
        <f t="shared" ref="BE715:BJ715" si="1214">BE716+BE720</f>
        <v>0</v>
      </c>
      <c r="BF715" s="11">
        <f t="shared" si="1214"/>
        <v>0</v>
      </c>
      <c r="BG715" s="11">
        <f t="shared" si="1214"/>
        <v>0</v>
      </c>
      <c r="BH715" s="11">
        <f t="shared" si="1214"/>
        <v>0</v>
      </c>
      <c r="BI715" s="11">
        <f t="shared" si="1214"/>
        <v>1625846</v>
      </c>
      <c r="BJ715" s="11">
        <f t="shared" si="1214"/>
        <v>1625846</v>
      </c>
    </row>
    <row r="716" spans="1:62" ht="49.5" hidden="1" x14ac:dyDescent="0.25">
      <c r="A716" s="25" t="s">
        <v>603</v>
      </c>
      <c r="B716" s="42" t="s">
        <v>200</v>
      </c>
      <c r="C716" s="26" t="s">
        <v>7</v>
      </c>
      <c r="D716" s="26" t="s">
        <v>21</v>
      </c>
      <c r="E716" s="26" t="s">
        <v>604</v>
      </c>
      <c r="F716" s="9"/>
      <c r="G716" s="9">
        <f>G717</f>
        <v>0</v>
      </c>
      <c r="H716" s="9">
        <f>H717</f>
        <v>0</v>
      </c>
      <c r="I716" s="84"/>
      <c r="J716" s="84"/>
      <c r="K716" s="84"/>
      <c r="L716" s="84"/>
      <c r="M716" s="84"/>
      <c r="N716" s="84"/>
      <c r="O716" s="11">
        <f>O717</f>
        <v>0</v>
      </c>
      <c r="P716" s="11">
        <f t="shared" ref="P716:BJ716" si="1215">P717</f>
        <v>0</v>
      </c>
      <c r="Q716" s="11">
        <f t="shared" si="1215"/>
        <v>0</v>
      </c>
      <c r="R716" s="11">
        <f t="shared" si="1215"/>
        <v>273708</v>
      </c>
      <c r="S716" s="11">
        <f t="shared" si="1215"/>
        <v>273708</v>
      </c>
      <c r="T716" s="11">
        <f t="shared" si="1215"/>
        <v>273708</v>
      </c>
      <c r="U716" s="11">
        <f>U717</f>
        <v>0</v>
      </c>
      <c r="V716" s="11">
        <f t="shared" si="1215"/>
        <v>0</v>
      </c>
      <c r="W716" s="11">
        <f t="shared" si="1215"/>
        <v>0</v>
      </c>
      <c r="X716" s="11">
        <f t="shared" si="1215"/>
        <v>0</v>
      </c>
      <c r="Y716" s="11">
        <f t="shared" si="1215"/>
        <v>273708</v>
      </c>
      <c r="Z716" s="11">
        <f t="shared" si="1215"/>
        <v>273708</v>
      </c>
      <c r="AA716" s="11">
        <f>AA717</f>
        <v>0</v>
      </c>
      <c r="AB716" s="11">
        <f t="shared" si="1215"/>
        <v>0</v>
      </c>
      <c r="AC716" s="11">
        <f t="shared" si="1215"/>
        <v>0</v>
      </c>
      <c r="AD716" s="11">
        <f t="shared" si="1215"/>
        <v>1167005</v>
      </c>
      <c r="AE716" s="11">
        <f t="shared" si="1215"/>
        <v>1440713</v>
      </c>
      <c r="AF716" s="11">
        <f t="shared" si="1215"/>
        <v>1440713</v>
      </c>
      <c r="AG716" s="11">
        <f>AG717</f>
        <v>0</v>
      </c>
      <c r="AH716" s="11">
        <f t="shared" si="1215"/>
        <v>0</v>
      </c>
      <c r="AI716" s="11">
        <f t="shared" si="1215"/>
        <v>0</v>
      </c>
      <c r="AJ716" s="11">
        <f t="shared" si="1215"/>
        <v>0</v>
      </c>
      <c r="AK716" s="11">
        <f t="shared" si="1215"/>
        <v>1440713</v>
      </c>
      <c r="AL716" s="11">
        <f t="shared" si="1215"/>
        <v>1440713</v>
      </c>
      <c r="AM716" s="11">
        <f>AM717</f>
        <v>0</v>
      </c>
      <c r="AN716" s="11">
        <f t="shared" si="1215"/>
        <v>0</v>
      </c>
      <c r="AO716" s="11">
        <f t="shared" si="1215"/>
        <v>0</v>
      </c>
      <c r="AP716" s="11">
        <f t="shared" si="1215"/>
        <v>0</v>
      </c>
      <c r="AQ716" s="11">
        <f t="shared" si="1215"/>
        <v>1440713</v>
      </c>
      <c r="AR716" s="11">
        <f t="shared" si="1215"/>
        <v>1440713</v>
      </c>
      <c r="AS716" s="11">
        <f>AS717</f>
        <v>0</v>
      </c>
      <c r="AT716" s="11">
        <f t="shared" si="1215"/>
        <v>0</v>
      </c>
      <c r="AU716" s="11">
        <f t="shared" si="1215"/>
        <v>0</v>
      </c>
      <c r="AV716" s="11">
        <f t="shared" si="1215"/>
        <v>0</v>
      </c>
      <c r="AW716" s="98">
        <f t="shared" si="1215"/>
        <v>1440713</v>
      </c>
      <c r="AX716" s="98">
        <f t="shared" si="1215"/>
        <v>1440713</v>
      </c>
      <c r="AY716" s="11">
        <f>AY717</f>
        <v>0</v>
      </c>
      <c r="AZ716" s="11">
        <f t="shared" si="1215"/>
        <v>0</v>
      </c>
      <c r="BA716" s="11">
        <f t="shared" si="1215"/>
        <v>0</v>
      </c>
      <c r="BB716" s="11">
        <f t="shared" si="1215"/>
        <v>0</v>
      </c>
      <c r="BC716" s="11">
        <f t="shared" si="1215"/>
        <v>1440713</v>
      </c>
      <c r="BD716" s="11">
        <f t="shared" si="1215"/>
        <v>1440713</v>
      </c>
      <c r="BE716" s="11">
        <f>BE717</f>
        <v>0</v>
      </c>
      <c r="BF716" s="11">
        <f t="shared" si="1215"/>
        <v>0</v>
      </c>
      <c r="BG716" s="11">
        <f t="shared" si="1215"/>
        <v>0</v>
      </c>
      <c r="BH716" s="11">
        <f t="shared" si="1215"/>
        <v>0</v>
      </c>
      <c r="BI716" s="11">
        <f t="shared" si="1215"/>
        <v>1440713</v>
      </c>
      <c r="BJ716" s="11">
        <f t="shared" si="1215"/>
        <v>1440713</v>
      </c>
    </row>
    <row r="717" spans="1:62" ht="33" hidden="1" x14ac:dyDescent="0.25">
      <c r="A717" s="25" t="s">
        <v>11</v>
      </c>
      <c r="B717" s="42" t="s">
        <v>200</v>
      </c>
      <c r="C717" s="26" t="s">
        <v>7</v>
      </c>
      <c r="D717" s="26" t="s">
        <v>21</v>
      </c>
      <c r="E717" s="26" t="s">
        <v>604</v>
      </c>
      <c r="F717" s="9">
        <v>600</v>
      </c>
      <c r="G717" s="9">
        <f>G718+G719</f>
        <v>0</v>
      </c>
      <c r="H717" s="9">
        <f>H718+H719</f>
        <v>0</v>
      </c>
      <c r="I717" s="84"/>
      <c r="J717" s="84"/>
      <c r="K717" s="84"/>
      <c r="L717" s="84"/>
      <c r="M717" s="84"/>
      <c r="N717" s="84"/>
      <c r="O717" s="11">
        <f t="shared" ref="O717:BD717" si="1216">O718+O719</f>
        <v>0</v>
      </c>
      <c r="P717" s="11">
        <f t="shared" si="1216"/>
        <v>0</v>
      </c>
      <c r="Q717" s="11">
        <f t="shared" si="1216"/>
        <v>0</v>
      </c>
      <c r="R717" s="11">
        <f t="shared" si="1216"/>
        <v>273708</v>
      </c>
      <c r="S717" s="11">
        <f t="shared" si="1216"/>
        <v>273708</v>
      </c>
      <c r="T717" s="11">
        <f t="shared" si="1216"/>
        <v>273708</v>
      </c>
      <c r="U717" s="11">
        <f t="shared" si="1216"/>
        <v>0</v>
      </c>
      <c r="V717" s="11">
        <f t="shared" si="1216"/>
        <v>0</v>
      </c>
      <c r="W717" s="11">
        <f t="shared" si="1216"/>
        <v>0</v>
      </c>
      <c r="X717" s="11">
        <f t="shared" si="1216"/>
        <v>0</v>
      </c>
      <c r="Y717" s="11">
        <f t="shared" si="1216"/>
        <v>273708</v>
      </c>
      <c r="Z717" s="11">
        <f t="shared" si="1216"/>
        <v>273708</v>
      </c>
      <c r="AA717" s="11">
        <f t="shared" si="1216"/>
        <v>0</v>
      </c>
      <c r="AB717" s="11">
        <f t="shared" si="1216"/>
        <v>0</v>
      </c>
      <c r="AC717" s="11">
        <f t="shared" si="1216"/>
        <v>0</v>
      </c>
      <c r="AD717" s="11">
        <f t="shared" si="1216"/>
        <v>1167005</v>
      </c>
      <c r="AE717" s="11">
        <f t="shared" si="1216"/>
        <v>1440713</v>
      </c>
      <c r="AF717" s="11">
        <f t="shared" si="1216"/>
        <v>1440713</v>
      </c>
      <c r="AG717" s="11">
        <f t="shared" si="1216"/>
        <v>0</v>
      </c>
      <c r="AH717" s="11">
        <f t="shared" si="1216"/>
        <v>0</v>
      </c>
      <c r="AI717" s="11">
        <f t="shared" si="1216"/>
        <v>0</v>
      </c>
      <c r="AJ717" s="11">
        <f t="shared" si="1216"/>
        <v>0</v>
      </c>
      <c r="AK717" s="11">
        <f t="shared" si="1216"/>
        <v>1440713</v>
      </c>
      <c r="AL717" s="11">
        <f t="shared" si="1216"/>
        <v>1440713</v>
      </c>
      <c r="AM717" s="11">
        <f t="shared" si="1216"/>
        <v>0</v>
      </c>
      <c r="AN717" s="11">
        <f t="shared" si="1216"/>
        <v>0</v>
      </c>
      <c r="AO717" s="11">
        <f t="shared" si="1216"/>
        <v>0</v>
      </c>
      <c r="AP717" s="11">
        <f t="shared" si="1216"/>
        <v>0</v>
      </c>
      <c r="AQ717" s="11">
        <f t="shared" si="1216"/>
        <v>1440713</v>
      </c>
      <c r="AR717" s="11">
        <f t="shared" si="1216"/>
        <v>1440713</v>
      </c>
      <c r="AS717" s="11">
        <f t="shared" si="1216"/>
        <v>0</v>
      </c>
      <c r="AT717" s="11">
        <f t="shared" si="1216"/>
        <v>0</v>
      </c>
      <c r="AU717" s="11">
        <f t="shared" si="1216"/>
        <v>0</v>
      </c>
      <c r="AV717" s="11">
        <f t="shared" si="1216"/>
        <v>0</v>
      </c>
      <c r="AW717" s="98">
        <f t="shared" si="1216"/>
        <v>1440713</v>
      </c>
      <c r="AX717" s="98">
        <f t="shared" si="1216"/>
        <v>1440713</v>
      </c>
      <c r="AY717" s="11">
        <f t="shared" si="1216"/>
        <v>0</v>
      </c>
      <c r="AZ717" s="11">
        <f t="shared" si="1216"/>
        <v>0</v>
      </c>
      <c r="BA717" s="11">
        <f t="shared" si="1216"/>
        <v>0</v>
      </c>
      <c r="BB717" s="11">
        <f t="shared" si="1216"/>
        <v>0</v>
      </c>
      <c r="BC717" s="11">
        <f t="shared" si="1216"/>
        <v>1440713</v>
      </c>
      <c r="BD717" s="11">
        <f t="shared" si="1216"/>
        <v>1440713</v>
      </c>
      <c r="BE717" s="11">
        <f t="shared" ref="BE717:BJ717" si="1217">BE718+BE719</f>
        <v>0</v>
      </c>
      <c r="BF717" s="11">
        <f t="shared" si="1217"/>
        <v>0</v>
      </c>
      <c r="BG717" s="11">
        <f t="shared" si="1217"/>
        <v>0</v>
      </c>
      <c r="BH717" s="11">
        <f t="shared" si="1217"/>
        <v>0</v>
      </c>
      <c r="BI717" s="11">
        <f t="shared" si="1217"/>
        <v>1440713</v>
      </c>
      <c r="BJ717" s="11">
        <f t="shared" si="1217"/>
        <v>1440713</v>
      </c>
    </row>
    <row r="718" spans="1:62" ht="20.100000000000001" hidden="1" customHeight="1" x14ac:dyDescent="0.25">
      <c r="A718" s="28" t="s">
        <v>13</v>
      </c>
      <c r="B718" s="26" t="s">
        <v>200</v>
      </c>
      <c r="C718" s="26" t="s">
        <v>7</v>
      </c>
      <c r="D718" s="26" t="s">
        <v>21</v>
      </c>
      <c r="E718" s="26" t="s">
        <v>604</v>
      </c>
      <c r="F718" s="26">
        <v>610</v>
      </c>
      <c r="G718" s="9"/>
      <c r="H718" s="9"/>
      <c r="I718" s="84"/>
      <c r="J718" s="84"/>
      <c r="K718" s="84"/>
      <c r="L718" s="84"/>
      <c r="M718" s="84"/>
      <c r="N718" s="84"/>
      <c r="O718" s="11"/>
      <c r="P718" s="11"/>
      <c r="Q718" s="11"/>
      <c r="R718" s="11">
        <v>187548</v>
      </c>
      <c r="S718" s="9">
        <f>M718+O718+P718+Q718+R718</f>
        <v>187548</v>
      </c>
      <c r="T718" s="9">
        <f>N718+R718</f>
        <v>187548</v>
      </c>
      <c r="U718" s="11"/>
      <c r="V718" s="11"/>
      <c r="W718" s="11"/>
      <c r="X718" s="11"/>
      <c r="Y718" s="9">
        <f>S718+U718+V718+W718+X718</f>
        <v>187548</v>
      </c>
      <c r="Z718" s="9">
        <f>T718+X718</f>
        <v>187548</v>
      </c>
      <c r="AA718" s="11"/>
      <c r="AB718" s="11"/>
      <c r="AC718" s="11"/>
      <c r="AD718" s="11">
        <v>798954</v>
      </c>
      <c r="AE718" s="9">
        <f>Y718+AA718+AB718+AC718+AD718</f>
        <v>986502</v>
      </c>
      <c r="AF718" s="9">
        <f>Z718+AD718</f>
        <v>986502</v>
      </c>
      <c r="AG718" s="11"/>
      <c r="AH718" s="11"/>
      <c r="AI718" s="11"/>
      <c r="AJ718" s="11"/>
      <c r="AK718" s="9">
        <f>AE718+AG718+AH718+AI718+AJ718</f>
        <v>986502</v>
      </c>
      <c r="AL718" s="9">
        <f>AF718+AJ718</f>
        <v>986502</v>
      </c>
      <c r="AM718" s="11"/>
      <c r="AN718" s="11"/>
      <c r="AO718" s="11"/>
      <c r="AP718" s="11"/>
      <c r="AQ718" s="9">
        <f>AK718+AM718+AN718+AO718+AP718</f>
        <v>986502</v>
      </c>
      <c r="AR718" s="9">
        <f>AL718+AP718</f>
        <v>986502</v>
      </c>
      <c r="AS718" s="11"/>
      <c r="AT718" s="11"/>
      <c r="AU718" s="11"/>
      <c r="AV718" s="11"/>
      <c r="AW718" s="96">
        <f>AQ718+AS718+AT718+AU718+AV718</f>
        <v>986502</v>
      </c>
      <c r="AX718" s="96">
        <f>AR718+AV718</f>
        <v>986502</v>
      </c>
      <c r="AY718" s="11"/>
      <c r="AZ718" s="11"/>
      <c r="BA718" s="11"/>
      <c r="BB718" s="11"/>
      <c r="BC718" s="9">
        <f>AW718+AY718+AZ718+BA718+BB718</f>
        <v>986502</v>
      </c>
      <c r="BD718" s="9">
        <f>AX718+BB718</f>
        <v>986502</v>
      </c>
      <c r="BE718" s="11"/>
      <c r="BF718" s="11"/>
      <c r="BG718" s="11"/>
      <c r="BH718" s="11"/>
      <c r="BI718" s="9">
        <f>BC718+BE718+BF718+BG718+BH718</f>
        <v>986502</v>
      </c>
      <c r="BJ718" s="9">
        <f>BD718+BH718</f>
        <v>986502</v>
      </c>
    </row>
    <row r="719" spans="1:62" ht="20.100000000000001" hidden="1" customHeight="1" x14ac:dyDescent="0.25">
      <c r="A719" s="28" t="s">
        <v>23</v>
      </c>
      <c r="B719" s="26" t="s">
        <v>200</v>
      </c>
      <c r="C719" s="26" t="s">
        <v>7</v>
      </c>
      <c r="D719" s="26" t="s">
        <v>21</v>
      </c>
      <c r="E719" s="26" t="s">
        <v>604</v>
      </c>
      <c r="F719" s="26">
        <v>620</v>
      </c>
      <c r="G719" s="9"/>
      <c r="H719" s="9"/>
      <c r="I719" s="84"/>
      <c r="J719" s="84"/>
      <c r="K719" s="84"/>
      <c r="L719" s="84"/>
      <c r="M719" s="84"/>
      <c r="N719" s="84"/>
      <c r="O719" s="11"/>
      <c r="P719" s="11"/>
      <c r="Q719" s="11"/>
      <c r="R719" s="11">
        <v>86160</v>
      </c>
      <c r="S719" s="9">
        <f>M719+O719+P719+Q719+R719</f>
        <v>86160</v>
      </c>
      <c r="T719" s="9">
        <f>N719+R719</f>
        <v>86160</v>
      </c>
      <c r="U719" s="11"/>
      <c r="V719" s="11"/>
      <c r="W719" s="11"/>
      <c r="X719" s="11"/>
      <c r="Y719" s="9">
        <f>S719+U719+V719+W719+X719</f>
        <v>86160</v>
      </c>
      <c r="Z719" s="9">
        <f>T719+X719</f>
        <v>86160</v>
      </c>
      <c r="AA719" s="11"/>
      <c r="AB719" s="11"/>
      <c r="AC719" s="11"/>
      <c r="AD719" s="11">
        <v>368051</v>
      </c>
      <c r="AE719" s="9">
        <f>Y719+AA719+AB719+AC719+AD719</f>
        <v>454211</v>
      </c>
      <c r="AF719" s="9">
        <f>Z719+AD719</f>
        <v>454211</v>
      </c>
      <c r="AG719" s="11"/>
      <c r="AH719" s="11"/>
      <c r="AI719" s="11"/>
      <c r="AJ719" s="11"/>
      <c r="AK719" s="9">
        <f>AE719+AG719+AH719+AI719+AJ719</f>
        <v>454211</v>
      </c>
      <c r="AL719" s="9">
        <f>AF719+AJ719</f>
        <v>454211</v>
      </c>
      <c r="AM719" s="11"/>
      <c r="AN719" s="11"/>
      <c r="AO719" s="11"/>
      <c r="AP719" s="11"/>
      <c r="AQ719" s="9">
        <f>AK719+AM719+AN719+AO719+AP719</f>
        <v>454211</v>
      </c>
      <c r="AR719" s="9">
        <f>AL719+AP719</f>
        <v>454211</v>
      </c>
      <c r="AS719" s="11"/>
      <c r="AT719" s="11"/>
      <c r="AU719" s="11"/>
      <c r="AV719" s="11"/>
      <c r="AW719" s="96">
        <f>AQ719+AS719+AT719+AU719+AV719</f>
        <v>454211</v>
      </c>
      <c r="AX719" s="96">
        <f>AR719+AV719</f>
        <v>454211</v>
      </c>
      <c r="AY719" s="11"/>
      <c r="AZ719" s="11"/>
      <c r="BA719" s="11"/>
      <c r="BB719" s="11"/>
      <c r="BC719" s="9">
        <f>AW719+AY719+AZ719+BA719+BB719</f>
        <v>454211</v>
      </c>
      <c r="BD719" s="9">
        <f>AX719+BB719</f>
        <v>454211</v>
      </c>
      <c r="BE719" s="11"/>
      <c r="BF719" s="11"/>
      <c r="BG719" s="11"/>
      <c r="BH719" s="11"/>
      <c r="BI719" s="9">
        <f>BC719+BE719+BF719+BG719+BH719</f>
        <v>454211</v>
      </c>
      <c r="BJ719" s="9">
        <f>BD719+BH719</f>
        <v>454211</v>
      </c>
    </row>
    <row r="720" spans="1:62" ht="99" hidden="1" x14ac:dyDescent="0.25">
      <c r="A720" s="38" t="s">
        <v>605</v>
      </c>
      <c r="B720" s="42" t="s">
        <v>200</v>
      </c>
      <c r="C720" s="26" t="s">
        <v>7</v>
      </c>
      <c r="D720" s="26" t="s">
        <v>21</v>
      </c>
      <c r="E720" s="26" t="s">
        <v>606</v>
      </c>
      <c r="F720" s="9"/>
      <c r="G720" s="9">
        <f>G721</f>
        <v>0</v>
      </c>
      <c r="H720" s="9">
        <f>H721</f>
        <v>0</v>
      </c>
      <c r="I720" s="84"/>
      <c r="J720" s="84"/>
      <c r="K720" s="84"/>
      <c r="L720" s="84"/>
      <c r="M720" s="84"/>
      <c r="N720" s="84"/>
      <c r="O720" s="11">
        <f>O721</f>
        <v>0</v>
      </c>
      <c r="P720" s="11">
        <f t="shared" ref="P720:BJ720" si="1218">P721</f>
        <v>0</v>
      </c>
      <c r="Q720" s="11">
        <f t="shared" si="1218"/>
        <v>0</v>
      </c>
      <c r="R720" s="11">
        <f t="shared" si="1218"/>
        <v>32863</v>
      </c>
      <c r="S720" s="11">
        <f t="shared" si="1218"/>
        <v>32863</v>
      </c>
      <c r="T720" s="11">
        <f t="shared" si="1218"/>
        <v>32863</v>
      </c>
      <c r="U720" s="11">
        <f>U721</f>
        <v>0</v>
      </c>
      <c r="V720" s="11">
        <f t="shared" si="1218"/>
        <v>0</v>
      </c>
      <c r="W720" s="11">
        <f t="shared" si="1218"/>
        <v>0</v>
      </c>
      <c r="X720" s="11">
        <f t="shared" si="1218"/>
        <v>0</v>
      </c>
      <c r="Y720" s="11">
        <f t="shared" si="1218"/>
        <v>32863</v>
      </c>
      <c r="Z720" s="11">
        <f t="shared" si="1218"/>
        <v>32863</v>
      </c>
      <c r="AA720" s="11">
        <f>AA721</f>
        <v>0</v>
      </c>
      <c r="AB720" s="11">
        <f t="shared" si="1218"/>
        <v>0</v>
      </c>
      <c r="AC720" s="11">
        <f t="shared" si="1218"/>
        <v>0</v>
      </c>
      <c r="AD720" s="11">
        <f t="shared" si="1218"/>
        <v>152270</v>
      </c>
      <c r="AE720" s="11">
        <f t="shared" si="1218"/>
        <v>185133</v>
      </c>
      <c r="AF720" s="11">
        <f t="shared" si="1218"/>
        <v>185133</v>
      </c>
      <c r="AG720" s="11">
        <f>AG721</f>
        <v>0</v>
      </c>
      <c r="AH720" s="11">
        <f t="shared" si="1218"/>
        <v>0</v>
      </c>
      <c r="AI720" s="11">
        <f t="shared" si="1218"/>
        <v>0</v>
      </c>
      <c r="AJ720" s="11">
        <f t="shared" si="1218"/>
        <v>0</v>
      </c>
      <c r="AK720" s="11">
        <f t="shared" si="1218"/>
        <v>185133</v>
      </c>
      <c r="AL720" s="11">
        <f t="shared" si="1218"/>
        <v>185133</v>
      </c>
      <c r="AM720" s="11">
        <f>AM721</f>
        <v>0</v>
      </c>
      <c r="AN720" s="11">
        <f t="shared" si="1218"/>
        <v>0</v>
      </c>
      <c r="AO720" s="11">
        <f t="shared" si="1218"/>
        <v>0</v>
      </c>
      <c r="AP720" s="11">
        <f t="shared" si="1218"/>
        <v>0</v>
      </c>
      <c r="AQ720" s="11">
        <f t="shared" si="1218"/>
        <v>185133</v>
      </c>
      <c r="AR720" s="11">
        <f t="shared" si="1218"/>
        <v>185133</v>
      </c>
      <c r="AS720" s="11">
        <f>AS721</f>
        <v>0</v>
      </c>
      <c r="AT720" s="11">
        <f t="shared" si="1218"/>
        <v>0</v>
      </c>
      <c r="AU720" s="11">
        <f t="shared" si="1218"/>
        <v>0</v>
      </c>
      <c r="AV720" s="11">
        <f t="shared" si="1218"/>
        <v>0</v>
      </c>
      <c r="AW720" s="98">
        <f t="shared" si="1218"/>
        <v>185133</v>
      </c>
      <c r="AX720" s="98">
        <f t="shared" si="1218"/>
        <v>185133</v>
      </c>
      <c r="AY720" s="11">
        <f>AY721</f>
        <v>0</v>
      </c>
      <c r="AZ720" s="11">
        <f t="shared" si="1218"/>
        <v>0</v>
      </c>
      <c r="BA720" s="11">
        <f t="shared" si="1218"/>
        <v>0</v>
      </c>
      <c r="BB720" s="11">
        <f t="shared" si="1218"/>
        <v>0</v>
      </c>
      <c r="BC720" s="11">
        <f t="shared" si="1218"/>
        <v>185133</v>
      </c>
      <c r="BD720" s="11">
        <f t="shared" si="1218"/>
        <v>185133</v>
      </c>
      <c r="BE720" s="11">
        <f>BE721</f>
        <v>0</v>
      </c>
      <c r="BF720" s="11">
        <f t="shared" si="1218"/>
        <v>0</v>
      </c>
      <c r="BG720" s="11">
        <f t="shared" si="1218"/>
        <v>0</v>
      </c>
      <c r="BH720" s="11">
        <f t="shared" si="1218"/>
        <v>0</v>
      </c>
      <c r="BI720" s="11">
        <f t="shared" si="1218"/>
        <v>185133</v>
      </c>
      <c r="BJ720" s="11">
        <f t="shared" si="1218"/>
        <v>185133</v>
      </c>
    </row>
    <row r="721" spans="1:62" ht="33" hidden="1" x14ac:dyDescent="0.25">
      <c r="A721" s="25" t="s">
        <v>11</v>
      </c>
      <c r="B721" s="42" t="s">
        <v>200</v>
      </c>
      <c r="C721" s="26" t="s">
        <v>7</v>
      </c>
      <c r="D721" s="26" t="s">
        <v>21</v>
      </c>
      <c r="E721" s="26" t="s">
        <v>606</v>
      </c>
      <c r="F721" s="9">
        <v>600</v>
      </c>
      <c r="G721" s="9">
        <f>G722+G723</f>
        <v>0</v>
      </c>
      <c r="H721" s="9">
        <f>H722+H723</f>
        <v>0</v>
      </c>
      <c r="I721" s="84"/>
      <c r="J721" s="84"/>
      <c r="K721" s="84"/>
      <c r="L721" s="84"/>
      <c r="M721" s="84"/>
      <c r="N721" s="84"/>
      <c r="O721" s="11">
        <f t="shared" ref="O721:BD721" si="1219">O722+O723</f>
        <v>0</v>
      </c>
      <c r="P721" s="11">
        <f t="shared" si="1219"/>
        <v>0</v>
      </c>
      <c r="Q721" s="11">
        <f t="shared" si="1219"/>
        <v>0</v>
      </c>
      <c r="R721" s="11">
        <f t="shared" si="1219"/>
        <v>32863</v>
      </c>
      <c r="S721" s="11">
        <f t="shared" si="1219"/>
        <v>32863</v>
      </c>
      <c r="T721" s="11">
        <f t="shared" si="1219"/>
        <v>32863</v>
      </c>
      <c r="U721" s="11">
        <f t="shared" si="1219"/>
        <v>0</v>
      </c>
      <c r="V721" s="11">
        <f t="shared" si="1219"/>
        <v>0</v>
      </c>
      <c r="W721" s="11">
        <f t="shared" si="1219"/>
        <v>0</v>
      </c>
      <c r="X721" s="11">
        <f t="shared" si="1219"/>
        <v>0</v>
      </c>
      <c r="Y721" s="11">
        <f t="shared" si="1219"/>
        <v>32863</v>
      </c>
      <c r="Z721" s="11">
        <f t="shared" si="1219"/>
        <v>32863</v>
      </c>
      <c r="AA721" s="11">
        <f t="shared" si="1219"/>
        <v>0</v>
      </c>
      <c r="AB721" s="11">
        <f t="shared" si="1219"/>
        <v>0</v>
      </c>
      <c r="AC721" s="11">
        <f t="shared" si="1219"/>
        <v>0</v>
      </c>
      <c r="AD721" s="11">
        <f t="shared" si="1219"/>
        <v>152270</v>
      </c>
      <c r="AE721" s="11">
        <f t="shared" si="1219"/>
        <v>185133</v>
      </c>
      <c r="AF721" s="11">
        <f t="shared" si="1219"/>
        <v>185133</v>
      </c>
      <c r="AG721" s="11">
        <f t="shared" si="1219"/>
        <v>0</v>
      </c>
      <c r="AH721" s="11">
        <f t="shared" si="1219"/>
        <v>0</v>
      </c>
      <c r="AI721" s="11">
        <f t="shared" si="1219"/>
        <v>0</v>
      </c>
      <c r="AJ721" s="11">
        <f t="shared" si="1219"/>
        <v>0</v>
      </c>
      <c r="AK721" s="11">
        <f t="shared" si="1219"/>
        <v>185133</v>
      </c>
      <c r="AL721" s="11">
        <f t="shared" si="1219"/>
        <v>185133</v>
      </c>
      <c r="AM721" s="11">
        <f t="shared" si="1219"/>
        <v>0</v>
      </c>
      <c r="AN721" s="11">
        <f t="shared" si="1219"/>
        <v>0</v>
      </c>
      <c r="AO721" s="11">
        <f t="shared" si="1219"/>
        <v>0</v>
      </c>
      <c r="AP721" s="11">
        <f t="shared" si="1219"/>
        <v>0</v>
      </c>
      <c r="AQ721" s="11">
        <f t="shared" si="1219"/>
        <v>185133</v>
      </c>
      <c r="AR721" s="11">
        <f t="shared" si="1219"/>
        <v>185133</v>
      </c>
      <c r="AS721" s="11">
        <f t="shared" si="1219"/>
        <v>0</v>
      </c>
      <c r="AT721" s="11">
        <f t="shared" si="1219"/>
        <v>0</v>
      </c>
      <c r="AU721" s="11">
        <f t="shared" si="1219"/>
        <v>0</v>
      </c>
      <c r="AV721" s="11">
        <f t="shared" si="1219"/>
        <v>0</v>
      </c>
      <c r="AW721" s="98">
        <f t="shared" si="1219"/>
        <v>185133</v>
      </c>
      <c r="AX721" s="98">
        <f t="shared" si="1219"/>
        <v>185133</v>
      </c>
      <c r="AY721" s="11">
        <f t="shared" si="1219"/>
        <v>0</v>
      </c>
      <c r="AZ721" s="11">
        <f t="shared" si="1219"/>
        <v>0</v>
      </c>
      <c r="BA721" s="11">
        <f t="shared" si="1219"/>
        <v>0</v>
      </c>
      <c r="BB721" s="11">
        <f t="shared" si="1219"/>
        <v>0</v>
      </c>
      <c r="BC721" s="11">
        <f t="shared" si="1219"/>
        <v>185133</v>
      </c>
      <c r="BD721" s="11">
        <f t="shared" si="1219"/>
        <v>185133</v>
      </c>
      <c r="BE721" s="11">
        <f t="shared" ref="BE721:BJ721" si="1220">BE722+BE723</f>
        <v>0</v>
      </c>
      <c r="BF721" s="11">
        <f t="shared" si="1220"/>
        <v>0</v>
      </c>
      <c r="BG721" s="11">
        <f t="shared" si="1220"/>
        <v>0</v>
      </c>
      <c r="BH721" s="11">
        <f t="shared" si="1220"/>
        <v>0</v>
      </c>
      <c r="BI721" s="11">
        <f t="shared" si="1220"/>
        <v>185133</v>
      </c>
      <c r="BJ721" s="11">
        <f t="shared" si="1220"/>
        <v>185133</v>
      </c>
    </row>
    <row r="722" spans="1:62" ht="20.100000000000001" hidden="1" customHeight="1" x14ac:dyDescent="0.25">
      <c r="A722" s="28" t="s">
        <v>13</v>
      </c>
      <c r="B722" s="26" t="s">
        <v>200</v>
      </c>
      <c r="C722" s="26" t="s">
        <v>7</v>
      </c>
      <c r="D722" s="26" t="s">
        <v>21</v>
      </c>
      <c r="E722" s="26" t="s">
        <v>606</v>
      </c>
      <c r="F722" s="26">
        <v>610</v>
      </c>
      <c r="G722" s="9"/>
      <c r="H722" s="9"/>
      <c r="I722" s="84"/>
      <c r="J722" s="84"/>
      <c r="K722" s="84"/>
      <c r="L722" s="84"/>
      <c r="M722" s="84"/>
      <c r="N722" s="84"/>
      <c r="O722" s="11"/>
      <c r="P722" s="11"/>
      <c r="Q722" s="11"/>
      <c r="R722" s="11">
        <v>23051</v>
      </c>
      <c r="S722" s="9">
        <f>M722+O722+P722+Q722+R722</f>
        <v>23051</v>
      </c>
      <c r="T722" s="9">
        <f>N722+R722</f>
        <v>23051</v>
      </c>
      <c r="U722" s="11"/>
      <c r="V722" s="11"/>
      <c r="W722" s="11"/>
      <c r="X722" s="11"/>
      <c r="Y722" s="9">
        <f>S722+U722+V722+W722+X722</f>
        <v>23051</v>
      </c>
      <c r="Z722" s="9">
        <f>T722+X722</f>
        <v>23051</v>
      </c>
      <c r="AA722" s="11"/>
      <c r="AB722" s="11"/>
      <c r="AC722" s="11"/>
      <c r="AD722" s="11">
        <f>84507+20223</f>
        <v>104730</v>
      </c>
      <c r="AE722" s="9">
        <f>Y722+AA722+AB722+AC722+AD722</f>
        <v>127781</v>
      </c>
      <c r="AF722" s="9">
        <f>Z722+AD722</f>
        <v>127781</v>
      </c>
      <c r="AG722" s="11"/>
      <c r="AH722" s="11"/>
      <c r="AI722" s="11"/>
      <c r="AJ722" s="11"/>
      <c r="AK722" s="9">
        <f>AE722+AG722+AH722+AI722+AJ722</f>
        <v>127781</v>
      </c>
      <c r="AL722" s="9">
        <f>AF722+AJ722</f>
        <v>127781</v>
      </c>
      <c r="AM722" s="11"/>
      <c r="AN722" s="11"/>
      <c r="AO722" s="11"/>
      <c r="AP722" s="11"/>
      <c r="AQ722" s="9">
        <f>AK722+AM722+AN722+AO722+AP722</f>
        <v>127781</v>
      </c>
      <c r="AR722" s="9">
        <f>AL722+AP722</f>
        <v>127781</v>
      </c>
      <c r="AS722" s="11"/>
      <c r="AT722" s="11"/>
      <c r="AU722" s="11"/>
      <c r="AV722" s="11"/>
      <c r="AW722" s="96">
        <f>AQ722+AS722+AT722+AU722+AV722</f>
        <v>127781</v>
      </c>
      <c r="AX722" s="96">
        <f>AR722+AV722</f>
        <v>127781</v>
      </c>
      <c r="AY722" s="11"/>
      <c r="AZ722" s="11"/>
      <c r="BA722" s="11"/>
      <c r="BB722" s="11"/>
      <c r="BC722" s="9">
        <f>AW722+AY722+AZ722+BA722+BB722</f>
        <v>127781</v>
      </c>
      <c r="BD722" s="9">
        <f>AX722+BB722</f>
        <v>127781</v>
      </c>
      <c r="BE722" s="11"/>
      <c r="BF722" s="11"/>
      <c r="BG722" s="11"/>
      <c r="BH722" s="11"/>
      <c r="BI722" s="9">
        <f>BC722+BE722+BF722+BG722+BH722</f>
        <v>127781</v>
      </c>
      <c r="BJ722" s="9">
        <f>BD722+BH722</f>
        <v>127781</v>
      </c>
    </row>
    <row r="723" spans="1:62" ht="20.100000000000001" hidden="1" customHeight="1" x14ac:dyDescent="0.25">
      <c r="A723" s="28" t="s">
        <v>23</v>
      </c>
      <c r="B723" s="26" t="s">
        <v>200</v>
      </c>
      <c r="C723" s="26" t="s">
        <v>7</v>
      </c>
      <c r="D723" s="26" t="s">
        <v>21</v>
      </c>
      <c r="E723" s="26" t="s">
        <v>606</v>
      </c>
      <c r="F723" s="26">
        <v>620</v>
      </c>
      <c r="G723" s="9"/>
      <c r="H723" s="9"/>
      <c r="I723" s="84"/>
      <c r="J723" s="84"/>
      <c r="K723" s="84"/>
      <c r="L723" s="84"/>
      <c r="M723" s="84"/>
      <c r="N723" s="84"/>
      <c r="O723" s="11"/>
      <c r="P723" s="11"/>
      <c r="Q723" s="11"/>
      <c r="R723" s="11">
        <v>9812</v>
      </c>
      <c r="S723" s="9">
        <f>M723+O723+P723+Q723+R723</f>
        <v>9812</v>
      </c>
      <c r="T723" s="9">
        <f>N723+R723</f>
        <v>9812</v>
      </c>
      <c r="U723" s="11"/>
      <c r="V723" s="11"/>
      <c r="W723" s="11"/>
      <c r="X723" s="11"/>
      <c r="Y723" s="9">
        <f>S723+U723+V723+W723+X723</f>
        <v>9812</v>
      </c>
      <c r="Z723" s="9">
        <f>T723+X723</f>
        <v>9812</v>
      </c>
      <c r="AA723" s="11"/>
      <c r="AB723" s="11"/>
      <c r="AC723" s="11"/>
      <c r="AD723" s="11">
        <v>47540</v>
      </c>
      <c r="AE723" s="9">
        <f>Y723+AA723+AB723+AC723+AD723</f>
        <v>57352</v>
      </c>
      <c r="AF723" s="9">
        <f>Z723+AD723</f>
        <v>57352</v>
      </c>
      <c r="AG723" s="11"/>
      <c r="AH723" s="11"/>
      <c r="AI723" s="11"/>
      <c r="AJ723" s="11"/>
      <c r="AK723" s="9">
        <f>AE723+AG723+AH723+AI723+AJ723</f>
        <v>57352</v>
      </c>
      <c r="AL723" s="9">
        <f>AF723+AJ723</f>
        <v>57352</v>
      </c>
      <c r="AM723" s="11"/>
      <c r="AN723" s="11"/>
      <c r="AO723" s="11"/>
      <c r="AP723" s="11"/>
      <c r="AQ723" s="9">
        <f>AK723+AM723+AN723+AO723+AP723</f>
        <v>57352</v>
      </c>
      <c r="AR723" s="9">
        <f>AL723+AP723</f>
        <v>57352</v>
      </c>
      <c r="AS723" s="11"/>
      <c r="AT723" s="11"/>
      <c r="AU723" s="11"/>
      <c r="AV723" s="11"/>
      <c r="AW723" s="96">
        <f>AQ723+AS723+AT723+AU723+AV723</f>
        <v>57352</v>
      </c>
      <c r="AX723" s="96">
        <f>AR723+AV723</f>
        <v>57352</v>
      </c>
      <c r="AY723" s="11"/>
      <c r="AZ723" s="11"/>
      <c r="BA723" s="11"/>
      <c r="BB723" s="11"/>
      <c r="BC723" s="9">
        <f>AW723+AY723+AZ723+BA723+BB723</f>
        <v>57352</v>
      </c>
      <c r="BD723" s="9">
        <f>AX723+BB723</f>
        <v>57352</v>
      </c>
      <c r="BE723" s="11"/>
      <c r="BF723" s="11"/>
      <c r="BG723" s="11"/>
      <c r="BH723" s="11"/>
      <c r="BI723" s="9">
        <f>BC723+BE723+BF723+BG723+BH723</f>
        <v>57352</v>
      </c>
      <c r="BJ723" s="9">
        <f>BD723+BH723</f>
        <v>57352</v>
      </c>
    </row>
    <row r="724" spans="1:62" ht="33" hidden="1" x14ac:dyDescent="0.25">
      <c r="A724" s="38" t="s">
        <v>397</v>
      </c>
      <c r="B724" s="26">
        <v>913</v>
      </c>
      <c r="C724" s="26" t="s">
        <v>7</v>
      </c>
      <c r="D724" s="26" t="s">
        <v>21</v>
      </c>
      <c r="E724" s="30" t="s">
        <v>617</v>
      </c>
      <c r="F724" s="31"/>
      <c r="G724" s="9">
        <f t="shared" ref="G724:H726" si="1221">G725</f>
        <v>0</v>
      </c>
      <c r="H724" s="9">
        <f t="shared" si="1221"/>
        <v>0</v>
      </c>
      <c r="I724" s="84"/>
      <c r="J724" s="84"/>
      <c r="K724" s="84"/>
      <c r="L724" s="84"/>
      <c r="M724" s="84"/>
      <c r="N724" s="84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85"/>
      <c r="AI724" s="85"/>
      <c r="AJ724" s="85"/>
      <c r="AK724" s="85"/>
      <c r="AL724" s="85"/>
      <c r="AM724" s="85"/>
      <c r="AN724" s="85"/>
      <c r="AO724" s="85"/>
      <c r="AP724" s="85"/>
      <c r="AQ724" s="85"/>
      <c r="AR724" s="85"/>
      <c r="AS724" s="85">
        <f>AS725</f>
        <v>0</v>
      </c>
      <c r="AT724" s="85">
        <f t="shared" ref="AT724:BI726" si="1222">AT725</f>
        <v>0</v>
      </c>
      <c r="AU724" s="85">
        <f t="shared" si="1222"/>
        <v>0</v>
      </c>
      <c r="AV724" s="11">
        <f t="shared" si="1222"/>
        <v>91620</v>
      </c>
      <c r="AW724" s="98">
        <f t="shared" si="1222"/>
        <v>91620</v>
      </c>
      <c r="AX724" s="98">
        <f t="shared" si="1222"/>
        <v>91620</v>
      </c>
      <c r="AY724" s="85">
        <f>AY725</f>
        <v>0</v>
      </c>
      <c r="AZ724" s="85">
        <f t="shared" si="1222"/>
        <v>0</v>
      </c>
      <c r="BA724" s="85">
        <f t="shared" si="1222"/>
        <v>0</v>
      </c>
      <c r="BB724" s="11">
        <f t="shared" si="1222"/>
        <v>0</v>
      </c>
      <c r="BC724" s="11">
        <f t="shared" si="1222"/>
        <v>91620</v>
      </c>
      <c r="BD724" s="11">
        <f t="shared" si="1222"/>
        <v>91620</v>
      </c>
      <c r="BE724" s="85">
        <f>BE725</f>
        <v>0</v>
      </c>
      <c r="BF724" s="85">
        <f t="shared" si="1222"/>
        <v>0</v>
      </c>
      <c r="BG724" s="85">
        <f t="shared" si="1222"/>
        <v>0</v>
      </c>
      <c r="BH724" s="11">
        <f t="shared" si="1222"/>
        <v>0</v>
      </c>
      <c r="BI724" s="11">
        <f t="shared" si="1222"/>
        <v>91620</v>
      </c>
      <c r="BJ724" s="11">
        <f t="shared" ref="BF724:BJ726" si="1223">BJ725</f>
        <v>91620</v>
      </c>
    </row>
    <row r="725" spans="1:62" ht="33" hidden="1" x14ac:dyDescent="0.25">
      <c r="A725" s="38" t="s">
        <v>398</v>
      </c>
      <c r="B725" s="26">
        <v>913</v>
      </c>
      <c r="C725" s="26" t="s">
        <v>7</v>
      </c>
      <c r="D725" s="26" t="s">
        <v>21</v>
      </c>
      <c r="E725" s="30" t="s">
        <v>618</v>
      </c>
      <c r="F725" s="31"/>
      <c r="G725" s="9">
        <f t="shared" si="1221"/>
        <v>0</v>
      </c>
      <c r="H725" s="9">
        <f t="shared" si="1221"/>
        <v>0</v>
      </c>
      <c r="I725" s="84"/>
      <c r="J725" s="84"/>
      <c r="K725" s="84"/>
      <c r="L725" s="84"/>
      <c r="M725" s="84"/>
      <c r="N725" s="84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  <c r="AN725" s="85"/>
      <c r="AO725" s="85"/>
      <c r="AP725" s="85"/>
      <c r="AQ725" s="85"/>
      <c r="AR725" s="85"/>
      <c r="AS725" s="85">
        <f>AS726</f>
        <v>0</v>
      </c>
      <c r="AT725" s="85">
        <f t="shared" si="1222"/>
        <v>0</v>
      </c>
      <c r="AU725" s="85">
        <f t="shared" si="1222"/>
        <v>0</v>
      </c>
      <c r="AV725" s="11">
        <f t="shared" si="1222"/>
        <v>91620</v>
      </c>
      <c r="AW725" s="98">
        <f t="shared" si="1222"/>
        <v>91620</v>
      </c>
      <c r="AX725" s="98">
        <f t="shared" si="1222"/>
        <v>91620</v>
      </c>
      <c r="AY725" s="85">
        <f>AY726</f>
        <v>0</v>
      </c>
      <c r="AZ725" s="85">
        <f t="shared" si="1222"/>
        <v>0</v>
      </c>
      <c r="BA725" s="85">
        <f t="shared" si="1222"/>
        <v>0</v>
      </c>
      <c r="BB725" s="11">
        <f t="shared" si="1222"/>
        <v>0</v>
      </c>
      <c r="BC725" s="11">
        <f t="shared" si="1222"/>
        <v>91620</v>
      </c>
      <c r="BD725" s="11">
        <f t="shared" si="1222"/>
        <v>91620</v>
      </c>
      <c r="BE725" s="85">
        <f>BE726</f>
        <v>0</v>
      </c>
      <c r="BF725" s="85">
        <f t="shared" si="1223"/>
        <v>0</v>
      </c>
      <c r="BG725" s="85">
        <f t="shared" si="1223"/>
        <v>0</v>
      </c>
      <c r="BH725" s="11">
        <f t="shared" si="1223"/>
        <v>0</v>
      </c>
      <c r="BI725" s="11">
        <f t="shared" si="1223"/>
        <v>91620</v>
      </c>
      <c r="BJ725" s="11">
        <f t="shared" si="1223"/>
        <v>91620</v>
      </c>
    </row>
    <row r="726" spans="1:62" ht="33" hidden="1" x14ac:dyDescent="0.25">
      <c r="A726" s="25" t="s">
        <v>11</v>
      </c>
      <c r="B726" s="26">
        <v>913</v>
      </c>
      <c r="C726" s="26" t="s">
        <v>7</v>
      </c>
      <c r="D726" s="26" t="s">
        <v>21</v>
      </c>
      <c r="E726" s="30" t="s">
        <v>618</v>
      </c>
      <c r="F726" s="31">
        <v>600</v>
      </c>
      <c r="G726" s="9">
        <f t="shared" si="1221"/>
        <v>0</v>
      </c>
      <c r="H726" s="9">
        <f t="shared" si="1221"/>
        <v>0</v>
      </c>
      <c r="I726" s="84"/>
      <c r="J726" s="84"/>
      <c r="K726" s="84"/>
      <c r="L726" s="84"/>
      <c r="M726" s="84"/>
      <c r="N726" s="84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  <c r="AN726" s="85"/>
      <c r="AO726" s="85"/>
      <c r="AP726" s="85"/>
      <c r="AQ726" s="85"/>
      <c r="AR726" s="85"/>
      <c r="AS726" s="85">
        <f>AS727</f>
        <v>0</v>
      </c>
      <c r="AT726" s="85">
        <f t="shared" si="1222"/>
        <v>0</v>
      </c>
      <c r="AU726" s="85">
        <f t="shared" si="1222"/>
        <v>0</v>
      </c>
      <c r="AV726" s="11">
        <f t="shared" si="1222"/>
        <v>91620</v>
      </c>
      <c r="AW726" s="98">
        <f t="shared" si="1222"/>
        <v>91620</v>
      </c>
      <c r="AX726" s="98">
        <f t="shared" si="1222"/>
        <v>91620</v>
      </c>
      <c r="AY726" s="85">
        <f>AY727</f>
        <v>0</v>
      </c>
      <c r="AZ726" s="85">
        <f t="shared" si="1222"/>
        <v>0</v>
      </c>
      <c r="BA726" s="85">
        <f t="shared" si="1222"/>
        <v>0</v>
      </c>
      <c r="BB726" s="11">
        <f t="shared" si="1222"/>
        <v>0</v>
      </c>
      <c r="BC726" s="11">
        <f t="shared" si="1222"/>
        <v>91620</v>
      </c>
      <c r="BD726" s="11">
        <f t="shared" si="1222"/>
        <v>91620</v>
      </c>
      <c r="BE726" s="85">
        <f>BE727</f>
        <v>0</v>
      </c>
      <c r="BF726" s="85">
        <f t="shared" si="1223"/>
        <v>0</v>
      </c>
      <c r="BG726" s="85">
        <f t="shared" si="1223"/>
        <v>0</v>
      </c>
      <c r="BH726" s="11">
        <f t="shared" si="1223"/>
        <v>0</v>
      </c>
      <c r="BI726" s="11">
        <f t="shared" si="1223"/>
        <v>91620</v>
      </c>
      <c r="BJ726" s="11">
        <f t="shared" si="1223"/>
        <v>91620</v>
      </c>
    </row>
    <row r="727" spans="1:62" ht="33" hidden="1" x14ac:dyDescent="0.25">
      <c r="A727" s="25" t="s">
        <v>240</v>
      </c>
      <c r="B727" s="26">
        <v>913</v>
      </c>
      <c r="C727" s="26" t="s">
        <v>7</v>
      </c>
      <c r="D727" s="26" t="s">
        <v>21</v>
      </c>
      <c r="E727" s="30" t="s">
        <v>618</v>
      </c>
      <c r="F727" s="9">
        <v>630</v>
      </c>
      <c r="G727" s="9"/>
      <c r="H727" s="9"/>
      <c r="I727" s="84"/>
      <c r="J727" s="84"/>
      <c r="K727" s="84"/>
      <c r="L727" s="84"/>
      <c r="M727" s="84"/>
      <c r="N727" s="84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  <c r="AA727" s="85"/>
      <c r="AB727" s="85"/>
      <c r="AC727" s="85"/>
      <c r="AD727" s="85"/>
      <c r="AE727" s="85"/>
      <c r="AF727" s="85"/>
      <c r="AG727" s="85"/>
      <c r="AH727" s="85"/>
      <c r="AI727" s="85"/>
      <c r="AJ727" s="85"/>
      <c r="AK727" s="85"/>
      <c r="AL727" s="85"/>
      <c r="AM727" s="85"/>
      <c r="AN727" s="85"/>
      <c r="AO727" s="85"/>
      <c r="AP727" s="85"/>
      <c r="AQ727" s="85"/>
      <c r="AR727" s="85"/>
      <c r="AS727" s="85"/>
      <c r="AT727" s="85"/>
      <c r="AU727" s="85"/>
      <c r="AV727" s="11">
        <f>90037+1583</f>
        <v>91620</v>
      </c>
      <c r="AW727" s="96">
        <f>AQ727+AS727+AT727+AU727+AV727</f>
        <v>91620</v>
      </c>
      <c r="AX727" s="96">
        <f>AR727+AV727</f>
        <v>91620</v>
      </c>
      <c r="AY727" s="85"/>
      <c r="AZ727" s="85"/>
      <c r="BA727" s="85"/>
      <c r="BB727" s="11"/>
      <c r="BC727" s="9">
        <f>AW727+AY727+AZ727+BA727+BB727</f>
        <v>91620</v>
      </c>
      <c r="BD727" s="9">
        <f>AX727+BB727</f>
        <v>91620</v>
      </c>
      <c r="BE727" s="85"/>
      <c r="BF727" s="85"/>
      <c r="BG727" s="85"/>
      <c r="BH727" s="11"/>
      <c r="BI727" s="9">
        <f>BC727+BE727+BF727+BG727+BH727</f>
        <v>91620</v>
      </c>
      <c r="BJ727" s="9">
        <f>BD727+BH727</f>
        <v>91620</v>
      </c>
    </row>
    <row r="728" spans="1:62" ht="66" hidden="1" x14ac:dyDescent="0.25">
      <c r="A728" s="25" t="s">
        <v>762</v>
      </c>
      <c r="B728" s="26">
        <v>913</v>
      </c>
      <c r="C728" s="26" t="s">
        <v>7</v>
      </c>
      <c r="D728" s="26" t="s">
        <v>21</v>
      </c>
      <c r="E728" s="30" t="s">
        <v>804</v>
      </c>
      <c r="F728" s="9"/>
      <c r="G728" s="9"/>
      <c r="H728" s="9"/>
      <c r="I728" s="84"/>
      <c r="J728" s="84"/>
      <c r="K728" s="84"/>
      <c r="L728" s="84"/>
      <c r="M728" s="84"/>
      <c r="N728" s="84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  <c r="AA728" s="85"/>
      <c r="AB728" s="85"/>
      <c r="AC728" s="85"/>
      <c r="AD728" s="85"/>
      <c r="AE728" s="85"/>
      <c r="AF728" s="85"/>
      <c r="AG728" s="85"/>
      <c r="AH728" s="85"/>
      <c r="AI728" s="85"/>
      <c r="AJ728" s="85"/>
      <c r="AK728" s="85"/>
      <c r="AL728" s="85"/>
      <c r="AM728" s="85"/>
      <c r="AN728" s="85"/>
      <c r="AO728" s="85"/>
      <c r="AP728" s="85"/>
      <c r="AQ728" s="85"/>
      <c r="AR728" s="85"/>
      <c r="AS728" s="85"/>
      <c r="AT728" s="85"/>
      <c r="AU728" s="85"/>
      <c r="AV728" s="11"/>
      <c r="AW728" s="96"/>
      <c r="AX728" s="96"/>
      <c r="AY728" s="9">
        <f t="shared" ref="AY728:BJ728" si="1224">AY729</f>
        <v>11517</v>
      </c>
      <c r="AZ728" s="9">
        <f t="shared" si="1224"/>
        <v>0</v>
      </c>
      <c r="BA728" s="9">
        <f t="shared" si="1224"/>
        <v>0</v>
      </c>
      <c r="BB728" s="9">
        <f t="shared" si="1224"/>
        <v>0</v>
      </c>
      <c r="BC728" s="9">
        <f t="shared" si="1224"/>
        <v>11517</v>
      </c>
      <c r="BD728" s="9">
        <f t="shared" si="1224"/>
        <v>0</v>
      </c>
      <c r="BE728" s="9">
        <f t="shared" si="1224"/>
        <v>0</v>
      </c>
      <c r="BF728" s="9">
        <f t="shared" si="1224"/>
        <v>0</v>
      </c>
      <c r="BG728" s="9">
        <f t="shared" si="1224"/>
        <v>0</v>
      </c>
      <c r="BH728" s="9">
        <f t="shared" si="1224"/>
        <v>0</v>
      </c>
      <c r="BI728" s="9">
        <f t="shared" si="1224"/>
        <v>11517</v>
      </c>
      <c r="BJ728" s="9">
        <f t="shared" si="1224"/>
        <v>0</v>
      </c>
    </row>
    <row r="729" spans="1:62" ht="33" hidden="1" x14ac:dyDescent="0.25">
      <c r="A729" s="25" t="s">
        <v>11</v>
      </c>
      <c r="B729" s="26">
        <v>913</v>
      </c>
      <c r="C729" s="26" t="s">
        <v>7</v>
      </c>
      <c r="D729" s="26" t="s">
        <v>21</v>
      </c>
      <c r="E729" s="30" t="s">
        <v>804</v>
      </c>
      <c r="F729" s="9">
        <v>600</v>
      </c>
      <c r="G729" s="9"/>
      <c r="H729" s="9"/>
      <c r="I729" s="84"/>
      <c r="J729" s="84"/>
      <c r="K729" s="84"/>
      <c r="L729" s="84"/>
      <c r="M729" s="84"/>
      <c r="N729" s="84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  <c r="AA729" s="85"/>
      <c r="AB729" s="85"/>
      <c r="AC729" s="85"/>
      <c r="AD729" s="85"/>
      <c r="AE729" s="85"/>
      <c r="AF729" s="85"/>
      <c r="AG729" s="85"/>
      <c r="AH729" s="85"/>
      <c r="AI729" s="85"/>
      <c r="AJ729" s="85"/>
      <c r="AK729" s="85"/>
      <c r="AL729" s="85"/>
      <c r="AM729" s="85"/>
      <c r="AN729" s="85"/>
      <c r="AO729" s="85"/>
      <c r="AP729" s="85"/>
      <c r="AQ729" s="85"/>
      <c r="AR729" s="85"/>
      <c r="AS729" s="85"/>
      <c r="AT729" s="85"/>
      <c r="AU729" s="85"/>
      <c r="AV729" s="11"/>
      <c r="AW729" s="96"/>
      <c r="AX729" s="96"/>
      <c r="AY729" s="9">
        <f t="shared" ref="AY729:BD729" si="1225">AY730+AY731</f>
        <v>11517</v>
      </c>
      <c r="AZ729" s="9">
        <f t="shared" si="1225"/>
        <v>0</v>
      </c>
      <c r="BA729" s="9">
        <f t="shared" si="1225"/>
        <v>0</v>
      </c>
      <c r="BB729" s="9">
        <f t="shared" si="1225"/>
        <v>0</v>
      </c>
      <c r="BC729" s="9">
        <f t="shared" si="1225"/>
        <v>11517</v>
      </c>
      <c r="BD729" s="9">
        <f t="shared" si="1225"/>
        <v>0</v>
      </c>
      <c r="BE729" s="9">
        <f t="shared" ref="BE729:BJ729" si="1226">BE730+BE731</f>
        <v>0</v>
      </c>
      <c r="BF729" s="9">
        <f t="shared" si="1226"/>
        <v>0</v>
      </c>
      <c r="BG729" s="9">
        <f t="shared" si="1226"/>
        <v>0</v>
      </c>
      <c r="BH729" s="9">
        <f t="shared" si="1226"/>
        <v>0</v>
      </c>
      <c r="BI729" s="9">
        <f t="shared" si="1226"/>
        <v>11517</v>
      </c>
      <c r="BJ729" s="9">
        <f t="shared" si="1226"/>
        <v>0</v>
      </c>
    </row>
    <row r="730" spans="1:62" hidden="1" x14ac:dyDescent="0.25">
      <c r="A730" s="28" t="s">
        <v>13</v>
      </c>
      <c r="B730" s="26">
        <v>913</v>
      </c>
      <c r="C730" s="26" t="s">
        <v>7</v>
      </c>
      <c r="D730" s="26" t="s">
        <v>21</v>
      </c>
      <c r="E730" s="30" t="s">
        <v>804</v>
      </c>
      <c r="F730" s="9">
        <v>610</v>
      </c>
      <c r="G730" s="9"/>
      <c r="H730" s="9"/>
      <c r="I730" s="84"/>
      <c r="J730" s="84"/>
      <c r="K730" s="84"/>
      <c r="L730" s="84"/>
      <c r="M730" s="84"/>
      <c r="N730" s="84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  <c r="AB730" s="85"/>
      <c r="AC730" s="85"/>
      <c r="AD730" s="85"/>
      <c r="AE730" s="85"/>
      <c r="AF730" s="85"/>
      <c r="AG730" s="85"/>
      <c r="AH730" s="85"/>
      <c r="AI730" s="85"/>
      <c r="AJ730" s="85"/>
      <c r="AK730" s="85"/>
      <c r="AL730" s="85"/>
      <c r="AM730" s="85"/>
      <c r="AN730" s="85"/>
      <c r="AO730" s="85"/>
      <c r="AP730" s="85"/>
      <c r="AQ730" s="85"/>
      <c r="AR730" s="85"/>
      <c r="AS730" s="85"/>
      <c r="AT730" s="85"/>
      <c r="AU730" s="85"/>
      <c r="AV730" s="11"/>
      <c r="AW730" s="96"/>
      <c r="AX730" s="96"/>
      <c r="AY730" s="9">
        <v>9626</v>
      </c>
      <c r="AZ730" s="9"/>
      <c r="BA730" s="9"/>
      <c r="BB730" s="9"/>
      <c r="BC730" s="9">
        <f>AW730+AY730+AZ730+BA730+BB730</f>
        <v>9626</v>
      </c>
      <c r="BD730" s="9">
        <f>AX730+BB730</f>
        <v>0</v>
      </c>
      <c r="BE730" s="9"/>
      <c r="BF730" s="9"/>
      <c r="BG730" s="9"/>
      <c r="BH730" s="9"/>
      <c r="BI730" s="9">
        <f>BC730+BE730+BF730+BG730+BH730</f>
        <v>9626</v>
      </c>
      <c r="BJ730" s="9">
        <f>BD730+BH730</f>
        <v>0</v>
      </c>
    </row>
    <row r="731" spans="1:62" hidden="1" x14ac:dyDescent="0.25">
      <c r="A731" s="28" t="s">
        <v>23</v>
      </c>
      <c r="B731" s="26">
        <v>913</v>
      </c>
      <c r="C731" s="26" t="s">
        <v>7</v>
      </c>
      <c r="D731" s="26" t="s">
        <v>21</v>
      </c>
      <c r="E731" s="30" t="s">
        <v>804</v>
      </c>
      <c r="F731" s="9">
        <v>620</v>
      </c>
      <c r="G731" s="9"/>
      <c r="H731" s="9"/>
      <c r="I731" s="84"/>
      <c r="J731" s="84"/>
      <c r="K731" s="84"/>
      <c r="L731" s="84"/>
      <c r="M731" s="84"/>
      <c r="N731" s="84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85"/>
      <c r="AI731" s="85"/>
      <c r="AJ731" s="85"/>
      <c r="AK731" s="85"/>
      <c r="AL731" s="85"/>
      <c r="AM731" s="85"/>
      <c r="AN731" s="85"/>
      <c r="AO731" s="85"/>
      <c r="AP731" s="85"/>
      <c r="AQ731" s="85"/>
      <c r="AR731" s="85"/>
      <c r="AS731" s="85"/>
      <c r="AT731" s="85"/>
      <c r="AU731" s="85"/>
      <c r="AV731" s="11"/>
      <c r="AW731" s="96"/>
      <c r="AX731" s="96"/>
      <c r="AY731" s="9">
        <v>1891</v>
      </c>
      <c r="AZ731" s="9"/>
      <c r="BA731" s="9"/>
      <c r="BB731" s="9"/>
      <c r="BC731" s="9">
        <f>AW731+AY731+AZ731+BA731+BB731</f>
        <v>1891</v>
      </c>
      <c r="BD731" s="9">
        <f>AX731+BB731</f>
        <v>0</v>
      </c>
      <c r="BE731" s="9"/>
      <c r="BF731" s="9"/>
      <c r="BG731" s="9"/>
      <c r="BH731" s="9"/>
      <c r="BI731" s="9">
        <f>BC731+BE731+BF731+BG731+BH731</f>
        <v>1891</v>
      </c>
      <c r="BJ731" s="9">
        <f>BD731+BH731</f>
        <v>0</v>
      </c>
    </row>
    <row r="732" spans="1:62" ht="33" hidden="1" x14ac:dyDescent="0.25">
      <c r="A732" s="25" t="s">
        <v>323</v>
      </c>
      <c r="B732" s="26">
        <v>913</v>
      </c>
      <c r="C732" s="26" t="s">
        <v>7</v>
      </c>
      <c r="D732" s="26" t="s">
        <v>21</v>
      </c>
      <c r="E732" s="46" t="s">
        <v>393</v>
      </c>
      <c r="F732" s="26"/>
      <c r="G732" s="11">
        <f t="shared" ref="G732:V735" si="1227">G733</f>
        <v>210</v>
      </c>
      <c r="H732" s="11">
        <f t="shared" si="1227"/>
        <v>0</v>
      </c>
      <c r="I732" s="11">
        <f t="shared" si="1227"/>
        <v>0</v>
      </c>
      <c r="J732" s="11">
        <f t="shared" si="1227"/>
        <v>0</v>
      </c>
      <c r="K732" s="11">
        <f t="shared" si="1227"/>
        <v>0</v>
      </c>
      <c r="L732" s="11">
        <f t="shared" si="1227"/>
        <v>0</v>
      </c>
      <c r="M732" s="11">
        <f t="shared" si="1227"/>
        <v>210</v>
      </c>
      <c r="N732" s="11">
        <f t="shared" si="1227"/>
        <v>0</v>
      </c>
      <c r="O732" s="11">
        <f t="shared" si="1227"/>
        <v>0</v>
      </c>
      <c r="P732" s="11">
        <f t="shared" si="1227"/>
        <v>0</v>
      </c>
      <c r="Q732" s="11">
        <f t="shared" si="1227"/>
        <v>0</v>
      </c>
      <c r="R732" s="11">
        <f t="shared" si="1227"/>
        <v>0</v>
      </c>
      <c r="S732" s="11">
        <f t="shared" si="1227"/>
        <v>210</v>
      </c>
      <c r="T732" s="11">
        <f t="shared" si="1227"/>
        <v>0</v>
      </c>
      <c r="U732" s="11">
        <f t="shared" si="1227"/>
        <v>0</v>
      </c>
      <c r="V732" s="11">
        <f t="shared" si="1227"/>
        <v>0</v>
      </c>
      <c r="W732" s="11">
        <f t="shared" ref="U732:AJ735" si="1228">W733</f>
        <v>0</v>
      </c>
      <c r="X732" s="11">
        <f t="shared" si="1228"/>
        <v>0</v>
      </c>
      <c r="Y732" s="11">
        <f t="shared" si="1228"/>
        <v>210</v>
      </c>
      <c r="Z732" s="11">
        <f t="shared" si="1228"/>
        <v>0</v>
      </c>
      <c r="AA732" s="11">
        <f t="shared" si="1228"/>
        <v>0</v>
      </c>
      <c r="AB732" s="11">
        <f t="shared" si="1228"/>
        <v>0</v>
      </c>
      <c r="AC732" s="11">
        <f t="shared" si="1228"/>
        <v>0</v>
      </c>
      <c r="AD732" s="11">
        <f t="shared" si="1228"/>
        <v>0</v>
      </c>
      <c r="AE732" s="11">
        <f t="shared" si="1228"/>
        <v>210</v>
      </c>
      <c r="AF732" s="11">
        <f t="shared" si="1228"/>
        <v>0</v>
      </c>
      <c r="AG732" s="11">
        <f t="shared" si="1228"/>
        <v>0</v>
      </c>
      <c r="AH732" s="11">
        <f t="shared" si="1228"/>
        <v>0</v>
      </c>
      <c r="AI732" s="11">
        <f t="shared" si="1228"/>
        <v>0</v>
      </c>
      <c r="AJ732" s="11">
        <f t="shared" si="1228"/>
        <v>0</v>
      </c>
      <c r="AK732" s="11">
        <f t="shared" ref="AG732:AV735" si="1229">AK733</f>
        <v>210</v>
      </c>
      <c r="AL732" s="11">
        <f t="shared" si="1229"/>
        <v>0</v>
      </c>
      <c r="AM732" s="11">
        <f t="shared" si="1229"/>
        <v>0</v>
      </c>
      <c r="AN732" s="11">
        <f t="shared" si="1229"/>
        <v>0</v>
      </c>
      <c r="AO732" s="11">
        <f t="shared" si="1229"/>
        <v>0</v>
      </c>
      <c r="AP732" s="11">
        <f t="shared" si="1229"/>
        <v>0</v>
      </c>
      <c r="AQ732" s="11">
        <f t="shared" si="1229"/>
        <v>210</v>
      </c>
      <c r="AR732" s="11">
        <f t="shared" si="1229"/>
        <v>0</v>
      </c>
      <c r="AS732" s="11">
        <f t="shared" si="1229"/>
        <v>0</v>
      </c>
      <c r="AT732" s="11">
        <f t="shared" si="1229"/>
        <v>0</v>
      </c>
      <c r="AU732" s="11">
        <f t="shared" si="1229"/>
        <v>0</v>
      </c>
      <c r="AV732" s="11">
        <f t="shared" si="1229"/>
        <v>0</v>
      </c>
      <c r="AW732" s="98">
        <f t="shared" ref="AS732:BH735" si="1230">AW733</f>
        <v>210</v>
      </c>
      <c r="AX732" s="98">
        <f t="shared" si="1230"/>
        <v>0</v>
      </c>
      <c r="AY732" s="11">
        <f t="shared" si="1230"/>
        <v>0</v>
      </c>
      <c r="AZ732" s="11">
        <f t="shared" si="1230"/>
        <v>0</v>
      </c>
      <c r="BA732" s="11">
        <f t="shared" si="1230"/>
        <v>0</v>
      </c>
      <c r="BB732" s="11">
        <f t="shared" si="1230"/>
        <v>0</v>
      </c>
      <c r="BC732" s="11">
        <f t="shared" si="1230"/>
        <v>210</v>
      </c>
      <c r="BD732" s="11">
        <f t="shared" si="1230"/>
        <v>0</v>
      </c>
      <c r="BE732" s="11">
        <f t="shared" si="1230"/>
        <v>0</v>
      </c>
      <c r="BF732" s="11">
        <f t="shared" si="1230"/>
        <v>0</v>
      </c>
      <c r="BG732" s="11">
        <f t="shared" si="1230"/>
        <v>0</v>
      </c>
      <c r="BH732" s="11">
        <f t="shared" si="1230"/>
        <v>0</v>
      </c>
      <c r="BI732" s="11">
        <f t="shared" ref="BE732:BJ735" si="1231">BI733</f>
        <v>210</v>
      </c>
      <c r="BJ732" s="11">
        <f t="shared" si="1231"/>
        <v>0</v>
      </c>
    </row>
    <row r="733" spans="1:62" ht="20.100000000000001" hidden="1" customHeight="1" x14ac:dyDescent="0.25">
      <c r="A733" s="28" t="s">
        <v>14</v>
      </c>
      <c r="B733" s="26">
        <v>913</v>
      </c>
      <c r="C733" s="26" t="s">
        <v>7</v>
      </c>
      <c r="D733" s="26" t="s">
        <v>21</v>
      </c>
      <c r="E733" s="26" t="s">
        <v>394</v>
      </c>
      <c r="F733" s="26"/>
      <c r="G733" s="9">
        <f t="shared" si="1227"/>
        <v>210</v>
      </c>
      <c r="H733" s="9">
        <f t="shared" si="1227"/>
        <v>0</v>
      </c>
      <c r="I733" s="9">
        <f t="shared" si="1227"/>
        <v>0</v>
      </c>
      <c r="J733" s="9">
        <f t="shared" si="1227"/>
        <v>0</v>
      </c>
      <c r="K733" s="9">
        <f t="shared" si="1227"/>
        <v>0</v>
      </c>
      <c r="L733" s="9">
        <f t="shared" si="1227"/>
        <v>0</v>
      </c>
      <c r="M733" s="9">
        <f t="shared" si="1227"/>
        <v>210</v>
      </c>
      <c r="N733" s="9">
        <f t="shared" si="1227"/>
        <v>0</v>
      </c>
      <c r="O733" s="9">
        <f t="shared" si="1227"/>
        <v>0</v>
      </c>
      <c r="P733" s="9">
        <f t="shared" si="1227"/>
        <v>0</v>
      </c>
      <c r="Q733" s="9">
        <f t="shared" si="1227"/>
        <v>0</v>
      </c>
      <c r="R733" s="9">
        <f t="shared" si="1227"/>
        <v>0</v>
      </c>
      <c r="S733" s="9">
        <f t="shared" si="1227"/>
        <v>210</v>
      </c>
      <c r="T733" s="9">
        <f t="shared" si="1227"/>
        <v>0</v>
      </c>
      <c r="U733" s="9">
        <f t="shared" si="1228"/>
        <v>0</v>
      </c>
      <c r="V733" s="9">
        <f t="shared" si="1228"/>
        <v>0</v>
      </c>
      <c r="W733" s="9">
        <f t="shared" si="1228"/>
        <v>0</v>
      </c>
      <c r="X733" s="9">
        <f t="shared" si="1228"/>
        <v>0</v>
      </c>
      <c r="Y733" s="9">
        <f t="shared" si="1228"/>
        <v>210</v>
      </c>
      <c r="Z733" s="9">
        <f t="shared" si="1228"/>
        <v>0</v>
      </c>
      <c r="AA733" s="9">
        <f t="shared" si="1228"/>
        <v>0</v>
      </c>
      <c r="AB733" s="9">
        <f t="shared" si="1228"/>
        <v>0</v>
      </c>
      <c r="AC733" s="9">
        <f t="shared" si="1228"/>
        <v>0</v>
      </c>
      <c r="AD733" s="9">
        <f t="shared" si="1228"/>
        <v>0</v>
      </c>
      <c r="AE733" s="9">
        <f t="shared" si="1228"/>
        <v>210</v>
      </c>
      <c r="AF733" s="9">
        <f t="shared" si="1228"/>
        <v>0</v>
      </c>
      <c r="AG733" s="9">
        <f t="shared" si="1229"/>
        <v>0</v>
      </c>
      <c r="AH733" s="9">
        <f t="shared" si="1229"/>
        <v>0</v>
      </c>
      <c r="AI733" s="9">
        <f t="shared" si="1229"/>
        <v>0</v>
      </c>
      <c r="AJ733" s="9">
        <f t="shared" si="1229"/>
        <v>0</v>
      </c>
      <c r="AK733" s="9">
        <f t="shared" si="1229"/>
        <v>210</v>
      </c>
      <c r="AL733" s="9">
        <f t="shared" si="1229"/>
        <v>0</v>
      </c>
      <c r="AM733" s="9">
        <f t="shared" si="1229"/>
        <v>0</v>
      </c>
      <c r="AN733" s="9">
        <f t="shared" si="1229"/>
        <v>0</v>
      </c>
      <c r="AO733" s="9">
        <f t="shared" si="1229"/>
        <v>0</v>
      </c>
      <c r="AP733" s="9">
        <f t="shared" si="1229"/>
        <v>0</v>
      </c>
      <c r="AQ733" s="9">
        <f t="shared" si="1229"/>
        <v>210</v>
      </c>
      <c r="AR733" s="9">
        <f t="shared" si="1229"/>
        <v>0</v>
      </c>
      <c r="AS733" s="9">
        <f t="shared" si="1230"/>
        <v>0</v>
      </c>
      <c r="AT733" s="9">
        <f t="shared" si="1230"/>
        <v>0</v>
      </c>
      <c r="AU733" s="9">
        <f t="shared" si="1230"/>
        <v>0</v>
      </c>
      <c r="AV733" s="9">
        <f t="shared" si="1230"/>
        <v>0</v>
      </c>
      <c r="AW733" s="96">
        <f t="shared" si="1230"/>
        <v>210</v>
      </c>
      <c r="AX733" s="96">
        <f t="shared" si="1230"/>
        <v>0</v>
      </c>
      <c r="AY733" s="9">
        <f t="shared" si="1230"/>
        <v>0</v>
      </c>
      <c r="AZ733" s="9">
        <f t="shared" si="1230"/>
        <v>0</v>
      </c>
      <c r="BA733" s="9">
        <f t="shared" si="1230"/>
        <v>0</v>
      </c>
      <c r="BB733" s="9">
        <f t="shared" si="1230"/>
        <v>0</v>
      </c>
      <c r="BC733" s="9">
        <f t="shared" si="1230"/>
        <v>210</v>
      </c>
      <c r="BD733" s="9">
        <f t="shared" si="1230"/>
        <v>0</v>
      </c>
      <c r="BE733" s="9">
        <f t="shared" si="1231"/>
        <v>0</v>
      </c>
      <c r="BF733" s="9">
        <f t="shared" si="1231"/>
        <v>0</v>
      </c>
      <c r="BG733" s="9">
        <f t="shared" si="1231"/>
        <v>0</v>
      </c>
      <c r="BH733" s="9">
        <f t="shared" si="1231"/>
        <v>0</v>
      </c>
      <c r="BI733" s="9">
        <f t="shared" si="1231"/>
        <v>210</v>
      </c>
      <c r="BJ733" s="9">
        <f t="shared" si="1231"/>
        <v>0</v>
      </c>
    </row>
    <row r="734" spans="1:62" ht="20.100000000000001" hidden="1" customHeight="1" x14ac:dyDescent="0.25">
      <c r="A734" s="28" t="s">
        <v>198</v>
      </c>
      <c r="B734" s="26">
        <v>913</v>
      </c>
      <c r="C734" s="26" t="s">
        <v>7</v>
      </c>
      <c r="D734" s="26" t="s">
        <v>21</v>
      </c>
      <c r="E734" s="26" t="s">
        <v>526</v>
      </c>
      <c r="F734" s="26"/>
      <c r="G734" s="9">
        <f t="shared" si="1227"/>
        <v>210</v>
      </c>
      <c r="H734" s="9">
        <f t="shared" si="1227"/>
        <v>0</v>
      </c>
      <c r="I734" s="9">
        <f t="shared" si="1227"/>
        <v>0</v>
      </c>
      <c r="J734" s="9">
        <f t="shared" si="1227"/>
        <v>0</v>
      </c>
      <c r="K734" s="9">
        <f t="shared" si="1227"/>
        <v>0</v>
      </c>
      <c r="L734" s="9">
        <f t="shared" si="1227"/>
        <v>0</v>
      </c>
      <c r="M734" s="9">
        <f t="shared" si="1227"/>
        <v>210</v>
      </c>
      <c r="N734" s="9">
        <f t="shared" si="1227"/>
        <v>0</v>
      </c>
      <c r="O734" s="9">
        <f t="shared" si="1227"/>
        <v>0</v>
      </c>
      <c r="P734" s="9">
        <f t="shared" si="1227"/>
        <v>0</v>
      </c>
      <c r="Q734" s="9">
        <f t="shared" si="1227"/>
        <v>0</v>
      </c>
      <c r="R734" s="9">
        <f t="shared" si="1227"/>
        <v>0</v>
      </c>
      <c r="S734" s="9">
        <f t="shared" si="1227"/>
        <v>210</v>
      </c>
      <c r="T734" s="9">
        <f t="shared" si="1227"/>
        <v>0</v>
      </c>
      <c r="U734" s="9">
        <f t="shared" si="1228"/>
        <v>0</v>
      </c>
      <c r="V734" s="9">
        <f t="shared" si="1228"/>
        <v>0</v>
      </c>
      <c r="W734" s="9">
        <f t="shared" si="1228"/>
        <v>0</v>
      </c>
      <c r="X734" s="9">
        <f t="shared" si="1228"/>
        <v>0</v>
      </c>
      <c r="Y734" s="9">
        <f t="shared" si="1228"/>
        <v>210</v>
      </c>
      <c r="Z734" s="9">
        <f t="shared" si="1228"/>
        <v>0</v>
      </c>
      <c r="AA734" s="9">
        <f t="shared" si="1228"/>
        <v>0</v>
      </c>
      <c r="AB734" s="9">
        <f t="shared" si="1228"/>
        <v>0</v>
      </c>
      <c r="AC734" s="9">
        <f t="shared" si="1228"/>
        <v>0</v>
      </c>
      <c r="AD734" s="9">
        <f t="shared" si="1228"/>
        <v>0</v>
      </c>
      <c r="AE734" s="9">
        <f t="shared" si="1228"/>
        <v>210</v>
      </c>
      <c r="AF734" s="9">
        <f t="shared" si="1228"/>
        <v>0</v>
      </c>
      <c r="AG734" s="9">
        <f t="shared" si="1229"/>
        <v>0</v>
      </c>
      <c r="AH734" s="9">
        <f t="shared" si="1229"/>
        <v>0</v>
      </c>
      <c r="AI734" s="9">
        <f t="shared" si="1229"/>
        <v>0</v>
      </c>
      <c r="AJ734" s="9">
        <f t="shared" si="1229"/>
        <v>0</v>
      </c>
      <c r="AK734" s="9">
        <f t="shared" si="1229"/>
        <v>210</v>
      </c>
      <c r="AL734" s="9">
        <f t="shared" si="1229"/>
        <v>0</v>
      </c>
      <c r="AM734" s="9">
        <f t="shared" si="1229"/>
        <v>0</v>
      </c>
      <c r="AN734" s="9">
        <f t="shared" si="1229"/>
        <v>0</v>
      </c>
      <c r="AO734" s="9">
        <f t="shared" si="1229"/>
        <v>0</v>
      </c>
      <c r="AP734" s="9">
        <f t="shared" si="1229"/>
        <v>0</v>
      </c>
      <c r="AQ734" s="9">
        <f t="shared" si="1229"/>
        <v>210</v>
      </c>
      <c r="AR734" s="9">
        <f t="shared" si="1229"/>
        <v>0</v>
      </c>
      <c r="AS734" s="9">
        <f t="shared" si="1230"/>
        <v>0</v>
      </c>
      <c r="AT734" s="9">
        <f t="shared" si="1230"/>
        <v>0</v>
      </c>
      <c r="AU734" s="9">
        <f t="shared" si="1230"/>
        <v>0</v>
      </c>
      <c r="AV734" s="9">
        <f t="shared" si="1230"/>
        <v>0</v>
      </c>
      <c r="AW734" s="96">
        <f t="shared" si="1230"/>
        <v>210</v>
      </c>
      <c r="AX734" s="96">
        <f t="shared" si="1230"/>
        <v>0</v>
      </c>
      <c r="AY734" s="9">
        <f t="shared" si="1230"/>
        <v>0</v>
      </c>
      <c r="AZ734" s="9">
        <f t="shared" si="1230"/>
        <v>0</v>
      </c>
      <c r="BA734" s="9">
        <f t="shared" si="1230"/>
        <v>0</v>
      </c>
      <c r="BB734" s="9">
        <f t="shared" si="1230"/>
        <v>0</v>
      </c>
      <c r="BC734" s="9">
        <f t="shared" si="1230"/>
        <v>210</v>
      </c>
      <c r="BD734" s="9">
        <f t="shared" si="1230"/>
        <v>0</v>
      </c>
      <c r="BE734" s="9">
        <f t="shared" si="1231"/>
        <v>0</v>
      </c>
      <c r="BF734" s="9">
        <f t="shared" si="1231"/>
        <v>0</v>
      </c>
      <c r="BG734" s="9">
        <f t="shared" si="1231"/>
        <v>0</v>
      </c>
      <c r="BH734" s="9">
        <f t="shared" si="1231"/>
        <v>0</v>
      </c>
      <c r="BI734" s="9">
        <f t="shared" si="1231"/>
        <v>210</v>
      </c>
      <c r="BJ734" s="9">
        <f t="shared" si="1231"/>
        <v>0</v>
      </c>
    </row>
    <row r="735" spans="1:62" ht="33" hidden="1" x14ac:dyDescent="0.25">
      <c r="A735" s="53" t="s">
        <v>11</v>
      </c>
      <c r="B735" s="26">
        <v>913</v>
      </c>
      <c r="C735" s="26" t="s">
        <v>7</v>
      </c>
      <c r="D735" s="26" t="s">
        <v>21</v>
      </c>
      <c r="E735" s="26" t="s">
        <v>526</v>
      </c>
      <c r="F735" s="26" t="s">
        <v>12</v>
      </c>
      <c r="G735" s="11">
        <f t="shared" si="1227"/>
        <v>210</v>
      </c>
      <c r="H735" s="11">
        <f t="shared" si="1227"/>
        <v>0</v>
      </c>
      <c r="I735" s="11">
        <f t="shared" si="1227"/>
        <v>0</v>
      </c>
      <c r="J735" s="11">
        <f t="shared" si="1227"/>
        <v>0</v>
      </c>
      <c r="K735" s="11">
        <f t="shared" si="1227"/>
        <v>0</v>
      </c>
      <c r="L735" s="11">
        <f t="shared" si="1227"/>
        <v>0</v>
      </c>
      <c r="M735" s="11">
        <f t="shared" si="1227"/>
        <v>210</v>
      </c>
      <c r="N735" s="11">
        <f t="shared" si="1227"/>
        <v>0</v>
      </c>
      <c r="O735" s="11">
        <f t="shared" si="1227"/>
        <v>0</v>
      </c>
      <c r="P735" s="11">
        <f t="shared" si="1227"/>
        <v>0</v>
      </c>
      <c r="Q735" s="11">
        <f t="shared" si="1227"/>
        <v>0</v>
      </c>
      <c r="R735" s="11">
        <f t="shared" si="1227"/>
        <v>0</v>
      </c>
      <c r="S735" s="11">
        <f t="shared" si="1227"/>
        <v>210</v>
      </c>
      <c r="T735" s="11">
        <f t="shared" si="1227"/>
        <v>0</v>
      </c>
      <c r="U735" s="11">
        <f t="shared" si="1228"/>
        <v>0</v>
      </c>
      <c r="V735" s="11">
        <f t="shared" si="1228"/>
        <v>0</v>
      </c>
      <c r="W735" s="11">
        <f t="shared" si="1228"/>
        <v>0</v>
      </c>
      <c r="X735" s="11">
        <f t="shared" si="1228"/>
        <v>0</v>
      </c>
      <c r="Y735" s="11">
        <f t="shared" si="1228"/>
        <v>210</v>
      </c>
      <c r="Z735" s="11">
        <f t="shared" si="1228"/>
        <v>0</v>
      </c>
      <c r="AA735" s="11">
        <f t="shared" si="1228"/>
        <v>0</v>
      </c>
      <c r="AB735" s="11">
        <f t="shared" si="1228"/>
        <v>0</v>
      </c>
      <c r="AC735" s="11">
        <f t="shared" si="1228"/>
        <v>0</v>
      </c>
      <c r="AD735" s="11">
        <f t="shared" si="1228"/>
        <v>0</v>
      </c>
      <c r="AE735" s="11">
        <f t="shared" si="1228"/>
        <v>210</v>
      </c>
      <c r="AF735" s="11">
        <f t="shared" si="1228"/>
        <v>0</v>
      </c>
      <c r="AG735" s="11">
        <f t="shared" si="1229"/>
        <v>0</v>
      </c>
      <c r="AH735" s="11">
        <f t="shared" si="1229"/>
        <v>0</v>
      </c>
      <c r="AI735" s="11">
        <f t="shared" si="1229"/>
        <v>0</v>
      </c>
      <c r="AJ735" s="11">
        <f t="shared" si="1229"/>
        <v>0</v>
      </c>
      <c r="AK735" s="11">
        <f t="shared" si="1229"/>
        <v>210</v>
      </c>
      <c r="AL735" s="11">
        <f t="shared" si="1229"/>
        <v>0</v>
      </c>
      <c r="AM735" s="11">
        <f t="shared" si="1229"/>
        <v>0</v>
      </c>
      <c r="AN735" s="11">
        <f t="shared" si="1229"/>
        <v>0</v>
      </c>
      <c r="AO735" s="11">
        <f t="shared" si="1229"/>
        <v>0</v>
      </c>
      <c r="AP735" s="11">
        <f t="shared" si="1229"/>
        <v>0</v>
      </c>
      <c r="AQ735" s="11">
        <f t="shared" si="1229"/>
        <v>210</v>
      </c>
      <c r="AR735" s="11">
        <f t="shared" si="1229"/>
        <v>0</v>
      </c>
      <c r="AS735" s="11">
        <f t="shared" si="1230"/>
        <v>0</v>
      </c>
      <c r="AT735" s="11">
        <f t="shared" si="1230"/>
        <v>0</v>
      </c>
      <c r="AU735" s="11">
        <f t="shared" si="1230"/>
        <v>0</v>
      </c>
      <c r="AV735" s="11">
        <f t="shared" si="1230"/>
        <v>0</v>
      </c>
      <c r="AW735" s="98">
        <f t="shared" si="1230"/>
        <v>210</v>
      </c>
      <c r="AX735" s="98">
        <f t="shared" si="1230"/>
        <v>0</v>
      </c>
      <c r="AY735" s="11">
        <f t="shared" si="1230"/>
        <v>0</v>
      </c>
      <c r="AZ735" s="11">
        <f t="shared" si="1230"/>
        <v>0</v>
      </c>
      <c r="BA735" s="11">
        <f t="shared" si="1230"/>
        <v>0</v>
      </c>
      <c r="BB735" s="11">
        <f t="shared" si="1230"/>
        <v>0</v>
      </c>
      <c r="BC735" s="11">
        <f t="shared" si="1230"/>
        <v>210</v>
      </c>
      <c r="BD735" s="11">
        <f t="shared" si="1230"/>
        <v>0</v>
      </c>
      <c r="BE735" s="11">
        <f t="shared" si="1231"/>
        <v>0</v>
      </c>
      <c r="BF735" s="11">
        <f t="shared" si="1231"/>
        <v>0</v>
      </c>
      <c r="BG735" s="11">
        <f t="shared" si="1231"/>
        <v>0</v>
      </c>
      <c r="BH735" s="11">
        <f t="shared" si="1231"/>
        <v>0</v>
      </c>
      <c r="BI735" s="11">
        <f t="shared" si="1231"/>
        <v>210</v>
      </c>
      <c r="BJ735" s="11">
        <f t="shared" si="1231"/>
        <v>0</v>
      </c>
    </row>
    <row r="736" spans="1:62" ht="20.100000000000001" hidden="1" customHeight="1" x14ac:dyDescent="0.25">
      <c r="A736" s="28" t="s">
        <v>13</v>
      </c>
      <c r="B736" s="26">
        <v>913</v>
      </c>
      <c r="C736" s="26" t="s">
        <v>7</v>
      </c>
      <c r="D736" s="26" t="s">
        <v>21</v>
      </c>
      <c r="E736" s="26" t="s">
        <v>526</v>
      </c>
      <c r="F736" s="26" t="s">
        <v>34</v>
      </c>
      <c r="G736" s="9">
        <v>210</v>
      </c>
      <c r="H736" s="9"/>
      <c r="I736" s="84"/>
      <c r="J736" s="84"/>
      <c r="K736" s="84"/>
      <c r="L736" s="84"/>
      <c r="M736" s="9">
        <f>G736+I736+J736+K736+L736</f>
        <v>210</v>
      </c>
      <c r="N736" s="9">
        <f>H736+L736</f>
        <v>0</v>
      </c>
      <c r="O736" s="85"/>
      <c r="P736" s="85"/>
      <c r="Q736" s="85"/>
      <c r="R736" s="85"/>
      <c r="S736" s="9">
        <f>M736+O736+P736+Q736+R736</f>
        <v>210</v>
      </c>
      <c r="T736" s="9">
        <f>N736+R736</f>
        <v>0</v>
      </c>
      <c r="U736" s="85"/>
      <c r="V736" s="85"/>
      <c r="W736" s="85"/>
      <c r="X736" s="85"/>
      <c r="Y736" s="9">
        <f>S736+U736+V736+W736+X736</f>
        <v>210</v>
      </c>
      <c r="Z736" s="9">
        <f>T736+X736</f>
        <v>0</v>
      </c>
      <c r="AA736" s="85"/>
      <c r="AB736" s="85"/>
      <c r="AC736" s="85"/>
      <c r="AD736" s="85"/>
      <c r="AE736" s="9">
        <f>Y736+AA736+AB736+AC736+AD736</f>
        <v>210</v>
      </c>
      <c r="AF736" s="9">
        <f>Z736+AD736</f>
        <v>0</v>
      </c>
      <c r="AG736" s="85"/>
      <c r="AH736" s="85"/>
      <c r="AI736" s="85"/>
      <c r="AJ736" s="85"/>
      <c r="AK736" s="9">
        <f>AE736+AG736+AH736+AI736+AJ736</f>
        <v>210</v>
      </c>
      <c r="AL736" s="9">
        <f>AF736+AJ736</f>
        <v>0</v>
      </c>
      <c r="AM736" s="85"/>
      <c r="AN736" s="85"/>
      <c r="AO736" s="85"/>
      <c r="AP736" s="85"/>
      <c r="AQ736" s="9">
        <f>AK736+AM736+AN736+AO736+AP736</f>
        <v>210</v>
      </c>
      <c r="AR736" s="9">
        <f>AL736+AP736</f>
        <v>0</v>
      </c>
      <c r="AS736" s="85"/>
      <c r="AT736" s="85"/>
      <c r="AU736" s="85"/>
      <c r="AV736" s="85"/>
      <c r="AW736" s="96">
        <f>AQ736+AS736+AT736+AU736+AV736</f>
        <v>210</v>
      </c>
      <c r="AX736" s="96">
        <f>AR736+AV736</f>
        <v>0</v>
      </c>
      <c r="AY736" s="85"/>
      <c r="AZ736" s="85"/>
      <c r="BA736" s="85"/>
      <c r="BB736" s="85"/>
      <c r="BC736" s="9">
        <f>AW736+AY736+AZ736+BA736+BB736</f>
        <v>210</v>
      </c>
      <c r="BD736" s="9">
        <f>AX736+BB736</f>
        <v>0</v>
      </c>
      <c r="BE736" s="85"/>
      <c r="BF736" s="85"/>
      <c r="BG736" s="85"/>
      <c r="BH736" s="85"/>
      <c r="BI736" s="9">
        <f>BC736+BE736+BF736+BG736+BH736</f>
        <v>210</v>
      </c>
      <c r="BJ736" s="9">
        <f>BD736+BH736</f>
        <v>0</v>
      </c>
    </row>
    <row r="737" spans="1:62" hidden="1" x14ac:dyDescent="0.25">
      <c r="A737" s="53"/>
      <c r="B737" s="26"/>
      <c r="C737" s="26"/>
      <c r="D737" s="26"/>
      <c r="E737" s="26"/>
      <c r="F737" s="26"/>
      <c r="G737" s="9"/>
      <c r="H737" s="9"/>
      <c r="I737" s="84"/>
      <c r="J737" s="84"/>
      <c r="K737" s="84"/>
      <c r="L737" s="84"/>
      <c r="M737" s="84"/>
      <c r="N737" s="84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  <c r="AB737" s="85"/>
      <c r="AC737" s="85"/>
      <c r="AD737" s="85"/>
      <c r="AE737" s="85"/>
      <c r="AF737" s="85"/>
      <c r="AG737" s="85"/>
      <c r="AH737" s="85"/>
      <c r="AI737" s="85"/>
      <c r="AJ737" s="85"/>
      <c r="AK737" s="85"/>
      <c r="AL737" s="85"/>
      <c r="AM737" s="85"/>
      <c r="AN737" s="85"/>
      <c r="AO737" s="85"/>
      <c r="AP737" s="85"/>
      <c r="AQ737" s="85"/>
      <c r="AR737" s="85"/>
      <c r="AS737" s="85"/>
      <c r="AT737" s="85"/>
      <c r="AU737" s="85"/>
      <c r="AV737" s="85"/>
      <c r="AW737" s="97"/>
      <c r="AX737" s="97"/>
      <c r="AY737" s="85"/>
      <c r="AZ737" s="85"/>
      <c r="BA737" s="85"/>
      <c r="BB737" s="85"/>
      <c r="BC737" s="85"/>
      <c r="BD737" s="85"/>
      <c r="BE737" s="85"/>
      <c r="BF737" s="85"/>
      <c r="BG737" s="85"/>
      <c r="BH737" s="85"/>
      <c r="BI737" s="85"/>
      <c r="BJ737" s="85"/>
    </row>
    <row r="738" spans="1:62" ht="18.75" hidden="1" x14ac:dyDescent="0.3">
      <c r="A738" s="23" t="s">
        <v>6</v>
      </c>
      <c r="B738" s="24" t="s">
        <v>200</v>
      </c>
      <c r="C738" s="24" t="s">
        <v>7</v>
      </c>
      <c r="D738" s="24" t="s">
        <v>8</v>
      </c>
      <c r="E738" s="24"/>
      <c r="F738" s="24"/>
      <c r="G738" s="7">
        <f t="shared" ref="G738:AL738" si="1232">G739+G775</f>
        <v>663498</v>
      </c>
      <c r="H738" s="7">
        <f t="shared" si="1232"/>
        <v>0</v>
      </c>
      <c r="I738" s="7">
        <f t="shared" si="1232"/>
        <v>0</v>
      </c>
      <c r="J738" s="7">
        <f t="shared" si="1232"/>
        <v>0</v>
      </c>
      <c r="K738" s="7">
        <f t="shared" si="1232"/>
        <v>0</v>
      </c>
      <c r="L738" s="7">
        <f t="shared" si="1232"/>
        <v>0</v>
      </c>
      <c r="M738" s="7">
        <f t="shared" si="1232"/>
        <v>663498</v>
      </c>
      <c r="N738" s="7">
        <f t="shared" si="1232"/>
        <v>0</v>
      </c>
      <c r="O738" s="7">
        <f t="shared" si="1232"/>
        <v>0</v>
      </c>
      <c r="P738" s="7">
        <f t="shared" si="1232"/>
        <v>0</v>
      </c>
      <c r="Q738" s="7">
        <f t="shared" si="1232"/>
        <v>0</v>
      </c>
      <c r="R738" s="7">
        <f t="shared" si="1232"/>
        <v>464729</v>
      </c>
      <c r="S738" s="7">
        <f t="shared" si="1232"/>
        <v>1128227</v>
      </c>
      <c r="T738" s="7">
        <f t="shared" si="1232"/>
        <v>464729</v>
      </c>
      <c r="U738" s="7">
        <f t="shared" si="1232"/>
        <v>0</v>
      </c>
      <c r="V738" s="7">
        <f t="shared" si="1232"/>
        <v>0</v>
      </c>
      <c r="W738" s="7">
        <f t="shared" si="1232"/>
        <v>0</v>
      </c>
      <c r="X738" s="7">
        <f t="shared" si="1232"/>
        <v>25225</v>
      </c>
      <c r="Y738" s="7">
        <f t="shared" si="1232"/>
        <v>1153452</v>
      </c>
      <c r="Z738" s="7">
        <f t="shared" si="1232"/>
        <v>489954</v>
      </c>
      <c r="AA738" s="7">
        <f t="shared" si="1232"/>
        <v>0</v>
      </c>
      <c r="AB738" s="7">
        <f t="shared" si="1232"/>
        <v>1068</v>
      </c>
      <c r="AC738" s="7">
        <f t="shared" si="1232"/>
        <v>0</v>
      </c>
      <c r="AD738" s="7">
        <f t="shared" si="1232"/>
        <v>1881894</v>
      </c>
      <c r="AE738" s="7">
        <f t="shared" si="1232"/>
        <v>3036414</v>
      </c>
      <c r="AF738" s="7">
        <f t="shared" si="1232"/>
        <v>2371848</v>
      </c>
      <c r="AG738" s="7">
        <f t="shared" si="1232"/>
        <v>0</v>
      </c>
      <c r="AH738" s="7">
        <f t="shared" si="1232"/>
        <v>0</v>
      </c>
      <c r="AI738" s="7">
        <f t="shared" si="1232"/>
        <v>0</v>
      </c>
      <c r="AJ738" s="7">
        <f t="shared" si="1232"/>
        <v>0</v>
      </c>
      <c r="AK738" s="7">
        <f t="shared" si="1232"/>
        <v>3036414</v>
      </c>
      <c r="AL738" s="7">
        <f t="shared" si="1232"/>
        <v>2371848</v>
      </c>
      <c r="AM738" s="7">
        <f t="shared" ref="AM738:BD738" si="1233">AM739+AM775</f>
        <v>0</v>
      </c>
      <c r="AN738" s="7">
        <f t="shared" si="1233"/>
        <v>0</v>
      </c>
      <c r="AO738" s="7">
        <f t="shared" si="1233"/>
        <v>0</v>
      </c>
      <c r="AP738" s="7">
        <f t="shared" si="1233"/>
        <v>0</v>
      </c>
      <c r="AQ738" s="7">
        <f t="shared" si="1233"/>
        <v>3036414</v>
      </c>
      <c r="AR738" s="7">
        <f t="shared" si="1233"/>
        <v>2371848</v>
      </c>
      <c r="AS738" s="7">
        <f t="shared" si="1233"/>
        <v>-179</v>
      </c>
      <c r="AT738" s="7">
        <f t="shared" si="1233"/>
        <v>0</v>
      </c>
      <c r="AU738" s="7">
        <f t="shared" si="1233"/>
        <v>0</v>
      </c>
      <c r="AV738" s="7">
        <f t="shared" si="1233"/>
        <v>12296</v>
      </c>
      <c r="AW738" s="94">
        <f t="shared" si="1233"/>
        <v>3048531</v>
      </c>
      <c r="AX738" s="94">
        <f t="shared" si="1233"/>
        <v>2384144</v>
      </c>
      <c r="AY738" s="7">
        <f t="shared" si="1233"/>
        <v>-6656</v>
      </c>
      <c r="AZ738" s="7">
        <f t="shared" si="1233"/>
        <v>0</v>
      </c>
      <c r="BA738" s="7">
        <f t="shared" si="1233"/>
        <v>0</v>
      </c>
      <c r="BB738" s="7">
        <f t="shared" si="1233"/>
        <v>14989</v>
      </c>
      <c r="BC738" s="7">
        <f t="shared" si="1233"/>
        <v>3056864</v>
      </c>
      <c r="BD738" s="7">
        <f t="shared" si="1233"/>
        <v>2399133</v>
      </c>
      <c r="BE738" s="7">
        <f t="shared" ref="BE738:BJ738" si="1234">BE739+BE775</f>
        <v>0</v>
      </c>
      <c r="BF738" s="7">
        <f t="shared" si="1234"/>
        <v>2268</v>
      </c>
      <c r="BG738" s="7">
        <f t="shared" si="1234"/>
        <v>-762</v>
      </c>
      <c r="BH738" s="7">
        <f t="shared" si="1234"/>
        <v>0</v>
      </c>
      <c r="BI738" s="7">
        <f t="shared" si="1234"/>
        <v>3058370</v>
      </c>
      <c r="BJ738" s="7">
        <f t="shared" si="1234"/>
        <v>2399133</v>
      </c>
    </row>
    <row r="739" spans="1:62" ht="33" hidden="1" x14ac:dyDescent="0.25">
      <c r="A739" s="28" t="s">
        <v>568</v>
      </c>
      <c r="B739" s="26">
        <v>913</v>
      </c>
      <c r="C739" s="26" t="s">
        <v>7</v>
      </c>
      <c r="D739" s="26" t="s">
        <v>8</v>
      </c>
      <c r="E739" s="26" t="s">
        <v>184</v>
      </c>
      <c r="F739" s="26"/>
      <c r="G739" s="9">
        <f>G740+G744+G748+G752+G769</f>
        <v>661943</v>
      </c>
      <c r="H739" s="9">
        <f t="shared" ref="H739:N739" si="1235">H740+H744+H748+H752+H769</f>
        <v>0</v>
      </c>
      <c r="I739" s="9">
        <f t="shared" si="1235"/>
        <v>0</v>
      </c>
      <c r="J739" s="9">
        <f t="shared" si="1235"/>
        <v>0</v>
      </c>
      <c r="K739" s="9">
        <f t="shared" si="1235"/>
        <v>0</v>
      </c>
      <c r="L739" s="9">
        <f t="shared" si="1235"/>
        <v>0</v>
      </c>
      <c r="M739" s="9">
        <f t="shared" si="1235"/>
        <v>661943</v>
      </c>
      <c r="N739" s="9">
        <f t="shared" si="1235"/>
        <v>0</v>
      </c>
      <c r="O739" s="9">
        <f t="shared" ref="O739:T739" si="1236">O740+O744+O748+O752+O769</f>
        <v>0</v>
      </c>
      <c r="P739" s="9">
        <f t="shared" si="1236"/>
        <v>0</v>
      </c>
      <c r="Q739" s="9">
        <f t="shared" si="1236"/>
        <v>0</v>
      </c>
      <c r="R739" s="9">
        <f t="shared" si="1236"/>
        <v>464729</v>
      </c>
      <c r="S739" s="9">
        <f t="shared" si="1236"/>
        <v>1126672</v>
      </c>
      <c r="T739" s="9">
        <f t="shared" si="1236"/>
        <v>464729</v>
      </c>
      <c r="U739" s="9">
        <f t="shared" ref="U739:Z739" si="1237">U740+U744+U748+U752+U769</f>
        <v>0</v>
      </c>
      <c r="V739" s="9">
        <f t="shared" si="1237"/>
        <v>0</v>
      </c>
      <c r="W739" s="9">
        <f t="shared" si="1237"/>
        <v>0</v>
      </c>
      <c r="X739" s="9">
        <f t="shared" si="1237"/>
        <v>25225</v>
      </c>
      <c r="Y739" s="9">
        <f t="shared" si="1237"/>
        <v>1151897</v>
      </c>
      <c r="Z739" s="9">
        <f t="shared" si="1237"/>
        <v>489954</v>
      </c>
      <c r="AA739" s="9">
        <f t="shared" ref="AA739:AF739" si="1238">AA740+AA744+AA748+AA752+AA769</f>
        <v>0</v>
      </c>
      <c r="AB739" s="9">
        <f t="shared" si="1238"/>
        <v>0</v>
      </c>
      <c r="AC739" s="9">
        <f t="shared" si="1238"/>
        <v>0</v>
      </c>
      <c r="AD739" s="9">
        <f t="shared" si="1238"/>
        <v>1878110</v>
      </c>
      <c r="AE739" s="9">
        <f t="shared" si="1238"/>
        <v>3030007</v>
      </c>
      <c r="AF739" s="9">
        <f t="shared" si="1238"/>
        <v>2368064</v>
      </c>
      <c r="AG739" s="9">
        <f t="shared" ref="AG739:AL739" si="1239">AG740+AG744+AG748+AG752+AG769</f>
        <v>0</v>
      </c>
      <c r="AH739" s="9">
        <f t="shared" si="1239"/>
        <v>0</v>
      </c>
      <c r="AI739" s="9">
        <f t="shared" si="1239"/>
        <v>0</v>
      </c>
      <c r="AJ739" s="9">
        <f t="shared" si="1239"/>
        <v>0</v>
      </c>
      <c r="AK739" s="9">
        <f t="shared" si="1239"/>
        <v>3030007</v>
      </c>
      <c r="AL739" s="9">
        <f t="shared" si="1239"/>
        <v>2368064</v>
      </c>
      <c r="AM739" s="9">
        <f t="shared" ref="AM739:AR739" si="1240">AM740+AM744+AM748+AM752+AM769</f>
        <v>0</v>
      </c>
      <c r="AN739" s="9">
        <f t="shared" si="1240"/>
        <v>0</v>
      </c>
      <c r="AO739" s="9">
        <f t="shared" si="1240"/>
        <v>0</v>
      </c>
      <c r="AP739" s="9">
        <f t="shared" si="1240"/>
        <v>0</v>
      </c>
      <c r="AQ739" s="9">
        <f t="shared" si="1240"/>
        <v>3030007</v>
      </c>
      <c r="AR739" s="9">
        <f t="shared" si="1240"/>
        <v>2368064</v>
      </c>
      <c r="AS739" s="9">
        <f t="shared" ref="AS739:AX739" si="1241">AS740+AS744+AS748+AS752+AS769</f>
        <v>-179</v>
      </c>
      <c r="AT739" s="9">
        <f t="shared" si="1241"/>
        <v>0</v>
      </c>
      <c r="AU739" s="9">
        <f t="shared" si="1241"/>
        <v>0</v>
      </c>
      <c r="AV739" s="9">
        <f t="shared" si="1241"/>
        <v>12296</v>
      </c>
      <c r="AW739" s="96">
        <f t="shared" si="1241"/>
        <v>3042124</v>
      </c>
      <c r="AX739" s="96">
        <f t="shared" si="1241"/>
        <v>2380360</v>
      </c>
      <c r="AY739" s="9">
        <f t="shared" ref="AY739:BD739" si="1242">AY740+AY744+AY748+AY752+AY769+AY772+AY766</f>
        <v>-6656</v>
      </c>
      <c r="AZ739" s="9">
        <f t="shared" si="1242"/>
        <v>0</v>
      </c>
      <c r="BA739" s="9">
        <f t="shared" si="1242"/>
        <v>0</v>
      </c>
      <c r="BB739" s="9">
        <f t="shared" si="1242"/>
        <v>14989</v>
      </c>
      <c r="BC739" s="9">
        <f t="shared" si="1242"/>
        <v>3050457</v>
      </c>
      <c r="BD739" s="9">
        <f t="shared" si="1242"/>
        <v>2395349</v>
      </c>
      <c r="BE739" s="9">
        <f t="shared" ref="BE739:BJ739" si="1243">BE740+BE744+BE748+BE752+BE769+BE772+BE766</f>
        <v>0</v>
      </c>
      <c r="BF739" s="9">
        <f t="shared" si="1243"/>
        <v>2268</v>
      </c>
      <c r="BG739" s="9">
        <f t="shared" si="1243"/>
        <v>-762</v>
      </c>
      <c r="BH739" s="9">
        <f t="shared" si="1243"/>
        <v>0</v>
      </c>
      <c r="BI739" s="9">
        <f t="shared" si="1243"/>
        <v>3051963</v>
      </c>
      <c r="BJ739" s="9">
        <f t="shared" si="1243"/>
        <v>2395349</v>
      </c>
    </row>
    <row r="740" spans="1:62" ht="33" hidden="1" x14ac:dyDescent="0.25">
      <c r="A740" s="25" t="s">
        <v>9</v>
      </c>
      <c r="B740" s="26">
        <f>B739</f>
        <v>913</v>
      </c>
      <c r="C740" s="26" t="s">
        <v>7</v>
      </c>
      <c r="D740" s="26" t="s">
        <v>8</v>
      </c>
      <c r="E740" s="26" t="s">
        <v>195</v>
      </c>
      <c r="F740" s="26"/>
      <c r="G740" s="11">
        <f t="shared" ref="G740:V742" si="1244">G741</f>
        <v>606424</v>
      </c>
      <c r="H740" s="11">
        <f t="shared" si="1244"/>
        <v>0</v>
      </c>
      <c r="I740" s="11">
        <f t="shared" si="1244"/>
        <v>0</v>
      </c>
      <c r="J740" s="11">
        <f t="shared" si="1244"/>
        <v>0</v>
      </c>
      <c r="K740" s="11">
        <f t="shared" si="1244"/>
        <v>0</v>
      </c>
      <c r="L740" s="11">
        <f t="shared" si="1244"/>
        <v>0</v>
      </c>
      <c r="M740" s="11">
        <f t="shared" si="1244"/>
        <v>606424</v>
      </c>
      <c r="N740" s="11">
        <f t="shared" si="1244"/>
        <v>0</v>
      </c>
      <c r="O740" s="11">
        <f t="shared" si="1244"/>
        <v>0</v>
      </c>
      <c r="P740" s="11">
        <f t="shared" si="1244"/>
        <v>0</v>
      </c>
      <c r="Q740" s="11">
        <f t="shared" si="1244"/>
        <v>0</v>
      </c>
      <c r="R740" s="11">
        <f t="shared" si="1244"/>
        <v>0</v>
      </c>
      <c r="S740" s="11">
        <f t="shared" si="1244"/>
        <v>606424</v>
      </c>
      <c r="T740" s="11">
        <f t="shared" si="1244"/>
        <v>0</v>
      </c>
      <c r="U740" s="11">
        <f t="shared" si="1244"/>
        <v>0</v>
      </c>
      <c r="V740" s="11">
        <f t="shared" si="1244"/>
        <v>0</v>
      </c>
      <c r="W740" s="11">
        <f t="shared" ref="U740:AJ742" si="1245">W741</f>
        <v>0</v>
      </c>
      <c r="X740" s="11">
        <f t="shared" si="1245"/>
        <v>0</v>
      </c>
      <c r="Y740" s="11">
        <f t="shared" si="1245"/>
        <v>606424</v>
      </c>
      <c r="Z740" s="11">
        <f t="shared" si="1245"/>
        <v>0</v>
      </c>
      <c r="AA740" s="11">
        <f t="shared" si="1245"/>
        <v>0</v>
      </c>
      <c r="AB740" s="11">
        <f t="shared" si="1245"/>
        <v>0</v>
      </c>
      <c r="AC740" s="11">
        <f t="shared" si="1245"/>
        <v>0</v>
      </c>
      <c r="AD740" s="11">
        <f t="shared" si="1245"/>
        <v>0</v>
      </c>
      <c r="AE740" s="11">
        <f t="shared" si="1245"/>
        <v>606424</v>
      </c>
      <c r="AF740" s="11">
        <f t="shared" si="1245"/>
        <v>0</v>
      </c>
      <c r="AG740" s="11">
        <f t="shared" si="1245"/>
        <v>0</v>
      </c>
      <c r="AH740" s="11">
        <f t="shared" si="1245"/>
        <v>0</v>
      </c>
      <c r="AI740" s="11">
        <f t="shared" si="1245"/>
        <v>0</v>
      </c>
      <c r="AJ740" s="11">
        <f t="shared" si="1245"/>
        <v>0</v>
      </c>
      <c r="AK740" s="11">
        <f t="shared" ref="AG740:AV742" si="1246">AK741</f>
        <v>606424</v>
      </c>
      <c r="AL740" s="11">
        <f t="shared" si="1246"/>
        <v>0</v>
      </c>
      <c r="AM740" s="11">
        <f t="shared" si="1246"/>
        <v>0</v>
      </c>
      <c r="AN740" s="11">
        <f t="shared" si="1246"/>
        <v>0</v>
      </c>
      <c r="AO740" s="11">
        <f t="shared" si="1246"/>
        <v>0</v>
      </c>
      <c r="AP740" s="11">
        <f t="shared" si="1246"/>
        <v>0</v>
      </c>
      <c r="AQ740" s="11">
        <f t="shared" si="1246"/>
        <v>606424</v>
      </c>
      <c r="AR740" s="11">
        <f t="shared" si="1246"/>
        <v>0</v>
      </c>
      <c r="AS740" s="11">
        <f t="shared" si="1246"/>
        <v>0</v>
      </c>
      <c r="AT740" s="11">
        <f t="shared" si="1246"/>
        <v>0</v>
      </c>
      <c r="AU740" s="11">
        <f t="shared" si="1246"/>
        <v>0</v>
      </c>
      <c r="AV740" s="11">
        <f t="shared" si="1246"/>
        <v>0</v>
      </c>
      <c r="AW740" s="98">
        <f t="shared" ref="AS740:BH742" si="1247">AW741</f>
        <v>606424</v>
      </c>
      <c r="AX740" s="98">
        <f t="shared" si="1247"/>
        <v>0</v>
      </c>
      <c r="AY740" s="11">
        <f t="shared" si="1247"/>
        <v>-2100</v>
      </c>
      <c r="AZ740" s="11">
        <f t="shared" si="1247"/>
        <v>0</v>
      </c>
      <c r="BA740" s="11">
        <f t="shared" si="1247"/>
        <v>0</v>
      </c>
      <c r="BB740" s="11">
        <f t="shared" si="1247"/>
        <v>0</v>
      </c>
      <c r="BC740" s="11">
        <f t="shared" si="1247"/>
        <v>604324</v>
      </c>
      <c r="BD740" s="11">
        <f t="shared" si="1247"/>
        <v>0</v>
      </c>
      <c r="BE740" s="11">
        <f t="shared" si="1247"/>
        <v>0</v>
      </c>
      <c r="BF740" s="11">
        <f t="shared" si="1247"/>
        <v>0</v>
      </c>
      <c r="BG740" s="11">
        <f t="shared" si="1247"/>
        <v>0</v>
      </c>
      <c r="BH740" s="11">
        <f t="shared" si="1247"/>
        <v>0</v>
      </c>
      <c r="BI740" s="11">
        <f t="shared" ref="BE740:BJ742" si="1248">BI741</f>
        <v>604324</v>
      </c>
      <c r="BJ740" s="11">
        <f t="shared" si="1248"/>
        <v>0</v>
      </c>
    </row>
    <row r="741" spans="1:62" ht="20.100000000000001" hidden="1" customHeight="1" x14ac:dyDescent="0.25">
      <c r="A741" s="28" t="s">
        <v>204</v>
      </c>
      <c r="B741" s="26">
        <f>B740</f>
        <v>913</v>
      </c>
      <c r="C741" s="26" t="s">
        <v>7</v>
      </c>
      <c r="D741" s="26" t="s">
        <v>8</v>
      </c>
      <c r="E741" s="26" t="s">
        <v>205</v>
      </c>
      <c r="F741" s="26"/>
      <c r="G741" s="9">
        <f t="shared" si="1244"/>
        <v>606424</v>
      </c>
      <c r="H741" s="9">
        <f t="shared" si="1244"/>
        <v>0</v>
      </c>
      <c r="I741" s="9">
        <f t="shared" si="1244"/>
        <v>0</v>
      </c>
      <c r="J741" s="9">
        <f t="shared" si="1244"/>
        <v>0</v>
      </c>
      <c r="K741" s="9">
        <f t="shared" si="1244"/>
        <v>0</v>
      </c>
      <c r="L741" s="9">
        <f t="shared" si="1244"/>
        <v>0</v>
      </c>
      <c r="M741" s="9">
        <f t="shared" si="1244"/>
        <v>606424</v>
      </c>
      <c r="N741" s="9">
        <f t="shared" si="1244"/>
        <v>0</v>
      </c>
      <c r="O741" s="9">
        <f t="shared" si="1244"/>
        <v>0</v>
      </c>
      <c r="P741" s="9">
        <f t="shared" si="1244"/>
        <v>0</v>
      </c>
      <c r="Q741" s="9">
        <f t="shared" si="1244"/>
        <v>0</v>
      </c>
      <c r="R741" s="9">
        <f t="shared" si="1244"/>
        <v>0</v>
      </c>
      <c r="S741" s="9">
        <f t="shared" si="1244"/>
        <v>606424</v>
      </c>
      <c r="T741" s="9">
        <f t="shared" si="1244"/>
        <v>0</v>
      </c>
      <c r="U741" s="9">
        <f t="shared" si="1245"/>
        <v>0</v>
      </c>
      <c r="V741" s="9">
        <f t="shared" si="1245"/>
        <v>0</v>
      </c>
      <c r="W741" s="9">
        <f t="shared" si="1245"/>
        <v>0</v>
      </c>
      <c r="X741" s="9">
        <f t="shared" si="1245"/>
        <v>0</v>
      </c>
      <c r="Y741" s="9">
        <f t="shared" si="1245"/>
        <v>606424</v>
      </c>
      <c r="Z741" s="9">
        <f t="shared" si="1245"/>
        <v>0</v>
      </c>
      <c r="AA741" s="9">
        <f t="shared" si="1245"/>
        <v>0</v>
      </c>
      <c r="AB741" s="9">
        <f t="shared" si="1245"/>
        <v>0</v>
      </c>
      <c r="AC741" s="9">
        <f t="shared" si="1245"/>
        <v>0</v>
      </c>
      <c r="AD741" s="9">
        <f t="shared" si="1245"/>
        <v>0</v>
      </c>
      <c r="AE741" s="9">
        <f t="shared" si="1245"/>
        <v>606424</v>
      </c>
      <c r="AF741" s="9">
        <f t="shared" si="1245"/>
        <v>0</v>
      </c>
      <c r="AG741" s="9">
        <f t="shared" si="1246"/>
        <v>0</v>
      </c>
      <c r="AH741" s="9">
        <f t="shared" si="1246"/>
        <v>0</v>
      </c>
      <c r="AI741" s="9">
        <f t="shared" si="1246"/>
        <v>0</v>
      </c>
      <c r="AJ741" s="9">
        <f t="shared" si="1246"/>
        <v>0</v>
      </c>
      <c r="AK741" s="9">
        <f t="shared" si="1246"/>
        <v>606424</v>
      </c>
      <c r="AL741" s="9">
        <f t="shared" si="1246"/>
        <v>0</v>
      </c>
      <c r="AM741" s="9">
        <f t="shared" si="1246"/>
        <v>0</v>
      </c>
      <c r="AN741" s="9">
        <f t="shared" si="1246"/>
        <v>0</v>
      </c>
      <c r="AO741" s="9">
        <f t="shared" si="1246"/>
        <v>0</v>
      </c>
      <c r="AP741" s="9">
        <f t="shared" si="1246"/>
        <v>0</v>
      </c>
      <c r="AQ741" s="9">
        <f t="shared" si="1246"/>
        <v>606424</v>
      </c>
      <c r="AR741" s="9">
        <f t="shared" si="1246"/>
        <v>0</v>
      </c>
      <c r="AS741" s="9">
        <f t="shared" si="1247"/>
        <v>0</v>
      </c>
      <c r="AT741" s="9">
        <f t="shared" si="1247"/>
        <v>0</v>
      </c>
      <c r="AU741" s="9">
        <f t="shared" si="1247"/>
        <v>0</v>
      </c>
      <c r="AV741" s="9">
        <f t="shared" si="1247"/>
        <v>0</v>
      </c>
      <c r="AW741" s="96">
        <f t="shared" si="1247"/>
        <v>606424</v>
      </c>
      <c r="AX741" s="96">
        <f t="shared" si="1247"/>
        <v>0</v>
      </c>
      <c r="AY741" s="9">
        <f t="shared" si="1247"/>
        <v>-2100</v>
      </c>
      <c r="AZ741" s="9">
        <f t="shared" si="1247"/>
        <v>0</v>
      </c>
      <c r="BA741" s="9">
        <f t="shared" si="1247"/>
        <v>0</v>
      </c>
      <c r="BB741" s="9">
        <f t="shared" si="1247"/>
        <v>0</v>
      </c>
      <c r="BC741" s="9">
        <f t="shared" si="1247"/>
        <v>604324</v>
      </c>
      <c r="BD741" s="9">
        <f t="shared" si="1247"/>
        <v>0</v>
      </c>
      <c r="BE741" s="9">
        <f t="shared" si="1248"/>
        <v>0</v>
      </c>
      <c r="BF741" s="9">
        <f t="shared" si="1248"/>
        <v>0</v>
      </c>
      <c r="BG741" s="9">
        <f t="shared" si="1248"/>
        <v>0</v>
      </c>
      <c r="BH741" s="9">
        <f t="shared" si="1248"/>
        <v>0</v>
      </c>
      <c r="BI741" s="9">
        <f t="shared" si="1248"/>
        <v>604324</v>
      </c>
      <c r="BJ741" s="9">
        <f t="shared" si="1248"/>
        <v>0</v>
      </c>
    </row>
    <row r="742" spans="1:62" ht="33" hidden="1" x14ac:dyDescent="0.25">
      <c r="A742" s="25" t="s">
        <v>11</v>
      </c>
      <c r="B742" s="26">
        <f>B741</f>
        <v>913</v>
      </c>
      <c r="C742" s="26" t="s">
        <v>7</v>
      </c>
      <c r="D742" s="26" t="s">
        <v>8</v>
      </c>
      <c r="E742" s="26" t="s">
        <v>205</v>
      </c>
      <c r="F742" s="26" t="s">
        <v>12</v>
      </c>
      <c r="G742" s="8">
        <f t="shared" si="1244"/>
        <v>606424</v>
      </c>
      <c r="H742" s="8">
        <f t="shared" si="1244"/>
        <v>0</v>
      </c>
      <c r="I742" s="8">
        <f t="shared" si="1244"/>
        <v>0</v>
      </c>
      <c r="J742" s="8">
        <f t="shared" si="1244"/>
        <v>0</v>
      </c>
      <c r="K742" s="8">
        <f t="shared" si="1244"/>
        <v>0</v>
      </c>
      <c r="L742" s="8">
        <f t="shared" si="1244"/>
        <v>0</v>
      </c>
      <c r="M742" s="8">
        <f t="shared" si="1244"/>
        <v>606424</v>
      </c>
      <c r="N742" s="8">
        <f t="shared" si="1244"/>
        <v>0</v>
      </c>
      <c r="O742" s="8">
        <f t="shared" si="1244"/>
        <v>0</v>
      </c>
      <c r="P742" s="8">
        <f t="shared" si="1244"/>
        <v>0</v>
      </c>
      <c r="Q742" s="8">
        <f t="shared" si="1244"/>
        <v>0</v>
      </c>
      <c r="R742" s="8">
        <f t="shared" si="1244"/>
        <v>0</v>
      </c>
      <c r="S742" s="8">
        <f t="shared" si="1244"/>
        <v>606424</v>
      </c>
      <c r="T742" s="8">
        <f t="shared" si="1244"/>
        <v>0</v>
      </c>
      <c r="U742" s="8">
        <f t="shared" si="1245"/>
        <v>0</v>
      </c>
      <c r="V742" s="8">
        <f t="shared" si="1245"/>
        <v>0</v>
      </c>
      <c r="W742" s="8">
        <f t="shared" si="1245"/>
        <v>0</v>
      </c>
      <c r="X742" s="8">
        <f t="shared" si="1245"/>
        <v>0</v>
      </c>
      <c r="Y742" s="8">
        <f t="shared" si="1245"/>
        <v>606424</v>
      </c>
      <c r="Z742" s="8">
        <f t="shared" si="1245"/>
        <v>0</v>
      </c>
      <c r="AA742" s="8">
        <f t="shared" si="1245"/>
        <v>0</v>
      </c>
      <c r="AB742" s="8">
        <f t="shared" si="1245"/>
        <v>0</v>
      </c>
      <c r="AC742" s="8">
        <f t="shared" si="1245"/>
        <v>0</v>
      </c>
      <c r="AD742" s="8">
        <f t="shared" si="1245"/>
        <v>0</v>
      </c>
      <c r="AE742" s="8">
        <f t="shared" si="1245"/>
        <v>606424</v>
      </c>
      <c r="AF742" s="8">
        <f t="shared" si="1245"/>
        <v>0</v>
      </c>
      <c r="AG742" s="8">
        <f t="shared" si="1246"/>
        <v>0</v>
      </c>
      <c r="AH742" s="8">
        <f t="shared" si="1246"/>
        <v>0</v>
      </c>
      <c r="AI742" s="8">
        <f t="shared" si="1246"/>
        <v>0</v>
      </c>
      <c r="AJ742" s="8">
        <f t="shared" si="1246"/>
        <v>0</v>
      </c>
      <c r="AK742" s="8">
        <f t="shared" si="1246"/>
        <v>606424</v>
      </c>
      <c r="AL742" s="8">
        <f t="shared" si="1246"/>
        <v>0</v>
      </c>
      <c r="AM742" s="8">
        <f t="shared" si="1246"/>
        <v>0</v>
      </c>
      <c r="AN742" s="8">
        <f t="shared" si="1246"/>
        <v>0</v>
      </c>
      <c r="AO742" s="8">
        <f t="shared" si="1246"/>
        <v>0</v>
      </c>
      <c r="AP742" s="8">
        <f t="shared" si="1246"/>
        <v>0</v>
      </c>
      <c r="AQ742" s="8">
        <f t="shared" si="1246"/>
        <v>606424</v>
      </c>
      <c r="AR742" s="8">
        <f t="shared" si="1246"/>
        <v>0</v>
      </c>
      <c r="AS742" s="8">
        <f t="shared" si="1247"/>
        <v>0</v>
      </c>
      <c r="AT742" s="8">
        <f t="shared" si="1247"/>
        <v>0</v>
      </c>
      <c r="AU742" s="8">
        <f t="shared" si="1247"/>
        <v>0</v>
      </c>
      <c r="AV742" s="8">
        <f t="shared" si="1247"/>
        <v>0</v>
      </c>
      <c r="AW742" s="95">
        <f t="shared" si="1247"/>
        <v>606424</v>
      </c>
      <c r="AX742" s="95">
        <f t="shared" si="1247"/>
        <v>0</v>
      </c>
      <c r="AY742" s="8">
        <f t="shared" si="1247"/>
        <v>-2100</v>
      </c>
      <c r="AZ742" s="8">
        <f t="shared" si="1247"/>
        <v>0</v>
      </c>
      <c r="BA742" s="8">
        <f t="shared" si="1247"/>
        <v>0</v>
      </c>
      <c r="BB742" s="8">
        <f t="shared" si="1247"/>
        <v>0</v>
      </c>
      <c r="BC742" s="8">
        <f t="shared" si="1247"/>
        <v>604324</v>
      </c>
      <c r="BD742" s="8">
        <f t="shared" si="1247"/>
        <v>0</v>
      </c>
      <c r="BE742" s="8">
        <f t="shared" si="1248"/>
        <v>0</v>
      </c>
      <c r="BF742" s="8">
        <f t="shared" si="1248"/>
        <v>0</v>
      </c>
      <c r="BG742" s="8">
        <f t="shared" si="1248"/>
        <v>0</v>
      </c>
      <c r="BH742" s="8">
        <f t="shared" si="1248"/>
        <v>0</v>
      </c>
      <c r="BI742" s="8">
        <f t="shared" si="1248"/>
        <v>604324</v>
      </c>
      <c r="BJ742" s="8">
        <f t="shared" si="1248"/>
        <v>0</v>
      </c>
    </row>
    <row r="743" spans="1:62" ht="20.100000000000001" hidden="1" customHeight="1" x14ac:dyDescent="0.25">
      <c r="A743" s="28" t="s">
        <v>13</v>
      </c>
      <c r="B743" s="26">
        <f>B742</f>
        <v>913</v>
      </c>
      <c r="C743" s="26" t="s">
        <v>7</v>
      </c>
      <c r="D743" s="26" t="s">
        <v>8</v>
      </c>
      <c r="E743" s="26" t="s">
        <v>205</v>
      </c>
      <c r="F743" s="26">
        <v>610</v>
      </c>
      <c r="G743" s="9">
        <f>606292+132</f>
        <v>606424</v>
      </c>
      <c r="H743" s="9"/>
      <c r="I743" s="84"/>
      <c r="J743" s="84"/>
      <c r="K743" s="84"/>
      <c r="L743" s="84"/>
      <c r="M743" s="9">
        <f>G743+I743+J743+K743+L743</f>
        <v>606424</v>
      </c>
      <c r="N743" s="9">
        <f>H743+L743</f>
        <v>0</v>
      </c>
      <c r="O743" s="85"/>
      <c r="P743" s="85"/>
      <c r="Q743" s="85"/>
      <c r="R743" s="85"/>
      <c r="S743" s="9">
        <f>M743+O743+P743+Q743+R743</f>
        <v>606424</v>
      </c>
      <c r="T743" s="9">
        <f>N743+R743</f>
        <v>0</v>
      </c>
      <c r="U743" s="85"/>
      <c r="V743" s="85"/>
      <c r="W743" s="85"/>
      <c r="X743" s="85"/>
      <c r="Y743" s="9">
        <f>S743+U743+V743+W743+X743</f>
        <v>606424</v>
      </c>
      <c r="Z743" s="9">
        <f>T743+X743</f>
        <v>0</v>
      </c>
      <c r="AA743" s="85"/>
      <c r="AB743" s="85"/>
      <c r="AC743" s="85"/>
      <c r="AD743" s="85"/>
      <c r="AE743" s="9">
        <f>Y743+AA743+AB743+AC743+AD743</f>
        <v>606424</v>
      </c>
      <c r="AF743" s="9">
        <f>Z743+AD743</f>
        <v>0</v>
      </c>
      <c r="AG743" s="85"/>
      <c r="AH743" s="85"/>
      <c r="AI743" s="85"/>
      <c r="AJ743" s="85"/>
      <c r="AK743" s="9">
        <f>AE743+AG743+AH743+AI743+AJ743</f>
        <v>606424</v>
      </c>
      <c r="AL743" s="9">
        <f>AF743+AJ743</f>
        <v>0</v>
      </c>
      <c r="AM743" s="85"/>
      <c r="AN743" s="85"/>
      <c r="AO743" s="85"/>
      <c r="AP743" s="85"/>
      <c r="AQ743" s="9">
        <f>AK743+AM743+AN743+AO743+AP743</f>
        <v>606424</v>
      </c>
      <c r="AR743" s="9">
        <f>AL743+AP743</f>
        <v>0</v>
      </c>
      <c r="AS743" s="85"/>
      <c r="AT743" s="85"/>
      <c r="AU743" s="85"/>
      <c r="AV743" s="85"/>
      <c r="AW743" s="96">
        <f>AQ743+AS743+AT743+AU743+AV743</f>
        <v>606424</v>
      </c>
      <c r="AX743" s="96">
        <f>AR743+AV743</f>
        <v>0</v>
      </c>
      <c r="AY743" s="85">
        <v>-2100</v>
      </c>
      <c r="AZ743" s="85"/>
      <c r="BA743" s="85"/>
      <c r="BB743" s="85"/>
      <c r="BC743" s="9">
        <f>AW743+AY743+AZ743+BA743+BB743</f>
        <v>604324</v>
      </c>
      <c r="BD743" s="9">
        <f>AX743+BB743</f>
        <v>0</v>
      </c>
      <c r="BE743" s="85"/>
      <c r="BF743" s="85"/>
      <c r="BG743" s="85"/>
      <c r="BH743" s="85"/>
      <c r="BI743" s="9">
        <f>BC743+BE743+BF743+BG743+BH743</f>
        <v>604324</v>
      </c>
      <c r="BJ743" s="9">
        <f>BD743+BH743</f>
        <v>0</v>
      </c>
    </row>
    <row r="744" spans="1:62" ht="20.100000000000001" hidden="1" customHeight="1" x14ac:dyDescent="0.25">
      <c r="A744" s="28" t="s">
        <v>14</v>
      </c>
      <c r="B744" s="26">
        <v>913</v>
      </c>
      <c r="C744" s="26" t="s">
        <v>7</v>
      </c>
      <c r="D744" s="26" t="s">
        <v>8</v>
      </c>
      <c r="E744" s="26" t="s">
        <v>185</v>
      </c>
      <c r="F744" s="26"/>
      <c r="G744" s="9">
        <f t="shared" ref="G744:V746" si="1249">G745</f>
        <v>32602</v>
      </c>
      <c r="H744" s="9">
        <f t="shared" si="1249"/>
        <v>0</v>
      </c>
      <c r="I744" s="9">
        <f t="shared" si="1249"/>
        <v>0</v>
      </c>
      <c r="J744" s="9">
        <f t="shared" si="1249"/>
        <v>0</v>
      </c>
      <c r="K744" s="9">
        <f t="shared" si="1249"/>
        <v>0</v>
      </c>
      <c r="L744" s="9">
        <f t="shared" si="1249"/>
        <v>0</v>
      </c>
      <c r="M744" s="9">
        <f t="shared" si="1249"/>
        <v>32602</v>
      </c>
      <c r="N744" s="9">
        <f t="shared" si="1249"/>
        <v>0</v>
      </c>
      <c r="O744" s="9">
        <f t="shared" si="1249"/>
        <v>0</v>
      </c>
      <c r="P744" s="9">
        <f t="shared" si="1249"/>
        <v>0</v>
      </c>
      <c r="Q744" s="9">
        <f t="shared" si="1249"/>
        <v>0</v>
      </c>
      <c r="R744" s="9">
        <f t="shared" si="1249"/>
        <v>0</v>
      </c>
      <c r="S744" s="9">
        <f t="shared" si="1249"/>
        <v>32602</v>
      </c>
      <c r="T744" s="9">
        <f t="shared" si="1249"/>
        <v>0</v>
      </c>
      <c r="U744" s="9">
        <f t="shared" si="1249"/>
        <v>-4452</v>
      </c>
      <c r="V744" s="9">
        <f t="shared" si="1249"/>
        <v>0</v>
      </c>
      <c r="W744" s="9">
        <f t="shared" ref="U744:AJ746" si="1250">W745</f>
        <v>0</v>
      </c>
      <c r="X744" s="9">
        <f t="shared" si="1250"/>
        <v>0</v>
      </c>
      <c r="Y744" s="9">
        <f t="shared" si="1250"/>
        <v>28150</v>
      </c>
      <c r="Z744" s="9">
        <f t="shared" si="1250"/>
        <v>0</v>
      </c>
      <c r="AA744" s="9">
        <f t="shared" si="1250"/>
        <v>0</v>
      </c>
      <c r="AB744" s="9">
        <f t="shared" si="1250"/>
        <v>0</v>
      </c>
      <c r="AC744" s="9">
        <f t="shared" si="1250"/>
        <v>0</v>
      </c>
      <c r="AD744" s="9">
        <f t="shared" si="1250"/>
        <v>0</v>
      </c>
      <c r="AE744" s="9">
        <f t="shared" si="1250"/>
        <v>28150</v>
      </c>
      <c r="AF744" s="9">
        <f t="shared" si="1250"/>
        <v>0</v>
      </c>
      <c r="AG744" s="9">
        <f t="shared" si="1250"/>
        <v>0</v>
      </c>
      <c r="AH744" s="9">
        <f t="shared" si="1250"/>
        <v>0</v>
      </c>
      <c r="AI744" s="9">
        <f t="shared" si="1250"/>
        <v>0</v>
      </c>
      <c r="AJ744" s="9">
        <f t="shared" si="1250"/>
        <v>0</v>
      </c>
      <c r="AK744" s="9">
        <f t="shared" ref="AG744:AV746" si="1251">AK745</f>
        <v>28150</v>
      </c>
      <c r="AL744" s="9">
        <f t="shared" si="1251"/>
        <v>0</v>
      </c>
      <c r="AM744" s="9">
        <f t="shared" si="1251"/>
        <v>0</v>
      </c>
      <c r="AN744" s="9">
        <f t="shared" si="1251"/>
        <v>0</v>
      </c>
      <c r="AO744" s="9">
        <f t="shared" si="1251"/>
        <v>0</v>
      </c>
      <c r="AP744" s="9">
        <f t="shared" si="1251"/>
        <v>0</v>
      </c>
      <c r="AQ744" s="9">
        <f t="shared" si="1251"/>
        <v>28150</v>
      </c>
      <c r="AR744" s="9">
        <f t="shared" si="1251"/>
        <v>0</v>
      </c>
      <c r="AS744" s="9">
        <f t="shared" si="1251"/>
        <v>-179</v>
      </c>
      <c r="AT744" s="9">
        <f t="shared" si="1251"/>
        <v>0</v>
      </c>
      <c r="AU744" s="9">
        <f t="shared" si="1251"/>
        <v>0</v>
      </c>
      <c r="AV744" s="9">
        <f t="shared" si="1251"/>
        <v>0</v>
      </c>
      <c r="AW744" s="96">
        <f t="shared" ref="AS744:BH746" si="1252">AW745</f>
        <v>27971</v>
      </c>
      <c r="AX744" s="96">
        <f t="shared" si="1252"/>
        <v>0</v>
      </c>
      <c r="AY744" s="9">
        <f t="shared" si="1252"/>
        <v>-5643</v>
      </c>
      <c r="AZ744" s="9">
        <f t="shared" si="1252"/>
        <v>0</v>
      </c>
      <c r="BA744" s="9">
        <f t="shared" si="1252"/>
        <v>0</v>
      </c>
      <c r="BB744" s="9">
        <f t="shared" si="1252"/>
        <v>0</v>
      </c>
      <c r="BC744" s="9">
        <f t="shared" si="1252"/>
        <v>22328</v>
      </c>
      <c r="BD744" s="9">
        <f t="shared" si="1252"/>
        <v>0</v>
      </c>
      <c r="BE744" s="9">
        <f t="shared" si="1252"/>
        <v>0</v>
      </c>
      <c r="BF744" s="9">
        <f t="shared" si="1252"/>
        <v>2268</v>
      </c>
      <c r="BG744" s="9">
        <f t="shared" si="1252"/>
        <v>-762</v>
      </c>
      <c r="BH744" s="9">
        <f t="shared" si="1252"/>
        <v>0</v>
      </c>
      <c r="BI744" s="9">
        <f t="shared" ref="BE744:BJ746" si="1253">BI745</f>
        <v>23834</v>
      </c>
      <c r="BJ744" s="9">
        <f t="shared" si="1253"/>
        <v>0</v>
      </c>
    </row>
    <row r="745" spans="1:62" ht="20.100000000000001" hidden="1" customHeight="1" x14ac:dyDescent="0.25">
      <c r="A745" s="28" t="s">
        <v>207</v>
      </c>
      <c r="B745" s="26">
        <v>913</v>
      </c>
      <c r="C745" s="26" t="s">
        <v>7</v>
      </c>
      <c r="D745" s="26" t="s">
        <v>8</v>
      </c>
      <c r="E745" s="26" t="s">
        <v>208</v>
      </c>
      <c r="F745" s="26"/>
      <c r="G745" s="9">
        <f t="shared" si="1249"/>
        <v>32602</v>
      </c>
      <c r="H745" s="9">
        <f t="shared" si="1249"/>
        <v>0</v>
      </c>
      <c r="I745" s="9">
        <f t="shared" si="1249"/>
        <v>0</v>
      </c>
      <c r="J745" s="9">
        <f t="shared" si="1249"/>
        <v>0</v>
      </c>
      <c r="K745" s="9">
        <f t="shared" si="1249"/>
        <v>0</v>
      </c>
      <c r="L745" s="9">
        <f t="shared" si="1249"/>
        <v>0</v>
      </c>
      <c r="M745" s="9">
        <f t="shared" si="1249"/>
        <v>32602</v>
      </c>
      <c r="N745" s="9">
        <f t="shared" si="1249"/>
        <v>0</v>
      </c>
      <c r="O745" s="9">
        <f t="shared" si="1249"/>
        <v>0</v>
      </c>
      <c r="P745" s="9">
        <f t="shared" si="1249"/>
        <v>0</v>
      </c>
      <c r="Q745" s="9">
        <f t="shared" si="1249"/>
        <v>0</v>
      </c>
      <c r="R745" s="9">
        <f t="shared" si="1249"/>
        <v>0</v>
      </c>
      <c r="S745" s="9">
        <f t="shared" si="1249"/>
        <v>32602</v>
      </c>
      <c r="T745" s="9">
        <f t="shared" si="1249"/>
        <v>0</v>
      </c>
      <c r="U745" s="9">
        <f t="shared" si="1250"/>
        <v>-4452</v>
      </c>
      <c r="V745" s="9">
        <f t="shared" si="1250"/>
        <v>0</v>
      </c>
      <c r="W745" s="9">
        <f t="shared" si="1250"/>
        <v>0</v>
      </c>
      <c r="X745" s="9">
        <f t="shared" si="1250"/>
        <v>0</v>
      </c>
      <c r="Y745" s="9">
        <f t="shared" si="1250"/>
        <v>28150</v>
      </c>
      <c r="Z745" s="9">
        <f t="shared" si="1250"/>
        <v>0</v>
      </c>
      <c r="AA745" s="9">
        <f t="shared" si="1250"/>
        <v>0</v>
      </c>
      <c r="AB745" s="9">
        <f t="shared" si="1250"/>
        <v>0</v>
      </c>
      <c r="AC745" s="9">
        <f t="shared" si="1250"/>
        <v>0</v>
      </c>
      <c r="AD745" s="9">
        <f t="shared" si="1250"/>
        <v>0</v>
      </c>
      <c r="AE745" s="9">
        <f t="shared" si="1250"/>
        <v>28150</v>
      </c>
      <c r="AF745" s="9">
        <f t="shared" si="1250"/>
        <v>0</v>
      </c>
      <c r="AG745" s="9">
        <f t="shared" si="1251"/>
        <v>0</v>
      </c>
      <c r="AH745" s="9">
        <f t="shared" si="1251"/>
        <v>0</v>
      </c>
      <c r="AI745" s="9">
        <f t="shared" si="1251"/>
        <v>0</v>
      </c>
      <c r="AJ745" s="9">
        <f t="shared" si="1251"/>
        <v>0</v>
      </c>
      <c r="AK745" s="9">
        <f t="shared" si="1251"/>
        <v>28150</v>
      </c>
      <c r="AL745" s="9">
        <f t="shared" si="1251"/>
        <v>0</v>
      </c>
      <c r="AM745" s="9">
        <f t="shared" si="1251"/>
        <v>0</v>
      </c>
      <c r="AN745" s="9">
        <f t="shared" si="1251"/>
        <v>0</v>
      </c>
      <c r="AO745" s="9">
        <f t="shared" si="1251"/>
        <v>0</v>
      </c>
      <c r="AP745" s="9">
        <f t="shared" si="1251"/>
        <v>0</v>
      </c>
      <c r="AQ745" s="9">
        <f t="shared" si="1251"/>
        <v>28150</v>
      </c>
      <c r="AR745" s="9">
        <f t="shared" si="1251"/>
        <v>0</v>
      </c>
      <c r="AS745" s="9">
        <f t="shared" si="1252"/>
        <v>-179</v>
      </c>
      <c r="AT745" s="9">
        <f t="shared" si="1252"/>
        <v>0</v>
      </c>
      <c r="AU745" s="9">
        <f t="shared" si="1252"/>
        <v>0</v>
      </c>
      <c r="AV745" s="9">
        <f t="shared" si="1252"/>
        <v>0</v>
      </c>
      <c r="AW745" s="96">
        <f t="shared" si="1252"/>
        <v>27971</v>
      </c>
      <c r="AX745" s="96">
        <f t="shared" si="1252"/>
        <v>0</v>
      </c>
      <c r="AY745" s="9">
        <f t="shared" si="1252"/>
        <v>-5643</v>
      </c>
      <c r="AZ745" s="9">
        <f t="shared" si="1252"/>
        <v>0</v>
      </c>
      <c r="BA745" s="9">
        <f t="shared" si="1252"/>
        <v>0</v>
      </c>
      <c r="BB745" s="9">
        <f t="shared" si="1252"/>
        <v>0</v>
      </c>
      <c r="BC745" s="9">
        <f t="shared" si="1252"/>
        <v>22328</v>
      </c>
      <c r="BD745" s="9">
        <f t="shared" si="1252"/>
        <v>0</v>
      </c>
      <c r="BE745" s="9">
        <f t="shared" si="1253"/>
        <v>0</v>
      </c>
      <c r="BF745" s="9">
        <f t="shared" si="1253"/>
        <v>2268</v>
      </c>
      <c r="BG745" s="9">
        <f t="shared" si="1253"/>
        <v>-762</v>
      </c>
      <c r="BH745" s="9">
        <f t="shared" si="1253"/>
        <v>0</v>
      </c>
      <c r="BI745" s="9">
        <f t="shared" si="1253"/>
        <v>23834</v>
      </c>
      <c r="BJ745" s="9">
        <f t="shared" si="1253"/>
        <v>0</v>
      </c>
    </row>
    <row r="746" spans="1:62" ht="33" hidden="1" x14ac:dyDescent="0.25">
      <c r="A746" s="25" t="s">
        <v>11</v>
      </c>
      <c r="B746" s="26">
        <v>913</v>
      </c>
      <c r="C746" s="26" t="s">
        <v>7</v>
      </c>
      <c r="D746" s="26" t="s">
        <v>8</v>
      </c>
      <c r="E746" s="26" t="s">
        <v>208</v>
      </c>
      <c r="F746" s="26" t="s">
        <v>12</v>
      </c>
      <c r="G746" s="8">
        <f t="shared" si="1249"/>
        <v>32602</v>
      </c>
      <c r="H746" s="8">
        <f t="shared" si="1249"/>
        <v>0</v>
      </c>
      <c r="I746" s="8">
        <f t="shared" si="1249"/>
        <v>0</v>
      </c>
      <c r="J746" s="8">
        <f t="shared" si="1249"/>
        <v>0</v>
      </c>
      <c r="K746" s="8">
        <f t="shared" si="1249"/>
        <v>0</v>
      </c>
      <c r="L746" s="8">
        <f t="shared" si="1249"/>
        <v>0</v>
      </c>
      <c r="M746" s="8">
        <f t="shared" si="1249"/>
        <v>32602</v>
      </c>
      <c r="N746" s="8">
        <f t="shared" si="1249"/>
        <v>0</v>
      </c>
      <c r="O746" s="8">
        <f t="shared" si="1249"/>
        <v>0</v>
      </c>
      <c r="P746" s="8">
        <f t="shared" si="1249"/>
        <v>0</v>
      </c>
      <c r="Q746" s="8">
        <f t="shared" si="1249"/>
        <v>0</v>
      </c>
      <c r="R746" s="8">
        <f t="shared" si="1249"/>
        <v>0</v>
      </c>
      <c r="S746" s="8">
        <f t="shared" si="1249"/>
        <v>32602</v>
      </c>
      <c r="T746" s="8">
        <f t="shared" si="1249"/>
        <v>0</v>
      </c>
      <c r="U746" s="8">
        <f t="shared" si="1250"/>
        <v>-4452</v>
      </c>
      <c r="V746" s="8">
        <f t="shared" si="1250"/>
        <v>0</v>
      </c>
      <c r="W746" s="8">
        <f t="shared" si="1250"/>
        <v>0</v>
      </c>
      <c r="X746" s="8">
        <f t="shared" si="1250"/>
        <v>0</v>
      </c>
      <c r="Y746" s="8">
        <f t="shared" si="1250"/>
        <v>28150</v>
      </c>
      <c r="Z746" s="8">
        <f t="shared" si="1250"/>
        <v>0</v>
      </c>
      <c r="AA746" s="8">
        <f t="shared" si="1250"/>
        <v>0</v>
      </c>
      <c r="AB746" s="8">
        <f t="shared" si="1250"/>
        <v>0</v>
      </c>
      <c r="AC746" s="8">
        <f t="shared" si="1250"/>
        <v>0</v>
      </c>
      <c r="AD746" s="8">
        <f t="shared" si="1250"/>
        <v>0</v>
      </c>
      <c r="AE746" s="8">
        <f t="shared" si="1250"/>
        <v>28150</v>
      </c>
      <c r="AF746" s="8">
        <f t="shared" si="1250"/>
        <v>0</v>
      </c>
      <c r="AG746" s="8">
        <f t="shared" si="1251"/>
        <v>0</v>
      </c>
      <c r="AH746" s="8">
        <f t="shared" si="1251"/>
        <v>0</v>
      </c>
      <c r="AI746" s="8">
        <f t="shared" si="1251"/>
        <v>0</v>
      </c>
      <c r="AJ746" s="8">
        <f t="shared" si="1251"/>
        <v>0</v>
      </c>
      <c r="AK746" s="8">
        <f t="shared" si="1251"/>
        <v>28150</v>
      </c>
      <c r="AL746" s="8">
        <f t="shared" si="1251"/>
        <v>0</v>
      </c>
      <c r="AM746" s="8">
        <f t="shared" si="1251"/>
        <v>0</v>
      </c>
      <c r="AN746" s="8">
        <f t="shared" si="1251"/>
        <v>0</v>
      </c>
      <c r="AO746" s="8">
        <f t="shared" si="1251"/>
        <v>0</v>
      </c>
      <c r="AP746" s="8">
        <f t="shared" si="1251"/>
        <v>0</v>
      </c>
      <c r="AQ746" s="8">
        <f t="shared" si="1251"/>
        <v>28150</v>
      </c>
      <c r="AR746" s="8">
        <f t="shared" si="1251"/>
        <v>0</v>
      </c>
      <c r="AS746" s="8">
        <f t="shared" si="1252"/>
        <v>-179</v>
      </c>
      <c r="AT746" s="8">
        <f t="shared" si="1252"/>
        <v>0</v>
      </c>
      <c r="AU746" s="8">
        <f t="shared" si="1252"/>
        <v>0</v>
      </c>
      <c r="AV746" s="8">
        <f t="shared" si="1252"/>
        <v>0</v>
      </c>
      <c r="AW746" s="95">
        <f t="shared" si="1252"/>
        <v>27971</v>
      </c>
      <c r="AX746" s="95">
        <f t="shared" si="1252"/>
        <v>0</v>
      </c>
      <c r="AY746" s="8">
        <f t="shared" si="1252"/>
        <v>-5643</v>
      </c>
      <c r="AZ746" s="8">
        <f t="shared" si="1252"/>
        <v>0</v>
      </c>
      <c r="BA746" s="8">
        <f t="shared" si="1252"/>
        <v>0</v>
      </c>
      <c r="BB746" s="8">
        <f t="shared" si="1252"/>
        <v>0</v>
      </c>
      <c r="BC746" s="8">
        <f t="shared" si="1252"/>
        <v>22328</v>
      </c>
      <c r="BD746" s="8">
        <f t="shared" si="1252"/>
        <v>0</v>
      </c>
      <c r="BE746" s="8">
        <f t="shared" si="1253"/>
        <v>0</v>
      </c>
      <c r="BF746" s="8">
        <f t="shared" si="1253"/>
        <v>2268</v>
      </c>
      <c r="BG746" s="8">
        <f t="shared" si="1253"/>
        <v>-762</v>
      </c>
      <c r="BH746" s="8">
        <f t="shared" si="1253"/>
        <v>0</v>
      </c>
      <c r="BI746" s="8">
        <f t="shared" si="1253"/>
        <v>23834</v>
      </c>
      <c r="BJ746" s="8">
        <f t="shared" si="1253"/>
        <v>0</v>
      </c>
    </row>
    <row r="747" spans="1:62" ht="20.100000000000001" hidden="1" customHeight="1" x14ac:dyDescent="0.25">
      <c r="A747" s="28" t="s">
        <v>13</v>
      </c>
      <c r="B747" s="26">
        <v>913</v>
      </c>
      <c r="C747" s="26" t="s">
        <v>7</v>
      </c>
      <c r="D747" s="26" t="s">
        <v>8</v>
      </c>
      <c r="E747" s="26" t="s">
        <v>208</v>
      </c>
      <c r="F747" s="26">
        <v>610</v>
      </c>
      <c r="G747" s="9">
        <f>24011+8591</f>
        <v>32602</v>
      </c>
      <c r="H747" s="9"/>
      <c r="I747" s="84"/>
      <c r="J747" s="84"/>
      <c r="K747" s="84"/>
      <c r="L747" s="84"/>
      <c r="M747" s="9">
        <f>G747+I747+J747+K747+L747</f>
        <v>32602</v>
      </c>
      <c r="N747" s="9">
        <f>H747+L747</f>
        <v>0</v>
      </c>
      <c r="O747" s="85"/>
      <c r="P747" s="85"/>
      <c r="Q747" s="85"/>
      <c r="R747" s="85"/>
      <c r="S747" s="9">
        <f>M747+O747+P747+Q747+R747</f>
        <v>32602</v>
      </c>
      <c r="T747" s="9">
        <f>N747+R747</f>
        <v>0</v>
      </c>
      <c r="U747" s="8">
        <v>-4452</v>
      </c>
      <c r="V747" s="85"/>
      <c r="W747" s="85"/>
      <c r="X747" s="85"/>
      <c r="Y747" s="9">
        <f>S747+U747+V747+W747+X747</f>
        <v>28150</v>
      </c>
      <c r="Z747" s="9">
        <f>T747+X747</f>
        <v>0</v>
      </c>
      <c r="AA747" s="8"/>
      <c r="AB747" s="85"/>
      <c r="AC747" s="85"/>
      <c r="AD747" s="85"/>
      <c r="AE747" s="9">
        <f>Y747+AA747+AB747+AC747+AD747</f>
        <v>28150</v>
      </c>
      <c r="AF747" s="9">
        <f>Z747+AD747</f>
        <v>0</v>
      </c>
      <c r="AG747" s="8"/>
      <c r="AH747" s="85"/>
      <c r="AI747" s="85"/>
      <c r="AJ747" s="85"/>
      <c r="AK747" s="9">
        <f>AE747+AG747+AH747+AI747+AJ747</f>
        <v>28150</v>
      </c>
      <c r="AL747" s="9">
        <f>AF747+AJ747</f>
        <v>0</v>
      </c>
      <c r="AM747" s="8"/>
      <c r="AN747" s="85"/>
      <c r="AO747" s="85"/>
      <c r="AP747" s="85"/>
      <c r="AQ747" s="9">
        <f>AK747+AM747+AN747+AO747+AP747</f>
        <v>28150</v>
      </c>
      <c r="AR747" s="9">
        <f>AL747+AP747</f>
        <v>0</v>
      </c>
      <c r="AS747" s="8">
        <v>-179</v>
      </c>
      <c r="AT747" s="85"/>
      <c r="AU747" s="85"/>
      <c r="AV747" s="85"/>
      <c r="AW747" s="96">
        <f>AQ747+AS747+AT747+AU747+AV747</f>
        <v>27971</v>
      </c>
      <c r="AX747" s="96">
        <f>AR747+AV747</f>
        <v>0</v>
      </c>
      <c r="AY747" s="8">
        <f>-4556-1087</f>
        <v>-5643</v>
      </c>
      <c r="AZ747" s="85"/>
      <c r="BA747" s="85"/>
      <c r="BB747" s="85"/>
      <c r="BC747" s="9">
        <f>AW747+AY747+AZ747+BA747+BB747</f>
        <v>22328</v>
      </c>
      <c r="BD747" s="9">
        <f>AX747+BB747</f>
        <v>0</v>
      </c>
      <c r="BE747" s="8"/>
      <c r="BF747" s="8">
        <v>2268</v>
      </c>
      <c r="BG747" s="8">
        <v>-762</v>
      </c>
      <c r="BH747" s="85"/>
      <c r="BI747" s="9">
        <f>BC747+BE747+BF747+BG747+BH747</f>
        <v>23834</v>
      </c>
      <c r="BJ747" s="9">
        <f>BD747+BH747</f>
        <v>0</v>
      </c>
    </row>
    <row r="748" spans="1:62" ht="49.5" hidden="1" x14ac:dyDescent="0.25">
      <c r="A748" s="25" t="s">
        <v>210</v>
      </c>
      <c r="B748" s="26">
        <v>913</v>
      </c>
      <c r="C748" s="26" t="s">
        <v>7</v>
      </c>
      <c r="D748" s="26" t="s">
        <v>8</v>
      </c>
      <c r="E748" s="26" t="s">
        <v>211</v>
      </c>
      <c r="F748" s="26"/>
      <c r="G748" s="8">
        <f t="shared" ref="G748:V750" si="1254">G749</f>
        <v>22917</v>
      </c>
      <c r="H748" s="8">
        <f t="shared" si="1254"/>
        <v>0</v>
      </c>
      <c r="I748" s="8">
        <f t="shared" si="1254"/>
        <v>0</v>
      </c>
      <c r="J748" s="8">
        <f t="shared" si="1254"/>
        <v>0</v>
      </c>
      <c r="K748" s="8">
        <f t="shared" si="1254"/>
        <v>0</v>
      </c>
      <c r="L748" s="8">
        <f t="shared" si="1254"/>
        <v>0</v>
      </c>
      <c r="M748" s="8">
        <f t="shared" si="1254"/>
        <v>22917</v>
      </c>
      <c r="N748" s="8">
        <f t="shared" si="1254"/>
        <v>0</v>
      </c>
      <c r="O748" s="8">
        <f t="shared" si="1254"/>
        <v>0</v>
      </c>
      <c r="P748" s="8">
        <f t="shared" si="1254"/>
        <v>0</v>
      </c>
      <c r="Q748" s="8">
        <f t="shared" si="1254"/>
        <v>0</v>
      </c>
      <c r="R748" s="8">
        <f t="shared" si="1254"/>
        <v>0</v>
      </c>
      <c r="S748" s="8">
        <f t="shared" si="1254"/>
        <v>22917</v>
      </c>
      <c r="T748" s="8">
        <f t="shared" si="1254"/>
        <v>0</v>
      </c>
      <c r="U748" s="8">
        <f t="shared" si="1254"/>
        <v>0</v>
      </c>
      <c r="V748" s="8">
        <f t="shared" si="1254"/>
        <v>0</v>
      </c>
      <c r="W748" s="8">
        <f t="shared" ref="U748:AJ750" si="1255">W749</f>
        <v>0</v>
      </c>
      <c r="X748" s="8">
        <f t="shared" si="1255"/>
        <v>0</v>
      </c>
      <c r="Y748" s="8">
        <f t="shared" si="1255"/>
        <v>22917</v>
      </c>
      <c r="Z748" s="8">
        <f t="shared" si="1255"/>
        <v>0</v>
      </c>
      <c r="AA748" s="8">
        <f t="shared" si="1255"/>
        <v>0</v>
      </c>
      <c r="AB748" s="8">
        <f t="shared" si="1255"/>
        <v>0</v>
      </c>
      <c r="AC748" s="8">
        <f t="shared" si="1255"/>
        <v>0</v>
      </c>
      <c r="AD748" s="8">
        <f t="shared" si="1255"/>
        <v>0</v>
      </c>
      <c r="AE748" s="8">
        <f t="shared" si="1255"/>
        <v>22917</v>
      </c>
      <c r="AF748" s="8">
        <f t="shared" si="1255"/>
        <v>0</v>
      </c>
      <c r="AG748" s="8">
        <f t="shared" si="1255"/>
        <v>0</v>
      </c>
      <c r="AH748" s="8">
        <f t="shared" si="1255"/>
        <v>0</v>
      </c>
      <c r="AI748" s="8">
        <f t="shared" si="1255"/>
        <v>0</v>
      </c>
      <c r="AJ748" s="8">
        <f t="shared" si="1255"/>
        <v>0</v>
      </c>
      <c r="AK748" s="8">
        <f t="shared" ref="AG748:AV750" si="1256">AK749</f>
        <v>22917</v>
      </c>
      <c r="AL748" s="8">
        <f t="shared" si="1256"/>
        <v>0</v>
      </c>
      <c r="AM748" s="8">
        <f t="shared" si="1256"/>
        <v>0</v>
      </c>
      <c r="AN748" s="8">
        <f t="shared" si="1256"/>
        <v>0</v>
      </c>
      <c r="AO748" s="8">
        <f t="shared" si="1256"/>
        <v>0</v>
      </c>
      <c r="AP748" s="8">
        <f t="shared" si="1256"/>
        <v>0</v>
      </c>
      <c r="AQ748" s="8">
        <f t="shared" si="1256"/>
        <v>22917</v>
      </c>
      <c r="AR748" s="8">
        <f t="shared" si="1256"/>
        <v>0</v>
      </c>
      <c r="AS748" s="8">
        <f t="shared" si="1256"/>
        <v>0</v>
      </c>
      <c r="AT748" s="8">
        <f t="shared" si="1256"/>
        <v>0</v>
      </c>
      <c r="AU748" s="8">
        <f t="shared" si="1256"/>
        <v>0</v>
      </c>
      <c r="AV748" s="8">
        <f t="shared" si="1256"/>
        <v>0</v>
      </c>
      <c r="AW748" s="95">
        <f t="shared" ref="AS748:BH750" si="1257">AW749</f>
        <v>22917</v>
      </c>
      <c r="AX748" s="95">
        <f t="shared" si="1257"/>
        <v>0</v>
      </c>
      <c r="AY748" s="8">
        <f t="shared" si="1257"/>
        <v>0</v>
      </c>
      <c r="AZ748" s="8">
        <f t="shared" si="1257"/>
        <v>0</v>
      </c>
      <c r="BA748" s="8">
        <f t="shared" si="1257"/>
        <v>0</v>
      </c>
      <c r="BB748" s="8">
        <f t="shared" si="1257"/>
        <v>0</v>
      </c>
      <c r="BC748" s="8">
        <f t="shared" si="1257"/>
        <v>22917</v>
      </c>
      <c r="BD748" s="8">
        <f t="shared" si="1257"/>
        <v>0</v>
      </c>
      <c r="BE748" s="8">
        <f t="shared" si="1257"/>
        <v>0</v>
      </c>
      <c r="BF748" s="8">
        <f t="shared" si="1257"/>
        <v>0</v>
      </c>
      <c r="BG748" s="8">
        <f t="shared" si="1257"/>
        <v>0</v>
      </c>
      <c r="BH748" s="8">
        <f t="shared" si="1257"/>
        <v>0</v>
      </c>
      <c r="BI748" s="8">
        <f t="shared" ref="BE748:BJ750" si="1258">BI749</f>
        <v>22917</v>
      </c>
      <c r="BJ748" s="8">
        <f t="shared" si="1258"/>
        <v>0</v>
      </c>
    </row>
    <row r="749" spans="1:62" ht="20.100000000000001" hidden="1" customHeight="1" x14ac:dyDescent="0.25">
      <c r="A749" s="28" t="s">
        <v>212</v>
      </c>
      <c r="B749" s="26">
        <v>913</v>
      </c>
      <c r="C749" s="26" t="s">
        <v>7</v>
      </c>
      <c r="D749" s="26" t="s">
        <v>8</v>
      </c>
      <c r="E749" s="26" t="s">
        <v>213</v>
      </c>
      <c r="F749" s="26"/>
      <c r="G749" s="9">
        <f t="shared" si="1254"/>
        <v>22917</v>
      </c>
      <c r="H749" s="9">
        <f t="shared" si="1254"/>
        <v>0</v>
      </c>
      <c r="I749" s="9">
        <f t="shared" si="1254"/>
        <v>0</v>
      </c>
      <c r="J749" s="9">
        <f t="shared" si="1254"/>
        <v>0</v>
      </c>
      <c r="K749" s="9">
        <f t="shared" si="1254"/>
        <v>0</v>
      </c>
      <c r="L749" s="9">
        <f t="shared" si="1254"/>
        <v>0</v>
      </c>
      <c r="M749" s="9">
        <f t="shared" si="1254"/>
        <v>22917</v>
      </c>
      <c r="N749" s="9">
        <f t="shared" si="1254"/>
        <v>0</v>
      </c>
      <c r="O749" s="9">
        <f t="shared" si="1254"/>
        <v>0</v>
      </c>
      <c r="P749" s="9">
        <f t="shared" si="1254"/>
        <v>0</v>
      </c>
      <c r="Q749" s="9">
        <f t="shared" si="1254"/>
        <v>0</v>
      </c>
      <c r="R749" s="9">
        <f t="shared" si="1254"/>
        <v>0</v>
      </c>
      <c r="S749" s="9">
        <f t="shared" si="1254"/>
        <v>22917</v>
      </c>
      <c r="T749" s="9">
        <f t="shared" si="1254"/>
        <v>0</v>
      </c>
      <c r="U749" s="9">
        <f t="shared" si="1255"/>
        <v>0</v>
      </c>
      <c r="V749" s="9">
        <f t="shared" si="1255"/>
        <v>0</v>
      </c>
      <c r="W749" s="9">
        <f t="shared" si="1255"/>
        <v>0</v>
      </c>
      <c r="X749" s="9">
        <f t="shared" si="1255"/>
        <v>0</v>
      </c>
      <c r="Y749" s="9">
        <f t="shared" si="1255"/>
        <v>22917</v>
      </c>
      <c r="Z749" s="9">
        <f t="shared" si="1255"/>
        <v>0</v>
      </c>
      <c r="AA749" s="9">
        <f t="shared" si="1255"/>
        <v>0</v>
      </c>
      <c r="AB749" s="9">
        <f t="shared" si="1255"/>
        <v>0</v>
      </c>
      <c r="AC749" s="9">
        <f t="shared" si="1255"/>
        <v>0</v>
      </c>
      <c r="AD749" s="9">
        <f t="shared" si="1255"/>
        <v>0</v>
      </c>
      <c r="AE749" s="9">
        <f t="shared" si="1255"/>
        <v>22917</v>
      </c>
      <c r="AF749" s="9">
        <f t="shared" si="1255"/>
        <v>0</v>
      </c>
      <c r="AG749" s="9">
        <f t="shared" si="1256"/>
        <v>0</v>
      </c>
      <c r="AH749" s="9">
        <f t="shared" si="1256"/>
        <v>0</v>
      </c>
      <c r="AI749" s="9">
        <f t="shared" si="1256"/>
        <v>0</v>
      </c>
      <c r="AJ749" s="9">
        <f t="shared" si="1256"/>
        <v>0</v>
      </c>
      <c r="AK749" s="9">
        <f t="shared" si="1256"/>
        <v>22917</v>
      </c>
      <c r="AL749" s="9">
        <f t="shared" si="1256"/>
        <v>0</v>
      </c>
      <c r="AM749" s="9">
        <f t="shared" si="1256"/>
        <v>0</v>
      </c>
      <c r="AN749" s="9">
        <f t="shared" si="1256"/>
        <v>0</v>
      </c>
      <c r="AO749" s="9">
        <f t="shared" si="1256"/>
        <v>0</v>
      </c>
      <c r="AP749" s="9">
        <f t="shared" si="1256"/>
        <v>0</v>
      </c>
      <c r="AQ749" s="9">
        <f t="shared" si="1256"/>
        <v>22917</v>
      </c>
      <c r="AR749" s="9">
        <f t="shared" si="1256"/>
        <v>0</v>
      </c>
      <c r="AS749" s="9">
        <f t="shared" si="1257"/>
        <v>0</v>
      </c>
      <c r="AT749" s="9">
        <f t="shared" si="1257"/>
        <v>0</v>
      </c>
      <c r="AU749" s="9">
        <f t="shared" si="1257"/>
        <v>0</v>
      </c>
      <c r="AV749" s="9">
        <f t="shared" si="1257"/>
        <v>0</v>
      </c>
      <c r="AW749" s="96">
        <f t="shared" si="1257"/>
        <v>22917</v>
      </c>
      <c r="AX749" s="96">
        <f t="shared" si="1257"/>
        <v>0</v>
      </c>
      <c r="AY749" s="9">
        <f t="shared" si="1257"/>
        <v>0</v>
      </c>
      <c r="AZ749" s="9">
        <f t="shared" si="1257"/>
        <v>0</v>
      </c>
      <c r="BA749" s="9">
        <f t="shared" si="1257"/>
        <v>0</v>
      </c>
      <c r="BB749" s="9">
        <f t="shared" si="1257"/>
        <v>0</v>
      </c>
      <c r="BC749" s="9">
        <f t="shared" si="1257"/>
        <v>22917</v>
      </c>
      <c r="BD749" s="9">
        <f t="shared" si="1257"/>
        <v>0</v>
      </c>
      <c r="BE749" s="9">
        <f t="shared" si="1258"/>
        <v>0</v>
      </c>
      <c r="BF749" s="9">
        <f t="shared" si="1258"/>
        <v>0</v>
      </c>
      <c r="BG749" s="9">
        <f t="shared" si="1258"/>
        <v>0</v>
      </c>
      <c r="BH749" s="9">
        <f t="shared" si="1258"/>
        <v>0</v>
      </c>
      <c r="BI749" s="9">
        <f t="shared" si="1258"/>
        <v>22917</v>
      </c>
      <c r="BJ749" s="9">
        <f t="shared" si="1258"/>
        <v>0</v>
      </c>
    </row>
    <row r="750" spans="1:62" ht="20.100000000000001" hidden="1" customHeight="1" x14ac:dyDescent="0.25">
      <c r="A750" s="28" t="s">
        <v>65</v>
      </c>
      <c r="B750" s="26">
        <v>913</v>
      </c>
      <c r="C750" s="26" t="s">
        <v>7</v>
      </c>
      <c r="D750" s="26" t="s">
        <v>8</v>
      </c>
      <c r="E750" s="26" t="s">
        <v>213</v>
      </c>
      <c r="F750" s="26" t="s">
        <v>66</v>
      </c>
      <c r="G750" s="9">
        <f t="shared" si="1254"/>
        <v>22917</v>
      </c>
      <c r="H750" s="9">
        <f t="shared" si="1254"/>
        <v>0</v>
      </c>
      <c r="I750" s="9">
        <f t="shared" si="1254"/>
        <v>0</v>
      </c>
      <c r="J750" s="9">
        <f t="shared" si="1254"/>
        <v>0</v>
      </c>
      <c r="K750" s="9">
        <f t="shared" si="1254"/>
        <v>0</v>
      </c>
      <c r="L750" s="9">
        <f t="shared" si="1254"/>
        <v>0</v>
      </c>
      <c r="M750" s="9">
        <f t="shared" si="1254"/>
        <v>22917</v>
      </c>
      <c r="N750" s="9">
        <f t="shared" si="1254"/>
        <v>0</v>
      </c>
      <c r="O750" s="9">
        <f t="shared" si="1254"/>
        <v>0</v>
      </c>
      <c r="P750" s="9">
        <f t="shared" si="1254"/>
        <v>0</v>
      </c>
      <c r="Q750" s="9">
        <f t="shared" si="1254"/>
        <v>0</v>
      </c>
      <c r="R750" s="9">
        <f t="shared" si="1254"/>
        <v>0</v>
      </c>
      <c r="S750" s="9">
        <f t="shared" si="1254"/>
        <v>22917</v>
      </c>
      <c r="T750" s="9">
        <f t="shared" si="1254"/>
        <v>0</v>
      </c>
      <c r="U750" s="9">
        <f t="shared" si="1255"/>
        <v>0</v>
      </c>
      <c r="V750" s="9">
        <f t="shared" si="1255"/>
        <v>0</v>
      </c>
      <c r="W750" s="9">
        <f t="shared" si="1255"/>
        <v>0</v>
      </c>
      <c r="X750" s="9">
        <f t="shared" si="1255"/>
        <v>0</v>
      </c>
      <c r="Y750" s="9">
        <f t="shared" si="1255"/>
        <v>22917</v>
      </c>
      <c r="Z750" s="9">
        <f t="shared" si="1255"/>
        <v>0</v>
      </c>
      <c r="AA750" s="9">
        <f t="shared" si="1255"/>
        <v>0</v>
      </c>
      <c r="AB750" s="9">
        <f t="shared" si="1255"/>
        <v>0</v>
      </c>
      <c r="AC750" s="9">
        <f t="shared" si="1255"/>
        <v>0</v>
      </c>
      <c r="AD750" s="9">
        <f t="shared" si="1255"/>
        <v>0</v>
      </c>
      <c r="AE750" s="9">
        <f t="shared" si="1255"/>
        <v>22917</v>
      </c>
      <c r="AF750" s="9">
        <f t="shared" si="1255"/>
        <v>0</v>
      </c>
      <c r="AG750" s="9">
        <f t="shared" si="1256"/>
        <v>0</v>
      </c>
      <c r="AH750" s="9">
        <f t="shared" si="1256"/>
        <v>0</v>
      </c>
      <c r="AI750" s="9">
        <f t="shared" si="1256"/>
        <v>0</v>
      </c>
      <c r="AJ750" s="9">
        <f t="shared" si="1256"/>
        <v>0</v>
      </c>
      <c r="AK750" s="9">
        <f t="shared" si="1256"/>
        <v>22917</v>
      </c>
      <c r="AL750" s="9">
        <f t="shared" si="1256"/>
        <v>0</v>
      </c>
      <c r="AM750" s="9">
        <f t="shared" si="1256"/>
        <v>0</v>
      </c>
      <c r="AN750" s="9">
        <f t="shared" si="1256"/>
        <v>0</v>
      </c>
      <c r="AO750" s="9">
        <f t="shared" si="1256"/>
        <v>0</v>
      </c>
      <c r="AP750" s="9">
        <f t="shared" si="1256"/>
        <v>0</v>
      </c>
      <c r="AQ750" s="9">
        <f t="shared" si="1256"/>
        <v>22917</v>
      </c>
      <c r="AR750" s="9">
        <f t="shared" si="1256"/>
        <v>0</v>
      </c>
      <c r="AS750" s="9">
        <f t="shared" si="1257"/>
        <v>0</v>
      </c>
      <c r="AT750" s="9">
        <f t="shared" si="1257"/>
        <v>0</v>
      </c>
      <c r="AU750" s="9">
        <f t="shared" si="1257"/>
        <v>0</v>
      </c>
      <c r="AV750" s="9">
        <f t="shared" si="1257"/>
        <v>0</v>
      </c>
      <c r="AW750" s="96">
        <f t="shared" si="1257"/>
        <v>22917</v>
      </c>
      <c r="AX750" s="96">
        <f t="shared" si="1257"/>
        <v>0</v>
      </c>
      <c r="AY750" s="9">
        <f t="shared" si="1257"/>
        <v>0</v>
      </c>
      <c r="AZ750" s="9">
        <f t="shared" si="1257"/>
        <v>0</v>
      </c>
      <c r="BA750" s="9">
        <f t="shared" si="1257"/>
        <v>0</v>
      </c>
      <c r="BB750" s="9">
        <f t="shared" si="1257"/>
        <v>0</v>
      </c>
      <c r="BC750" s="9">
        <f t="shared" si="1257"/>
        <v>22917</v>
      </c>
      <c r="BD750" s="9">
        <f t="shared" si="1257"/>
        <v>0</v>
      </c>
      <c r="BE750" s="9">
        <f t="shared" si="1258"/>
        <v>0</v>
      </c>
      <c r="BF750" s="9">
        <f t="shared" si="1258"/>
        <v>0</v>
      </c>
      <c r="BG750" s="9">
        <f t="shared" si="1258"/>
        <v>0</v>
      </c>
      <c r="BH750" s="9">
        <f t="shared" si="1258"/>
        <v>0</v>
      </c>
      <c r="BI750" s="9">
        <f t="shared" si="1258"/>
        <v>22917</v>
      </c>
      <c r="BJ750" s="9">
        <f t="shared" si="1258"/>
        <v>0</v>
      </c>
    </row>
    <row r="751" spans="1:62" ht="49.5" hidden="1" x14ac:dyDescent="0.25">
      <c r="A751" s="25" t="s">
        <v>406</v>
      </c>
      <c r="B751" s="26">
        <f>B749</f>
        <v>913</v>
      </c>
      <c r="C751" s="26" t="s">
        <v>7</v>
      </c>
      <c r="D751" s="26" t="s">
        <v>8</v>
      </c>
      <c r="E751" s="26" t="s">
        <v>213</v>
      </c>
      <c r="F751" s="9">
        <v>810</v>
      </c>
      <c r="G751" s="9">
        <v>22917</v>
      </c>
      <c r="H751" s="9"/>
      <c r="I751" s="84"/>
      <c r="J751" s="84"/>
      <c r="K751" s="84"/>
      <c r="L751" s="84"/>
      <c r="M751" s="9">
        <f>G751+I751+J751+K751+L751</f>
        <v>22917</v>
      </c>
      <c r="N751" s="9">
        <f>H751+L751</f>
        <v>0</v>
      </c>
      <c r="O751" s="85"/>
      <c r="P751" s="85"/>
      <c r="Q751" s="85"/>
      <c r="R751" s="85"/>
      <c r="S751" s="9">
        <f>M751+O751+P751+Q751+R751</f>
        <v>22917</v>
      </c>
      <c r="T751" s="9">
        <f>N751+R751</f>
        <v>0</v>
      </c>
      <c r="U751" s="85"/>
      <c r="V751" s="85"/>
      <c r="W751" s="85"/>
      <c r="X751" s="85"/>
      <c r="Y751" s="9">
        <f>S751+U751+V751+W751+X751</f>
        <v>22917</v>
      </c>
      <c r="Z751" s="9">
        <f>T751+X751</f>
        <v>0</v>
      </c>
      <c r="AA751" s="85"/>
      <c r="AB751" s="85"/>
      <c r="AC751" s="85"/>
      <c r="AD751" s="85"/>
      <c r="AE751" s="9">
        <f>Y751+AA751+AB751+AC751+AD751</f>
        <v>22917</v>
      </c>
      <c r="AF751" s="9">
        <f>Z751+AD751</f>
        <v>0</v>
      </c>
      <c r="AG751" s="85"/>
      <c r="AH751" s="85"/>
      <c r="AI751" s="85"/>
      <c r="AJ751" s="85"/>
      <c r="AK751" s="9">
        <f>AE751+AG751+AH751+AI751+AJ751</f>
        <v>22917</v>
      </c>
      <c r="AL751" s="9">
        <f>AF751+AJ751</f>
        <v>0</v>
      </c>
      <c r="AM751" s="85"/>
      <c r="AN751" s="85"/>
      <c r="AO751" s="85"/>
      <c r="AP751" s="85"/>
      <c r="AQ751" s="9">
        <f>AK751+AM751+AN751+AO751+AP751</f>
        <v>22917</v>
      </c>
      <c r="AR751" s="9">
        <f>AL751+AP751</f>
        <v>0</v>
      </c>
      <c r="AS751" s="85"/>
      <c r="AT751" s="85"/>
      <c r="AU751" s="85"/>
      <c r="AV751" s="85"/>
      <c r="AW751" s="96">
        <f>AQ751+AS751+AT751+AU751+AV751</f>
        <v>22917</v>
      </c>
      <c r="AX751" s="96">
        <f>AR751+AV751</f>
        <v>0</v>
      </c>
      <c r="AY751" s="85"/>
      <c r="AZ751" s="85"/>
      <c r="BA751" s="85"/>
      <c r="BB751" s="85"/>
      <c r="BC751" s="9">
        <f>AW751+AY751+AZ751+BA751+BB751</f>
        <v>22917</v>
      </c>
      <c r="BD751" s="9">
        <f>AX751+BB751</f>
        <v>0</v>
      </c>
      <c r="BE751" s="85"/>
      <c r="BF751" s="85"/>
      <c r="BG751" s="85"/>
      <c r="BH751" s="85"/>
      <c r="BI751" s="9">
        <f>BC751+BE751+BF751+BG751+BH751</f>
        <v>22917</v>
      </c>
      <c r="BJ751" s="9">
        <f>BD751+BH751</f>
        <v>0</v>
      </c>
    </row>
    <row r="752" spans="1:62" ht="20.100000000000001" hidden="1" customHeight="1" x14ac:dyDescent="0.25">
      <c r="A752" s="28" t="s">
        <v>569</v>
      </c>
      <c r="B752" s="26">
        <v>913</v>
      </c>
      <c r="C752" s="26" t="s">
        <v>7</v>
      </c>
      <c r="D752" s="26" t="s">
        <v>8</v>
      </c>
      <c r="E752" s="26" t="s">
        <v>602</v>
      </c>
      <c r="F752" s="26"/>
      <c r="G752" s="9">
        <f>G753+G756+G760+G763</f>
        <v>0</v>
      </c>
      <c r="H752" s="9">
        <f>H753+H756+H760+H763</f>
        <v>0</v>
      </c>
      <c r="I752" s="84"/>
      <c r="J752" s="84"/>
      <c r="K752" s="84"/>
      <c r="L752" s="84"/>
      <c r="M752" s="84"/>
      <c r="N752" s="84"/>
      <c r="O752" s="11">
        <f t="shared" ref="O752:BD752" si="1259">O753+O756+O760+O763</f>
        <v>0</v>
      </c>
      <c r="P752" s="11">
        <f t="shared" si="1259"/>
        <v>0</v>
      </c>
      <c r="Q752" s="11">
        <f t="shared" si="1259"/>
        <v>0</v>
      </c>
      <c r="R752" s="11">
        <f t="shared" si="1259"/>
        <v>464729</v>
      </c>
      <c r="S752" s="11">
        <f t="shared" si="1259"/>
        <v>464729</v>
      </c>
      <c r="T752" s="11">
        <f t="shared" si="1259"/>
        <v>464729</v>
      </c>
      <c r="U752" s="11">
        <f t="shared" si="1259"/>
        <v>0</v>
      </c>
      <c r="V752" s="11">
        <f t="shared" si="1259"/>
        <v>0</v>
      </c>
      <c r="W752" s="11">
        <f t="shared" si="1259"/>
        <v>0</v>
      </c>
      <c r="X752" s="11">
        <f t="shared" si="1259"/>
        <v>0</v>
      </c>
      <c r="Y752" s="11">
        <f t="shared" si="1259"/>
        <v>464729</v>
      </c>
      <c r="Z752" s="11">
        <f t="shared" si="1259"/>
        <v>464729</v>
      </c>
      <c r="AA752" s="11">
        <f t="shared" si="1259"/>
        <v>0</v>
      </c>
      <c r="AB752" s="11">
        <f t="shared" si="1259"/>
        <v>0</v>
      </c>
      <c r="AC752" s="11">
        <f t="shared" si="1259"/>
        <v>0</v>
      </c>
      <c r="AD752" s="11">
        <f t="shared" si="1259"/>
        <v>1875204</v>
      </c>
      <c r="AE752" s="11">
        <f t="shared" si="1259"/>
        <v>2339933</v>
      </c>
      <c r="AF752" s="11">
        <f t="shared" si="1259"/>
        <v>2339933</v>
      </c>
      <c r="AG752" s="11">
        <f t="shared" si="1259"/>
        <v>0</v>
      </c>
      <c r="AH752" s="11">
        <f t="shared" si="1259"/>
        <v>0</v>
      </c>
      <c r="AI752" s="11">
        <f t="shared" si="1259"/>
        <v>0</v>
      </c>
      <c r="AJ752" s="11">
        <f t="shared" si="1259"/>
        <v>0</v>
      </c>
      <c r="AK752" s="11">
        <f t="shared" si="1259"/>
        <v>2339933</v>
      </c>
      <c r="AL752" s="11">
        <f t="shared" si="1259"/>
        <v>2339933</v>
      </c>
      <c r="AM752" s="11">
        <f t="shared" si="1259"/>
        <v>0</v>
      </c>
      <c r="AN752" s="11">
        <f t="shared" si="1259"/>
        <v>0</v>
      </c>
      <c r="AO752" s="11">
        <f t="shared" si="1259"/>
        <v>0</v>
      </c>
      <c r="AP752" s="11">
        <f t="shared" si="1259"/>
        <v>0</v>
      </c>
      <c r="AQ752" s="11">
        <f t="shared" si="1259"/>
        <v>2339933</v>
      </c>
      <c r="AR752" s="11">
        <f t="shared" si="1259"/>
        <v>2339933</v>
      </c>
      <c r="AS752" s="11">
        <f t="shared" si="1259"/>
        <v>0</v>
      </c>
      <c r="AT752" s="11">
        <f t="shared" si="1259"/>
        <v>0</v>
      </c>
      <c r="AU752" s="11">
        <f t="shared" si="1259"/>
        <v>0</v>
      </c>
      <c r="AV752" s="11">
        <f t="shared" si="1259"/>
        <v>12296</v>
      </c>
      <c r="AW752" s="98">
        <f t="shared" si="1259"/>
        <v>2352229</v>
      </c>
      <c r="AX752" s="98">
        <f t="shared" si="1259"/>
        <v>2352229</v>
      </c>
      <c r="AY752" s="11">
        <f t="shared" si="1259"/>
        <v>0</v>
      </c>
      <c r="AZ752" s="11">
        <f t="shared" si="1259"/>
        <v>0</v>
      </c>
      <c r="BA752" s="11">
        <f t="shared" si="1259"/>
        <v>0</v>
      </c>
      <c r="BB752" s="11">
        <f t="shared" si="1259"/>
        <v>5857</v>
      </c>
      <c r="BC752" s="11">
        <f t="shared" si="1259"/>
        <v>2358086</v>
      </c>
      <c r="BD752" s="11">
        <f t="shared" si="1259"/>
        <v>2358086</v>
      </c>
      <c r="BE752" s="11">
        <f t="shared" ref="BE752:BJ752" si="1260">BE753+BE756+BE760+BE763</f>
        <v>0</v>
      </c>
      <c r="BF752" s="11">
        <f t="shared" si="1260"/>
        <v>0</v>
      </c>
      <c r="BG752" s="11">
        <f t="shared" si="1260"/>
        <v>0</v>
      </c>
      <c r="BH752" s="11">
        <f t="shared" si="1260"/>
        <v>0</v>
      </c>
      <c r="BI752" s="11">
        <f t="shared" si="1260"/>
        <v>2358086</v>
      </c>
      <c r="BJ752" s="11">
        <f t="shared" si="1260"/>
        <v>2358086</v>
      </c>
    </row>
    <row r="753" spans="1:62" ht="66" hidden="1" x14ac:dyDescent="0.25">
      <c r="A753" s="38" t="s">
        <v>638</v>
      </c>
      <c r="B753" s="42">
        <v>913</v>
      </c>
      <c r="C753" s="26" t="s">
        <v>7</v>
      </c>
      <c r="D753" s="26" t="s">
        <v>8</v>
      </c>
      <c r="E753" s="26" t="s">
        <v>637</v>
      </c>
      <c r="F753" s="9"/>
      <c r="G753" s="9">
        <f>G754</f>
        <v>0</v>
      </c>
      <c r="H753" s="9">
        <f>H754</f>
        <v>0</v>
      </c>
      <c r="I753" s="84"/>
      <c r="J753" s="84"/>
      <c r="K753" s="84"/>
      <c r="L753" s="84"/>
      <c r="M753" s="84"/>
      <c r="N753" s="84"/>
      <c r="O753" s="11">
        <f>O754</f>
        <v>0</v>
      </c>
      <c r="P753" s="11">
        <f t="shared" ref="P753:AE754" si="1261">P754</f>
        <v>0</v>
      </c>
      <c r="Q753" s="11">
        <f t="shared" si="1261"/>
        <v>0</v>
      </c>
      <c r="R753" s="11">
        <f t="shared" si="1261"/>
        <v>4877</v>
      </c>
      <c r="S753" s="11">
        <f t="shared" si="1261"/>
        <v>4877</v>
      </c>
      <c r="T753" s="11">
        <f t="shared" si="1261"/>
        <v>4877</v>
      </c>
      <c r="U753" s="11">
        <f>U754</f>
        <v>0</v>
      </c>
      <c r="V753" s="11">
        <f t="shared" si="1261"/>
        <v>0</v>
      </c>
      <c r="W753" s="11">
        <f t="shared" si="1261"/>
        <v>0</v>
      </c>
      <c r="X753" s="11">
        <f t="shared" si="1261"/>
        <v>0</v>
      </c>
      <c r="Y753" s="11">
        <f t="shared" si="1261"/>
        <v>4877</v>
      </c>
      <c r="Z753" s="11">
        <f t="shared" si="1261"/>
        <v>4877</v>
      </c>
      <c r="AA753" s="11">
        <f>AA754</f>
        <v>0</v>
      </c>
      <c r="AB753" s="11">
        <f t="shared" si="1261"/>
        <v>0</v>
      </c>
      <c r="AC753" s="11">
        <f t="shared" si="1261"/>
        <v>0</v>
      </c>
      <c r="AD753" s="11">
        <f t="shared" si="1261"/>
        <v>0</v>
      </c>
      <c r="AE753" s="11">
        <f t="shared" si="1261"/>
        <v>4877</v>
      </c>
      <c r="AF753" s="11">
        <f t="shared" ref="AB753:AF754" si="1262">AF754</f>
        <v>4877</v>
      </c>
      <c r="AG753" s="11">
        <f>AG754</f>
        <v>0</v>
      </c>
      <c r="AH753" s="11">
        <f t="shared" ref="AH753:AW754" si="1263">AH754</f>
        <v>0</v>
      </c>
      <c r="AI753" s="11">
        <f t="shared" si="1263"/>
        <v>0</v>
      </c>
      <c r="AJ753" s="11">
        <f t="shared" si="1263"/>
        <v>0</v>
      </c>
      <c r="AK753" s="11">
        <f t="shared" si="1263"/>
        <v>4877</v>
      </c>
      <c r="AL753" s="11">
        <f t="shared" si="1263"/>
        <v>4877</v>
      </c>
      <c r="AM753" s="11">
        <f>AM754</f>
        <v>0</v>
      </c>
      <c r="AN753" s="11">
        <f t="shared" si="1263"/>
        <v>0</v>
      </c>
      <c r="AO753" s="11">
        <f t="shared" si="1263"/>
        <v>0</v>
      </c>
      <c r="AP753" s="11">
        <f t="shared" si="1263"/>
        <v>0</v>
      </c>
      <c r="AQ753" s="11">
        <f t="shared" si="1263"/>
        <v>4877</v>
      </c>
      <c r="AR753" s="11">
        <f t="shared" si="1263"/>
        <v>4877</v>
      </c>
      <c r="AS753" s="11">
        <f>AS754</f>
        <v>0</v>
      </c>
      <c r="AT753" s="11">
        <f t="shared" si="1263"/>
        <v>0</v>
      </c>
      <c r="AU753" s="11">
        <f t="shared" si="1263"/>
        <v>0</v>
      </c>
      <c r="AV753" s="11">
        <f t="shared" si="1263"/>
        <v>12296</v>
      </c>
      <c r="AW753" s="98">
        <f t="shared" si="1263"/>
        <v>17173</v>
      </c>
      <c r="AX753" s="98">
        <f t="shared" ref="AT753:AX754" si="1264">AX754</f>
        <v>17173</v>
      </c>
      <c r="AY753" s="11">
        <f>AY754</f>
        <v>0</v>
      </c>
      <c r="AZ753" s="11">
        <f t="shared" ref="AZ753:BJ754" si="1265">AZ754</f>
        <v>0</v>
      </c>
      <c r="BA753" s="11">
        <f t="shared" si="1265"/>
        <v>0</v>
      </c>
      <c r="BB753" s="11">
        <f t="shared" si="1265"/>
        <v>0</v>
      </c>
      <c r="BC753" s="11">
        <f t="shared" si="1265"/>
        <v>17173</v>
      </c>
      <c r="BD753" s="11">
        <f t="shared" si="1265"/>
        <v>17173</v>
      </c>
      <c r="BE753" s="11">
        <f>BE754</f>
        <v>0</v>
      </c>
      <c r="BF753" s="11">
        <f t="shared" si="1265"/>
        <v>0</v>
      </c>
      <c r="BG753" s="11">
        <f t="shared" si="1265"/>
        <v>0</v>
      </c>
      <c r="BH753" s="11">
        <f t="shared" si="1265"/>
        <v>0</v>
      </c>
      <c r="BI753" s="11">
        <f t="shared" si="1265"/>
        <v>17173</v>
      </c>
      <c r="BJ753" s="11">
        <f t="shared" si="1265"/>
        <v>17173</v>
      </c>
    </row>
    <row r="754" spans="1:62" ht="33" hidden="1" x14ac:dyDescent="0.25">
      <c r="A754" s="25" t="s">
        <v>11</v>
      </c>
      <c r="B754" s="42">
        <v>913</v>
      </c>
      <c r="C754" s="26" t="s">
        <v>7</v>
      </c>
      <c r="D754" s="26" t="s">
        <v>8</v>
      </c>
      <c r="E754" s="26" t="s">
        <v>637</v>
      </c>
      <c r="F754" s="26" t="s">
        <v>12</v>
      </c>
      <c r="G754" s="9">
        <f>G755</f>
        <v>0</v>
      </c>
      <c r="H754" s="9">
        <f>H755</f>
        <v>0</v>
      </c>
      <c r="I754" s="84"/>
      <c r="J754" s="84"/>
      <c r="K754" s="84"/>
      <c r="L754" s="84"/>
      <c r="M754" s="84"/>
      <c r="N754" s="84"/>
      <c r="O754" s="11">
        <f>O755</f>
        <v>0</v>
      </c>
      <c r="P754" s="11">
        <f t="shared" si="1261"/>
        <v>0</v>
      </c>
      <c r="Q754" s="11">
        <f t="shared" si="1261"/>
        <v>0</v>
      </c>
      <c r="R754" s="11">
        <f t="shared" si="1261"/>
        <v>4877</v>
      </c>
      <c r="S754" s="11">
        <f t="shared" si="1261"/>
        <v>4877</v>
      </c>
      <c r="T754" s="11">
        <f t="shared" si="1261"/>
        <v>4877</v>
      </c>
      <c r="U754" s="11">
        <f>U755</f>
        <v>0</v>
      </c>
      <c r="V754" s="11">
        <f t="shared" si="1261"/>
        <v>0</v>
      </c>
      <c r="W754" s="11">
        <f t="shared" si="1261"/>
        <v>0</v>
      </c>
      <c r="X754" s="11">
        <f t="shared" si="1261"/>
        <v>0</v>
      </c>
      <c r="Y754" s="11">
        <f t="shared" si="1261"/>
        <v>4877</v>
      </c>
      <c r="Z754" s="11">
        <f t="shared" si="1261"/>
        <v>4877</v>
      </c>
      <c r="AA754" s="11">
        <f>AA755</f>
        <v>0</v>
      </c>
      <c r="AB754" s="11">
        <f t="shared" si="1262"/>
        <v>0</v>
      </c>
      <c r="AC754" s="11">
        <f t="shared" si="1262"/>
        <v>0</v>
      </c>
      <c r="AD754" s="11">
        <f t="shared" si="1262"/>
        <v>0</v>
      </c>
      <c r="AE754" s="11">
        <f t="shared" si="1262"/>
        <v>4877</v>
      </c>
      <c r="AF754" s="11">
        <f t="shared" si="1262"/>
        <v>4877</v>
      </c>
      <c r="AG754" s="11">
        <f>AG755</f>
        <v>0</v>
      </c>
      <c r="AH754" s="11">
        <f t="shared" si="1263"/>
        <v>0</v>
      </c>
      <c r="AI754" s="11">
        <f t="shared" si="1263"/>
        <v>0</v>
      </c>
      <c r="AJ754" s="11">
        <f t="shared" si="1263"/>
        <v>0</v>
      </c>
      <c r="AK754" s="11">
        <f t="shared" si="1263"/>
        <v>4877</v>
      </c>
      <c r="AL754" s="11">
        <f t="shared" si="1263"/>
        <v>4877</v>
      </c>
      <c r="AM754" s="11">
        <f>AM755</f>
        <v>0</v>
      </c>
      <c r="AN754" s="11">
        <f t="shared" si="1263"/>
        <v>0</v>
      </c>
      <c r="AO754" s="11">
        <f t="shared" si="1263"/>
        <v>0</v>
      </c>
      <c r="AP754" s="11">
        <f t="shared" si="1263"/>
        <v>0</v>
      </c>
      <c r="AQ754" s="11">
        <f t="shared" si="1263"/>
        <v>4877</v>
      </c>
      <c r="AR754" s="11">
        <f t="shared" si="1263"/>
        <v>4877</v>
      </c>
      <c r="AS754" s="11">
        <f>AS755</f>
        <v>0</v>
      </c>
      <c r="AT754" s="11">
        <f t="shared" si="1264"/>
        <v>0</v>
      </c>
      <c r="AU754" s="11">
        <f t="shared" si="1264"/>
        <v>0</v>
      </c>
      <c r="AV754" s="11">
        <f t="shared" si="1264"/>
        <v>12296</v>
      </c>
      <c r="AW754" s="98">
        <f t="shared" si="1264"/>
        <v>17173</v>
      </c>
      <c r="AX754" s="98">
        <f t="shared" si="1264"/>
        <v>17173</v>
      </c>
      <c r="AY754" s="11">
        <f>AY755</f>
        <v>0</v>
      </c>
      <c r="AZ754" s="11">
        <f t="shared" si="1265"/>
        <v>0</v>
      </c>
      <c r="BA754" s="11">
        <f t="shared" si="1265"/>
        <v>0</v>
      </c>
      <c r="BB754" s="11">
        <f t="shared" si="1265"/>
        <v>0</v>
      </c>
      <c r="BC754" s="11">
        <f t="shared" si="1265"/>
        <v>17173</v>
      </c>
      <c r="BD754" s="11">
        <f t="shared" si="1265"/>
        <v>17173</v>
      </c>
      <c r="BE754" s="11">
        <f>BE755</f>
        <v>0</v>
      </c>
      <c r="BF754" s="11">
        <f t="shared" si="1265"/>
        <v>0</v>
      </c>
      <c r="BG754" s="11">
        <f t="shared" si="1265"/>
        <v>0</v>
      </c>
      <c r="BH754" s="11">
        <f t="shared" si="1265"/>
        <v>0</v>
      </c>
      <c r="BI754" s="11">
        <f t="shared" si="1265"/>
        <v>17173</v>
      </c>
      <c r="BJ754" s="11">
        <f t="shared" si="1265"/>
        <v>17173</v>
      </c>
    </row>
    <row r="755" spans="1:62" ht="20.100000000000001" hidden="1" customHeight="1" x14ac:dyDescent="0.25">
      <c r="A755" s="28" t="s">
        <v>13</v>
      </c>
      <c r="B755" s="26">
        <v>913</v>
      </c>
      <c r="C755" s="26" t="s">
        <v>7</v>
      </c>
      <c r="D755" s="26" t="s">
        <v>8</v>
      </c>
      <c r="E755" s="26" t="s">
        <v>637</v>
      </c>
      <c r="F755" s="26" t="s">
        <v>34</v>
      </c>
      <c r="G755" s="9"/>
      <c r="H755" s="9"/>
      <c r="I755" s="84"/>
      <c r="J755" s="84"/>
      <c r="K755" s="84"/>
      <c r="L755" s="84"/>
      <c r="M755" s="84"/>
      <c r="N755" s="84"/>
      <c r="O755" s="11"/>
      <c r="P755" s="11"/>
      <c r="Q755" s="11"/>
      <c r="R755" s="11">
        <v>4877</v>
      </c>
      <c r="S755" s="9">
        <f>M755+O755+P755+Q755+R755</f>
        <v>4877</v>
      </c>
      <c r="T755" s="9">
        <f>N755+R755</f>
        <v>4877</v>
      </c>
      <c r="U755" s="11"/>
      <c r="V755" s="11"/>
      <c r="W755" s="11"/>
      <c r="X755" s="11"/>
      <c r="Y755" s="9">
        <f>S755+U755+V755+W755+X755</f>
        <v>4877</v>
      </c>
      <c r="Z755" s="9">
        <f>T755+X755</f>
        <v>4877</v>
      </c>
      <c r="AA755" s="11"/>
      <c r="AB755" s="11"/>
      <c r="AC755" s="11"/>
      <c r="AD755" s="11"/>
      <c r="AE755" s="9">
        <f>Y755+AA755+AB755+AC755+AD755</f>
        <v>4877</v>
      </c>
      <c r="AF755" s="9">
        <f>Z755+AD755</f>
        <v>4877</v>
      </c>
      <c r="AG755" s="11"/>
      <c r="AH755" s="11"/>
      <c r="AI755" s="11"/>
      <c r="AJ755" s="11"/>
      <c r="AK755" s="9">
        <f>AE755+AG755+AH755+AI755+AJ755</f>
        <v>4877</v>
      </c>
      <c r="AL755" s="9">
        <f>AF755+AJ755</f>
        <v>4877</v>
      </c>
      <c r="AM755" s="11"/>
      <c r="AN755" s="11"/>
      <c r="AO755" s="11"/>
      <c r="AP755" s="11"/>
      <c r="AQ755" s="9">
        <f>AK755+AM755+AN755+AO755+AP755</f>
        <v>4877</v>
      </c>
      <c r="AR755" s="9">
        <f>AL755+AP755</f>
        <v>4877</v>
      </c>
      <c r="AS755" s="11"/>
      <c r="AT755" s="11"/>
      <c r="AU755" s="11"/>
      <c r="AV755" s="11">
        <v>12296</v>
      </c>
      <c r="AW755" s="96">
        <f>AQ755+AS755+AT755+AU755+AV755</f>
        <v>17173</v>
      </c>
      <c r="AX755" s="96">
        <f>AR755+AV755</f>
        <v>17173</v>
      </c>
      <c r="AY755" s="11"/>
      <c r="AZ755" s="11"/>
      <c r="BA755" s="11"/>
      <c r="BB755" s="11"/>
      <c r="BC755" s="9">
        <f>AW755+AY755+AZ755+BA755+BB755</f>
        <v>17173</v>
      </c>
      <c r="BD755" s="9">
        <f>AX755+BB755</f>
        <v>17173</v>
      </c>
      <c r="BE755" s="11"/>
      <c r="BF755" s="11"/>
      <c r="BG755" s="11"/>
      <c r="BH755" s="11"/>
      <c r="BI755" s="9">
        <f>BC755+BE755+BF755+BG755+BH755</f>
        <v>17173</v>
      </c>
      <c r="BJ755" s="9">
        <f>BD755+BH755</f>
        <v>17173</v>
      </c>
    </row>
    <row r="756" spans="1:62" ht="66" hidden="1" x14ac:dyDescent="0.25">
      <c r="A756" s="86" t="s">
        <v>628</v>
      </c>
      <c r="B756" s="42">
        <v>913</v>
      </c>
      <c r="C756" s="26" t="s">
        <v>7</v>
      </c>
      <c r="D756" s="26" t="s">
        <v>8</v>
      </c>
      <c r="E756" s="26" t="s">
        <v>627</v>
      </c>
      <c r="F756" s="9"/>
      <c r="G756" s="9">
        <f>G757</f>
        <v>0</v>
      </c>
      <c r="H756" s="9">
        <f>H757</f>
        <v>0</v>
      </c>
      <c r="I756" s="84"/>
      <c r="J756" s="84"/>
      <c r="K756" s="84"/>
      <c r="L756" s="84"/>
      <c r="M756" s="84"/>
      <c r="N756" s="84"/>
      <c r="O756" s="11">
        <f>O757</f>
        <v>0</v>
      </c>
      <c r="P756" s="11">
        <f t="shared" ref="P756:BJ756" si="1266">P757</f>
        <v>0</v>
      </c>
      <c r="Q756" s="11">
        <f t="shared" si="1266"/>
        <v>0</v>
      </c>
      <c r="R756" s="11">
        <f t="shared" si="1266"/>
        <v>4581</v>
      </c>
      <c r="S756" s="11">
        <f t="shared" si="1266"/>
        <v>4581</v>
      </c>
      <c r="T756" s="11">
        <f t="shared" si="1266"/>
        <v>4581</v>
      </c>
      <c r="U756" s="11">
        <f>U757</f>
        <v>0</v>
      </c>
      <c r="V756" s="11">
        <f t="shared" si="1266"/>
        <v>0</v>
      </c>
      <c r="W756" s="11">
        <f t="shared" si="1266"/>
        <v>0</v>
      </c>
      <c r="X756" s="11">
        <f t="shared" si="1266"/>
        <v>0</v>
      </c>
      <c r="Y756" s="11">
        <f t="shared" si="1266"/>
        <v>4581</v>
      </c>
      <c r="Z756" s="11">
        <f t="shared" si="1266"/>
        <v>4581</v>
      </c>
      <c r="AA756" s="11">
        <f>AA757</f>
        <v>0</v>
      </c>
      <c r="AB756" s="11">
        <f t="shared" si="1266"/>
        <v>0</v>
      </c>
      <c r="AC756" s="11">
        <f t="shared" si="1266"/>
        <v>0</v>
      </c>
      <c r="AD756" s="11">
        <f t="shared" si="1266"/>
        <v>17329</v>
      </c>
      <c r="AE756" s="11">
        <f t="shared" si="1266"/>
        <v>21910</v>
      </c>
      <c r="AF756" s="11">
        <f t="shared" si="1266"/>
        <v>21910</v>
      </c>
      <c r="AG756" s="11">
        <f>AG757</f>
        <v>0</v>
      </c>
      <c r="AH756" s="11">
        <f t="shared" si="1266"/>
        <v>0</v>
      </c>
      <c r="AI756" s="11">
        <f t="shared" si="1266"/>
        <v>0</v>
      </c>
      <c r="AJ756" s="11">
        <f t="shared" si="1266"/>
        <v>0</v>
      </c>
      <c r="AK756" s="11">
        <f t="shared" si="1266"/>
        <v>21910</v>
      </c>
      <c r="AL756" s="11">
        <f t="shared" si="1266"/>
        <v>21910</v>
      </c>
      <c r="AM756" s="11">
        <f>AM757</f>
        <v>0</v>
      </c>
      <c r="AN756" s="11">
        <f t="shared" si="1266"/>
        <v>0</v>
      </c>
      <c r="AO756" s="11">
        <f t="shared" si="1266"/>
        <v>0</v>
      </c>
      <c r="AP756" s="11">
        <f t="shared" si="1266"/>
        <v>0</v>
      </c>
      <c r="AQ756" s="11">
        <f t="shared" si="1266"/>
        <v>21910</v>
      </c>
      <c r="AR756" s="11">
        <f t="shared" si="1266"/>
        <v>21910</v>
      </c>
      <c r="AS756" s="11">
        <f>AS757</f>
        <v>0</v>
      </c>
      <c r="AT756" s="11">
        <f t="shared" si="1266"/>
        <v>0</v>
      </c>
      <c r="AU756" s="11">
        <f t="shared" si="1266"/>
        <v>0</v>
      </c>
      <c r="AV756" s="11">
        <f t="shared" si="1266"/>
        <v>0</v>
      </c>
      <c r="AW756" s="98">
        <f t="shared" si="1266"/>
        <v>21910</v>
      </c>
      <c r="AX756" s="98">
        <f t="shared" si="1266"/>
        <v>21910</v>
      </c>
      <c r="AY756" s="11">
        <f>AY757</f>
        <v>0</v>
      </c>
      <c r="AZ756" s="11">
        <f t="shared" si="1266"/>
        <v>0</v>
      </c>
      <c r="BA756" s="11">
        <f t="shared" si="1266"/>
        <v>0</v>
      </c>
      <c r="BB756" s="11">
        <f t="shared" si="1266"/>
        <v>0</v>
      </c>
      <c r="BC756" s="11">
        <f t="shared" si="1266"/>
        <v>21910</v>
      </c>
      <c r="BD756" s="11">
        <f t="shared" si="1266"/>
        <v>21910</v>
      </c>
      <c r="BE756" s="11">
        <f>BE757</f>
        <v>0</v>
      </c>
      <c r="BF756" s="11">
        <f t="shared" si="1266"/>
        <v>0</v>
      </c>
      <c r="BG756" s="11">
        <f t="shared" si="1266"/>
        <v>0</v>
      </c>
      <c r="BH756" s="11">
        <f t="shared" si="1266"/>
        <v>0</v>
      </c>
      <c r="BI756" s="11">
        <f t="shared" si="1266"/>
        <v>21910</v>
      </c>
      <c r="BJ756" s="11">
        <f t="shared" si="1266"/>
        <v>21910</v>
      </c>
    </row>
    <row r="757" spans="1:62" ht="33" hidden="1" x14ac:dyDescent="0.25">
      <c r="A757" s="25" t="s">
        <v>11</v>
      </c>
      <c r="B757" s="42">
        <v>913</v>
      </c>
      <c r="C757" s="26" t="s">
        <v>7</v>
      </c>
      <c r="D757" s="26" t="s">
        <v>8</v>
      </c>
      <c r="E757" s="26" t="s">
        <v>627</v>
      </c>
      <c r="F757" s="26" t="s">
        <v>12</v>
      </c>
      <c r="G757" s="9">
        <f>G758+G759</f>
        <v>0</v>
      </c>
      <c r="H757" s="9">
        <f>H758+H759</f>
        <v>0</v>
      </c>
      <c r="I757" s="84"/>
      <c r="J757" s="84"/>
      <c r="K757" s="84"/>
      <c r="L757" s="84"/>
      <c r="M757" s="84"/>
      <c r="N757" s="84"/>
      <c r="O757" s="11">
        <f t="shared" ref="O757:BD757" si="1267">O758+O759</f>
        <v>0</v>
      </c>
      <c r="P757" s="11">
        <f t="shared" si="1267"/>
        <v>0</v>
      </c>
      <c r="Q757" s="11">
        <f t="shared" si="1267"/>
        <v>0</v>
      </c>
      <c r="R757" s="11">
        <f t="shared" si="1267"/>
        <v>4581</v>
      </c>
      <c r="S757" s="11">
        <f t="shared" si="1267"/>
        <v>4581</v>
      </c>
      <c r="T757" s="11">
        <f t="shared" si="1267"/>
        <v>4581</v>
      </c>
      <c r="U757" s="11">
        <f t="shared" si="1267"/>
        <v>0</v>
      </c>
      <c r="V757" s="11">
        <f t="shared" si="1267"/>
        <v>0</v>
      </c>
      <c r="W757" s="11">
        <f t="shared" si="1267"/>
        <v>0</v>
      </c>
      <c r="X757" s="11">
        <f t="shared" si="1267"/>
        <v>0</v>
      </c>
      <c r="Y757" s="11">
        <f t="shared" si="1267"/>
        <v>4581</v>
      </c>
      <c r="Z757" s="11">
        <f t="shared" si="1267"/>
        <v>4581</v>
      </c>
      <c r="AA757" s="11">
        <f t="shared" si="1267"/>
        <v>0</v>
      </c>
      <c r="AB757" s="11">
        <f t="shared" si="1267"/>
        <v>0</v>
      </c>
      <c r="AC757" s="11">
        <f t="shared" si="1267"/>
        <v>0</v>
      </c>
      <c r="AD757" s="11">
        <f t="shared" si="1267"/>
        <v>17329</v>
      </c>
      <c r="AE757" s="11">
        <f t="shared" si="1267"/>
        <v>21910</v>
      </c>
      <c r="AF757" s="11">
        <f t="shared" si="1267"/>
        <v>21910</v>
      </c>
      <c r="AG757" s="11">
        <f t="shared" si="1267"/>
        <v>0</v>
      </c>
      <c r="AH757" s="11">
        <f t="shared" si="1267"/>
        <v>0</v>
      </c>
      <c r="AI757" s="11">
        <f t="shared" si="1267"/>
        <v>0</v>
      </c>
      <c r="AJ757" s="11">
        <f t="shared" si="1267"/>
        <v>0</v>
      </c>
      <c r="AK757" s="11">
        <f t="shared" si="1267"/>
        <v>21910</v>
      </c>
      <c r="AL757" s="11">
        <f t="shared" si="1267"/>
        <v>21910</v>
      </c>
      <c r="AM757" s="11">
        <f t="shared" si="1267"/>
        <v>0</v>
      </c>
      <c r="AN757" s="11">
        <f t="shared" si="1267"/>
        <v>0</v>
      </c>
      <c r="AO757" s="11">
        <f t="shared" si="1267"/>
        <v>0</v>
      </c>
      <c r="AP757" s="11">
        <f t="shared" si="1267"/>
        <v>0</v>
      </c>
      <c r="AQ757" s="11">
        <f t="shared" si="1267"/>
        <v>21910</v>
      </c>
      <c r="AR757" s="11">
        <f t="shared" si="1267"/>
        <v>21910</v>
      </c>
      <c r="AS757" s="11">
        <f t="shared" si="1267"/>
        <v>0</v>
      </c>
      <c r="AT757" s="11">
        <f t="shared" si="1267"/>
        <v>0</v>
      </c>
      <c r="AU757" s="11">
        <f t="shared" si="1267"/>
        <v>0</v>
      </c>
      <c r="AV757" s="11">
        <f t="shared" si="1267"/>
        <v>0</v>
      </c>
      <c r="AW757" s="98">
        <f t="shared" si="1267"/>
        <v>21910</v>
      </c>
      <c r="AX757" s="98">
        <f t="shared" si="1267"/>
        <v>21910</v>
      </c>
      <c r="AY757" s="11">
        <f t="shared" si="1267"/>
        <v>0</v>
      </c>
      <c r="AZ757" s="11">
        <f t="shared" si="1267"/>
        <v>0</v>
      </c>
      <c r="BA757" s="11">
        <f t="shared" si="1267"/>
        <v>0</v>
      </c>
      <c r="BB757" s="11">
        <f t="shared" si="1267"/>
        <v>0</v>
      </c>
      <c r="BC757" s="11">
        <f t="shared" si="1267"/>
        <v>21910</v>
      </c>
      <c r="BD757" s="11">
        <f t="shared" si="1267"/>
        <v>21910</v>
      </c>
      <c r="BE757" s="11">
        <f t="shared" ref="BE757:BJ757" si="1268">BE758+BE759</f>
        <v>0</v>
      </c>
      <c r="BF757" s="11">
        <f t="shared" si="1268"/>
        <v>0</v>
      </c>
      <c r="BG757" s="11">
        <f t="shared" si="1268"/>
        <v>0</v>
      </c>
      <c r="BH757" s="11">
        <f t="shared" si="1268"/>
        <v>0</v>
      </c>
      <c r="BI757" s="11">
        <f t="shared" si="1268"/>
        <v>21910</v>
      </c>
      <c r="BJ757" s="11">
        <f t="shared" si="1268"/>
        <v>21910</v>
      </c>
    </row>
    <row r="758" spans="1:62" ht="20.100000000000001" hidden="1" customHeight="1" x14ac:dyDescent="0.25">
      <c r="A758" s="28" t="s">
        <v>13</v>
      </c>
      <c r="B758" s="26">
        <v>913</v>
      </c>
      <c r="C758" s="26" t="s">
        <v>7</v>
      </c>
      <c r="D758" s="26" t="s">
        <v>8</v>
      </c>
      <c r="E758" s="26" t="s">
        <v>627</v>
      </c>
      <c r="F758" s="26" t="s">
        <v>34</v>
      </c>
      <c r="G758" s="9"/>
      <c r="H758" s="9"/>
      <c r="I758" s="84"/>
      <c r="J758" s="84"/>
      <c r="K758" s="84"/>
      <c r="L758" s="84"/>
      <c r="M758" s="84"/>
      <c r="N758" s="84"/>
      <c r="O758" s="11"/>
      <c r="P758" s="11"/>
      <c r="Q758" s="11"/>
      <c r="R758" s="11">
        <v>4282</v>
      </c>
      <c r="S758" s="9">
        <f>M758+O758+P758+Q758+R758</f>
        <v>4282</v>
      </c>
      <c r="T758" s="9">
        <f>N758+R758</f>
        <v>4282</v>
      </c>
      <c r="U758" s="11"/>
      <c r="V758" s="11"/>
      <c r="W758" s="11"/>
      <c r="X758" s="11"/>
      <c r="Y758" s="9">
        <f>S758+U758+V758+W758+X758</f>
        <v>4282</v>
      </c>
      <c r="Z758" s="9">
        <f>T758+X758</f>
        <v>4282</v>
      </c>
      <c r="AA758" s="11"/>
      <c r="AB758" s="11"/>
      <c r="AC758" s="11"/>
      <c r="AD758" s="11">
        <v>16459</v>
      </c>
      <c r="AE758" s="9">
        <f>Y758+AA758+AB758+AC758+AD758</f>
        <v>20741</v>
      </c>
      <c r="AF758" s="9">
        <f>Z758+AD758</f>
        <v>20741</v>
      </c>
      <c r="AG758" s="11"/>
      <c r="AH758" s="11"/>
      <c r="AI758" s="11"/>
      <c r="AJ758" s="11"/>
      <c r="AK758" s="9">
        <f>AE758+AG758+AH758+AI758+AJ758</f>
        <v>20741</v>
      </c>
      <c r="AL758" s="9">
        <f>AF758+AJ758</f>
        <v>20741</v>
      </c>
      <c r="AM758" s="11"/>
      <c r="AN758" s="11"/>
      <c r="AO758" s="11"/>
      <c r="AP758" s="11"/>
      <c r="AQ758" s="9">
        <f>AK758+AM758+AN758+AO758+AP758</f>
        <v>20741</v>
      </c>
      <c r="AR758" s="9">
        <f>AL758+AP758</f>
        <v>20741</v>
      </c>
      <c r="AS758" s="11"/>
      <c r="AT758" s="11"/>
      <c r="AU758" s="11"/>
      <c r="AV758" s="11"/>
      <c r="AW758" s="96">
        <f>AQ758+AS758+AT758+AU758+AV758</f>
        <v>20741</v>
      </c>
      <c r="AX758" s="96">
        <f>AR758+AV758</f>
        <v>20741</v>
      </c>
      <c r="AY758" s="11"/>
      <c r="AZ758" s="11"/>
      <c r="BA758" s="11"/>
      <c r="BB758" s="11"/>
      <c r="BC758" s="9">
        <f>AW758+AY758+AZ758+BA758+BB758</f>
        <v>20741</v>
      </c>
      <c r="BD758" s="9">
        <f>AX758+BB758</f>
        <v>20741</v>
      </c>
      <c r="BE758" s="11"/>
      <c r="BF758" s="11"/>
      <c r="BG758" s="11"/>
      <c r="BH758" s="11"/>
      <c r="BI758" s="9">
        <f>BC758+BE758+BF758+BG758+BH758</f>
        <v>20741</v>
      </c>
      <c r="BJ758" s="9">
        <f>BD758+BH758</f>
        <v>20741</v>
      </c>
    </row>
    <row r="759" spans="1:62" ht="20.100000000000001" hidden="1" customHeight="1" x14ac:dyDescent="0.25">
      <c r="A759" s="28" t="s">
        <v>23</v>
      </c>
      <c r="B759" s="26">
        <v>913</v>
      </c>
      <c r="C759" s="26" t="s">
        <v>7</v>
      </c>
      <c r="D759" s="26" t="s">
        <v>8</v>
      </c>
      <c r="E759" s="26" t="s">
        <v>627</v>
      </c>
      <c r="F759" s="26">
        <v>620</v>
      </c>
      <c r="G759" s="9"/>
      <c r="H759" s="9"/>
      <c r="I759" s="84"/>
      <c r="J759" s="84"/>
      <c r="K759" s="84"/>
      <c r="L759" s="84"/>
      <c r="M759" s="84"/>
      <c r="N759" s="84"/>
      <c r="O759" s="11"/>
      <c r="P759" s="11"/>
      <c r="Q759" s="11"/>
      <c r="R759" s="11">
        <v>299</v>
      </c>
      <c r="S759" s="9">
        <f>M759+O759+P759+Q759+R759</f>
        <v>299</v>
      </c>
      <c r="T759" s="9">
        <f>N759+R759</f>
        <v>299</v>
      </c>
      <c r="U759" s="11"/>
      <c r="V759" s="11"/>
      <c r="W759" s="11"/>
      <c r="X759" s="11"/>
      <c r="Y759" s="9">
        <f>S759+U759+V759+W759+X759</f>
        <v>299</v>
      </c>
      <c r="Z759" s="9">
        <f>T759+X759</f>
        <v>299</v>
      </c>
      <c r="AA759" s="11"/>
      <c r="AB759" s="11"/>
      <c r="AC759" s="11"/>
      <c r="AD759" s="11">
        <v>870</v>
      </c>
      <c r="AE759" s="9">
        <f>Y759+AA759+AB759+AC759+AD759</f>
        <v>1169</v>
      </c>
      <c r="AF759" s="9">
        <f>Z759+AD759</f>
        <v>1169</v>
      </c>
      <c r="AG759" s="11"/>
      <c r="AH759" s="11"/>
      <c r="AI759" s="11"/>
      <c r="AJ759" s="11"/>
      <c r="AK759" s="9">
        <f>AE759+AG759+AH759+AI759+AJ759</f>
        <v>1169</v>
      </c>
      <c r="AL759" s="9">
        <f>AF759+AJ759</f>
        <v>1169</v>
      </c>
      <c r="AM759" s="11"/>
      <c r="AN759" s="11"/>
      <c r="AO759" s="11"/>
      <c r="AP759" s="11"/>
      <c r="AQ759" s="9">
        <f>AK759+AM759+AN759+AO759+AP759</f>
        <v>1169</v>
      </c>
      <c r="AR759" s="9">
        <f>AL759+AP759</f>
        <v>1169</v>
      </c>
      <c r="AS759" s="11"/>
      <c r="AT759" s="11"/>
      <c r="AU759" s="11"/>
      <c r="AV759" s="11"/>
      <c r="AW759" s="96">
        <f>AQ759+AS759+AT759+AU759+AV759</f>
        <v>1169</v>
      </c>
      <c r="AX759" s="96">
        <f>AR759+AV759</f>
        <v>1169</v>
      </c>
      <c r="AY759" s="11"/>
      <c r="AZ759" s="11"/>
      <c r="BA759" s="11"/>
      <c r="BB759" s="11"/>
      <c r="BC759" s="9">
        <f>AW759+AY759+AZ759+BA759+BB759</f>
        <v>1169</v>
      </c>
      <c r="BD759" s="9">
        <f>AX759+BB759</f>
        <v>1169</v>
      </c>
      <c r="BE759" s="11"/>
      <c r="BF759" s="11"/>
      <c r="BG759" s="11"/>
      <c r="BH759" s="11"/>
      <c r="BI759" s="9">
        <f>BC759+BE759+BF759+BG759+BH759</f>
        <v>1169</v>
      </c>
      <c r="BJ759" s="9">
        <f>BD759+BH759</f>
        <v>1169</v>
      </c>
    </row>
    <row r="760" spans="1:62" ht="49.5" hidden="1" x14ac:dyDescent="0.25">
      <c r="A760" s="38" t="s">
        <v>607</v>
      </c>
      <c r="B760" s="42">
        <v>913</v>
      </c>
      <c r="C760" s="26" t="s">
        <v>7</v>
      </c>
      <c r="D760" s="26" t="s">
        <v>8</v>
      </c>
      <c r="E760" s="26" t="s">
        <v>608</v>
      </c>
      <c r="F760" s="26"/>
      <c r="G760" s="9">
        <f>G761</f>
        <v>0</v>
      </c>
      <c r="H760" s="9">
        <f>H761</f>
        <v>0</v>
      </c>
      <c r="I760" s="84"/>
      <c r="J760" s="84"/>
      <c r="K760" s="84"/>
      <c r="L760" s="84"/>
      <c r="M760" s="84"/>
      <c r="N760" s="84"/>
      <c r="O760" s="11">
        <f>O761</f>
        <v>0</v>
      </c>
      <c r="P760" s="11">
        <f t="shared" ref="P760:AE761" si="1269">P761</f>
        <v>0</v>
      </c>
      <c r="Q760" s="11">
        <f t="shared" si="1269"/>
        <v>0</v>
      </c>
      <c r="R760" s="11">
        <f t="shared" si="1269"/>
        <v>15600</v>
      </c>
      <c r="S760" s="11">
        <f t="shared" si="1269"/>
        <v>15600</v>
      </c>
      <c r="T760" s="11">
        <f t="shared" si="1269"/>
        <v>15600</v>
      </c>
      <c r="U760" s="11">
        <f>U761</f>
        <v>0</v>
      </c>
      <c r="V760" s="11">
        <f t="shared" si="1269"/>
        <v>0</v>
      </c>
      <c r="W760" s="11">
        <f t="shared" si="1269"/>
        <v>0</v>
      </c>
      <c r="X760" s="11">
        <f t="shared" si="1269"/>
        <v>0</v>
      </c>
      <c r="Y760" s="11">
        <f t="shared" si="1269"/>
        <v>15600</v>
      </c>
      <c r="Z760" s="11">
        <f t="shared" si="1269"/>
        <v>15600</v>
      </c>
      <c r="AA760" s="11">
        <f>AA761</f>
        <v>0</v>
      </c>
      <c r="AB760" s="11">
        <f t="shared" si="1269"/>
        <v>0</v>
      </c>
      <c r="AC760" s="11">
        <f t="shared" si="1269"/>
        <v>0</v>
      </c>
      <c r="AD760" s="11">
        <f t="shared" si="1269"/>
        <v>69646</v>
      </c>
      <c r="AE760" s="11">
        <f t="shared" si="1269"/>
        <v>85246</v>
      </c>
      <c r="AF760" s="11">
        <f t="shared" ref="AB760:AF761" si="1270">AF761</f>
        <v>85246</v>
      </c>
      <c r="AG760" s="11">
        <f>AG761</f>
        <v>0</v>
      </c>
      <c r="AH760" s="11">
        <f t="shared" ref="AH760:AW761" si="1271">AH761</f>
        <v>0</v>
      </c>
      <c r="AI760" s="11">
        <f t="shared" si="1271"/>
        <v>0</v>
      </c>
      <c r="AJ760" s="11">
        <f t="shared" si="1271"/>
        <v>0</v>
      </c>
      <c r="AK760" s="11">
        <f t="shared" si="1271"/>
        <v>85246</v>
      </c>
      <c r="AL760" s="11">
        <f t="shared" si="1271"/>
        <v>85246</v>
      </c>
      <c r="AM760" s="11">
        <f>AM761</f>
        <v>0</v>
      </c>
      <c r="AN760" s="11">
        <f t="shared" si="1271"/>
        <v>0</v>
      </c>
      <c r="AO760" s="11">
        <f t="shared" si="1271"/>
        <v>0</v>
      </c>
      <c r="AP760" s="11">
        <f t="shared" si="1271"/>
        <v>0</v>
      </c>
      <c r="AQ760" s="11">
        <f t="shared" si="1271"/>
        <v>85246</v>
      </c>
      <c r="AR760" s="11">
        <f t="shared" si="1271"/>
        <v>85246</v>
      </c>
      <c r="AS760" s="11">
        <f>AS761</f>
        <v>0</v>
      </c>
      <c r="AT760" s="11">
        <f t="shared" si="1271"/>
        <v>0</v>
      </c>
      <c r="AU760" s="11">
        <f t="shared" si="1271"/>
        <v>0</v>
      </c>
      <c r="AV760" s="11">
        <f t="shared" si="1271"/>
        <v>0</v>
      </c>
      <c r="AW760" s="98">
        <f t="shared" si="1271"/>
        <v>85246</v>
      </c>
      <c r="AX760" s="98">
        <f t="shared" ref="AT760:AX761" si="1272">AX761</f>
        <v>85246</v>
      </c>
      <c r="AY760" s="11">
        <f>AY761</f>
        <v>0</v>
      </c>
      <c r="AZ760" s="11">
        <f t="shared" ref="AZ760:BJ761" si="1273">AZ761</f>
        <v>0</v>
      </c>
      <c r="BA760" s="11">
        <f t="shared" si="1273"/>
        <v>0</v>
      </c>
      <c r="BB760" s="11">
        <f t="shared" si="1273"/>
        <v>0</v>
      </c>
      <c r="BC760" s="11">
        <f t="shared" si="1273"/>
        <v>85246</v>
      </c>
      <c r="BD760" s="11">
        <f t="shared" si="1273"/>
        <v>85246</v>
      </c>
      <c r="BE760" s="11">
        <f>BE761</f>
        <v>0</v>
      </c>
      <c r="BF760" s="11">
        <f t="shared" si="1273"/>
        <v>0</v>
      </c>
      <c r="BG760" s="11">
        <f t="shared" si="1273"/>
        <v>0</v>
      </c>
      <c r="BH760" s="11">
        <f t="shared" si="1273"/>
        <v>0</v>
      </c>
      <c r="BI760" s="11">
        <f t="shared" si="1273"/>
        <v>85246</v>
      </c>
      <c r="BJ760" s="11">
        <f t="shared" si="1273"/>
        <v>85246</v>
      </c>
    </row>
    <row r="761" spans="1:62" ht="33" hidden="1" x14ac:dyDescent="0.25">
      <c r="A761" s="25" t="s">
        <v>11</v>
      </c>
      <c r="B761" s="42">
        <v>913</v>
      </c>
      <c r="C761" s="26" t="s">
        <v>7</v>
      </c>
      <c r="D761" s="26" t="s">
        <v>8</v>
      </c>
      <c r="E761" s="26" t="s">
        <v>608</v>
      </c>
      <c r="F761" s="26" t="s">
        <v>12</v>
      </c>
      <c r="G761" s="9">
        <f>G762</f>
        <v>0</v>
      </c>
      <c r="H761" s="9">
        <f>H762</f>
        <v>0</v>
      </c>
      <c r="I761" s="84"/>
      <c r="J761" s="84"/>
      <c r="K761" s="84"/>
      <c r="L761" s="84"/>
      <c r="M761" s="84"/>
      <c r="N761" s="84"/>
      <c r="O761" s="11">
        <f>O762</f>
        <v>0</v>
      </c>
      <c r="P761" s="11">
        <f t="shared" si="1269"/>
        <v>0</v>
      </c>
      <c r="Q761" s="11">
        <f t="shared" si="1269"/>
        <v>0</v>
      </c>
      <c r="R761" s="11">
        <f t="shared" si="1269"/>
        <v>15600</v>
      </c>
      <c r="S761" s="11">
        <f t="shared" si="1269"/>
        <v>15600</v>
      </c>
      <c r="T761" s="11">
        <f t="shared" si="1269"/>
        <v>15600</v>
      </c>
      <c r="U761" s="11">
        <f>U762</f>
        <v>0</v>
      </c>
      <c r="V761" s="11">
        <f t="shared" si="1269"/>
        <v>0</v>
      </c>
      <c r="W761" s="11">
        <f t="shared" si="1269"/>
        <v>0</v>
      </c>
      <c r="X761" s="11">
        <f t="shared" si="1269"/>
        <v>0</v>
      </c>
      <c r="Y761" s="11">
        <f t="shared" si="1269"/>
        <v>15600</v>
      </c>
      <c r="Z761" s="11">
        <f t="shared" si="1269"/>
        <v>15600</v>
      </c>
      <c r="AA761" s="11">
        <f>AA762</f>
        <v>0</v>
      </c>
      <c r="AB761" s="11">
        <f t="shared" si="1270"/>
        <v>0</v>
      </c>
      <c r="AC761" s="11">
        <f t="shared" si="1270"/>
        <v>0</v>
      </c>
      <c r="AD761" s="11">
        <f t="shared" si="1270"/>
        <v>69646</v>
      </c>
      <c r="AE761" s="11">
        <f t="shared" si="1270"/>
        <v>85246</v>
      </c>
      <c r="AF761" s="11">
        <f t="shared" si="1270"/>
        <v>85246</v>
      </c>
      <c r="AG761" s="11">
        <f>AG762</f>
        <v>0</v>
      </c>
      <c r="AH761" s="11">
        <f t="shared" si="1271"/>
        <v>0</v>
      </c>
      <c r="AI761" s="11">
        <f t="shared" si="1271"/>
        <v>0</v>
      </c>
      <c r="AJ761" s="11">
        <f t="shared" si="1271"/>
        <v>0</v>
      </c>
      <c r="AK761" s="11">
        <f t="shared" si="1271"/>
        <v>85246</v>
      </c>
      <c r="AL761" s="11">
        <f t="shared" si="1271"/>
        <v>85246</v>
      </c>
      <c r="AM761" s="11">
        <f>AM762</f>
        <v>0</v>
      </c>
      <c r="AN761" s="11">
        <f t="shared" si="1271"/>
        <v>0</v>
      </c>
      <c r="AO761" s="11">
        <f t="shared" si="1271"/>
        <v>0</v>
      </c>
      <c r="AP761" s="11">
        <f t="shared" si="1271"/>
        <v>0</v>
      </c>
      <c r="AQ761" s="11">
        <f t="shared" si="1271"/>
        <v>85246</v>
      </c>
      <c r="AR761" s="11">
        <f t="shared" si="1271"/>
        <v>85246</v>
      </c>
      <c r="AS761" s="11">
        <f>AS762</f>
        <v>0</v>
      </c>
      <c r="AT761" s="11">
        <f t="shared" si="1272"/>
        <v>0</v>
      </c>
      <c r="AU761" s="11">
        <f t="shared" si="1272"/>
        <v>0</v>
      </c>
      <c r="AV761" s="11">
        <f t="shared" si="1272"/>
        <v>0</v>
      </c>
      <c r="AW761" s="98">
        <f t="shared" si="1272"/>
        <v>85246</v>
      </c>
      <c r="AX761" s="98">
        <f t="shared" si="1272"/>
        <v>85246</v>
      </c>
      <c r="AY761" s="11">
        <f>AY762</f>
        <v>0</v>
      </c>
      <c r="AZ761" s="11">
        <f t="shared" si="1273"/>
        <v>0</v>
      </c>
      <c r="BA761" s="11">
        <f t="shared" si="1273"/>
        <v>0</v>
      </c>
      <c r="BB761" s="11">
        <f t="shared" si="1273"/>
        <v>0</v>
      </c>
      <c r="BC761" s="11">
        <f t="shared" si="1273"/>
        <v>85246</v>
      </c>
      <c r="BD761" s="11">
        <f t="shared" si="1273"/>
        <v>85246</v>
      </c>
      <c r="BE761" s="11">
        <f>BE762</f>
        <v>0</v>
      </c>
      <c r="BF761" s="11">
        <f t="shared" si="1273"/>
        <v>0</v>
      </c>
      <c r="BG761" s="11">
        <f t="shared" si="1273"/>
        <v>0</v>
      </c>
      <c r="BH761" s="11">
        <f t="shared" si="1273"/>
        <v>0</v>
      </c>
      <c r="BI761" s="11">
        <f t="shared" si="1273"/>
        <v>85246</v>
      </c>
      <c r="BJ761" s="11">
        <f t="shared" si="1273"/>
        <v>85246</v>
      </c>
    </row>
    <row r="762" spans="1:62" ht="20.100000000000001" hidden="1" customHeight="1" x14ac:dyDescent="0.25">
      <c r="A762" s="28" t="s">
        <v>13</v>
      </c>
      <c r="B762" s="26">
        <v>913</v>
      </c>
      <c r="C762" s="26" t="s">
        <v>7</v>
      </c>
      <c r="D762" s="26" t="s">
        <v>8</v>
      </c>
      <c r="E762" s="26" t="s">
        <v>608</v>
      </c>
      <c r="F762" s="26" t="s">
        <v>34</v>
      </c>
      <c r="G762" s="9"/>
      <c r="H762" s="9"/>
      <c r="I762" s="84"/>
      <c r="J762" s="84"/>
      <c r="K762" s="84"/>
      <c r="L762" s="84"/>
      <c r="M762" s="84"/>
      <c r="N762" s="84"/>
      <c r="O762" s="11"/>
      <c r="P762" s="11"/>
      <c r="Q762" s="11"/>
      <c r="R762" s="11">
        <v>15600</v>
      </c>
      <c r="S762" s="9">
        <f>M762+O762+P762+Q762+R762</f>
        <v>15600</v>
      </c>
      <c r="T762" s="9">
        <f>N762+R762</f>
        <v>15600</v>
      </c>
      <c r="U762" s="11"/>
      <c r="V762" s="11"/>
      <c r="W762" s="11"/>
      <c r="X762" s="11"/>
      <c r="Y762" s="9">
        <f>S762+U762+V762+W762+X762</f>
        <v>15600</v>
      </c>
      <c r="Z762" s="9">
        <f>T762+X762</f>
        <v>15600</v>
      </c>
      <c r="AA762" s="11"/>
      <c r="AB762" s="11"/>
      <c r="AC762" s="11"/>
      <c r="AD762" s="11">
        <v>69646</v>
      </c>
      <c r="AE762" s="9">
        <f>Y762+AA762+AB762+AC762+AD762</f>
        <v>85246</v>
      </c>
      <c r="AF762" s="9">
        <f>Z762+AD762</f>
        <v>85246</v>
      </c>
      <c r="AG762" s="11"/>
      <c r="AH762" s="11"/>
      <c r="AI762" s="11"/>
      <c r="AJ762" s="11"/>
      <c r="AK762" s="9">
        <f>AE762+AG762+AH762+AI762+AJ762</f>
        <v>85246</v>
      </c>
      <c r="AL762" s="9">
        <f>AF762+AJ762</f>
        <v>85246</v>
      </c>
      <c r="AM762" s="11"/>
      <c r="AN762" s="11"/>
      <c r="AO762" s="11"/>
      <c r="AP762" s="11"/>
      <c r="AQ762" s="9">
        <f>AK762+AM762+AN762+AO762+AP762</f>
        <v>85246</v>
      </c>
      <c r="AR762" s="9">
        <f>AL762+AP762</f>
        <v>85246</v>
      </c>
      <c r="AS762" s="11"/>
      <c r="AT762" s="11"/>
      <c r="AU762" s="11"/>
      <c r="AV762" s="11"/>
      <c r="AW762" s="96">
        <f>AQ762+AS762+AT762+AU762+AV762</f>
        <v>85246</v>
      </c>
      <c r="AX762" s="96">
        <f>AR762+AV762</f>
        <v>85246</v>
      </c>
      <c r="AY762" s="11"/>
      <c r="AZ762" s="11"/>
      <c r="BA762" s="11"/>
      <c r="BB762" s="11"/>
      <c r="BC762" s="9">
        <f>AW762+AY762+AZ762+BA762+BB762</f>
        <v>85246</v>
      </c>
      <c r="BD762" s="9">
        <f>AX762+BB762</f>
        <v>85246</v>
      </c>
      <c r="BE762" s="11"/>
      <c r="BF762" s="11"/>
      <c r="BG762" s="11"/>
      <c r="BH762" s="11"/>
      <c r="BI762" s="9">
        <f>BC762+BE762+BF762+BG762+BH762</f>
        <v>85246</v>
      </c>
      <c r="BJ762" s="9">
        <f>BD762+BH762</f>
        <v>85246</v>
      </c>
    </row>
    <row r="763" spans="1:62" ht="49.5" hidden="1" x14ac:dyDescent="0.25">
      <c r="A763" s="38" t="s">
        <v>610</v>
      </c>
      <c r="B763" s="42">
        <v>913</v>
      </c>
      <c r="C763" s="26" t="s">
        <v>7</v>
      </c>
      <c r="D763" s="26" t="s">
        <v>8</v>
      </c>
      <c r="E763" s="26" t="s">
        <v>609</v>
      </c>
      <c r="F763" s="26"/>
      <c r="G763" s="9">
        <f>G764</f>
        <v>0</v>
      </c>
      <c r="H763" s="9">
        <f>H764</f>
        <v>0</v>
      </c>
      <c r="I763" s="84"/>
      <c r="J763" s="84"/>
      <c r="K763" s="84"/>
      <c r="L763" s="84"/>
      <c r="M763" s="84"/>
      <c r="N763" s="84"/>
      <c r="O763" s="11">
        <f>O764</f>
        <v>0</v>
      </c>
      <c r="P763" s="11">
        <f t="shared" ref="P763:AE764" si="1274">P764</f>
        <v>0</v>
      </c>
      <c r="Q763" s="11">
        <f t="shared" si="1274"/>
        <v>0</v>
      </c>
      <c r="R763" s="11">
        <f t="shared" si="1274"/>
        <v>439671</v>
      </c>
      <c r="S763" s="11">
        <f t="shared" si="1274"/>
        <v>439671</v>
      </c>
      <c r="T763" s="11">
        <f t="shared" si="1274"/>
        <v>439671</v>
      </c>
      <c r="U763" s="11">
        <f>U764</f>
        <v>0</v>
      </c>
      <c r="V763" s="11">
        <f t="shared" si="1274"/>
        <v>0</v>
      </c>
      <c r="W763" s="11">
        <f t="shared" si="1274"/>
        <v>0</v>
      </c>
      <c r="X763" s="11">
        <f t="shared" si="1274"/>
        <v>0</v>
      </c>
      <c r="Y763" s="11">
        <f t="shared" si="1274"/>
        <v>439671</v>
      </c>
      <c r="Z763" s="11">
        <f t="shared" si="1274"/>
        <v>439671</v>
      </c>
      <c r="AA763" s="11">
        <f>AA764</f>
        <v>0</v>
      </c>
      <c r="AB763" s="11">
        <f t="shared" si="1274"/>
        <v>0</v>
      </c>
      <c r="AC763" s="11">
        <f t="shared" si="1274"/>
        <v>0</v>
      </c>
      <c r="AD763" s="11">
        <f t="shared" si="1274"/>
        <v>1788229</v>
      </c>
      <c r="AE763" s="11">
        <f t="shared" si="1274"/>
        <v>2227900</v>
      </c>
      <c r="AF763" s="11">
        <f t="shared" ref="AB763:AF764" si="1275">AF764</f>
        <v>2227900</v>
      </c>
      <c r="AG763" s="11">
        <f>AG764</f>
        <v>0</v>
      </c>
      <c r="AH763" s="11">
        <f t="shared" ref="AH763:AW764" si="1276">AH764</f>
        <v>0</v>
      </c>
      <c r="AI763" s="11">
        <f t="shared" si="1276"/>
        <v>0</v>
      </c>
      <c r="AJ763" s="11">
        <f t="shared" si="1276"/>
        <v>0</v>
      </c>
      <c r="AK763" s="11">
        <f t="shared" si="1276"/>
        <v>2227900</v>
      </c>
      <c r="AL763" s="11">
        <f t="shared" si="1276"/>
        <v>2227900</v>
      </c>
      <c r="AM763" s="11">
        <f>AM764</f>
        <v>0</v>
      </c>
      <c r="AN763" s="11">
        <f t="shared" si="1276"/>
        <v>0</v>
      </c>
      <c r="AO763" s="11">
        <f t="shared" si="1276"/>
        <v>0</v>
      </c>
      <c r="AP763" s="11">
        <f t="shared" si="1276"/>
        <v>0</v>
      </c>
      <c r="AQ763" s="11">
        <f t="shared" si="1276"/>
        <v>2227900</v>
      </c>
      <c r="AR763" s="11">
        <f t="shared" si="1276"/>
        <v>2227900</v>
      </c>
      <c r="AS763" s="11">
        <f>AS764</f>
        <v>0</v>
      </c>
      <c r="AT763" s="11">
        <f t="shared" si="1276"/>
        <v>0</v>
      </c>
      <c r="AU763" s="11">
        <f t="shared" si="1276"/>
        <v>0</v>
      </c>
      <c r="AV763" s="11">
        <f t="shared" si="1276"/>
        <v>0</v>
      </c>
      <c r="AW763" s="98">
        <f t="shared" si="1276"/>
        <v>2227900</v>
      </c>
      <c r="AX763" s="98">
        <f t="shared" ref="AT763:AX764" si="1277">AX764</f>
        <v>2227900</v>
      </c>
      <c r="AY763" s="11">
        <f>AY764</f>
        <v>0</v>
      </c>
      <c r="AZ763" s="11">
        <f t="shared" ref="AZ763:BJ764" si="1278">AZ764</f>
        <v>0</v>
      </c>
      <c r="BA763" s="11">
        <f t="shared" si="1278"/>
        <v>0</v>
      </c>
      <c r="BB763" s="11">
        <f t="shared" si="1278"/>
        <v>5857</v>
      </c>
      <c r="BC763" s="11">
        <f t="shared" si="1278"/>
        <v>2233757</v>
      </c>
      <c r="BD763" s="11">
        <f t="shared" si="1278"/>
        <v>2233757</v>
      </c>
      <c r="BE763" s="11">
        <f>BE764</f>
        <v>0</v>
      </c>
      <c r="BF763" s="11">
        <f t="shared" si="1278"/>
        <v>0</v>
      </c>
      <c r="BG763" s="11">
        <f t="shared" si="1278"/>
        <v>0</v>
      </c>
      <c r="BH763" s="11">
        <f t="shared" si="1278"/>
        <v>0</v>
      </c>
      <c r="BI763" s="11">
        <f t="shared" si="1278"/>
        <v>2233757</v>
      </c>
      <c r="BJ763" s="11">
        <f t="shared" si="1278"/>
        <v>2233757</v>
      </c>
    </row>
    <row r="764" spans="1:62" ht="33" hidden="1" x14ac:dyDescent="0.25">
      <c r="A764" s="25" t="s">
        <v>11</v>
      </c>
      <c r="B764" s="42">
        <v>913</v>
      </c>
      <c r="C764" s="26" t="s">
        <v>7</v>
      </c>
      <c r="D764" s="26" t="s">
        <v>8</v>
      </c>
      <c r="E764" s="26" t="s">
        <v>609</v>
      </c>
      <c r="F764" s="26" t="s">
        <v>12</v>
      </c>
      <c r="G764" s="9">
        <f>G765</f>
        <v>0</v>
      </c>
      <c r="H764" s="9">
        <f>H765</f>
        <v>0</v>
      </c>
      <c r="I764" s="84"/>
      <c r="J764" s="84"/>
      <c r="K764" s="84"/>
      <c r="L764" s="84"/>
      <c r="M764" s="84"/>
      <c r="N764" s="84"/>
      <c r="O764" s="11">
        <f>O765</f>
        <v>0</v>
      </c>
      <c r="P764" s="11">
        <f t="shared" si="1274"/>
        <v>0</v>
      </c>
      <c r="Q764" s="11">
        <f t="shared" si="1274"/>
        <v>0</v>
      </c>
      <c r="R764" s="11">
        <f t="shared" si="1274"/>
        <v>439671</v>
      </c>
      <c r="S764" s="11">
        <f t="shared" si="1274"/>
        <v>439671</v>
      </c>
      <c r="T764" s="11">
        <f t="shared" si="1274"/>
        <v>439671</v>
      </c>
      <c r="U764" s="11">
        <f>U765</f>
        <v>0</v>
      </c>
      <c r="V764" s="11">
        <f t="shared" si="1274"/>
        <v>0</v>
      </c>
      <c r="W764" s="11">
        <f t="shared" si="1274"/>
        <v>0</v>
      </c>
      <c r="X764" s="11">
        <f t="shared" si="1274"/>
        <v>0</v>
      </c>
      <c r="Y764" s="11">
        <f t="shared" si="1274"/>
        <v>439671</v>
      </c>
      <c r="Z764" s="11">
        <f t="shared" si="1274"/>
        <v>439671</v>
      </c>
      <c r="AA764" s="11">
        <f>AA765</f>
        <v>0</v>
      </c>
      <c r="AB764" s="11">
        <f t="shared" si="1275"/>
        <v>0</v>
      </c>
      <c r="AC764" s="11">
        <f t="shared" si="1275"/>
        <v>0</v>
      </c>
      <c r="AD764" s="11">
        <f t="shared" si="1275"/>
        <v>1788229</v>
      </c>
      <c r="AE764" s="11">
        <f t="shared" si="1275"/>
        <v>2227900</v>
      </c>
      <c r="AF764" s="11">
        <f t="shared" si="1275"/>
        <v>2227900</v>
      </c>
      <c r="AG764" s="11">
        <f>AG765</f>
        <v>0</v>
      </c>
      <c r="AH764" s="11">
        <f t="shared" si="1276"/>
        <v>0</v>
      </c>
      <c r="AI764" s="11">
        <f t="shared" si="1276"/>
        <v>0</v>
      </c>
      <c r="AJ764" s="11">
        <f t="shared" si="1276"/>
        <v>0</v>
      </c>
      <c r="AK764" s="11">
        <f t="shared" si="1276"/>
        <v>2227900</v>
      </c>
      <c r="AL764" s="11">
        <f t="shared" si="1276"/>
        <v>2227900</v>
      </c>
      <c r="AM764" s="11">
        <f>AM765</f>
        <v>0</v>
      </c>
      <c r="AN764" s="11">
        <f t="shared" si="1276"/>
        <v>0</v>
      </c>
      <c r="AO764" s="11">
        <f t="shared" si="1276"/>
        <v>0</v>
      </c>
      <c r="AP764" s="11">
        <f t="shared" si="1276"/>
        <v>0</v>
      </c>
      <c r="AQ764" s="11">
        <f t="shared" si="1276"/>
        <v>2227900</v>
      </c>
      <c r="AR764" s="11">
        <f t="shared" si="1276"/>
        <v>2227900</v>
      </c>
      <c r="AS764" s="11">
        <f>AS765</f>
        <v>0</v>
      </c>
      <c r="AT764" s="11">
        <f t="shared" si="1277"/>
        <v>0</v>
      </c>
      <c r="AU764" s="11">
        <f t="shared" si="1277"/>
        <v>0</v>
      </c>
      <c r="AV764" s="11">
        <f t="shared" si="1277"/>
        <v>0</v>
      </c>
      <c r="AW764" s="98">
        <f t="shared" si="1277"/>
        <v>2227900</v>
      </c>
      <c r="AX764" s="98">
        <f t="shared" si="1277"/>
        <v>2227900</v>
      </c>
      <c r="AY764" s="11">
        <f>AY765</f>
        <v>0</v>
      </c>
      <c r="AZ764" s="11">
        <f t="shared" si="1278"/>
        <v>0</v>
      </c>
      <c r="BA764" s="11">
        <f t="shared" si="1278"/>
        <v>0</v>
      </c>
      <c r="BB764" s="11">
        <f t="shared" si="1278"/>
        <v>5857</v>
      </c>
      <c r="BC764" s="11">
        <f t="shared" si="1278"/>
        <v>2233757</v>
      </c>
      <c r="BD764" s="11">
        <f t="shared" si="1278"/>
        <v>2233757</v>
      </c>
      <c r="BE764" s="11">
        <f>BE765</f>
        <v>0</v>
      </c>
      <c r="BF764" s="11">
        <f t="shared" si="1278"/>
        <v>0</v>
      </c>
      <c r="BG764" s="11">
        <f t="shared" si="1278"/>
        <v>0</v>
      </c>
      <c r="BH764" s="11">
        <f t="shared" si="1278"/>
        <v>0</v>
      </c>
      <c r="BI764" s="11">
        <f t="shared" si="1278"/>
        <v>2233757</v>
      </c>
      <c r="BJ764" s="11">
        <f t="shared" si="1278"/>
        <v>2233757</v>
      </c>
    </row>
    <row r="765" spans="1:62" ht="20.100000000000001" hidden="1" customHeight="1" x14ac:dyDescent="0.25">
      <c r="A765" s="28" t="s">
        <v>13</v>
      </c>
      <c r="B765" s="26">
        <v>913</v>
      </c>
      <c r="C765" s="26" t="s">
        <v>7</v>
      </c>
      <c r="D765" s="26" t="s">
        <v>8</v>
      </c>
      <c r="E765" s="26" t="s">
        <v>609</v>
      </c>
      <c r="F765" s="26" t="s">
        <v>34</v>
      </c>
      <c r="G765" s="9"/>
      <c r="H765" s="9"/>
      <c r="I765" s="84"/>
      <c r="J765" s="84"/>
      <c r="K765" s="84"/>
      <c r="L765" s="84"/>
      <c r="M765" s="84"/>
      <c r="N765" s="84"/>
      <c r="O765" s="11"/>
      <c r="P765" s="11"/>
      <c r="Q765" s="11"/>
      <c r="R765" s="11">
        <v>439671</v>
      </c>
      <c r="S765" s="9">
        <f>M765+O765+P765+Q765+R765</f>
        <v>439671</v>
      </c>
      <c r="T765" s="9">
        <f>N765+R765</f>
        <v>439671</v>
      </c>
      <c r="U765" s="11"/>
      <c r="V765" s="11"/>
      <c r="W765" s="11"/>
      <c r="X765" s="11"/>
      <c r="Y765" s="9">
        <f>S765+U765+V765+W765+X765</f>
        <v>439671</v>
      </c>
      <c r="Z765" s="9">
        <f>T765+X765</f>
        <v>439671</v>
      </c>
      <c r="AA765" s="11"/>
      <c r="AB765" s="11"/>
      <c r="AC765" s="11"/>
      <c r="AD765" s="11">
        <v>1788229</v>
      </c>
      <c r="AE765" s="9">
        <f>Y765+AA765+AB765+AC765+AD765</f>
        <v>2227900</v>
      </c>
      <c r="AF765" s="9">
        <f>Z765+AD765</f>
        <v>2227900</v>
      </c>
      <c r="AG765" s="11"/>
      <c r="AH765" s="11"/>
      <c r="AI765" s="11"/>
      <c r="AJ765" s="11"/>
      <c r="AK765" s="9">
        <f>AE765+AG765+AH765+AI765+AJ765</f>
        <v>2227900</v>
      </c>
      <c r="AL765" s="9">
        <f>AF765+AJ765</f>
        <v>2227900</v>
      </c>
      <c r="AM765" s="11"/>
      <c r="AN765" s="11"/>
      <c r="AO765" s="11"/>
      <c r="AP765" s="11"/>
      <c r="AQ765" s="9">
        <f>AK765+AM765+AN765+AO765+AP765</f>
        <v>2227900</v>
      </c>
      <c r="AR765" s="9">
        <f>AL765+AP765</f>
        <v>2227900</v>
      </c>
      <c r="AS765" s="11"/>
      <c r="AT765" s="11"/>
      <c r="AU765" s="11"/>
      <c r="AV765" s="11"/>
      <c r="AW765" s="96">
        <f>AQ765+AS765+AT765+AU765+AV765</f>
        <v>2227900</v>
      </c>
      <c r="AX765" s="96">
        <f>AR765+AV765</f>
        <v>2227900</v>
      </c>
      <c r="AY765" s="11"/>
      <c r="AZ765" s="11"/>
      <c r="BA765" s="11"/>
      <c r="BB765" s="11">
        <v>5857</v>
      </c>
      <c r="BC765" s="9">
        <f>AW765+AY765+AZ765+BA765+BB765</f>
        <v>2233757</v>
      </c>
      <c r="BD765" s="9">
        <f>AX765+BB765</f>
        <v>2233757</v>
      </c>
      <c r="BE765" s="11"/>
      <c r="BF765" s="11"/>
      <c r="BG765" s="11"/>
      <c r="BH765" s="11"/>
      <c r="BI765" s="9">
        <f>BC765+BE765+BF765+BG765+BH765</f>
        <v>2233757</v>
      </c>
      <c r="BJ765" s="9">
        <f>BD765+BH765</f>
        <v>2233757</v>
      </c>
    </row>
    <row r="766" spans="1:62" ht="69" hidden="1" customHeight="1" x14ac:dyDescent="0.25">
      <c r="A766" s="38" t="s">
        <v>806</v>
      </c>
      <c r="B766" s="26">
        <v>913</v>
      </c>
      <c r="C766" s="26" t="s">
        <v>7</v>
      </c>
      <c r="D766" s="26" t="s">
        <v>8</v>
      </c>
      <c r="E766" s="26" t="s">
        <v>805</v>
      </c>
      <c r="F766" s="26"/>
      <c r="G766" s="9"/>
      <c r="H766" s="9"/>
      <c r="I766" s="84"/>
      <c r="J766" s="84"/>
      <c r="K766" s="84"/>
      <c r="L766" s="84"/>
      <c r="M766" s="84"/>
      <c r="N766" s="84"/>
      <c r="O766" s="11"/>
      <c r="P766" s="11"/>
      <c r="Q766" s="11"/>
      <c r="R766" s="11"/>
      <c r="S766" s="9"/>
      <c r="T766" s="9"/>
      <c r="U766" s="11"/>
      <c r="V766" s="11"/>
      <c r="W766" s="11"/>
      <c r="X766" s="11"/>
      <c r="Y766" s="9"/>
      <c r="Z766" s="9"/>
      <c r="AA766" s="11"/>
      <c r="AB766" s="11"/>
      <c r="AC766" s="11"/>
      <c r="AD766" s="11"/>
      <c r="AE766" s="9"/>
      <c r="AF766" s="9"/>
      <c r="AG766" s="11"/>
      <c r="AH766" s="11"/>
      <c r="AI766" s="11"/>
      <c r="AJ766" s="11"/>
      <c r="AK766" s="9"/>
      <c r="AL766" s="9"/>
      <c r="AM766" s="11"/>
      <c r="AN766" s="11"/>
      <c r="AO766" s="11"/>
      <c r="AP766" s="11"/>
      <c r="AQ766" s="9"/>
      <c r="AR766" s="9"/>
      <c r="AS766" s="11"/>
      <c r="AT766" s="11"/>
      <c r="AU766" s="11"/>
      <c r="AV766" s="11"/>
      <c r="AW766" s="96"/>
      <c r="AX766" s="96"/>
      <c r="AY766" s="11">
        <f>AY767</f>
        <v>0</v>
      </c>
      <c r="AZ766" s="11">
        <f t="shared" ref="AZ766:BJ767" si="1279">AZ767</f>
        <v>0</v>
      </c>
      <c r="BA766" s="11">
        <f t="shared" si="1279"/>
        <v>0</v>
      </c>
      <c r="BB766" s="11">
        <f t="shared" si="1279"/>
        <v>9132</v>
      </c>
      <c r="BC766" s="11">
        <f t="shared" si="1279"/>
        <v>9132</v>
      </c>
      <c r="BD766" s="11">
        <f t="shared" si="1279"/>
        <v>9132</v>
      </c>
      <c r="BE766" s="11">
        <f>BE767</f>
        <v>0</v>
      </c>
      <c r="BF766" s="11">
        <f t="shared" si="1279"/>
        <v>0</v>
      </c>
      <c r="BG766" s="11">
        <f t="shared" si="1279"/>
        <v>0</v>
      </c>
      <c r="BH766" s="11">
        <f t="shared" si="1279"/>
        <v>0</v>
      </c>
      <c r="BI766" s="11">
        <f t="shared" si="1279"/>
        <v>9132</v>
      </c>
      <c r="BJ766" s="11">
        <f t="shared" si="1279"/>
        <v>9132</v>
      </c>
    </row>
    <row r="767" spans="1:62" ht="34.5" hidden="1" customHeight="1" x14ac:dyDescent="0.25">
      <c r="A767" s="25" t="s">
        <v>11</v>
      </c>
      <c r="B767" s="26">
        <v>913</v>
      </c>
      <c r="C767" s="26" t="s">
        <v>7</v>
      </c>
      <c r="D767" s="26" t="s">
        <v>8</v>
      </c>
      <c r="E767" s="26" t="s">
        <v>805</v>
      </c>
      <c r="F767" s="26" t="s">
        <v>12</v>
      </c>
      <c r="G767" s="9"/>
      <c r="H767" s="9"/>
      <c r="I767" s="84"/>
      <c r="J767" s="84"/>
      <c r="K767" s="84"/>
      <c r="L767" s="84"/>
      <c r="M767" s="84"/>
      <c r="N767" s="84"/>
      <c r="O767" s="11"/>
      <c r="P767" s="11"/>
      <c r="Q767" s="11"/>
      <c r="R767" s="11"/>
      <c r="S767" s="9"/>
      <c r="T767" s="9"/>
      <c r="U767" s="11"/>
      <c r="V767" s="11"/>
      <c r="W767" s="11"/>
      <c r="X767" s="11"/>
      <c r="Y767" s="9"/>
      <c r="Z767" s="9"/>
      <c r="AA767" s="11"/>
      <c r="AB767" s="11"/>
      <c r="AC767" s="11"/>
      <c r="AD767" s="11"/>
      <c r="AE767" s="9"/>
      <c r="AF767" s="9"/>
      <c r="AG767" s="11"/>
      <c r="AH767" s="11"/>
      <c r="AI767" s="11"/>
      <c r="AJ767" s="11"/>
      <c r="AK767" s="9"/>
      <c r="AL767" s="9"/>
      <c r="AM767" s="11"/>
      <c r="AN767" s="11"/>
      <c r="AO767" s="11"/>
      <c r="AP767" s="11"/>
      <c r="AQ767" s="9"/>
      <c r="AR767" s="9"/>
      <c r="AS767" s="11"/>
      <c r="AT767" s="11"/>
      <c r="AU767" s="11"/>
      <c r="AV767" s="11"/>
      <c r="AW767" s="96"/>
      <c r="AX767" s="96"/>
      <c r="AY767" s="11">
        <f>AY768</f>
        <v>0</v>
      </c>
      <c r="AZ767" s="11">
        <f t="shared" si="1279"/>
        <v>0</v>
      </c>
      <c r="BA767" s="11">
        <f t="shared" si="1279"/>
        <v>0</v>
      </c>
      <c r="BB767" s="11">
        <f t="shared" si="1279"/>
        <v>9132</v>
      </c>
      <c r="BC767" s="11">
        <f t="shared" si="1279"/>
        <v>9132</v>
      </c>
      <c r="BD767" s="11">
        <f t="shared" si="1279"/>
        <v>9132</v>
      </c>
      <c r="BE767" s="11">
        <f>BE768</f>
        <v>0</v>
      </c>
      <c r="BF767" s="11">
        <f t="shared" si="1279"/>
        <v>0</v>
      </c>
      <c r="BG767" s="11">
        <f t="shared" si="1279"/>
        <v>0</v>
      </c>
      <c r="BH767" s="11">
        <f t="shared" si="1279"/>
        <v>0</v>
      </c>
      <c r="BI767" s="11">
        <f t="shared" si="1279"/>
        <v>9132</v>
      </c>
      <c r="BJ767" s="11">
        <f t="shared" si="1279"/>
        <v>9132</v>
      </c>
    </row>
    <row r="768" spans="1:62" ht="25.5" hidden="1" customHeight="1" x14ac:dyDescent="0.25">
      <c r="A768" s="28" t="s">
        <v>13</v>
      </c>
      <c r="B768" s="26">
        <v>913</v>
      </c>
      <c r="C768" s="26" t="s">
        <v>7</v>
      </c>
      <c r="D768" s="26" t="s">
        <v>8</v>
      </c>
      <c r="E768" s="26" t="s">
        <v>805</v>
      </c>
      <c r="F768" s="26" t="s">
        <v>34</v>
      </c>
      <c r="G768" s="9"/>
      <c r="H768" s="9"/>
      <c r="I768" s="84"/>
      <c r="J768" s="84"/>
      <c r="K768" s="84"/>
      <c r="L768" s="84"/>
      <c r="M768" s="84"/>
      <c r="N768" s="84"/>
      <c r="O768" s="11"/>
      <c r="P768" s="11"/>
      <c r="Q768" s="11"/>
      <c r="R768" s="11"/>
      <c r="S768" s="9"/>
      <c r="T768" s="9"/>
      <c r="U768" s="11"/>
      <c r="V768" s="11"/>
      <c r="W768" s="11"/>
      <c r="X768" s="11"/>
      <c r="Y768" s="9"/>
      <c r="Z768" s="9"/>
      <c r="AA768" s="11"/>
      <c r="AB768" s="11"/>
      <c r="AC768" s="11"/>
      <c r="AD768" s="11"/>
      <c r="AE768" s="9"/>
      <c r="AF768" s="9"/>
      <c r="AG768" s="11"/>
      <c r="AH768" s="11"/>
      <c r="AI768" s="11"/>
      <c r="AJ768" s="11"/>
      <c r="AK768" s="9"/>
      <c r="AL768" s="9"/>
      <c r="AM768" s="11"/>
      <c r="AN768" s="11"/>
      <c r="AO768" s="11"/>
      <c r="AP768" s="11"/>
      <c r="AQ768" s="9"/>
      <c r="AR768" s="9"/>
      <c r="AS768" s="11"/>
      <c r="AT768" s="11"/>
      <c r="AU768" s="11"/>
      <c r="AV768" s="11"/>
      <c r="AW768" s="96"/>
      <c r="AX768" s="96"/>
      <c r="AY768" s="11"/>
      <c r="AZ768" s="11"/>
      <c r="BA768" s="11"/>
      <c r="BB768" s="11">
        <v>9132</v>
      </c>
      <c r="BC768" s="9">
        <f>AW768+AY768+AZ768+BA768+BB768</f>
        <v>9132</v>
      </c>
      <c r="BD768" s="9">
        <f>AX768+BB768</f>
        <v>9132</v>
      </c>
      <c r="BE768" s="11"/>
      <c r="BF768" s="11"/>
      <c r="BG768" s="11"/>
      <c r="BH768" s="11"/>
      <c r="BI768" s="9">
        <f>BC768+BE768+BF768+BG768+BH768</f>
        <v>9132</v>
      </c>
      <c r="BJ768" s="9">
        <f>BD768+BH768</f>
        <v>9132</v>
      </c>
    </row>
    <row r="769" spans="1:62" ht="66" hidden="1" x14ac:dyDescent="0.25">
      <c r="A769" s="68" t="s">
        <v>762</v>
      </c>
      <c r="B769" s="26" t="s">
        <v>200</v>
      </c>
      <c r="C769" s="26" t="s">
        <v>7</v>
      </c>
      <c r="D769" s="26" t="s">
        <v>8</v>
      </c>
      <c r="E769" s="26" t="s">
        <v>700</v>
      </c>
      <c r="F769" s="26"/>
      <c r="G769" s="9">
        <f>G770</f>
        <v>0</v>
      </c>
      <c r="H769" s="9">
        <f>H770</f>
        <v>0</v>
      </c>
      <c r="I769" s="84"/>
      <c r="J769" s="84"/>
      <c r="K769" s="84"/>
      <c r="L769" s="84"/>
      <c r="M769" s="84"/>
      <c r="N769" s="84"/>
      <c r="O769" s="11"/>
      <c r="P769" s="11"/>
      <c r="Q769" s="11"/>
      <c r="R769" s="11"/>
      <c r="S769" s="11"/>
      <c r="T769" s="11"/>
      <c r="U769" s="11">
        <f>U770</f>
        <v>4452</v>
      </c>
      <c r="V769" s="11">
        <f t="shared" ref="V769:AK770" si="1280">V770</f>
        <v>0</v>
      </c>
      <c r="W769" s="11">
        <f t="shared" si="1280"/>
        <v>0</v>
      </c>
      <c r="X769" s="11">
        <f t="shared" si="1280"/>
        <v>25225</v>
      </c>
      <c r="Y769" s="11">
        <f t="shared" si="1280"/>
        <v>29677</v>
      </c>
      <c r="Z769" s="11">
        <f t="shared" si="1280"/>
        <v>25225</v>
      </c>
      <c r="AA769" s="11">
        <f>AA770</f>
        <v>0</v>
      </c>
      <c r="AB769" s="11">
        <f t="shared" si="1280"/>
        <v>0</v>
      </c>
      <c r="AC769" s="11">
        <f t="shared" si="1280"/>
        <v>0</v>
      </c>
      <c r="AD769" s="11">
        <f t="shared" si="1280"/>
        <v>2906</v>
      </c>
      <c r="AE769" s="11">
        <f t="shared" si="1280"/>
        <v>32583</v>
      </c>
      <c r="AF769" s="11">
        <f t="shared" si="1280"/>
        <v>28131</v>
      </c>
      <c r="AG769" s="11">
        <f>AG770</f>
        <v>0</v>
      </c>
      <c r="AH769" s="11">
        <f t="shared" si="1280"/>
        <v>0</v>
      </c>
      <c r="AI769" s="11">
        <f t="shared" si="1280"/>
        <v>0</v>
      </c>
      <c r="AJ769" s="11">
        <f t="shared" si="1280"/>
        <v>0</v>
      </c>
      <c r="AK769" s="11">
        <f t="shared" si="1280"/>
        <v>32583</v>
      </c>
      <c r="AL769" s="11">
        <f t="shared" ref="AH769:AL770" si="1281">AL770</f>
        <v>28131</v>
      </c>
      <c r="AM769" s="11">
        <f>AM770</f>
        <v>0</v>
      </c>
      <c r="AN769" s="11">
        <f t="shared" ref="AN769:BC770" si="1282">AN770</f>
        <v>0</v>
      </c>
      <c r="AO769" s="11">
        <f t="shared" si="1282"/>
        <v>0</v>
      </c>
      <c r="AP769" s="11">
        <f t="shared" si="1282"/>
        <v>0</v>
      </c>
      <c r="AQ769" s="11">
        <f t="shared" si="1282"/>
        <v>32583</v>
      </c>
      <c r="AR769" s="11">
        <f t="shared" si="1282"/>
        <v>28131</v>
      </c>
      <c r="AS769" s="11">
        <f>AS770</f>
        <v>0</v>
      </c>
      <c r="AT769" s="11">
        <f t="shared" si="1282"/>
        <v>0</v>
      </c>
      <c r="AU769" s="11">
        <f t="shared" si="1282"/>
        <v>0</v>
      </c>
      <c r="AV769" s="11">
        <f t="shared" si="1282"/>
        <v>0</v>
      </c>
      <c r="AW769" s="98">
        <f t="shared" si="1282"/>
        <v>32583</v>
      </c>
      <c r="AX769" s="98">
        <f t="shared" si="1282"/>
        <v>28131</v>
      </c>
      <c r="AY769" s="11">
        <f>AY770</f>
        <v>0</v>
      </c>
      <c r="AZ769" s="11">
        <f t="shared" si="1282"/>
        <v>0</v>
      </c>
      <c r="BA769" s="11">
        <f t="shared" si="1282"/>
        <v>0</v>
      </c>
      <c r="BB769" s="11">
        <f t="shared" si="1282"/>
        <v>0</v>
      </c>
      <c r="BC769" s="11">
        <f t="shared" si="1282"/>
        <v>32583</v>
      </c>
      <c r="BD769" s="11">
        <f t="shared" ref="AZ769:BD770" si="1283">BD770</f>
        <v>28131</v>
      </c>
      <c r="BE769" s="11">
        <f>BE770</f>
        <v>0</v>
      </c>
      <c r="BF769" s="11">
        <f t="shared" ref="BF769:BJ770" si="1284">BF770</f>
        <v>0</v>
      </c>
      <c r="BG769" s="11">
        <f t="shared" si="1284"/>
        <v>0</v>
      </c>
      <c r="BH769" s="11">
        <f t="shared" si="1284"/>
        <v>0</v>
      </c>
      <c r="BI769" s="11">
        <f t="shared" si="1284"/>
        <v>32583</v>
      </c>
      <c r="BJ769" s="11">
        <f t="shared" si="1284"/>
        <v>28131</v>
      </c>
    </row>
    <row r="770" spans="1:62" ht="33" hidden="1" x14ac:dyDescent="0.25">
      <c r="A770" s="25" t="s">
        <v>11</v>
      </c>
      <c r="B770" s="26" t="s">
        <v>200</v>
      </c>
      <c r="C770" s="26" t="s">
        <v>7</v>
      </c>
      <c r="D770" s="26" t="s">
        <v>8</v>
      </c>
      <c r="E770" s="26" t="s">
        <v>700</v>
      </c>
      <c r="F770" s="26" t="s">
        <v>12</v>
      </c>
      <c r="G770" s="9">
        <f>G771</f>
        <v>0</v>
      </c>
      <c r="H770" s="9">
        <f>H771</f>
        <v>0</v>
      </c>
      <c r="I770" s="84"/>
      <c r="J770" s="84"/>
      <c r="K770" s="84"/>
      <c r="L770" s="84"/>
      <c r="M770" s="84"/>
      <c r="N770" s="84"/>
      <c r="O770" s="11"/>
      <c r="P770" s="11"/>
      <c r="Q770" s="11"/>
      <c r="R770" s="11"/>
      <c r="S770" s="11"/>
      <c r="T770" s="11"/>
      <c r="U770" s="11">
        <f>U771</f>
        <v>4452</v>
      </c>
      <c r="V770" s="11">
        <f t="shared" si="1280"/>
        <v>0</v>
      </c>
      <c r="W770" s="11">
        <f t="shared" si="1280"/>
        <v>0</v>
      </c>
      <c r="X770" s="11">
        <f t="shared" si="1280"/>
        <v>25225</v>
      </c>
      <c r="Y770" s="11">
        <f t="shared" si="1280"/>
        <v>29677</v>
      </c>
      <c r="Z770" s="11">
        <f t="shared" si="1280"/>
        <v>25225</v>
      </c>
      <c r="AA770" s="11">
        <f>AA771</f>
        <v>0</v>
      </c>
      <c r="AB770" s="11">
        <f t="shared" si="1280"/>
        <v>0</v>
      </c>
      <c r="AC770" s="11">
        <f t="shared" si="1280"/>
        <v>0</v>
      </c>
      <c r="AD770" s="11">
        <f t="shared" si="1280"/>
        <v>2906</v>
      </c>
      <c r="AE770" s="11">
        <f t="shared" si="1280"/>
        <v>32583</v>
      </c>
      <c r="AF770" s="11">
        <f t="shared" si="1280"/>
        <v>28131</v>
      </c>
      <c r="AG770" s="11">
        <f>AG771</f>
        <v>0</v>
      </c>
      <c r="AH770" s="11">
        <f t="shared" si="1281"/>
        <v>0</v>
      </c>
      <c r="AI770" s="11">
        <f t="shared" si="1281"/>
        <v>0</v>
      </c>
      <c r="AJ770" s="11">
        <f t="shared" si="1281"/>
        <v>0</v>
      </c>
      <c r="AK770" s="11">
        <f t="shared" si="1281"/>
        <v>32583</v>
      </c>
      <c r="AL770" s="11">
        <f t="shared" si="1281"/>
        <v>28131</v>
      </c>
      <c r="AM770" s="11">
        <f>AM771</f>
        <v>0</v>
      </c>
      <c r="AN770" s="11">
        <f t="shared" si="1282"/>
        <v>0</v>
      </c>
      <c r="AO770" s="11">
        <f t="shared" si="1282"/>
        <v>0</v>
      </c>
      <c r="AP770" s="11">
        <f t="shared" si="1282"/>
        <v>0</v>
      </c>
      <c r="AQ770" s="11">
        <f t="shared" si="1282"/>
        <v>32583</v>
      </c>
      <c r="AR770" s="11">
        <f t="shared" si="1282"/>
        <v>28131</v>
      </c>
      <c r="AS770" s="11">
        <f>AS771</f>
        <v>0</v>
      </c>
      <c r="AT770" s="11">
        <f t="shared" si="1282"/>
        <v>0</v>
      </c>
      <c r="AU770" s="11">
        <f t="shared" si="1282"/>
        <v>0</v>
      </c>
      <c r="AV770" s="11">
        <f t="shared" si="1282"/>
        <v>0</v>
      </c>
      <c r="AW770" s="98">
        <f t="shared" si="1282"/>
        <v>32583</v>
      </c>
      <c r="AX770" s="98">
        <f t="shared" si="1282"/>
        <v>28131</v>
      </c>
      <c r="AY770" s="11">
        <f>AY771</f>
        <v>0</v>
      </c>
      <c r="AZ770" s="11">
        <f t="shared" si="1283"/>
        <v>0</v>
      </c>
      <c r="BA770" s="11">
        <f t="shared" si="1283"/>
        <v>0</v>
      </c>
      <c r="BB770" s="11">
        <f t="shared" si="1283"/>
        <v>0</v>
      </c>
      <c r="BC770" s="11">
        <f t="shared" si="1283"/>
        <v>32583</v>
      </c>
      <c r="BD770" s="11">
        <f t="shared" si="1283"/>
        <v>28131</v>
      </c>
      <c r="BE770" s="11">
        <f>BE771</f>
        <v>0</v>
      </c>
      <c r="BF770" s="11">
        <f t="shared" si="1284"/>
        <v>0</v>
      </c>
      <c r="BG770" s="11">
        <f t="shared" si="1284"/>
        <v>0</v>
      </c>
      <c r="BH770" s="11">
        <f t="shared" si="1284"/>
        <v>0</v>
      </c>
      <c r="BI770" s="11">
        <f t="shared" si="1284"/>
        <v>32583</v>
      </c>
      <c r="BJ770" s="11">
        <f t="shared" si="1284"/>
        <v>28131</v>
      </c>
    </row>
    <row r="771" spans="1:62" ht="20.100000000000001" hidden="1" customHeight="1" x14ac:dyDescent="0.25">
      <c r="A771" s="28" t="s">
        <v>13</v>
      </c>
      <c r="B771" s="26" t="s">
        <v>200</v>
      </c>
      <c r="C771" s="26" t="s">
        <v>7</v>
      </c>
      <c r="D771" s="26" t="s">
        <v>8</v>
      </c>
      <c r="E771" s="26" t="s">
        <v>700</v>
      </c>
      <c r="F771" s="26" t="s">
        <v>34</v>
      </c>
      <c r="G771" s="9"/>
      <c r="H771" s="9"/>
      <c r="I771" s="84"/>
      <c r="J771" s="84"/>
      <c r="K771" s="84"/>
      <c r="L771" s="84"/>
      <c r="M771" s="84"/>
      <c r="N771" s="84"/>
      <c r="O771" s="11"/>
      <c r="P771" s="11"/>
      <c r="Q771" s="11"/>
      <c r="R771" s="11"/>
      <c r="S771" s="9">
        <f>M771+O771+P771+Q771+R771</f>
        <v>0</v>
      </c>
      <c r="T771" s="9">
        <f>N771+R771</f>
        <v>0</v>
      </c>
      <c r="U771" s="11">
        <v>4452</v>
      </c>
      <c r="V771" s="11"/>
      <c r="W771" s="11"/>
      <c r="X771" s="11">
        <v>25225</v>
      </c>
      <c r="Y771" s="9">
        <f>S771+U771+V771+W771+X771</f>
        <v>29677</v>
      </c>
      <c r="Z771" s="9">
        <f>T771+X771</f>
        <v>25225</v>
      </c>
      <c r="AA771" s="11"/>
      <c r="AB771" s="11"/>
      <c r="AC771" s="11"/>
      <c r="AD771" s="11">
        <v>2906</v>
      </c>
      <c r="AE771" s="9">
        <f>Y771+AA771+AB771+AC771+AD771</f>
        <v>32583</v>
      </c>
      <c r="AF771" s="9">
        <f>Z771+AD771</f>
        <v>28131</v>
      </c>
      <c r="AG771" s="11"/>
      <c r="AH771" s="11"/>
      <c r="AI771" s="11"/>
      <c r="AJ771" s="11"/>
      <c r="AK771" s="9">
        <f>AE771+AG771+AH771+AI771+AJ771</f>
        <v>32583</v>
      </c>
      <c r="AL771" s="9">
        <f>AF771+AJ771</f>
        <v>28131</v>
      </c>
      <c r="AM771" s="11"/>
      <c r="AN771" s="11"/>
      <c r="AO771" s="11"/>
      <c r="AP771" s="11"/>
      <c r="AQ771" s="9">
        <f>AK771+AM771+AN771+AO771+AP771</f>
        <v>32583</v>
      </c>
      <c r="AR771" s="9">
        <f>AL771+AP771</f>
        <v>28131</v>
      </c>
      <c r="AS771" s="11"/>
      <c r="AT771" s="11"/>
      <c r="AU771" s="11"/>
      <c r="AV771" s="11"/>
      <c r="AW771" s="96">
        <f>AQ771+AS771+AT771+AU771+AV771</f>
        <v>32583</v>
      </c>
      <c r="AX771" s="96">
        <f>AR771+AV771</f>
        <v>28131</v>
      </c>
      <c r="AY771" s="11"/>
      <c r="AZ771" s="11"/>
      <c r="BA771" s="11"/>
      <c r="BB771" s="11"/>
      <c r="BC771" s="9">
        <f>AW771+AY771+AZ771+BA771+BB771</f>
        <v>32583</v>
      </c>
      <c r="BD771" s="9">
        <f>AX771+BB771</f>
        <v>28131</v>
      </c>
      <c r="BE771" s="11"/>
      <c r="BF771" s="11"/>
      <c r="BG771" s="11"/>
      <c r="BH771" s="11"/>
      <c r="BI771" s="9">
        <f>BC771+BE771+BF771+BG771+BH771</f>
        <v>32583</v>
      </c>
      <c r="BJ771" s="9">
        <f>BD771+BH771</f>
        <v>28131</v>
      </c>
    </row>
    <row r="772" spans="1:62" ht="69.75" hidden="1" customHeight="1" x14ac:dyDescent="0.25">
      <c r="A772" s="25" t="s">
        <v>762</v>
      </c>
      <c r="B772" s="26">
        <v>913</v>
      </c>
      <c r="C772" s="26" t="s">
        <v>7</v>
      </c>
      <c r="D772" s="26" t="s">
        <v>8</v>
      </c>
      <c r="E772" s="30" t="s">
        <v>804</v>
      </c>
      <c r="F772" s="9"/>
      <c r="G772" s="9"/>
      <c r="H772" s="9"/>
      <c r="I772" s="84"/>
      <c r="J772" s="84"/>
      <c r="K772" s="84"/>
      <c r="L772" s="84"/>
      <c r="M772" s="84"/>
      <c r="N772" s="84"/>
      <c r="O772" s="11"/>
      <c r="P772" s="11"/>
      <c r="Q772" s="11"/>
      <c r="R772" s="11"/>
      <c r="S772" s="9"/>
      <c r="T772" s="9"/>
      <c r="U772" s="11"/>
      <c r="V772" s="11"/>
      <c r="W772" s="11"/>
      <c r="X772" s="11"/>
      <c r="Y772" s="9"/>
      <c r="Z772" s="9"/>
      <c r="AA772" s="11"/>
      <c r="AB772" s="11"/>
      <c r="AC772" s="11"/>
      <c r="AD772" s="11"/>
      <c r="AE772" s="9"/>
      <c r="AF772" s="9"/>
      <c r="AG772" s="11"/>
      <c r="AH772" s="11"/>
      <c r="AI772" s="11"/>
      <c r="AJ772" s="11"/>
      <c r="AK772" s="9"/>
      <c r="AL772" s="9"/>
      <c r="AM772" s="11"/>
      <c r="AN772" s="11"/>
      <c r="AO772" s="11"/>
      <c r="AP772" s="11"/>
      <c r="AQ772" s="9"/>
      <c r="AR772" s="9"/>
      <c r="AS772" s="11"/>
      <c r="AT772" s="11"/>
      <c r="AU772" s="11"/>
      <c r="AV772" s="11"/>
      <c r="AW772" s="96"/>
      <c r="AX772" s="96"/>
      <c r="AY772" s="11">
        <f>AY773</f>
        <v>1087</v>
      </c>
      <c r="AZ772" s="11">
        <f t="shared" ref="AZ772:BJ773" si="1285">AZ773</f>
        <v>0</v>
      </c>
      <c r="BA772" s="11">
        <f t="shared" si="1285"/>
        <v>0</v>
      </c>
      <c r="BB772" s="11">
        <f t="shared" si="1285"/>
        <v>0</v>
      </c>
      <c r="BC772" s="11">
        <f t="shared" si="1285"/>
        <v>1087</v>
      </c>
      <c r="BD772" s="11">
        <f t="shared" si="1285"/>
        <v>0</v>
      </c>
      <c r="BE772" s="11">
        <f>BE773</f>
        <v>0</v>
      </c>
      <c r="BF772" s="11">
        <f t="shared" si="1285"/>
        <v>0</v>
      </c>
      <c r="BG772" s="11">
        <f t="shared" si="1285"/>
        <v>0</v>
      </c>
      <c r="BH772" s="11">
        <f t="shared" si="1285"/>
        <v>0</v>
      </c>
      <c r="BI772" s="11">
        <f t="shared" si="1285"/>
        <v>1087</v>
      </c>
      <c r="BJ772" s="11">
        <f t="shared" si="1285"/>
        <v>0</v>
      </c>
    </row>
    <row r="773" spans="1:62" ht="37.5" hidden="1" customHeight="1" x14ac:dyDescent="0.25">
      <c r="A773" s="25" t="s">
        <v>11</v>
      </c>
      <c r="B773" s="26">
        <v>913</v>
      </c>
      <c r="C773" s="26" t="s">
        <v>7</v>
      </c>
      <c r="D773" s="26" t="s">
        <v>8</v>
      </c>
      <c r="E773" s="30" t="s">
        <v>804</v>
      </c>
      <c r="F773" s="9">
        <v>600</v>
      </c>
      <c r="G773" s="9"/>
      <c r="H773" s="9"/>
      <c r="I773" s="84"/>
      <c r="J773" s="84"/>
      <c r="K773" s="84"/>
      <c r="L773" s="84"/>
      <c r="M773" s="84"/>
      <c r="N773" s="84"/>
      <c r="O773" s="11"/>
      <c r="P773" s="11"/>
      <c r="Q773" s="11"/>
      <c r="R773" s="11"/>
      <c r="S773" s="9"/>
      <c r="T773" s="9"/>
      <c r="U773" s="11"/>
      <c r="V773" s="11"/>
      <c r="W773" s="11"/>
      <c r="X773" s="11"/>
      <c r="Y773" s="9"/>
      <c r="Z773" s="9"/>
      <c r="AA773" s="11"/>
      <c r="AB773" s="11"/>
      <c r="AC773" s="11"/>
      <c r="AD773" s="11"/>
      <c r="AE773" s="9"/>
      <c r="AF773" s="9"/>
      <c r="AG773" s="11"/>
      <c r="AH773" s="11"/>
      <c r="AI773" s="11"/>
      <c r="AJ773" s="11"/>
      <c r="AK773" s="9"/>
      <c r="AL773" s="9"/>
      <c r="AM773" s="11"/>
      <c r="AN773" s="11"/>
      <c r="AO773" s="11"/>
      <c r="AP773" s="11"/>
      <c r="AQ773" s="9"/>
      <c r="AR773" s="9"/>
      <c r="AS773" s="11"/>
      <c r="AT773" s="11"/>
      <c r="AU773" s="11"/>
      <c r="AV773" s="11"/>
      <c r="AW773" s="96"/>
      <c r="AX773" s="96"/>
      <c r="AY773" s="11">
        <f>AY774</f>
        <v>1087</v>
      </c>
      <c r="AZ773" s="11">
        <f t="shared" si="1285"/>
        <v>0</v>
      </c>
      <c r="BA773" s="11">
        <f t="shared" si="1285"/>
        <v>0</v>
      </c>
      <c r="BB773" s="11">
        <f t="shared" si="1285"/>
        <v>0</v>
      </c>
      <c r="BC773" s="11">
        <f t="shared" si="1285"/>
        <v>1087</v>
      </c>
      <c r="BD773" s="11">
        <f t="shared" si="1285"/>
        <v>0</v>
      </c>
      <c r="BE773" s="11">
        <f>BE774</f>
        <v>0</v>
      </c>
      <c r="BF773" s="11">
        <f t="shared" si="1285"/>
        <v>0</v>
      </c>
      <c r="BG773" s="11">
        <f t="shared" si="1285"/>
        <v>0</v>
      </c>
      <c r="BH773" s="11">
        <f t="shared" si="1285"/>
        <v>0</v>
      </c>
      <c r="BI773" s="11">
        <f t="shared" si="1285"/>
        <v>1087</v>
      </c>
      <c r="BJ773" s="11">
        <f t="shared" si="1285"/>
        <v>0</v>
      </c>
    </row>
    <row r="774" spans="1:62" ht="20.100000000000001" hidden="1" customHeight="1" x14ac:dyDescent="0.25">
      <c r="A774" s="28" t="s">
        <v>13</v>
      </c>
      <c r="B774" s="26">
        <v>913</v>
      </c>
      <c r="C774" s="26" t="s">
        <v>7</v>
      </c>
      <c r="D774" s="26" t="s">
        <v>8</v>
      </c>
      <c r="E774" s="30" t="s">
        <v>804</v>
      </c>
      <c r="F774" s="9">
        <v>610</v>
      </c>
      <c r="G774" s="9"/>
      <c r="H774" s="9"/>
      <c r="I774" s="84"/>
      <c r="J774" s="84"/>
      <c r="K774" s="84"/>
      <c r="L774" s="84"/>
      <c r="M774" s="84"/>
      <c r="N774" s="84"/>
      <c r="O774" s="11"/>
      <c r="P774" s="11"/>
      <c r="Q774" s="11"/>
      <c r="R774" s="11"/>
      <c r="S774" s="9"/>
      <c r="T774" s="9"/>
      <c r="U774" s="11"/>
      <c r="V774" s="11"/>
      <c r="W774" s="11"/>
      <c r="X774" s="11"/>
      <c r="Y774" s="9"/>
      <c r="Z774" s="9"/>
      <c r="AA774" s="11"/>
      <c r="AB774" s="11"/>
      <c r="AC774" s="11"/>
      <c r="AD774" s="11"/>
      <c r="AE774" s="9"/>
      <c r="AF774" s="9"/>
      <c r="AG774" s="11"/>
      <c r="AH774" s="11"/>
      <c r="AI774" s="11"/>
      <c r="AJ774" s="11"/>
      <c r="AK774" s="9"/>
      <c r="AL774" s="9"/>
      <c r="AM774" s="11"/>
      <c r="AN774" s="11"/>
      <c r="AO774" s="11"/>
      <c r="AP774" s="11"/>
      <c r="AQ774" s="9"/>
      <c r="AR774" s="9"/>
      <c r="AS774" s="11"/>
      <c r="AT774" s="11"/>
      <c r="AU774" s="11"/>
      <c r="AV774" s="11"/>
      <c r="AW774" s="96"/>
      <c r="AX774" s="96"/>
      <c r="AY774" s="11">
        <v>1087</v>
      </c>
      <c r="AZ774" s="11"/>
      <c r="BA774" s="11"/>
      <c r="BB774" s="11"/>
      <c r="BC774" s="9">
        <f>AW774+AY774+AZ774+BA774+BB774</f>
        <v>1087</v>
      </c>
      <c r="BD774" s="9">
        <f>AX774+BB774</f>
        <v>0</v>
      </c>
      <c r="BE774" s="11"/>
      <c r="BF774" s="11"/>
      <c r="BG774" s="11"/>
      <c r="BH774" s="11"/>
      <c r="BI774" s="9">
        <f>BC774+BE774+BF774+BG774+BH774</f>
        <v>1087</v>
      </c>
      <c r="BJ774" s="9">
        <f>BD774+BH774</f>
        <v>0</v>
      </c>
    </row>
    <row r="775" spans="1:62" ht="33" hidden="1" x14ac:dyDescent="0.25">
      <c r="A775" s="25" t="s">
        <v>323</v>
      </c>
      <c r="B775" s="42">
        <v>913</v>
      </c>
      <c r="C775" s="26" t="s">
        <v>7</v>
      </c>
      <c r="D775" s="26" t="s">
        <v>8</v>
      </c>
      <c r="E775" s="26" t="s">
        <v>393</v>
      </c>
      <c r="F775" s="26"/>
      <c r="G775" s="9">
        <f>G776+G780+G783</f>
        <v>1555</v>
      </c>
      <c r="H775" s="9">
        <f t="shared" ref="H775:N775" si="1286">H776+H780+H783</f>
        <v>0</v>
      </c>
      <c r="I775" s="9">
        <f t="shared" si="1286"/>
        <v>0</v>
      </c>
      <c r="J775" s="9">
        <f t="shared" si="1286"/>
        <v>0</v>
      </c>
      <c r="K775" s="9">
        <f t="shared" si="1286"/>
        <v>0</v>
      </c>
      <c r="L775" s="9">
        <f t="shared" si="1286"/>
        <v>0</v>
      </c>
      <c r="M775" s="9">
        <f t="shared" si="1286"/>
        <v>1555</v>
      </c>
      <c r="N775" s="9">
        <f t="shared" si="1286"/>
        <v>0</v>
      </c>
      <c r="O775" s="9">
        <f t="shared" ref="O775:T775" si="1287">O776+O780+O783</f>
        <v>0</v>
      </c>
      <c r="P775" s="9">
        <f t="shared" si="1287"/>
        <v>0</v>
      </c>
      <c r="Q775" s="9">
        <f t="shared" si="1287"/>
        <v>0</v>
      </c>
      <c r="R775" s="9">
        <f t="shared" si="1287"/>
        <v>0</v>
      </c>
      <c r="S775" s="9">
        <f t="shared" si="1287"/>
        <v>1555</v>
      </c>
      <c r="T775" s="9">
        <f t="shared" si="1287"/>
        <v>0</v>
      </c>
      <c r="U775" s="9">
        <f t="shared" ref="U775:Z775" si="1288">U776+U780+U783</f>
        <v>0</v>
      </c>
      <c r="V775" s="9">
        <f t="shared" si="1288"/>
        <v>0</v>
      </c>
      <c r="W775" s="9">
        <f t="shared" si="1288"/>
        <v>0</v>
      </c>
      <c r="X775" s="9">
        <f t="shared" si="1288"/>
        <v>0</v>
      </c>
      <c r="Y775" s="9">
        <f t="shared" si="1288"/>
        <v>1555</v>
      </c>
      <c r="Z775" s="9">
        <f t="shared" si="1288"/>
        <v>0</v>
      </c>
      <c r="AA775" s="9">
        <f t="shared" ref="AA775:AF775" si="1289">AA776+AA780+AA783</f>
        <v>0</v>
      </c>
      <c r="AB775" s="9">
        <f t="shared" si="1289"/>
        <v>1068</v>
      </c>
      <c r="AC775" s="9">
        <f t="shared" si="1289"/>
        <v>0</v>
      </c>
      <c r="AD775" s="9">
        <f t="shared" si="1289"/>
        <v>3784</v>
      </c>
      <c r="AE775" s="9">
        <f t="shared" si="1289"/>
        <v>6407</v>
      </c>
      <c r="AF775" s="9">
        <f t="shared" si="1289"/>
        <v>3784</v>
      </c>
      <c r="AG775" s="9">
        <f t="shared" ref="AG775:AL775" si="1290">AG776+AG780+AG783</f>
        <v>0</v>
      </c>
      <c r="AH775" s="9">
        <f t="shared" si="1290"/>
        <v>0</v>
      </c>
      <c r="AI775" s="9">
        <f t="shared" si="1290"/>
        <v>0</v>
      </c>
      <c r="AJ775" s="9">
        <f t="shared" si="1290"/>
        <v>0</v>
      </c>
      <c r="AK775" s="9">
        <f t="shared" si="1290"/>
        <v>6407</v>
      </c>
      <c r="AL775" s="9">
        <f t="shared" si="1290"/>
        <v>3784</v>
      </c>
      <c r="AM775" s="9">
        <f t="shared" ref="AM775:AR775" si="1291">AM776+AM780+AM783</f>
        <v>0</v>
      </c>
      <c r="AN775" s="9">
        <f t="shared" si="1291"/>
        <v>0</v>
      </c>
      <c r="AO775" s="9">
        <f t="shared" si="1291"/>
        <v>0</v>
      </c>
      <c r="AP775" s="9">
        <f t="shared" si="1291"/>
        <v>0</v>
      </c>
      <c r="AQ775" s="9">
        <f t="shared" si="1291"/>
        <v>6407</v>
      </c>
      <c r="AR775" s="9">
        <f t="shared" si="1291"/>
        <v>3784</v>
      </c>
      <c r="AS775" s="9">
        <f t="shared" ref="AS775:AX775" si="1292">AS776+AS780+AS783</f>
        <v>0</v>
      </c>
      <c r="AT775" s="9">
        <f t="shared" si="1292"/>
        <v>0</v>
      </c>
      <c r="AU775" s="9">
        <f t="shared" si="1292"/>
        <v>0</v>
      </c>
      <c r="AV775" s="9">
        <f t="shared" si="1292"/>
        <v>0</v>
      </c>
      <c r="AW775" s="96">
        <f t="shared" si="1292"/>
        <v>6407</v>
      </c>
      <c r="AX775" s="96">
        <f t="shared" si="1292"/>
        <v>3784</v>
      </c>
      <c r="AY775" s="9">
        <f t="shared" ref="AY775:BD775" si="1293">AY776+AY780+AY783</f>
        <v>0</v>
      </c>
      <c r="AZ775" s="9">
        <f t="shared" si="1293"/>
        <v>0</v>
      </c>
      <c r="BA775" s="9">
        <f t="shared" si="1293"/>
        <v>0</v>
      </c>
      <c r="BB775" s="9">
        <f t="shared" si="1293"/>
        <v>0</v>
      </c>
      <c r="BC775" s="9">
        <f t="shared" si="1293"/>
        <v>6407</v>
      </c>
      <c r="BD775" s="9">
        <f t="shared" si="1293"/>
        <v>3784</v>
      </c>
      <c r="BE775" s="9">
        <f t="shared" ref="BE775:BJ775" si="1294">BE776+BE780+BE783</f>
        <v>0</v>
      </c>
      <c r="BF775" s="9">
        <f t="shared" si="1294"/>
        <v>0</v>
      </c>
      <c r="BG775" s="9">
        <f t="shared" si="1294"/>
        <v>0</v>
      </c>
      <c r="BH775" s="9">
        <f t="shared" si="1294"/>
        <v>0</v>
      </c>
      <c r="BI775" s="9">
        <f t="shared" si="1294"/>
        <v>6407</v>
      </c>
      <c r="BJ775" s="9">
        <f t="shared" si="1294"/>
        <v>3784</v>
      </c>
    </row>
    <row r="776" spans="1:62" ht="20.100000000000001" hidden="1" customHeight="1" x14ac:dyDescent="0.25">
      <c r="A776" s="28" t="s">
        <v>14</v>
      </c>
      <c r="B776" s="26">
        <v>913</v>
      </c>
      <c r="C776" s="26" t="s">
        <v>7</v>
      </c>
      <c r="D776" s="26" t="s">
        <v>8</v>
      </c>
      <c r="E776" s="26" t="s">
        <v>394</v>
      </c>
      <c r="F776" s="26"/>
      <c r="G776" s="9">
        <f t="shared" ref="G776:V778" si="1295">G777</f>
        <v>1555</v>
      </c>
      <c r="H776" s="9">
        <f t="shared" si="1295"/>
        <v>0</v>
      </c>
      <c r="I776" s="9">
        <f t="shared" si="1295"/>
        <v>0</v>
      </c>
      <c r="J776" s="9">
        <f t="shared" si="1295"/>
        <v>0</v>
      </c>
      <c r="K776" s="9">
        <f t="shared" si="1295"/>
        <v>0</v>
      </c>
      <c r="L776" s="9">
        <f t="shared" si="1295"/>
        <v>0</v>
      </c>
      <c r="M776" s="9">
        <f t="shared" si="1295"/>
        <v>1555</v>
      </c>
      <c r="N776" s="9">
        <f t="shared" si="1295"/>
        <v>0</v>
      </c>
      <c r="O776" s="9">
        <f t="shared" si="1295"/>
        <v>0</v>
      </c>
      <c r="P776" s="9">
        <f t="shared" si="1295"/>
        <v>0</v>
      </c>
      <c r="Q776" s="9">
        <f t="shared" si="1295"/>
        <v>0</v>
      </c>
      <c r="R776" s="9">
        <f t="shared" si="1295"/>
        <v>0</v>
      </c>
      <c r="S776" s="9">
        <f t="shared" si="1295"/>
        <v>1555</v>
      </c>
      <c r="T776" s="9">
        <f t="shared" si="1295"/>
        <v>0</v>
      </c>
      <c r="U776" s="9">
        <f t="shared" si="1295"/>
        <v>0</v>
      </c>
      <c r="V776" s="9">
        <f t="shared" si="1295"/>
        <v>0</v>
      </c>
      <c r="W776" s="9">
        <f t="shared" ref="U776:AJ778" si="1296">W777</f>
        <v>0</v>
      </c>
      <c r="X776" s="9">
        <f t="shared" si="1296"/>
        <v>0</v>
      </c>
      <c r="Y776" s="9">
        <f t="shared" si="1296"/>
        <v>1555</v>
      </c>
      <c r="Z776" s="9">
        <f t="shared" si="1296"/>
        <v>0</v>
      </c>
      <c r="AA776" s="9">
        <f t="shared" si="1296"/>
        <v>0</v>
      </c>
      <c r="AB776" s="9">
        <f t="shared" si="1296"/>
        <v>0</v>
      </c>
      <c r="AC776" s="9">
        <f t="shared" si="1296"/>
        <v>0</v>
      </c>
      <c r="AD776" s="9">
        <f t="shared" si="1296"/>
        <v>0</v>
      </c>
      <c r="AE776" s="9">
        <f t="shared" si="1296"/>
        <v>1555</v>
      </c>
      <c r="AF776" s="9">
        <f t="shared" si="1296"/>
        <v>0</v>
      </c>
      <c r="AG776" s="9">
        <f t="shared" si="1296"/>
        <v>0</v>
      </c>
      <c r="AH776" s="9">
        <f t="shared" si="1296"/>
        <v>0</v>
      </c>
      <c r="AI776" s="9">
        <f t="shared" si="1296"/>
        <v>0</v>
      </c>
      <c r="AJ776" s="9">
        <f t="shared" si="1296"/>
        <v>0</v>
      </c>
      <c r="AK776" s="9">
        <f t="shared" ref="AG776:AV778" si="1297">AK777</f>
        <v>1555</v>
      </c>
      <c r="AL776" s="9">
        <f t="shared" si="1297"/>
        <v>0</v>
      </c>
      <c r="AM776" s="9">
        <f t="shared" si="1297"/>
        <v>0</v>
      </c>
      <c r="AN776" s="9">
        <f t="shared" si="1297"/>
        <v>0</v>
      </c>
      <c r="AO776" s="9">
        <f t="shared" si="1297"/>
        <v>0</v>
      </c>
      <c r="AP776" s="9">
        <f t="shared" si="1297"/>
        <v>0</v>
      </c>
      <c r="AQ776" s="9">
        <f t="shared" si="1297"/>
        <v>1555</v>
      </c>
      <c r="AR776" s="9">
        <f t="shared" si="1297"/>
        <v>0</v>
      </c>
      <c r="AS776" s="9">
        <f t="shared" si="1297"/>
        <v>0</v>
      </c>
      <c r="AT776" s="9">
        <f t="shared" si="1297"/>
        <v>0</v>
      </c>
      <c r="AU776" s="9">
        <f t="shared" si="1297"/>
        <v>0</v>
      </c>
      <c r="AV776" s="9">
        <f t="shared" si="1297"/>
        <v>0</v>
      </c>
      <c r="AW776" s="96">
        <f t="shared" ref="AS776:BH778" si="1298">AW777</f>
        <v>1555</v>
      </c>
      <c r="AX776" s="96">
        <f t="shared" si="1298"/>
        <v>0</v>
      </c>
      <c r="AY776" s="9">
        <f t="shared" si="1298"/>
        <v>0</v>
      </c>
      <c r="AZ776" s="9">
        <f t="shared" si="1298"/>
        <v>0</v>
      </c>
      <c r="BA776" s="9">
        <f t="shared" si="1298"/>
        <v>0</v>
      </c>
      <c r="BB776" s="9">
        <f t="shared" si="1298"/>
        <v>0</v>
      </c>
      <c r="BC776" s="9">
        <f t="shared" si="1298"/>
        <v>1555</v>
      </c>
      <c r="BD776" s="9">
        <f t="shared" si="1298"/>
        <v>0</v>
      </c>
      <c r="BE776" s="9">
        <f t="shared" si="1298"/>
        <v>0</v>
      </c>
      <c r="BF776" s="9">
        <f t="shared" si="1298"/>
        <v>0</v>
      </c>
      <c r="BG776" s="9">
        <f t="shared" si="1298"/>
        <v>0</v>
      </c>
      <c r="BH776" s="9">
        <f t="shared" si="1298"/>
        <v>0</v>
      </c>
      <c r="BI776" s="9">
        <f t="shared" ref="BE776:BJ778" si="1299">BI777</f>
        <v>1555</v>
      </c>
      <c r="BJ776" s="9">
        <f t="shared" si="1299"/>
        <v>0</v>
      </c>
    </row>
    <row r="777" spans="1:62" ht="20.100000000000001" hidden="1" customHeight="1" x14ac:dyDescent="0.25">
      <c r="A777" s="28" t="s">
        <v>207</v>
      </c>
      <c r="B777" s="26">
        <v>913</v>
      </c>
      <c r="C777" s="26" t="s">
        <v>7</v>
      </c>
      <c r="D777" s="26" t="s">
        <v>8</v>
      </c>
      <c r="E777" s="26" t="s">
        <v>487</v>
      </c>
      <c r="F777" s="26"/>
      <c r="G777" s="9">
        <f t="shared" si="1295"/>
        <v>1555</v>
      </c>
      <c r="H777" s="9">
        <f t="shared" si="1295"/>
        <v>0</v>
      </c>
      <c r="I777" s="9">
        <f t="shared" si="1295"/>
        <v>0</v>
      </c>
      <c r="J777" s="9">
        <f t="shared" si="1295"/>
        <v>0</v>
      </c>
      <c r="K777" s="9">
        <f t="shared" si="1295"/>
        <v>0</v>
      </c>
      <c r="L777" s="9">
        <f t="shared" si="1295"/>
        <v>0</v>
      </c>
      <c r="M777" s="9">
        <f t="shared" si="1295"/>
        <v>1555</v>
      </c>
      <c r="N777" s="9">
        <f t="shared" si="1295"/>
        <v>0</v>
      </c>
      <c r="O777" s="9">
        <f t="shared" si="1295"/>
        <v>0</v>
      </c>
      <c r="P777" s="9">
        <f t="shared" si="1295"/>
        <v>0</v>
      </c>
      <c r="Q777" s="9">
        <f t="shared" si="1295"/>
        <v>0</v>
      </c>
      <c r="R777" s="9">
        <f t="shared" si="1295"/>
        <v>0</v>
      </c>
      <c r="S777" s="9">
        <f t="shared" si="1295"/>
        <v>1555</v>
      </c>
      <c r="T777" s="9">
        <f t="shared" si="1295"/>
        <v>0</v>
      </c>
      <c r="U777" s="9">
        <f t="shared" si="1296"/>
        <v>0</v>
      </c>
      <c r="V777" s="9">
        <f t="shared" si="1296"/>
        <v>0</v>
      </c>
      <c r="W777" s="9">
        <f t="shared" si="1296"/>
        <v>0</v>
      </c>
      <c r="X777" s="9">
        <f t="shared" si="1296"/>
        <v>0</v>
      </c>
      <c r="Y777" s="9">
        <f t="shared" si="1296"/>
        <v>1555</v>
      </c>
      <c r="Z777" s="9">
        <f t="shared" si="1296"/>
        <v>0</v>
      </c>
      <c r="AA777" s="9">
        <f t="shared" si="1296"/>
        <v>0</v>
      </c>
      <c r="AB777" s="9">
        <f t="shared" si="1296"/>
        <v>0</v>
      </c>
      <c r="AC777" s="9">
        <f t="shared" si="1296"/>
        <v>0</v>
      </c>
      <c r="AD777" s="9">
        <f t="shared" si="1296"/>
        <v>0</v>
      </c>
      <c r="AE777" s="9">
        <f t="shared" si="1296"/>
        <v>1555</v>
      </c>
      <c r="AF777" s="9">
        <f t="shared" si="1296"/>
        <v>0</v>
      </c>
      <c r="AG777" s="9">
        <f t="shared" si="1297"/>
        <v>0</v>
      </c>
      <c r="AH777" s="9">
        <f t="shared" si="1297"/>
        <v>0</v>
      </c>
      <c r="AI777" s="9">
        <f t="shared" si="1297"/>
        <v>0</v>
      </c>
      <c r="AJ777" s="9">
        <f t="shared" si="1297"/>
        <v>0</v>
      </c>
      <c r="AK777" s="9">
        <f t="shared" si="1297"/>
        <v>1555</v>
      </c>
      <c r="AL777" s="9">
        <f t="shared" si="1297"/>
        <v>0</v>
      </c>
      <c r="AM777" s="9">
        <f t="shared" si="1297"/>
        <v>0</v>
      </c>
      <c r="AN777" s="9">
        <f t="shared" si="1297"/>
        <v>0</v>
      </c>
      <c r="AO777" s="9">
        <f t="shared" si="1297"/>
        <v>0</v>
      </c>
      <c r="AP777" s="9">
        <f t="shared" si="1297"/>
        <v>0</v>
      </c>
      <c r="AQ777" s="9">
        <f t="shared" si="1297"/>
        <v>1555</v>
      </c>
      <c r="AR777" s="9">
        <f t="shared" si="1297"/>
        <v>0</v>
      </c>
      <c r="AS777" s="9">
        <f t="shared" si="1298"/>
        <v>0</v>
      </c>
      <c r="AT777" s="9">
        <f t="shared" si="1298"/>
        <v>0</v>
      </c>
      <c r="AU777" s="9">
        <f t="shared" si="1298"/>
        <v>0</v>
      </c>
      <c r="AV777" s="9">
        <f t="shared" si="1298"/>
        <v>0</v>
      </c>
      <c r="AW777" s="96">
        <f t="shared" si="1298"/>
        <v>1555</v>
      </c>
      <c r="AX777" s="96">
        <f t="shared" si="1298"/>
        <v>0</v>
      </c>
      <c r="AY777" s="9">
        <f t="shared" si="1298"/>
        <v>0</v>
      </c>
      <c r="AZ777" s="9">
        <f t="shared" si="1298"/>
        <v>0</v>
      </c>
      <c r="BA777" s="9">
        <f t="shared" si="1298"/>
        <v>0</v>
      </c>
      <c r="BB777" s="9">
        <f t="shared" si="1298"/>
        <v>0</v>
      </c>
      <c r="BC777" s="9">
        <f t="shared" si="1298"/>
        <v>1555</v>
      </c>
      <c r="BD777" s="9">
        <f t="shared" si="1298"/>
        <v>0</v>
      </c>
      <c r="BE777" s="9">
        <f t="shared" si="1299"/>
        <v>0</v>
      </c>
      <c r="BF777" s="9">
        <f t="shared" si="1299"/>
        <v>0</v>
      </c>
      <c r="BG777" s="9">
        <f t="shared" si="1299"/>
        <v>0</v>
      </c>
      <c r="BH777" s="9">
        <f t="shared" si="1299"/>
        <v>0</v>
      </c>
      <c r="BI777" s="9">
        <f t="shared" si="1299"/>
        <v>1555</v>
      </c>
      <c r="BJ777" s="9">
        <f t="shared" si="1299"/>
        <v>0</v>
      </c>
    </row>
    <row r="778" spans="1:62" ht="33" hidden="1" x14ac:dyDescent="0.25">
      <c r="A778" s="25" t="s">
        <v>11</v>
      </c>
      <c r="B778" s="42">
        <v>913</v>
      </c>
      <c r="C778" s="26" t="s">
        <v>7</v>
      </c>
      <c r="D778" s="26" t="s">
        <v>8</v>
      </c>
      <c r="E778" s="26" t="s">
        <v>487</v>
      </c>
      <c r="F778" s="26" t="s">
        <v>12</v>
      </c>
      <c r="G778" s="9">
        <f t="shared" si="1295"/>
        <v>1555</v>
      </c>
      <c r="H778" s="9">
        <f t="shared" si="1295"/>
        <v>0</v>
      </c>
      <c r="I778" s="9">
        <f t="shared" si="1295"/>
        <v>0</v>
      </c>
      <c r="J778" s="9">
        <f t="shared" si="1295"/>
        <v>0</v>
      </c>
      <c r="K778" s="9">
        <f t="shared" si="1295"/>
        <v>0</v>
      </c>
      <c r="L778" s="9">
        <f t="shared" si="1295"/>
        <v>0</v>
      </c>
      <c r="M778" s="9">
        <f t="shared" si="1295"/>
        <v>1555</v>
      </c>
      <c r="N778" s="9">
        <f t="shared" si="1295"/>
        <v>0</v>
      </c>
      <c r="O778" s="9">
        <f t="shared" si="1295"/>
        <v>0</v>
      </c>
      <c r="P778" s="9">
        <f t="shared" si="1295"/>
        <v>0</v>
      </c>
      <c r="Q778" s="9">
        <f t="shared" si="1295"/>
        <v>0</v>
      </c>
      <c r="R778" s="9">
        <f t="shared" si="1295"/>
        <v>0</v>
      </c>
      <c r="S778" s="9">
        <f t="shared" si="1295"/>
        <v>1555</v>
      </c>
      <c r="T778" s="9">
        <f t="shared" si="1295"/>
        <v>0</v>
      </c>
      <c r="U778" s="9">
        <f t="shared" si="1296"/>
        <v>0</v>
      </c>
      <c r="V778" s="9">
        <f t="shared" si="1296"/>
        <v>0</v>
      </c>
      <c r="W778" s="9">
        <f t="shared" si="1296"/>
        <v>0</v>
      </c>
      <c r="X778" s="9">
        <f t="shared" si="1296"/>
        <v>0</v>
      </c>
      <c r="Y778" s="9">
        <f t="shared" si="1296"/>
        <v>1555</v>
      </c>
      <c r="Z778" s="9">
        <f t="shared" si="1296"/>
        <v>0</v>
      </c>
      <c r="AA778" s="9">
        <f t="shared" si="1296"/>
        <v>0</v>
      </c>
      <c r="AB778" s="9">
        <f t="shared" si="1296"/>
        <v>0</v>
      </c>
      <c r="AC778" s="9">
        <f t="shared" si="1296"/>
        <v>0</v>
      </c>
      <c r="AD778" s="9">
        <f t="shared" si="1296"/>
        <v>0</v>
      </c>
      <c r="AE778" s="9">
        <f t="shared" si="1296"/>
        <v>1555</v>
      </c>
      <c r="AF778" s="9">
        <f t="shared" si="1296"/>
        <v>0</v>
      </c>
      <c r="AG778" s="9">
        <f t="shared" si="1297"/>
        <v>0</v>
      </c>
      <c r="AH778" s="9">
        <f t="shared" si="1297"/>
        <v>0</v>
      </c>
      <c r="AI778" s="9">
        <f t="shared" si="1297"/>
        <v>0</v>
      </c>
      <c r="AJ778" s="9">
        <f t="shared" si="1297"/>
        <v>0</v>
      </c>
      <c r="AK778" s="9">
        <f t="shared" si="1297"/>
        <v>1555</v>
      </c>
      <c r="AL778" s="9">
        <f t="shared" si="1297"/>
        <v>0</v>
      </c>
      <c r="AM778" s="9">
        <f t="shared" si="1297"/>
        <v>0</v>
      </c>
      <c r="AN778" s="9">
        <f t="shared" si="1297"/>
        <v>0</v>
      </c>
      <c r="AO778" s="9">
        <f t="shared" si="1297"/>
        <v>0</v>
      </c>
      <c r="AP778" s="9">
        <f t="shared" si="1297"/>
        <v>0</v>
      </c>
      <c r="AQ778" s="9">
        <f t="shared" si="1297"/>
        <v>1555</v>
      </c>
      <c r="AR778" s="9">
        <f t="shared" si="1297"/>
        <v>0</v>
      </c>
      <c r="AS778" s="9">
        <f t="shared" si="1298"/>
        <v>0</v>
      </c>
      <c r="AT778" s="9">
        <f t="shared" si="1298"/>
        <v>0</v>
      </c>
      <c r="AU778" s="9">
        <f t="shared" si="1298"/>
        <v>0</v>
      </c>
      <c r="AV778" s="9">
        <f t="shared" si="1298"/>
        <v>0</v>
      </c>
      <c r="AW778" s="96">
        <f t="shared" si="1298"/>
        <v>1555</v>
      </c>
      <c r="AX778" s="96">
        <f t="shared" si="1298"/>
        <v>0</v>
      </c>
      <c r="AY778" s="9">
        <f t="shared" si="1298"/>
        <v>0</v>
      </c>
      <c r="AZ778" s="9">
        <f t="shared" si="1298"/>
        <v>0</v>
      </c>
      <c r="BA778" s="9">
        <f t="shared" si="1298"/>
        <v>0</v>
      </c>
      <c r="BB778" s="9">
        <f t="shared" si="1298"/>
        <v>0</v>
      </c>
      <c r="BC778" s="9">
        <f t="shared" si="1298"/>
        <v>1555</v>
      </c>
      <c r="BD778" s="9">
        <f t="shared" si="1298"/>
        <v>0</v>
      </c>
      <c r="BE778" s="9">
        <f t="shared" si="1299"/>
        <v>0</v>
      </c>
      <c r="BF778" s="9">
        <f t="shared" si="1299"/>
        <v>0</v>
      </c>
      <c r="BG778" s="9">
        <f t="shared" si="1299"/>
        <v>0</v>
      </c>
      <c r="BH778" s="9">
        <f t="shared" si="1299"/>
        <v>0</v>
      </c>
      <c r="BI778" s="9">
        <f t="shared" si="1299"/>
        <v>1555</v>
      </c>
      <c r="BJ778" s="9">
        <f t="shared" si="1299"/>
        <v>0</v>
      </c>
    </row>
    <row r="779" spans="1:62" ht="20.100000000000001" hidden="1" customHeight="1" x14ac:dyDescent="0.25">
      <c r="A779" s="28" t="s">
        <v>13</v>
      </c>
      <c r="B779" s="26">
        <v>913</v>
      </c>
      <c r="C779" s="26" t="s">
        <v>7</v>
      </c>
      <c r="D779" s="26" t="s">
        <v>8</v>
      </c>
      <c r="E779" s="26" t="s">
        <v>487</v>
      </c>
      <c r="F779" s="26" t="s">
        <v>34</v>
      </c>
      <c r="G779" s="9">
        <v>1555</v>
      </c>
      <c r="H779" s="9"/>
      <c r="I779" s="84"/>
      <c r="J779" s="84"/>
      <c r="K779" s="84"/>
      <c r="L779" s="84"/>
      <c r="M779" s="9">
        <f>G779+I779+J779+K779+L779</f>
        <v>1555</v>
      </c>
      <c r="N779" s="9">
        <f>H779+L779</f>
        <v>0</v>
      </c>
      <c r="O779" s="85"/>
      <c r="P779" s="85"/>
      <c r="Q779" s="85"/>
      <c r="R779" s="85"/>
      <c r="S779" s="9">
        <f>M779+O779+P779+Q779+R779</f>
        <v>1555</v>
      </c>
      <c r="T779" s="9">
        <f>N779+R779</f>
        <v>0</v>
      </c>
      <c r="U779" s="85"/>
      <c r="V779" s="85"/>
      <c r="W779" s="85"/>
      <c r="X779" s="85"/>
      <c r="Y779" s="9">
        <f>S779+U779+V779+W779+X779</f>
        <v>1555</v>
      </c>
      <c r="Z779" s="9">
        <f>T779+X779</f>
        <v>0</v>
      </c>
      <c r="AA779" s="85"/>
      <c r="AB779" s="85"/>
      <c r="AC779" s="85"/>
      <c r="AD779" s="85"/>
      <c r="AE779" s="9">
        <f>Y779+AA779+AB779+AC779+AD779</f>
        <v>1555</v>
      </c>
      <c r="AF779" s="9">
        <f>Z779+AD779</f>
        <v>0</v>
      </c>
      <c r="AG779" s="85"/>
      <c r="AH779" s="85"/>
      <c r="AI779" s="85"/>
      <c r="AJ779" s="85"/>
      <c r="AK779" s="9">
        <f>AE779+AG779+AH779+AI779+AJ779</f>
        <v>1555</v>
      </c>
      <c r="AL779" s="9">
        <f>AF779+AJ779</f>
        <v>0</v>
      </c>
      <c r="AM779" s="85"/>
      <c r="AN779" s="85"/>
      <c r="AO779" s="85"/>
      <c r="AP779" s="85"/>
      <c r="AQ779" s="9">
        <f>AK779+AM779+AN779+AO779+AP779</f>
        <v>1555</v>
      </c>
      <c r="AR779" s="9">
        <f>AL779+AP779</f>
        <v>0</v>
      </c>
      <c r="AS779" s="85"/>
      <c r="AT779" s="85"/>
      <c r="AU779" s="85"/>
      <c r="AV779" s="85"/>
      <c r="AW779" s="96">
        <f>AQ779+AS779+AT779+AU779+AV779</f>
        <v>1555</v>
      </c>
      <c r="AX779" s="96">
        <f>AR779+AV779</f>
        <v>0</v>
      </c>
      <c r="AY779" s="85"/>
      <c r="AZ779" s="85"/>
      <c r="BA779" s="85"/>
      <c r="BB779" s="85"/>
      <c r="BC779" s="9">
        <f>AW779+AY779+AZ779+BA779+BB779</f>
        <v>1555</v>
      </c>
      <c r="BD779" s="9">
        <f>AX779+BB779</f>
        <v>0</v>
      </c>
      <c r="BE779" s="85"/>
      <c r="BF779" s="85"/>
      <c r="BG779" s="85"/>
      <c r="BH779" s="85"/>
      <c r="BI779" s="9">
        <f>BC779+BE779+BF779+BG779+BH779</f>
        <v>1555</v>
      </c>
      <c r="BJ779" s="9">
        <f>BD779+BH779</f>
        <v>0</v>
      </c>
    </row>
    <row r="780" spans="1:62" ht="66" hidden="1" x14ac:dyDescent="0.25">
      <c r="A780" s="25" t="s">
        <v>503</v>
      </c>
      <c r="B780" s="26" t="s">
        <v>200</v>
      </c>
      <c r="C780" s="26" t="s">
        <v>7</v>
      </c>
      <c r="D780" s="26" t="s">
        <v>8</v>
      </c>
      <c r="E780" s="26" t="s">
        <v>502</v>
      </c>
      <c r="F780" s="26"/>
      <c r="G780" s="9">
        <f>G781</f>
        <v>0</v>
      </c>
      <c r="H780" s="9">
        <f>H781</f>
        <v>0</v>
      </c>
      <c r="I780" s="84"/>
      <c r="J780" s="84"/>
      <c r="K780" s="84"/>
      <c r="L780" s="84"/>
      <c r="M780" s="84"/>
      <c r="N780" s="84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>
        <f>AA781</f>
        <v>0</v>
      </c>
      <c r="AB780" s="9">
        <f t="shared" ref="AB780:AQ781" si="1300">AB781</f>
        <v>1068</v>
      </c>
      <c r="AC780" s="9">
        <f t="shared" si="1300"/>
        <v>0</v>
      </c>
      <c r="AD780" s="9">
        <f t="shared" si="1300"/>
        <v>3784</v>
      </c>
      <c r="AE780" s="9">
        <f t="shared" si="1300"/>
        <v>4852</v>
      </c>
      <c r="AF780" s="9">
        <f t="shared" si="1300"/>
        <v>3784</v>
      </c>
      <c r="AG780" s="85">
        <f>AG781</f>
        <v>0</v>
      </c>
      <c r="AH780" s="9">
        <f t="shared" si="1300"/>
        <v>0</v>
      </c>
      <c r="AI780" s="9">
        <f t="shared" si="1300"/>
        <v>0</v>
      </c>
      <c r="AJ780" s="9">
        <f t="shared" si="1300"/>
        <v>0</v>
      </c>
      <c r="AK780" s="9">
        <f t="shared" si="1300"/>
        <v>4852</v>
      </c>
      <c r="AL780" s="9">
        <f t="shared" si="1300"/>
        <v>3784</v>
      </c>
      <c r="AM780" s="85">
        <f>AM781</f>
        <v>0</v>
      </c>
      <c r="AN780" s="9">
        <f t="shared" si="1300"/>
        <v>0</v>
      </c>
      <c r="AO780" s="9">
        <f t="shared" si="1300"/>
        <v>0</v>
      </c>
      <c r="AP780" s="9">
        <f t="shared" si="1300"/>
        <v>0</v>
      </c>
      <c r="AQ780" s="9">
        <f t="shared" si="1300"/>
        <v>4852</v>
      </c>
      <c r="AR780" s="9">
        <f t="shared" ref="AN780:AR781" si="1301">AR781</f>
        <v>3784</v>
      </c>
      <c r="AS780" s="85">
        <f>AS781</f>
        <v>0</v>
      </c>
      <c r="AT780" s="9">
        <f t="shared" ref="AT780:BI781" si="1302">AT781</f>
        <v>0</v>
      </c>
      <c r="AU780" s="9">
        <f t="shared" si="1302"/>
        <v>0</v>
      </c>
      <c r="AV780" s="9">
        <f t="shared" si="1302"/>
        <v>0</v>
      </c>
      <c r="AW780" s="96">
        <f t="shared" si="1302"/>
        <v>4852</v>
      </c>
      <c r="AX780" s="96">
        <f t="shared" si="1302"/>
        <v>3784</v>
      </c>
      <c r="AY780" s="85">
        <f>AY781</f>
        <v>0</v>
      </c>
      <c r="AZ780" s="9">
        <f t="shared" si="1302"/>
        <v>0</v>
      </c>
      <c r="BA780" s="9">
        <f t="shared" si="1302"/>
        <v>0</v>
      </c>
      <c r="BB780" s="9">
        <f t="shared" si="1302"/>
        <v>0</v>
      </c>
      <c r="BC780" s="9">
        <f t="shared" si="1302"/>
        <v>4852</v>
      </c>
      <c r="BD780" s="9">
        <f t="shared" si="1302"/>
        <v>3784</v>
      </c>
      <c r="BE780" s="85">
        <f>BE781</f>
        <v>0</v>
      </c>
      <c r="BF780" s="9">
        <f t="shared" si="1302"/>
        <v>0</v>
      </c>
      <c r="BG780" s="9">
        <f t="shared" si="1302"/>
        <v>0</v>
      </c>
      <c r="BH780" s="9">
        <f t="shared" si="1302"/>
        <v>0</v>
      </c>
      <c r="BI780" s="9">
        <f t="shared" si="1302"/>
        <v>4852</v>
      </c>
      <c r="BJ780" s="9">
        <f t="shared" ref="BF780:BJ781" si="1303">BJ781</f>
        <v>3784</v>
      </c>
    </row>
    <row r="781" spans="1:62" ht="33" hidden="1" x14ac:dyDescent="0.25">
      <c r="A781" s="25" t="s">
        <v>11</v>
      </c>
      <c r="B781" s="26" t="s">
        <v>200</v>
      </c>
      <c r="C781" s="26" t="s">
        <v>7</v>
      </c>
      <c r="D781" s="26" t="s">
        <v>8</v>
      </c>
      <c r="E781" s="26" t="s">
        <v>502</v>
      </c>
      <c r="F781" s="26" t="s">
        <v>12</v>
      </c>
      <c r="G781" s="9">
        <f>G782</f>
        <v>0</v>
      </c>
      <c r="H781" s="9">
        <f>H782</f>
        <v>0</v>
      </c>
      <c r="I781" s="84"/>
      <c r="J781" s="84"/>
      <c r="K781" s="84"/>
      <c r="L781" s="84"/>
      <c r="M781" s="84"/>
      <c r="N781" s="84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  <c r="AA781" s="85">
        <f>AA782</f>
        <v>0</v>
      </c>
      <c r="AB781" s="9">
        <f t="shared" si="1300"/>
        <v>1068</v>
      </c>
      <c r="AC781" s="9">
        <f t="shared" si="1300"/>
        <v>0</v>
      </c>
      <c r="AD781" s="9">
        <f t="shared" si="1300"/>
        <v>3784</v>
      </c>
      <c r="AE781" s="9">
        <f t="shared" si="1300"/>
        <v>4852</v>
      </c>
      <c r="AF781" s="9">
        <f t="shared" si="1300"/>
        <v>3784</v>
      </c>
      <c r="AG781" s="85">
        <f>AG782</f>
        <v>0</v>
      </c>
      <c r="AH781" s="9">
        <f t="shared" si="1300"/>
        <v>0</v>
      </c>
      <c r="AI781" s="9">
        <f t="shared" si="1300"/>
        <v>0</v>
      </c>
      <c r="AJ781" s="9">
        <f t="shared" si="1300"/>
        <v>0</v>
      </c>
      <c r="AK781" s="9">
        <f t="shared" si="1300"/>
        <v>4852</v>
      </c>
      <c r="AL781" s="9">
        <f t="shared" si="1300"/>
        <v>3784</v>
      </c>
      <c r="AM781" s="85">
        <f>AM782</f>
        <v>0</v>
      </c>
      <c r="AN781" s="9">
        <f t="shared" si="1301"/>
        <v>0</v>
      </c>
      <c r="AO781" s="9">
        <f t="shared" si="1301"/>
        <v>0</v>
      </c>
      <c r="AP781" s="9">
        <f t="shared" si="1301"/>
        <v>0</v>
      </c>
      <c r="AQ781" s="9">
        <f t="shared" si="1301"/>
        <v>4852</v>
      </c>
      <c r="AR781" s="9">
        <f t="shared" si="1301"/>
        <v>3784</v>
      </c>
      <c r="AS781" s="85">
        <f>AS782</f>
        <v>0</v>
      </c>
      <c r="AT781" s="9">
        <f t="shared" si="1302"/>
        <v>0</v>
      </c>
      <c r="AU781" s="9">
        <f t="shared" si="1302"/>
        <v>0</v>
      </c>
      <c r="AV781" s="9">
        <f t="shared" si="1302"/>
        <v>0</v>
      </c>
      <c r="AW781" s="96">
        <f t="shared" si="1302"/>
        <v>4852</v>
      </c>
      <c r="AX781" s="96">
        <f t="shared" si="1302"/>
        <v>3784</v>
      </c>
      <c r="AY781" s="85">
        <f>AY782</f>
        <v>0</v>
      </c>
      <c r="AZ781" s="9">
        <f t="shared" si="1302"/>
        <v>0</v>
      </c>
      <c r="BA781" s="9">
        <f t="shared" si="1302"/>
        <v>0</v>
      </c>
      <c r="BB781" s="9">
        <f t="shared" si="1302"/>
        <v>0</v>
      </c>
      <c r="BC781" s="9">
        <f t="shared" si="1302"/>
        <v>4852</v>
      </c>
      <c r="BD781" s="9">
        <f t="shared" si="1302"/>
        <v>3784</v>
      </c>
      <c r="BE781" s="85">
        <f>BE782</f>
        <v>0</v>
      </c>
      <c r="BF781" s="9">
        <f t="shared" si="1303"/>
        <v>0</v>
      </c>
      <c r="BG781" s="9">
        <f t="shared" si="1303"/>
        <v>0</v>
      </c>
      <c r="BH781" s="9">
        <f t="shared" si="1303"/>
        <v>0</v>
      </c>
      <c r="BI781" s="9">
        <f t="shared" si="1303"/>
        <v>4852</v>
      </c>
      <c r="BJ781" s="9">
        <f t="shared" si="1303"/>
        <v>3784</v>
      </c>
    </row>
    <row r="782" spans="1:62" ht="20.100000000000001" hidden="1" customHeight="1" x14ac:dyDescent="0.25">
      <c r="A782" s="28" t="s">
        <v>13</v>
      </c>
      <c r="B782" s="26" t="s">
        <v>200</v>
      </c>
      <c r="C782" s="26" t="s">
        <v>7</v>
      </c>
      <c r="D782" s="26" t="s">
        <v>8</v>
      </c>
      <c r="E782" s="26" t="s">
        <v>502</v>
      </c>
      <c r="F782" s="26" t="s">
        <v>34</v>
      </c>
      <c r="G782" s="9"/>
      <c r="H782" s="9"/>
      <c r="I782" s="84"/>
      <c r="J782" s="84"/>
      <c r="K782" s="84"/>
      <c r="L782" s="84"/>
      <c r="M782" s="84"/>
      <c r="N782" s="84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85"/>
      <c r="AB782" s="9">
        <v>1068</v>
      </c>
      <c r="AC782" s="9"/>
      <c r="AD782" s="9">
        <v>3784</v>
      </c>
      <c r="AE782" s="9">
        <f>Y782+AA782+AB782+AC782+AD782</f>
        <v>4852</v>
      </c>
      <c r="AF782" s="9">
        <f>Z782+AD782</f>
        <v>3784</v>
      </c>
      <c r="AG782" s="85"/>
      <c r="AH782" s="9"/>
      <c r="AI782" s="9"/>
      <c r="AJ782" s="9"/>
      <c r="AK782" s="9">
        <f>AE782+AG782+AH782+AI782+AJ782</f>
        <v>4852</v>
      </c>
      <c r="AL782" s="9">
        <f>AF782+AJ782</f>
        <v>3784</v>
      </c>
      <c r="AM782" s="85"/>
      <c r="AN782" s="9"/>
      <c r="AO782" s="9"/>
      <c r="AP782" s="9"/>
      <c r="AQ782" s="9">
        <f>AK782+AM782+AN782+AO782+AP782</f>
        <v>4852</v>
      </c>
      <c r="AR782" s="9">
        <f>AL782+AP782</f>
        <v>3784</v>
      </c>
      <c r="AS782" s="85"/>
      <c r="AT782" s="9"/>
      <c r="AU782" s="9"/>
      <c r="AV782" s="9"/>
      <c r="AW782" s="96">
        <f>AQ782+AS782+AT782+AU782+AV782</f>
        <v>4852</v>
      </c>
      <c r="AX782" s="96">
        <f>AR782+AV782</f>
        <v>3784</v>
      </c>
      <c r="AY782" s="85"/>
      <c r="AZ782" s="9"/>
      <c r="BA782" s="9"/>
      <c r="BB782" s="9"/>
      <c r="BC782" s="9">
        <f>AW782+AY782+AZ782+BA782+BB782</f>
        <v>4852</v>
      </c>
      <c r="BD782" s="9">
        <f>AX782+BB782</f>
        <v>3784</v>
      </c>
      <c r="BE782" s="85"/>
      <c r="BF782" s="9"/>
      <c r="BG782" s="9"/>
      <c r="BH782" s="9"/>
      <c r="BI782" s="9">
        <f>BC782+BE782+BF782+BG782+BH782</f>
        <v>4852</v>
      </c>
      <c r="BJ782" s="9">
        <f>BD782+BH782</f>
        <v>3784</v>
      </c>
    </row>
    <row r="783" spans="1:62" ht="20.100000000000001" hidden="1" customHeight="1" x14ac:dyDescent="0.25">
      <c r="A783" s="28" t="s">
        <v>690</v>
      </c>
      <c r="B783" s="26" t="s">
        <v>200</v>
      </c>
      <c r="C783" s="26" t="s">
        <v>7</v>
      </c>
      <c r="D783" s="26" t="s">
        <v>8</v>
      </c>
      <c r="E783" s="26" t="s">
        <v>699</v>
      </c>
      <c r="F783" s="26"/>
      <c r="G783" s="9">
        <f>G784</f>
        <v>0</v>
      </c>
      <c r="H783" s="9">
        <f>H784</f>
        <v>0</v>
      </c>
      <c r="I783" s="84"/>
      <c r="J783" s="84"/>
      <c r="K783" s="84"/>
      <c r="L783" s="84"/>
      <c r="M783" s="84"/>
      <c r="N783" s="84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/>
      <c r="AB783" s="85"/>
      <c r="AC783" s="85"/>
      <c r="AD783" s="85"/>
      <c r="AE783" s="85"/>
      <c r="AF783" s="85"/>
      <c r="AG783" s="85"/>
      <c r="AH783" s="85"/>
      <c r="AI783" s="85"/>
      <c r="AJ783" s="85"/>
      <c r="AK783" s="85"/>
      <c r="AL783" s="85"/>
      <c r="AM783" s="85"/>
      <c r="AN783" s="85"/>
      <c r="AO783" s="85"/>
      <c r="AP783" s="85"/>
      <c r="AQ783" s="85"/>
      <c r="AR783" s="85"/>
      <c r="AS783" s="85"/>
      <c r="AT783" s="85"/>
      <c r="AU783" s="85"/>
      <c r="AV783" s="85"/>
      <c r="AW783" s="97"/>
      <c r="AX783" s="97"/>
      <c r="AY783" s="85"/>
      <c r="AZ783" s="85"/>
      <c r="BA783" s="85"/>
      <c r="BB783" s="85"/>
      <c r="BC783" s="85"/>
      <c r="BD783" s="85"/>
      <c r="BE783" s="85"/>
      <c r="BF783" s="85"/>
      <c r="BG783" s="85"/>
      <c r="BH783" s="85"/>
      <c r="BI783" s="85"/>
      <c r="BJ783" s="85"/>
    </row>
    <row r="784" spans="1:62" ht="33" hidden="1" x14ac:dyDescent="0.25">
      <c r="A784" s="25" t="s">
        <v>11</v>
      </c>
      <c r="B784" s="26" t="s">
        <v>200</v>
      </c>
      <c r="C784" s="26" t="s">
        <v>7</v>
      </c>
      <c r="D784" s="26" t="s">
        <v>8</v>
      </c>
      <c r="E784" s="26" t="s">
        <v>699</v>
      </c>
      <c r="F784" s="26" t="s">
        <v>12</v>
      </c>
      <c r="G784" s="9">
        <f>G785</f>
        <v>0</v>
      </c>
      <c r="H784" s="9">
        <f>H785</f>
        <v>0</v>
      </c>
      <c r="I784" s="84"/>
      <c r="J784" s="84"/>
      <c r="K784" s="84"/>
      <c r="L784" s="84"/>
      <c r="M784" s="84"/>
      <c r="N784" s="84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  <c r="AA784" s="85"/>
      <c r="AB784" s="85"/>
      <c r="AC784" s="85"/>
      <c r="AD784" s="85"/>
      <c r="AE784" s="85"/>
      <c r="AF784" s="85"/>
      <c r="AG784" s="85"/>
      <c r="AH784" s="85"/>
      <c r="AI784" s="85"/>
      <c r="AJ784" s="85"/>
      <c r="AK784" s="85"/>
      <c r="AL784" s="85"/>
      <c r="AM784" s="85"/>
      <c r="AN784" s="85"/>
      <c r="AO784" s="85"/>
      <c r="AP784" s="85"/>
      <c r="AQ784" s="85"/>
      <c r="AR784" s="85"/>
      <c r="AS784" s="85"/>
      <c r="AT784" s="85"/>
      <c r="AU784" s="85"/>
      <c r="AV784" s="85"/>
      <c r="AW784" s="97"/>
      <c r="AX784" s="97"/>
      <c r="AY784" s="85"/>
      <c r="AZ784" s="85"/>
      <c r="BA784" s="85"/>
      <c r="BB784" s="85"/>
      <c r="BC784" s="85"/>
      <c r="BD784" s="85"/>
      <c r="BE784" s="85"/>
      <c r="BF784" s="85"/>
      <c r="BG784" s="85"/>
      <c r="BH784" s="85"/>
      <c r="BI784" s="85"/>
      <c r="BJ784" s="85"/>
    </row>
    <row r="785" spans="1:62" ht="20.100000000000001" hidden="1" customHeight="1" x14ac:dyDescent="0.25">
      <c r="A785" s="28" t="s">
        <v>13</v>
      </c>
      <c r="B785" s="26" t="s">
        <v>200</v>
      </c>
      <c r="C785" s="26" t="s">
        <v>7</v>
      </c>
      <c r="D785" s="26" t="s">
        <v>8</v>
      </c>
      <c r="E785" s="26" t="s">
        <v>699</v>
      </c>
      <c r="F785" s="26" t="s">
        <v>34</v>
      </c>
      <c r="G785" s="9"/>
      <c r="H785" s="9"/>
      <c r="I785" s="84"/>
      <c r="J785" s="84"/>
      <c r="K785" s="84"/>
      <c r="L785" s="84"/>
      <c r="M785" s="84"/>
      <c r="N785" s="84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  <c r="AA785" s="85"/>
      <c r="AB785" s="85"/>
      <c r="AC785" s="85"/>
      <c r="AD785" s="85"/>
      <c r="AE785" s="85"/>
      <c r="AF785" s="85"/>
      <c r="AG785" s="85"/>
      <c r="AH785" s="85"/>
      <c r="AI785" s="85"/>
      <c r="AJ785" s="85"/>
      <c r="AK785" s="85"/>
      <c r="AL785" s="85"/>
      <c r="AM785" s="85"/>
      <c r="AN785" s="85"/>
      <c r="AO785" s="85"/>
      <c r="AP785" s="85"/>
      <c r="AQ785" s="85"/>
      <c r="AR785" s="85"/>
      <c r="AS785" s="85"/>
      <c r="AT785" s="85"/>
      <c r="AU785" s="85"/>
      <c r="AV785" s="85"/>
      <c r="AW785" s="97"/>
      <c r="AX785" s="97"/>
      <c r="AY785" s="85"/>
      <c r="AZ785" s="85"/>
      <c r="BA785" s="85"/>
      <c r="BB785" s="85"/>
      <c r="BC785" s="85"/>
      <c r="BD785" s="85"/>
      <c r="BE785" s="85"/>
      <c r="BF785" s="85"/>
      <c r="BG785" s="85"/>
      <c r="BH785" s="85"/>
      <c r="BI785" s="85"/>
      <c r="BJ785" s="85"/>
    </row>
    <row r="786" spans="1:62" hidden="1" x14ac:dyDescent="0.25">
      <c r="A786" s="38"/>
      <c r="B786" s="42"/>
      <c r="C786" s="26"/>
      <c r="D786" s="26"/>
      <c r="E786" s="26"/>
      <c r="F786" s="26"/>
      <c r="G786" s="9"/>
      <c r="H786" s="9"/>
      <c r="I786" s="84"/>
      <c r="J786" s="84"/>
      <c r="K786" s="84"/>
      <c r="L786" s="84"/>
      <c r="M786" s="84"/>
      <c r="N786" s="84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  <c r="AA786" s="85"/>
      <c r="AB786" s="85"/>
      <c r="AC786" s="85"/>
      <c r="AD786" s="85"/>
      <c r="AE786" s="85"/>
      <c r="AF786" s="85"/>
      <c r="AG786" s="85"/>
      <c r="AH786" s="85"/>
      <c r="AI786" s="85"/>
      <c r="AJ786" s="85"/>
      <c r="AK786" s="85"/>
      <c r="AL786" s="85"/>
      <c r="AM786" s="85"/>
      <c r="AN786" s="85"/>
      <c r="AO786" s="85"/>
      <c r="AP786" s="85"/>
      <c r="AQ786" s="85"/>
      <c r="AR786" s="85"/>
      <c r="AS786" s="85"/>
      <c r="AT786" s="85"/>
      <c r="AU786" s="85"/>
      <c r="AV786" s="85"/>
      <c r="AW786" s="97"/>
      <c r="AX786" s="97"/>
      <c r="AY786" s="85"/>
      <c r="AZ786" s="85"/>
      <c r="BA786" s="85"/>
      <c r="BB786" s="85"/>
      <c r="BC786" s="85"/>
      <c r="BD786" s="85"/>
      <c r="BE786" s="85"/>
      <c r="BF786" s="85"/>
      <c r="BG786" s="85"/>
      <c r="BH786" s="85"/>
      <c r="BI786" s="85"/>
      <c r="BJ786" s="85"/>
    </row>
    <row r="787" spans="1:62" ht="18.75" hidden="1" x14ac:dyDescent="0.3">
      <c r="A787" s="51" t="s">
        <v>431</v>
      </c>
      <c r="B787" s="24" t="s">
        <v>200</v>
      </c>
      <c r="C787" s="24" t="s">
        <v>7</v>
      </c>
      <c r="D787" s="24" t="s">
        <v>79</v>
      </c>
      <c r="E787" s="24"/>
      <c r="F787" s="54"/>
      <c r="G787" s="15">
        <f>G788+G814+G819</f>
        <v>321017</v>
      </c>
      <c r="H787" s="15">
        <f t="shared" ref="H787:N787" si="1304">H788+H814+H819</f>
        <v>123199</v>
      </c>
      <c r="I787" s="15">
        <f t="shared" si="1304"/>
        <v>0</v>
      </c>
      <c r="J787" s="15">
        <f t="shared" si="1304"/>
        <v>0</v>
      </c>
      <c r="K787" s="15">
        <f t="shared" si="1304"/>
        <v>0</v>
      </c>
      <c r="L787" s="15">
        <f t="shared" si="1304"/>
        <v>0</v>
      </c>
      <c r="M787" s="15">
        <f t="shared" si="1304"/>
        <v>321017</v>
      </c>
      <c r="N787" s="15">
        <f t="shared" si="1304"/>
        <v>123199</v>
      </c>
      <c r="O787" s="15">
        <f t="shared" ref="O787:T787" si="1305">O788+O814+O819</f>
        <v>0</v>
      </c>
      <c r="P787" s="15">
        <f t="shared" si="1305"/>
        <v>0</v>
      </c>
      <c r="Q787" s="15">
        <f t="shared" si="1305"/>
        <v>0</v>
      </c>
      <c r="R787" s="15">
        <f t="shared" si="1305"/>
        <v>15022</v>
      </c>
      <c r="S787" s="15">
        <f t="shared" si="1305"/>
        <v>336039</v>
      </c>
      <c r="T787" s="15">
        <f t="shared" si="1305"/>
        <v>138221</v>
      </c>
      <c r="U787" s="15">
        <f t="shared" ref="U787:Z787" si="1306">U788+U814+U819</f>
        <v>0</v>
      </c>
      <c r="V787" s="15">
        <f t="shared" si="1306"/>
        <v>0</v>
      </c>
      <c r="W787" s="15">
        <f t="shared" si="1306"/>
        <v>0</v>
      </c>
      <c r="X787" s="15">
        <f t="shared" si="1306"/>
        <v>0</v>
      </c>
      <c r="Y787" s="15">
        <f t="shared" si="1306"/>
        <v>336039</v>
      </c>
      <c r="Z787" s="15">
        <f t="shared" si="1306"/>
        <v>138221</v>
      </c>
      <c r="AA787" s="15">
        <f t="shared" ref="AA787:AF787" si="1307">AA788+AA814+AA819</f>
        <v>0</v>
      </c>
      <c r="AB787" s="15">
        <f t="shared" si="1307"/>
        <v>0</v>
      </c>
      <c r="AC787" s="15">
        <f t="shared" si="1307"/>
        <v>0</v>
      </c>
      <c r="AD787" s="15">
        <f t="shared" si="1307"/>
        <v>56954</v>
      </c>
      <c r="AE787" s="15">
        <f t="shared" si="1307"/>
        <v>392993</v>
      </c>
      <c r="AF787" s="15">
        <f t="shared" si="1307"/>
        <v>195175</v>
      </c>
      <c r="AG787" s="15">
        <f t="shared" ref="AG787:AL787" si="1308">AG788+AG814+AG819</f>
        <v>0</v>
      </c>
      <c r="AH787" s="15">
        <f t="shared" si="1308"/>
        <v>0</v>
      </c>
      <c r="AI787" s="15">
        <f t="shared" si="1308"/>
        <v>0</v>
      </c>
      <c r="AJ787" s="15">
        <f t="shared" si="1308"/>
        <v>0</v>
      </c>
      <c r="AK787" s="15">
        <f t="shared" si="1308"/>
        <v>392993</v>
      </c>
      <c r="AL787" s="15">
        <f t="shared" si="1308"/>
        <v>195175</v>
      </c>
      <c r="AM787" s="15">
        <f t="shared" ref="AM787:AR787" si="1309">AM788+AM814+AM819</f>
        <v>0</v>
      </c>
      <c r="AN787" s="15">
        <f t="shared" si="1309"/>
        <v>0</v>
      </c>
      <c r="AO787" s="15">
        <f t="shared" si="1309"/>
        <v>0</v>
      </c>
      <c r="AP787" s="15">
        <f t="shared" si="1309"/>
        <v>0</v>
      </c>
      <c r="AQ787" s="15">
        <f t="shared" si="1309"/>
        <v>392993</v>
      </c>
      <c r="AR787" s="15">
        <f t="shared" si="1309"/>
        <v>195175</v>
      </c>
      <c r="AS787" s="15">
        <f t="shared" ref="AS787:AX787" si="1310">AS788+AS814+AS819</f>
        <v>310</v>
      </c>
      <c r="AT787" s="15">
        <f t="shared" si="1310"/>
        <v>0</v>
      </c>
      <c r="AU787" s="15">
        <f t="shared" si="1310"/>
        <v>0</v>
      </c>
      <c r="AV787" s="15">
        <f t="shared" si="1310"/>
        <v>0</v>
      </c>
      <c r="AW787" s="104">
        <f t="shared" si="1310"/>
        <v>393303</v>
      </c>
      <c r="AX787" s="104">
        <f t="shared" si="1310"/>
        <v>195175</v>
      </c>
      <c r="AY787" s="15">
        <f t="shared" ref="AY787:BD787" si="1311">AY788+AY814+AY819</f>
        <v>-2000</v>
      </c>
      <c r="AZ787" s="15">
        <f t="shared" si="1311"/>
        <v>0</v>
      </c>
      <c r="BA787" s="15">
        <f t="shared" si="1311"/>
        <v>0</v>
      </c>
      <c r="BB787" s="15">
        <f t="shared" si="1311"/>
        <v>1712</v>
      </c>
      <c r="BC787" s="15">
        <f t="shared" si="1311"/>
        <v>393015</v>
      </c>
      <c r="BD787" s="15">
        <f t="shared" si="1311"/>
        <v>196887</v>
      </c>
      <c r="BE787" s="15">
        <f t="shared" ref="BE787:BJ787" si="1312">BE788+BE814+BE819</f>
        <v>0</v>
      </c>
      <c r="BF787" s="15">
        <f t="shared" si="1312"/>
        <v>0</v>
      </c>
      <c r="BG787" s="15">
        <f t="shared" si="1312"/>
        <v>0</v>
      </c>
      <c r="BH787" s="15">
        <f t="shared" si="1312"/>
        <v>0</v>
      </c>
      <c r="BI787" s="15">
        <f t="shared" si="1312"/>
        <v>393015</v>
      </c>
      <c r="BJ787" s="15">
        <f t="shared" si="1312"/>
        <v>196887</v>
      </c>
    </row>
    <row r="788" spans="1:62" ht="33" hidden="1" x14ac:dyDescent="0.25">
      <c r="A788" s="28" t="s">
        <v>568</v>
      </c>
      <c r="B788" s="26">
        <v>913</v>
      </c>
      <c r="C788" s="26" t="s">
        <v>7</v>
      </c>
      <c r="D788" s="26" t="s">
        <v>79</v>
      </c>
      <c r="E788" s="26" t="s">
        <v>184</v>
      </c>
      <c r="F788" s="26"/>
      <c r="G788" s="9">
        <f>G789+G793+G797+G804+G808+G811</f>
        <v>321017</v>
      </c>
      <c r="H788" s="9">
        <f t="shared" ref="H788:N788" si="1313">H789+H793+H797+H804+H808+H811</f>
        <v>123199</v>
      </c>
      <c r="I788" s="9">
        <f t="shared" si="1313"/>
        <v>0</v>
      </c>
      <c r="J788" s="9">
        <f t="shared" si="1313"/>
        <v>0</v>
      </c>
      <c r="K788" s="9">
        <f t="shared" si="1313"/>
        <v>0</v>
      </c>
      <c r="L788" s="9">
        <f t="shared" si="1313"/>
        <v>0</v>
      </c>
      <c r="M788" s="9">
        <f t="shared" si="1313"/>
        <v>321017</v>
      </c>
      <c r="N788" s="9">
        <f t="shared" si="1313"/>
        <v>123199</v>
      </c>
      <c r="O788" s="9">
        <f t="shared" ref="O788:T788" si="1314">O789+O793+O797+O804+O808+O811</f>
        <v>0</v>
      </c>
      <c r="P788" s="9">
        <f t="shared" si="1314"/>
        <v>0</v>
      </c>
      <c r="Q788" s="9">
        <f t="shared" si="1314"/>
        <v>0</v>
      </c>
      <c r="R788" s="9">
        <f t="shared" si="1314"/>
        <v>15022</v>
      </c>
      <c r="S788" s="9">
        <f t="shared" si="1314"/>
        <v>336039</v>
      </c>
      <c r="T788" s="9">
        <f t="shared" si="1314"/>
        <v>138221</v>
      </c>
      <c r="U788" s="9">
        <f t="shared" ref="U788:Z788" si="1315">U789+U793+U797+U804+U808+U811</f>
        <v>0</v>
      </c>
      <c r="V788" s="9">
        <f t="shared" si="1315"/>
        <v>0</v>
      </c>
      <c r="W788" s="9">
        <f t="shared" si="1315"/>
        <v>0</v>
      </c>
      <c r="X788" s="9">
        <f t="shared" si="1315"/>
        <v>0</v>
      </c>
      <c r="Y788" s="9">
        <f t="shared" si="1315"/>
        <v>336039</v>
      </c>
      <c r="Z788" s="9">
        <f t="shared" si="1315"/>
        <v>138221</v>
      </c>
      <c r="AA788" s="9">
        <f t="shared" ref="AA788:AF788" si="1316">AA789+AA793+AA797+AA804+AA808+AA811</f>
        <v>0</v>
      </c>
      <c r="AB788" s="9">
        <f t="shared" si="1316"/>
        <v>0</v>
      </c>
      <c r="AC788" s="9">
        <f t="shared" si="1316"/>
        <v>0</v>
      </c>
      <c r="AD788" s="9">
        <f t="shared" si="1316"/>
        <v>56954</v>
      </c>
      <c r="AE788" s="9">
        <f t="shared" si="1316"/>
        <v>392993</v>
      </c>
      <c r="AF788" s="9">
        <f t="shared" si="1316"/>
        <v>195175</v>
      </c>
      <c r="AG788" s="9">
        <f t="shared" ref="AG788:AL788" si="1317">AG789+AG793+AG797+AG804+AG808+AG811</f>
        <v>0</v>
      </c>
      <c r="AH788" s="9">
        <f t="shared" si="1317"/>
        <v>0</v>
      </c>
      <c r="AI788" s="9">
        <f t="shared" si="1317"/>
        <v>0</v>
      </c>
      <c r="AJ788" s="9">
        <f t="shared" si="1317"/>
        <v>0</v>
      </c>
      <c r="AK788" s="9">
        <f t="shared" si="1317"/>
        <v>392993</v>
      </c>
      <c r="AL788" s="9">
        <f t="shared" si="1317"/>
        <v>195175</v>
      </c>
      <c r="AM788" s="9">
        <f t="shared" ref="AM788:AR788" si="1318">AM789+AM793+AM797+AM804+AM808+AM811</f>
        <v>0</v>
      </c>
      <c r="AN788" s="9">
        <f t="shared" si="1318"/>
        <v>0</v>
      </c>
      <c r="AO788" s="9">
        <f t="shared" si="1318"/>
        <v>0</v>
      </c>
      <c r="AP788" s="9">
        <f t="shared" si="1318"/>
        <v>0</v>
      </c>
      <c r="AQ788" s="9">
        <f t="shared" si="1318"/>
        <v>392993</v>
      </c>
      <c r="AR788" s="9">
        <f t="shared" si="1318"/>
        <v>195175</v>
      </c>
      <c r="AS788" s="9">
        <f t="shared" ref="AS788:AX788" si="1319">AS789+AS793+AS797+AS804+AS808+AS811</f>
        <v>310</v>
      </c>
      <c r="AT788" s="9">
        <f t="shared" si="1319"/>
        <v>0</v>
      </c>
      <c r="AU788" s="9">
        <f t="shared" si="1319"/>
        <v>0</v>
      </c>
      <c r="AV788" s="9">
        <f t="shared" si="1319"/>
        <v>0</v>
      </c>
      <c r="AW788" s="96">
        <f t="shared" si="1319"/>
        <v>393303</v>
      </c>
      <c r="AX788" s="96">
        <f t="shared" si="1319"/>
        <v>195175</v>
      </c>
      <c r="AY788" s="9">
        <f t="shared" ref="AY788:BD788" si="1320">AY789+AY793+AY797+AY804+AY808+AY811</f>
        <v>-2000</v>
      </c>
      <c r="AZ788" s="9">
        <f t="shared" si="1320"/>
        <v>0</v>
      </c>
      <c r="BA788" s="9">
        <f t="shared" si="1320"/>
        <v>0</v>
      </c>
      <c r="BB788" s="9">
        <f t="shared" si="1320"/>
        <v>1712</v>
      </c>
      <c r="BC788" s="9">
        <f t="shared" si="1320"/>
        <v>393015</v>
      </c>
      <c r="BD788" s="9">
        <f t="shared" si="1320"/>
        <v>196887</v>
      </c>
      <c r="BE788" s="9">
        <f t="shared" ref="BE788:BJ788" si="1321">BE789+BE793+BE797+BE804+BE808+BE811</f>
        <v>0</v>
      </c>
      <c r="BF788" s="9">
        <f t="shared" si="1321"/>
        <v>0</v>
      </c>
      <c r="BG788" s="9">
        <f t="shared" si="1321"/>
        <v>0</v>
      </c>
      <c r="BH788" s="9">
        <f t="shared" si="1321"/>
        <v>0</v>
      </c>
      <c r="BI788" s="9">
        <f t="shared" si="1321"/>
        <v>393015</v>
      </c>
      <c r="BJ788" s="9">
        <f t="shared" si="1321"/>
        <v>196887</v>
      </c>
    </row>
    <row r="789" spans="1:62" ht="33" hidden="1" x14ac:dyDescent="0.25">
      <c r="A789" s="38" t="s">
        <v>9</v>
      </c>
      <c r="B789" s="26">
        <f>B788</f>
        <v>913</v>
      </c>
      <c r="C789" s="26" t="s">
        <v>7</v>
      </c>
      <c r="D789" s="26" t="s">
        <v>79</v>
      </c>
      <c r="E789" s="26" t="s">
        <v>195</v>
      </c>
      <c r="F789" s="26"/>
      <c r="G789" s="8">
        <f t="shared" ref="G789:V791" si="1322">G790</f>
        <v>196384</v>
      </c>
      <c r="H789" s="8">
        <f t="shared" si="1322"/>
        <v>0</v>
      </c>
      <c r="I789" s="8">
        <f t="shared" si="1322"/>
        <v>0</v>
      </c>
      <c r="J789" s="8">
        <f t="shared" si="1322"/>
        <v>0</v>
      </c>
      <c r="K789" s="8">
        <f t="shared" si="1322"/>
        <v>0</v>
      </c>
      <c r="L789" s="8">
        <f t="shared" si="1322"/>
        <v>0</v>
      </c>
      <c r="M789" s="8">
        <f t="shared" si="1322"/>
        <v>196384</v>
      </c>
      <c r="N789" s="8">
        <f t="shared" si="1322"/>
        <v>0</v>
      </c>
      <c r="O789" s="8">
        <f t="shared" si="1322"/>
        <v>0</v>
      </c>
      <c r="P789" s="8">
        <f t="shared" si="1322"/>
        <v>0</v>
      </c>
      <c r="Q789" s="8">
        <f t="shared" si="1322"/>
        <v>0</v>
      </c>
      <c r="R789" s="8">
        <f t="shared" si="1322"/>
        <v>0</v>
      </c>
      <c r="S789" s="8">
        <f t="shared" si="1322"/>
        <v>196384</v>
      </c>
      <c r="T789" s="8">
        <f t="shared" si="1322"/>
        <v>0</v>
      </c>
      <c r="U789" s="8">
        <f t="shared" si="1322"/>
        <v>0</v>
      </c>
      <c r="V789" s="8">
        <f t="shared" si="1322"/>
        <v>0</v>
      </c>
      <c r="W789" s="8">
        <f t="shared" ref="U789:AJ791" si="1323">W790</f>
        <v>0</v>
      </c>
      <c r="X789" s="8">
        <f t="shared" si="1323"/>
        <v>0</v>
      </c>
      <c r="Y789" s="8">
        <f t="shared" si="1323"/>
        <v>196384</v>
      </c>
      <c r="Z789" s="8">
        <f t="shared" si="1323"/>
        <v>0</v>
      </c>
      <c r="AA789" s="8">
        <f t="shared" si="1323"/>
        <v>0</v>
      </c>
      <c r="AB789" s="8">
        <f t="shared" si="1323"/>
        <v>0</v>
      </c>
      <c r="AC789" s="8">
        <f t="shared" si="1323"/>
        <v>0</v>
      </c>
      <c r="AD789" s="8">
        <f t="shared" si="1323"/>
        <v>0</v>
      </c>
      <c r="AE789" s="8">
        <f t="shared" si="1323"/>
        <v>196384</v>
      </c>
      <c r="AF789" s="8">
        <f t="shared" si="1323"/>
        <v>0</v>
      </c>
      <c r="AG789" s="8">
        <f t="shared" si="1323"/>
        <v>0</v>
      </c>
      <c r="AH789" s="8">
        <f t="shared" si="1323"/>
        <v>0</v>
      </c>
      <c r="AI789" s="8">
        <f t="shared" si="1323"/>
        <v>0</v>
      </c>
      <c r="AJ789" s="8">
        <f t="shared" si="1323"/>
        <v>0</v>
      </c>
      <c r="AK789" s="8">
        <f t="shared" ref="AG789:AV791" si="1324">AK790</f>
        <v>196384</v>
      </c>
      <c r="AL789" s="8">
        <f t="shared" si="1324"/>
        <v>0</v>
      </c>
      <c r="AM789" s="8">
        <f t="shared" si="1324"/>
        <v>0</v>
      </c>
      <c r="AN789" s="8">
        <f t="shared" si="1324"/>
        <v>0</v>
      </c>
      <c r="AO789" s="8">
        <f t="shared" si="1324"/>
        <v>0</v>
      </c>
      <c r="AP789" s="8">
        <f t="shared" si="1324"/>
        <v>0</v>
      </c>
      <c r="AQ789" s="8">
        <f t="shared" si="1324"/>
        <v>196384</v>
      </c>
      <c r="AR789" s="8">
        <f t="shared" si="1324"/>
        <v>0</v>
      </c>
      <c r="AS789" s="8">
        <f t="shared" si="1324"/>
        <v>0</v>
      </c>
      <c r="AT789" s="8">
        <f t="shared" si="1324"/>
        <v>0</v>
      </c>
      <c r="AU789" s="8">
        <f t="shared" si="1324"/>
        <v>0</v>
      </c>
      <c r="AV789" s="8">
        <f t="shared" si="1324"/>
        <v>0</v>
      </c>
      <c r="AW789" s="95">
        <f t="shared" ref="AS789:BH791" si="1325">AW790</f>
        <v>196384</v>
      </c>
      <c r="AX789" s="95">
        <f t="shared" si="1325"/>
        <v>0</v>
      </c>
      <c r="AY789" s="8">
        <f t="shared" si="1325"/>
        <v>-2000</v>
      </c>
      <c r="AZ789" s="8">
        <f t="shared" si="1325"/>
        <v>0</v>
      </c>
      <c r="BA789" s="8">
        <f t="shared" si="1325"/>
        <v>0</v>
      </c>
      <c r="BB789" s="8">
        <f t="shared" si="1325"/>
        <v>0</v>
      </c>
      <c r="BC789" s="8">
        <f t="shared" si="1325"/>
        <v>194384</v>
      </c>
      <c r="BD789" s="8">
        <f t="shared" si="1325"/>
        <v>0</v>
      </c>
      <c r="BE789" s="8">
        <f t="shared" si="1325"/>
        <v>0</v>
      </c>
      <c r="BF789" s="8">
        <f t="shared" si="1325"/>
        <v>0</v>
      </c>
      <c r="BG789" s="8">
        <f t="shared" si="1325"/>
        <v>0</v>
      </c>
      <c r="BH789" s="8">
        <f t="shared" si="1325"/>
        <v>0</v>
      </c>
      <c r="BI789" s="8">
        <f t="shared" ref="BE789:BJ791" si="1326">BI790</f>
        <v>194384</v>
      </c>
      <c r="BJ789" s="8">
        <f t="shared" si="1326"/>
        <v>0</v>
      </c>
    </row>
    <row r="790" spans="1:62" ht="20.100000000000001" hidden="1" customHeight="1" x14ac:dyDescent="0.25">
      <c r="A790" s="28" t="s">
        <v>10</v>
      </c>
      <c r="B790" s="26">
        <f>B788</f>
        <v>913</v>
      </c>
      <c r="C790" s="26" t="s">
        <v>7</v>
      </c>
      <c r="D790" s="26" t="s">
        <v>79</v>
      </c>
      <c r="E790" s="26" t="s">
        <v>206</v>
      </c>
      <c r="F790" s="26"/>
      <c r="G790" s="9">
        <f t="shared" si="1322"/>
        <v>196384</v>
      </c>
      <c r="H790" s="9">
        <f t="shared" si="1322"/>
        <v>0</v>
      </c>
      <c r="I790" s="9">
        <f t="shared" si="1322"/>
        <v>0</v>
      </c>
      <c r="J790" s="9">
        <f t="shared" si="1322"/>
        <v>0</v>
      </c>
      <c r="K790" s="9">
        <f t="shared" si="1322"/>
        <v>0</v>
      </c>
      <c r="L790" s="9">
        <f t="shared" si="1322"/>
        <v>0</v>
      </c>
      <c r="M790" s="9">
        <f t="shared" si="1322"/>
        <v>196384</v>
      </c>
      <c r="N790" s="9">
        <f t="shared" si="1322"/>
        <v>0</v>
      </c>
      <c r="O790" s="9">
        <f t="shared" si="1322"/>
        <v>0</v>
      </c>
      <c r="P790" s="9">
        <f t="shared" si="1322"/>
        <v>0</v>
      </c>
      <c r="Q790" s="9">
        <f t="shared" si="1322"/>
        <v>0</v>
      </c>
      <c r="R790" s="9">
        <f t="shared" si="1322"/>
        <v>0</v>
      </c>
      <c r="S790" s="9">
        <f t="shared" si="1322"/>
        <v>196384</v>
      </c>
      <c r="T790" s="9">
        <f t="shared" si="1322"/>
        <v>0</v>
      </c>
      <c r="U790" s="9">
        <f t="shared" si="1323"/>
        <v>0</v>
      </c>
      <c r="V790" s="9">
        <f t="shared" si="1323"/>
        <v>0</v>
      </c>
      <c r="W790" s="9">
        <f t="shared" si="1323"/>
        <v>0</v>
      </c>
      <c r="X790" s="9">
        <f t="shared" si="1323"/>
        <v>0</v>
      </c>
      <c r="Y790" s="9">
        <f t="shared" si="1323"/>
        <v>196384</v>
      </c>
      <c r="Z790" s="9">
        <f t="shared" si="1323"/>
        <v>0</v>
      </c>
      <c r="AA790" s="9">
        <f t="shared" si="1323"/>
        <v>0</v>
      </c>
      <c r="AB790" s="9">
        <f t="shared" si="1323"/>
        <v>0</v>
      </c>
      <c r="AC790" s="9">
        <f t="shared" si="1323"/>
        <v>0</v>
      </c>
      <c r="AD790" s="9">
        <f t="shared" si="1323"/>
        <v>0</v>
      </c>
      <c r="AE790" s="9">
        <f t="shared" si="1323"/>
        <v>196384</v>
      </c>
      <c r="AF790" s="9">
        <f t="shared" si="1323"/>
        <v>0</v>
      </c>
      <c r="AG790" s="9">
        <f t="shared" si="1324"/>
        <v>0</v>
      </c>
      <c r="AH790" s="9">
        <f t="shared" si="1324"/>
        <v>0</v>
      </c>
      <c r="AI790" s="9">
        <f t="shared" si="1324"/>
        <v>0</v>
      </c>
      <c r="AJ790" s="9">
        <f t="shared" si="1324"/>
        <v>0</v>
      </c>
      <c r="AK790" s="9">
        <f t="shared" si="1324"/>
        <v>196384</v>
      </c>
      <c r="AL790" s="9">
        <f t="shared" si="1324"/>
        <v>0</v>
      </c>
      <c r="AM790" s="9">
        <f t="shared" si="1324"/>
        <v>0</v>
      </c>
      <c r="AN790" s="9">
        <f t="shared" si="1324"/>
        <v>0</v>
      </c>
      <c r="AO790" s="9">
        <f t="shared" si="1324"/>
        <v>0</v>
      </c>
      <c r="AP790" s="9">
        <f t="shared" si="1324"/>
        <v>0</v>
      </c>
      <c r="AQ790" s="9">
        <f t="shared" si="1324"/>
        <v>196384</v>
      </c>
      <c r="AR790" s="9">
        <f t="shared" si="1324"/>
        <v>0</v>
      </c>
      <c r="AS790" s="9">
        <f t="shared" si="1325"/>
        <v>0</v>
      </c>
      <c r="AT790" s="9">
        <f t="shared" si="1325"/>
        <v>0</v>
      </c>
      <c r="AU790" s="9">
        <f t="shared" si="1325"/>
        <v>0</v>
      </c>
      <c r="AV790" s="9">
        <f t="shared" si="1325"/>
        <v>0</v>
      </c>
      <c r="AW790" s="96">
        <f t="shared" si="1325"/>
        <v>196384</v>
      </c>
      <c r="AX790" s="96">
        <f t="shared" si="1325"/>
        <v>0</v>
      </c>
      <c r="AY790" s="9">
        <f t="shared" si="1325"/>
        <v>-2000</v>
      </c>
      <c r="AZ790" s="9">
        <f t="shared" si="1325"/>
        <v>0</v>
      </c>
      <c r="BA790" s="9">
        <f t="shared" si="1325"/>
        <v>0</v>
      </c>
      <c r="BB790" s="9">
        <f t="shared" si="1325"/>
        <v>0</v>
      </c>
      <c r="BC790" s="9">
        <f t="shared" si="1325"/>
        <v>194384</v>
      </c>
      <c r="BD790" s="9">
        <f t="shared" si="1325"/>
        <v>0</v>
      </c>
      <c r="BE790" s="9">
        <f t="shared" si="1326"/>
        <v>0</v>
      </c>
      <c r="BF790" s="9">
        <f t="shared" si="1326"/>
        <v>0</v>
      </c>
      <c r="BG790" s="9">
        <f t="shared" si="1326"/>
        <v>0</v>
      </c>
      <c r="BH790" s="9">
        <f t="shared" si="1326"/>
        <v>0</v>
      </c>
      <c r="BI790" s="9">
        <f t="shared" si="1326"/>
        <v>194384</v>
      </c>
      <c r="BJ790" s="9">
        <f t="shared" si="1326"/>
        <v>0</v>
      </c>
    </row>
    <row r="791" spans="1:62" ht="33" hidden="1" x14ac:dyDescent="0.25">
      <c r="A791" s="25" t="s">
        <v>11</v>
      </c>
      <c r="B791" s="26">
        <f>B790</f>
        <v>913</v>
      </c>
      <c r="C791" s="26" t="s">
        <v>7</v>
      </c>
      <c r="D791" s="26" t="s">
        <v>79</v>
      </c>
      <c r="E791" s="26" t="s">
        <v>206</v>
      </c>
      <c r="F791" s="26" t="s">
        <v>12</v>
      </c>
      <c r="G791" s="8">
        <f t="shared" si="1322"/>
        <v>196384</v>
      </c>
      <c r="H791" s="8">
        <f t="shared" si="1322"/>
        <v>0</v>
      </c>
      <c r="I791" s="8">
        <f t="shared" si="1322"/>
        <v>0</v>
      </c>
      <c r="J791" s="8">
        <f t="shared" si="1322"/>
        <v>0</v>
      </c>
      <c r="K791" s="8">
        <f t="shared" si="1322"/>
        <v>0</v>
      </c>
      <c r="L791" s="8">
        <f t="shared" si="1322"/>
        <v>0</v>
      </c>
      <c r="M791" s="8">
        <f t="shared" si="1322"/>
        <v>196384</v>
      </c>
      <c r="N791" s="8">
        <f t="shared" si="1322"/>
        <v>0</v>
      </c>
      <c r="O791" s="8">
        <f t="shared" si="1322"/>
        <v>0</v>
      </c>
      <c r="P791" s="8">
        <f t="shared" si="1322"/>
        <v>0</v>
      </c>
      <c r="Q791" s="8">
        <f t="shared" si="1322"/>
        <v>0</v>
      </c>
      <c r="R791" s="8">
        <f t="shared" si="1322"/>
        <v>0</v>
      </c>
      <c r="S791" s="8">
        <f t="shared" si="1322"/>
        <v>196384</v>
      </c>
      <c r="T791" s="8">
        <f t="shared" si="1322"/>
        <v>0</v>
      </c>
      <c r="U791" s="8">
        <f t="shared" si="1323"/>
        <v>0</v>
      </c>
      <c r="V791" s="8">
        <f t="shared" si="1323"/>
        <v>0</v>
      </c>
      <c r="W791" s="8">
        <f t="shared" si="1323"/>
        <v>0</v>
      </c>
      <c r="X791" s="8">
        <f t="shared" si="1323"/>
        <v>0</v>
      </c>
      <c r="Y791" s="8">
        <f t="shared" si="1323"/>
        <v>196384</v>
      </c>
      <c r="Z791" s="8">
        <f t="shared" si="1323"/>
        <v>0</v>
      </c>
      <c r="AA791" s="8">
        <f t="shared" si="1323"/>
        <v>0</v>
      </c>
      <c r="AB791" s="8">
        <f t="shared" si="1323"/>
        <v>0</v>
      </c>
      <c r="AC791" s="8">
        <f t="shared" si="1323"/>
        <v>0</v>
      </c>
      <c r="AD791" s="8">
        <f t="shared" si="1323"/>
        <v>0</v>
      </c>
      <c r="AE791" s="8">
        <f t="shared" si="1323"/>
        <v>196384</v>
      </c>
      <c r="AF791" s="8">
        <f t="shared" si="1323"/>
        <v>0</v>
      </c>
      <c r="AG791" s="8">
        <f t="shared" si="1324"/>
        <v>0</v>
      </c>
      <c r="AH791" s="8">
        <f t="shared" si="1324"/>
        <v>0</v>
      </c>
      <c r="AI791" s="8">
        <f t="shared" si="1324"/>
        <v>0</v>
      </c>
      <c r="AJ791" s="8">
        <f t="shared" si="1324"/>
        <v>0</v>
      </c>
      <c r="AK791" s="8">
        <f t="shared" si="1324"/>
        <v>196384</v>
      </c>
      <c r="AL791" s="8">
        <f t="shared" si="1324"/>
        <v>0</v>
      </c>
      <c r="AM791" s="8">
        <f t="shared" si="1324"/>
        <v>0</v>
      </c>
      <c r="AN791" s="8">
        <f t="shared" si="1324"/>
        <v>0</v>
      </c>
      <c r="AO791" s="8">
        <f t="shared" si="1324"/>
        <v>0</v>
      </c>
      <c r="AP791" s="8">
        <f t="shared" si="1324"/>
        <v>0</v>
      </c>
      <c r="AQ791" s="8">
        <f t="shared" si="1324"/>
        <v>196384</v>
      </c>
      <c r="AR791" s="8">
        <f t="shared" si="1324"/>
        <v>0</v>
      </c>
      <c r="AS791" s="8">
        <f t="shared" si="1325"/>
        <v>0</v>
      </c>
      <c r="AT791" s="8">
        <f t="shared" si="1325"/>
        <v>0</v>
      </c>
      <c r="AU791" s="8">
        <f t="shared" si="1325"/>
        <v>0</v>
      </c>
      <c r="AV791" s="8">
        <f t="shared" si="1325"/>
        <v>0</v>
      </c>
      <c r="AW791" s="95">
        <f t="shared" si="1325"/>
        <v>196384</v>
      </c>
      <c r="AX791" s="95">
        <f t="shared" si="1325"/>
        <v>0</v>
      </c>
      <c r="AY791" s="8">
        <f t="shared" si="1325"/>
        <v>-2000</v>
      </c>
      <c r="AZ791" s="8">
        <f t="shared" si="1325"/>
        <v>0</v>
      </c>
      <c r="BA791" s="8">
        <f t="shared" si="1325"/>
        <v>0</v>
      </c>
      <c r="BB791" s="8">
        <f t="shared" si="1325"/>
        <v>0</v>
      </c>
      <c r="BC791" s="8">
        <f t="shared" si="1325"/>
        <v>194384</v>
      </c>
      <c r="BD791" s="8">
        <f t="shared" si="1325"/>
        <v>0</v>
      </c>
      <c r="BE791" s="8">
        <f t="shared" si="1326"/>
        <v>0</v>
      </c>
      <c r="BF791" s="8">
        <f t="shared" si="1326"/>
        <v>0</v>
      </c>
      <c r="BG791" s="8">
        <f t="shared" si="1326"/>
        <v>0</v>
      </c>
      <c r="BH791" s="8">
        <f t="shared" si="1326"/>
        <v>0</v>
      </c>
      <c r="BI791" s="8">
        <f t="shared" si="1326"/>
        <v>194384</v>
      </c>
      <c r="BJ791" s="8">
        <f t="shared" si="1326"/>
        <v>0</v>
      </c>
    </row>
    <row r="792" spans="1:62" ht="20.100000000000001" hidden="1" customHeight="1" x14ac:dyDescent="0.25">
      <c r="A792" s="28" t="s">
        <v>13</v>
      </c>
      <c r="B792" s="26">
        <f>B791</f>
        <v>913</v>
      </c>
      <c r="C792" s="26" t="s">
        <v>7</v>
      </c>
      <c r="D792" s="26" t="s">
        <v>79</v>
      </c>
      <c r="E792" s="26" t="s">
        <v>206</v>
      </c>
      <c r="F792" s="26">
        <v>610</v>
      </c>
      <c r="G792" s="9">
        <f>177515+18869</f>
        <v>196384</v>
      </c>
      <c r="H792" s="9"/>
      <c r="I792" s="84"/>
      <c r="J792" s="84"/>
      <c r="K792" s="84"/>
      <c r="L792" s="84"/>
      <c r="M792" s="9">
        <f>G792+I792+J792+K792+L792</f>
        <v>196384</v>
      </c>
      <c r="N792" s="9">
        <f>H792+L792</f>
        <v>0</v>
      </c>
      <c r="O792" s="85"/>
      <c r="P792" s="85"/>
      <c r="Q792" s="85"/>
      <c r="R792" s="85"/>
      <c r="S792" s="9">
        <f>M792+O792+P792+Q792+R792</f>
        <v>196384</v>
      </c>
      <c r="T792" s="9">
        <f>N792+R792</f>
        <v>0</v>
      </c>
      <c r="U792" s="85"/>
      <c r="V792" s="85"/>
      <c r="W792" s="85"/>
      <c r="X792" s="85"/>
      <c r="Y792" s="9">
        <f>S792+U792+V792+W792+X792</f>
        <v>196384</v>
      </c>
      <c r="Z792" s="9">
        <f>T792+X792</f>
        <v>0</v>
      </c>
      <c r="AA792" s="85"/>
      <c r="AB792" s="85"/>
      <c r="AC792" s="85"/>
      <c r="AD792" s="85"/>
      <c r="AE792" s="9">
        <f>Y792+AA792+AB792+AC792+AD792</f>
        <v>196384</v>
      </c>
      <c r="AF792" s="9">
        <f>Z792+AD792</f>
        <v>0</v>
      </c>
      <c r="AG792" s="85"/>
      <c r="AH792" s="85"/>
      <c r="AI792" s="85"/>
      <c r="AJ792" s="85"/>
      <c r="AK792" s="9">
        <f>AE792+AG792+AH792+AI792+AJ792</f>
        <v>196384</v>
      </c>
      <c r="AL792" s="9">
        <f>AF792+AJ792</f>
        <v>0</v>
      </c>
      <c r="AM792" s="85"/>
      <c r="AN792" s="85"/>
      <c r="AO792" s="85"/>
      <c r="AP792" s="85"/>
      <c r="AQ792" s="9">
        <f>AK792+AM792+AN792+AO792+AP792</f>
        <v>196384</v>
      </c>
      <c r="AR792" s="9">
        <f>AL792+AP792</f>
        <v>0</v>
      </c>
      <c r="AS792" s="85"/>
      <c r="AT792" s="85"/>
      <c r="AU792" s="85"/>
      <c r="AV792" s="85"/>
      <c r="AW792" s="96">
        <f>AQ792+AS792+AT792+AU792+AV792</f>
        <v>196384</v>
      </c>
      <c r="AX792" s="96">
        <f>AR792+AV792</f>
        <v>0</v>
      </c>
      <c r="AY792" s="85">
        <v>-2000</v>
      </c>
      <c r="AZ792" s="85"/>
      <c r="BA792" s="85"/>
      <c r="BB792" s="85"/>
      <c r="BC792" s="9">
        <f>AW792+AY792+AZ792+BA792+BB792</f>
        <v>194384</v>
      </c>
      <c r="BD792" s="9">
        <f>AX792+BB792</f>
        <v>0</v>
      </c>
      <c r="BE792" s="85"/>
      <c r="BF792" s="85"/>
      <c r="BG792" s="85"/>
      <c r="BH792" s="85"/>
      <c r="BI792" s="9">
        <f>BC792+BE792+BF792+BG792+BH792</f>
        <v>194384</v>
      </c>
      <c r="BJ792" s="9">
        <f>BD792+BH792</f>
        <v>0</v>
      </c>
    </row>
    <row r="793" spans="1:62" ht="20.100000000000001" hidden="1" customHeight="1" x14ac:dyDescent="0.25">
      <c r="A793" s="28" t="s">
        <v>14</v>
      </c>
      <c r="B793" s="26">
        <v>913</v>
      </c>
      <c r="C793" s="26" t="s">
        <v>7</v>
      </c>
      <c r="D793" s="26" t="s">
        <v>79</v>
      </c>
      <c r="E793" s="26" t="s">
        <v>185</v>
      </c>
      <c r="F793" s="26"/>
      <c r="G793" s="9">
        <f t="shared" ref="G793:V795" si="1327">G794</f>
        <v>1434</v>
      </c>
      <c r="H793" s="9">
        <f t="shared" si="1327"/>
        <v>0</v>
      </c>
      <c r="I793" s="9">
        <f t="shared" si="1327"/>
        <v>0</v>
      </c>
      <c r="J793" s="9">
        <f t="shared" si="1327"/>
        <v>0</v>
      </c>
      <c r="K793" s="9">
        <f t="shared" si="1327"/>
        <v>0</v>
      </c>
      <c r="L793" s="9">
        <f t="shared" si="1327"/>
        <v>0</v>
      </c>
      <c r="M793" s="9">
        <f t="shared" si="1327"/>
        <v>1434</v>
      </c>
      <c r="N793" s="9">
        <f t="shared" si="1327"/>
        <v>0</v>
      </c>
      <c r="O793" s="9">
        <f t="shared" si="1327"/>
        <v>0</v>
      </c>
      <c r="P793" s="9">
        <f t="shared" si="1327"/>
        <v>0</v>
      </c>
      <c r="Q793" s="9">
        <f t="shared" si="1327"/>
        <v>0</v>
      </c>
      <c r="R793" s="9">
        <f t="shared" si="1327"/>
        <v>0</v>
      </c>
      <c r="S793" s="9">
        <f t="shared" si="1327"/>
        <v>1434</v>
      </c>
      <c r="T793" s="9">
        <f t="shared" si="1327"/>
        <v>0</v>
      </c>
      <c r="U793" s="9">
        <f t="shared" si="1327"/>
        <v>0</v>
      </c>
      <c r="V793" s="9">
        <f t="shared" si="1327"/>
        <v>0</v>
      </c>
      <c r="W793" s="9">
        <f t="shared" ref="U793:AJ795" si="1328">W794</f>
        <v>0</v>
      </c>
      <c r="X793" s="9">
        <f t="shared" si="1328"/>
        <v>0</v>
      </c>
      <c r="Y793" s="9">
        <f t="shared" si="1328"/>
        <v>1434</v>
      </c>
      <c r="Z793" s="9">
        <f t="shared" si="1328"/>
        <v>0</v>
      </c>
      <c r="AA793" s="9">
        <f t="shared" si="1328"/>
        <v>0</v>
      </c>
      <c r="AB793" s="9">
        <f t="shared" si="1328"/>
        <v>0</v>
      </c>
      <c r="AC793" s="9">
        <f t="shared" si="1328"/>
        <v>0</v>
      </c>
      <c r="AD793" s="9">
        <f t="shared" si="1328"/>
        <v>0</v>
      </c>
      <c r="AE793" s="9">
        <f t="shared" si="1328"/>
        <v>1434</v>
      </c>
      <c r="AF793" s="9">
        <f t="shared" si="1328"/>
        <v>0</v>
      </c>
      <c r="AG793" s="9">
        <f t="shared" si="1328"/>
        <v>0</v>
      </c>
      <c r="AH793" s="9">
        <f t="shared" si="1328"/>
        <v>0</v>
      </c>
      <c r="AI793" s="9">
        <f t="shared" si="1328"/>
        <v>0</v>
      </c>
      <c r="AJ793" s="9">
        <f t="shared" si="1328"/>
        <v>0</v>
      </c>
      <c r="AK793" s="9">
        <f t="shared" ref="AG793:AV795" si="1329">AK794</f>
        <v>1434</v>
      </c>
      <c r="AL793" s="9">
        <f t="shared" si="1329"/>
        <v>0</v>
      </c>
      <c r="AM793" s="9">
        <f t="shared" si="1329"/>
        <v>0</v>
      </c>
      <c r="AN793" s="9">
        <f t="shared" si="1329"/>
        <v>0</v>
      </c>
      <c r="AO793" s="9">
        <f t="shared" si="1329"/>
        <v>0</v>
      </c>
      <c r="AP793" s="9">
        <f t="shared" si="1329"/>
        <v>0</v>
      </c>
      <c r="AQ793" s="9">
        <f t="shared" si="1329"/>
        <v>1434</v>
      </c>
      <c r="AR793" s="9">
        <f t="shared" si="1329"/>
        <v>0</v>
      </c>
      <c r="AS793" s="9">
        <f t="shared" si="1329"/>
        <v>310</v>
      </c>
      <c r="AT793" s="9">
        <f t="shared" si="1329"/>
        <v>0</v>
      </c>
      <c r="AU793" s="9">
        <f t="shared" si="1329"/>
        <v>0</v>
      </c>
      <c r="AV793" s="9">
        <f t="shared" si="1329"/>
        <v>0</v>
      </c>
      <c r="AW793" s="96">
        <f t="shared" ref="AS793:BH795" si="1330">AW794</f>
        <v>1744</v>
      </c>
      <c r="AX793" s="96">
        <f t="shared" si="1330"/>
        <v>0</v>
      </c>
      <c r="AY793" s="9">
        <f t="shared" si="1330"/>
        <v>0</v>
      </c>
      <c r="AZ793" s="9">
        <f t="shared" si="1330"/>
        <v>0</v>
      </c>
      <c r="BA793" s="9">
        <f t="shared" si="1330"/>
        <v>0</v>
      </c>
      <c r="BB793" s="9">
        <f t="shared" si="1330"/>
        <v>0</v>
      </c>
      <c r="BC793" s="9">
        <f t="shared" si="1330"/>
        <v>1744</v>
      </c>
      <c r="BD793" s="9">
        <f t="shared" si="1330"/>
        <v>0</v>
      </c>
      <c r="BE793" s="9">
        <f t="shared" si="1330"/>
        <v>0</v>
      </c>
      <c r="BF793" s="9">
        <f t="shared" si="1330"/>
        <v>0</v>
      </c>
      <c r="BG793" s="9">
        <f t="shared" si="1330"/>
        <v>0</v>
      </c>
      <c r="BH793" s="9">
        <f t="shared" si="1330"/>
        <v>0</v>
      </c>
      <c r="BI793" s="9">
        <f t="shared" ref="BE793:BJ795" si="1331">BI794</f>
        <v>1744</v>
      </c>
      <c r="BJ793" s="9">
        <f t="shared" si="1331"/>
        <v>0</v>
      </c>
    </row>
    <row r="794" spans="1:62" ht="20.100000000000001" hidden="1" customHeight="1" x14ac:dyDescent="0.25">
      <c r="A794" s="28" t="s">
        <v>15</v>
      </c>
      <c r="B794" s="26">
        <v>913</v>
      </c>
      <c r="C794" s="26" t="s">
        <v>7</v>
      </c>
      <c r="D794" s="26" t="s">
        <v>79</v>
      </c>
      <c r="E794" s="26" t="s">
        <v>209</v>
      </c>
      <c r="F794" s="26"/>
      <c r="G794" s="9">
        <f t="shared" si="1327"/>
        <v>1434</v>
      </c>
      <c r="H794" s="9">
        <f t="shared" si="1327"/>
        <v>0</v>
      </c>
      <c r="I794" s="9">
        <f t="shared" si="1327"/>
        <v>0</v>
      </c>
      <c r="J794" s="9">
        <f t="shared" si="1327"/>
        <v>0</v>
      </c>
      <c r="K794" s="9">
        <f t="shared" si="1327"/>
        <v>0</v>
      </c>
      <c r="L794" s="9">
        <f t="shared" si="1327"/>
        <v>0</v>
      </c>
      <c r="M794" s="9">
        <f t="shared" si="1327"/>
        <v>1434</v>
      </c>
      <c r="N794" s="9">
        <f t="shared" si="1327"/>
        <v>0</v>
      </c>
      <c r="O794" s="9">
        <f t="shared" si="1327"/>
        <v>0</v>
      </c>
      <c r="P794" s="9">
        <f t="shared" si="1327"/>
        <v>0</v>
      </c>
      <c r="Q794" s="9">
        <f t="shared" si="1327"/>
        <v>0</v>
      </c>
      <c r="R794" s="9">
        <f t="shared" si="1327"/>
        <v>0</v>
      </c>
      <c r="S794" s="9">
        <f t="shared" si="1327"/>
        <v>1434</v>
      </c>
      <c r="T794" s="9">
        <f t="shared" si="1327"/>
        <v>0</v>
      </c>
      <c r="U794" s="9">
        <f t="shared" si="1328"/>
        <v>0</v>
      </c>
      <c r="V794" s="9">
        <f t="shared" si="1328"/>
        <v>0</v>
      </c>
      <c r="W794" s="9">
        <f t="shared" si="1328"/>
        <v>0</v>
      </c>
      <c r="X794" s="9">
        <f t="shared" si="1328"/>
        <v>0</v>
      </c>
      <c r="Y794" s="9">
        <f t="shared" si="1328"/>
        <v>1434</v>
      </c>
      <c r="Z794" s="9">
        <f t="shared" si="1328"/>
        <v>0</v>
      </c>
      <c r="AA794" s="9">
        <f t="shared" si="1328"/>
        <v>0</v>
      </c>
      <c r="AB794" s="9">
        <f t="shared" si="1328"/>
        <v>0</v>
      </c>
      <c r="AC794" s="9">
        <f t="shared" si="1328"/>
        <v>0</v>
      </c>
      <c r="AD794" s="9">
        <f t="shared" si="1328"/>
        <v>0</v>
      </c>
      <c r="AE794" s="9">
        <f t="shared" si="1328"/>
        <v>1434</v>
      </c>
      <c r="AF794" s="9">
        <f t="shared" si="1328"/>
        <v>0</v>
      </c>
      <c r="AG794" s="9">
        <f t="shared" si="1329"/>
        <v>0</v>
      </c>
      <c r="AH794" s="9">
        <f t="shared" si="1329"/>
        <v>0</v>
      </c>
      <c r="AI794" s="9">
        <f t="shared" si="1329"/>
        <v>0</v>
      </c>
      <c r="AJ794" s="9">
        <f t="shared" si="1329"/>
        <v>0</v>
      </c>
      <c r="AK794" s="9">
        <f t="shared" si="1329"/>
        <v>1434</v>
      </c>
      <c r="AL794" s="9">
        <f t="shared" si="1329"/>
        <v>0</v>
      </c>
      <c r="AM794" s="9">
        <f t="shared" si="1329"/>
        <v>0</v>
      </c>
      <c r="AN794" s="9">
        <f t="shared" si="1329"/>
        <v>0</v>
      </c>
      <c r="AO794" s="9">
        <f t="shared" si="1329"/>
        <v>0</v>
      </c>
      <c r="AP794" s="9">
        <f t="shared" si="1329"/>
        <v>0</v>
      </c>
      <c r="AQ794" s="9">
        <f t="shared" si="1329"/>
        <v>1434</v>
      </c>
      <c r="AR794" s="9">
        <f t="shared" si="1329"/>
        <v>0</v>
      </c>
      <c r="AS794" s="9">
        <f t="shared" si="1330"/>
        <v>310</v>
      </c>
      <c r="AT794" s="9">
        <f t="shared" si="1330"/>
        <v>0</v>
      </c>
      <c r="AU794" s="9">
        <f t="shared" si="1330"/>
        <v>0</v>
      </c>
      <c r="AV794" s="9">
        <f t="shared" si="1330"/>
        <v>0</v>
      </c>
      <c r="AW794" s="96">
        <f t="shared" si="1330"/>
        <v>1744</v>
      </c>
      <c r="AX794" s="96">
        <f t="shared" si="1330"/>
        <v>0</v>
      </c>
      <c r="AY794" s="9">
        <f t="shared" si="1330"/>
        <v>0</v>
      </c>
      <c r="AZ794" s="9">
        <f t="shared" si="1330"/>
        <v>0</v>
      </c>
      <c r="BA794" s="9">
        <f t="shared" si="1330"/>
        <v>0</v>
      </c>
      <c r="BB794" s="9">
        <f t="shared" si="1330"/>
        <v>0</v>
      </c>
      <c r="BC794" s="9">
        <f t="shared" si="1330"/>
        <v>1744</v>
      </c>
      <c r="BD794" s="9">
        <f t="shared" si="1330"/>
        <v>0</v>
      </c>
      <c r="BE794" s="9">
        <f t="shared" si="1331"/>
        <v>0</v>
      </c>
      <c r="BF794" s="9">
        <f t="shared" si="1331"/>
        <v>0</v>
      </c>
      <c r="BG794" s="9">
        <f t="shared" si="1331"/>
        <v>0</v>
      </c>
      <c r="BH794" s="9">
        <f t="shared" si="1331"/>
        <v>0</v>
      </c>
      <c r="BI794" s="9">
        <f t="shared" si="1331"/>
        <v>1744</v>
      </c>
      <c r="BJ794" s="9">
        <f t="shared" si="1331"/>
        <v>0</v>
      </c>
    </row>
    <row r="795" spans="1:62" ht="33" hidden="1" x14ac:dyDescent="0.25">
      <c r="A795" s="25" t="s">
        <v>11</v>
      </c>
      <c r="B795" s="26">
        <v>913</v>
      </c>
      <c r="C795" s="26" t="s">
        <v>7</v>
      </c>
      <c r="D795" s="26" t="s">
        <v>79</v>
      </c>
      <c r="E795" s="26" t="s">
        <v>209</v>
      </c>
      <c r="F795" s="26" t="s">
        <v>12</v>
      </c>
      <c r="G795" s="8">
        <f t="shared" si="1327"/>
        <v>1434</v>
      </c>
      <c r="H795" s="8">
        <f t="shared" si="1327"/>
        <v>0</v>
      </c>
      <c r="I795" s="8">
        <f t="shared" si="1327"/>
        <v>0</v>
      </c>
      <c r="J795" s="8">
        <f t="shared" si="1327"/>
        <v>0</v>
      </c>
      <c r="K795" s="8">
        <f t="shared" si="1327"/>
        <v>0</v>
      </c>
      <c r="L795" s="8">
        <f t="shared" si="1327"/>
        <v>0</v>
      </c>
      <c r="M795" s="8">
        <f t="shared" si="1327"/>
        <v>1434</v>
      </c>
      <c r="N795" s="8">
        <f t="shared" si="1327"/>
        <v>0</v>
      </c>
      <c r="O795" s="8">
        <f t="shared" si="1327"/>
        <v>0</v>
      </c>
      <c r="P795" s="8">
        <f t="shared" si="1327"/>
        <v>0</v>
      </c>
      <c r="Q795" s="8">
        <f t="shared" si="1327"/>
        <v>0</v>
      </c>
      <c r="R795" s="8">
        <f t="shared" si="1327"/>
        <v>0</v>
      </c>
      <c r="S795" s="8">
        <f t="shared" si="1327"/>
        <v>1434</v>
      </c>
      <c r="T795" s="8">
        <f t="shared" si="1327"/>
        <v>0</v>
      </c>
      <c r="U795" s="8">
        <f t="shared" si="1328"/>
        <v>0</v>
      </c>
      <c r="V795" s="8">
        <f t="shared" si="1328"/>
        <v>0</v>
      </c>
      <c r="W795" s="8">
        <f t="shared" si="1328"/>
        <v>0</v>
      </c>
      <c r="X795" s="8">
        <f t="shared" si="1328"/>
        <v>0</v>
      </c>
      <c r="Y795" s="8">
        <f t="shared" si="1328"/>
        <v>1434</v>
      </c>
      <c r="Z795" s="8">
        <f t="shared" si="1328"/>
        <v>0</v>
      </c>
      <c r="AA795" s="8">
        <f t="shared" si="1328"/>
        <v>0</v>
      </c>
      <c r="AB795" s="8">
        <f t="shared" si="1328"/>
        <v>0</v>
      </c>
      <c r="AC795" s="8">
        <f t="shared" si="1328"/>
        <v>0</v>
      </c>
      <c r="AD795" s="8">
        <f t="shared" si="1328"/>
        <v>0</v>
      </c>
      <c r="AE795" s="8">
        <f t="shared" si="1328"/>
        <v>1434</v>
      </c>
      <c r="AF795" s="8">
        <f t="shared" si="1328"/>
        <v>0</v>
      </c>
      <c r="AG795" s="8">
        <f t="shared" si="1329"/>
        <v>0</v>
      </c>
      <c r="AH795" s="8">
        <f t="shared" si="1329"/>
        <v>0</v>
      </c>
      <c r="AI795" s="8">
        <f t="shared" si="1329"/>
        <v>0</v>
      </c>
      <c r="AJ795" s="8">
        <f t="shared" si="1329"/>
        <v>0</v>
      </c>
      <c r="AK795" s="8">
        <f t="shared" si="1329"/>
        <v>1434</v>
      </c>
      <c r="AL795" s="8">
        <f t="shared" si="1329"/>
        <v>0</v>
      </c>
      <c r="AM795" s="8">
        <f t="shared" si="1329"/>
        <v>0</v>
      </c>
      <c r="AN795" s="8">
        <f t="shared" si="1329"/>
        <v>0</v>
      </c>
      <c r="AO795" s="8">
        <f t="shared" si="1329"/>
        <v>0</v>
      </c>
      <c r="AP795" s="8">
        <f t="shared" si="1329"/>
        <v>0</v>
      </c>
      <c r="AQ795" s="8">
        <f t="shared" si="1329"/>
        <v>1434</v>
      </c>
      <c r="AR795" s="8">
        <f t="shared" si="1329"/>
        <v>0</v>
      </c>
      <c r="AS795" s="8">
        <f t="shared" si="1330"/>
        <v>310</v>
      </c>
      <c r="AT795" s="8">
        <f t="shared" si="1330"/>
        <v>0</v>
      </c>
      <c r="AU795" s="8">
        <f t="shared" si="1330"/>
        <v>0</v>
      </c>
      <c r="AV795" s="8">
        <f t="shared" si="1330"/>
        <v>0</v>
      </c>
      <c r="AW795" s="95">
        <f t="shared" si="1330"/>
        <v>1744</v>
      </c>
      <c r="AX795" s="95">
        <f t="shared" si="1330"/>
        <v>0</v>
      </c>
      <c r="AY795" s="8">
        <f t="shared" si="1330"/>
        <v>0</v>
      </c>
      <c r="AZ795" s="8">
        <f t="shared" si="1330"/>
        <v>0</v>
      </c>
      <c r="BA795" s="8">
        <f t="shared" si="1330"/>
        <v>0</v>
      </c>
      <c r="BB795" s="8">
        <f t="shared" si="1330"/>
        <v>0</v>
      </c>
      <c r="BC795" s="8">
        <f t="shared" si="1330"/>
        <v>1744</v>
      </c>
      <c r="BD795" s="8">
        <f t="shared" si="1330"/>
        <v>0</v>
      </c>
      <c r="BE795" s="8">
        <f t="shared" si="1331"/>
        <v>0</v>
      </c>
      <c r="BF795" s="8">
        <f t="shared" si="1331"/>
        <v>0</v>
      </c>
      <c r="BG795" s="8">
        <f t="shared" si="1331"/>
        <v>0</v>
      </c>
      <c r="BH795" s="8">
        <f t="shared" si="1331"/>
        <v>0</v>
      </c>
      <c r="BI795" s="8">
        <f t="shared" si="1331"/>
        <v>1744</v>
      </c>
      <c r="BJ795" s="8">
        <f t="shared" si="1331"/>
        <v>0</v>
      </c>
    </row>
    <row r="796" spans="1:62" ht="20.100000000000001" hidden="1" customHeight="1" x14ac:dyDescent="0.25">
      <c r="A796" s="28" t="s">
        <v>13</v>
      </c>
      <c r="B796" s="26">
        <v>913</v>
      </c>
      <c r="C796" s="26" t="s">
        <v>7</v>
      </c>
      <c r="D796" s="26" t="s">
        <v>79</v>
      </c>
      <c r="E796" s="26" t="s">
        <v>209</v>
      </c>
      <c r="F796" s="26">
        <v>610</v>
      </c>
      <c r="G796" s="9">
        <f>815+619</f>
        <v>1434</v>
      </c>
      <c r="H796" s="9"/>
      <c r="I796" s="84"/>
      <c r="J796" s="84"/>
      <c r="K796" s="84"/>
      <c r="L796" s="84"/>
      <c r="M796" s="9">
        <f>G796+I796+J796+K796+L796</f>
        <v>1434</v>
      </c>
      <c r="N796" s="9">
        <f>H796+L796</f>
        <v>0</v>
      </c>
      <c r="O796" s="85"/>
      <c r="P796" s="85"/>
      <c r="Q796" s="85"/>
      <c r="R796" s="85"/>
      <c r="S796" s="9">
        <f>M796+O796+P796+Q796+R796</f>
        <v>1434</v>
      </c>
      <c r="T796" s="9">
        <f>N796+R796</f>
        <v>0</v>
      </c>
      <c r="U796" s="85"/>
      <c r="V796" s="85"/>
      <c r="W796" s="85"/>
      <c r="X796" s="85"/>
      <c r="Y796" s="9">
        <f>S796+U796+V796+W796+X796</f>
        <v>1434</v>
      </c>
      <c r="Z796" s="9">
        <f>T796+X796</f>
        <v>0</v>
      </c>
      <c r="AA796" s="85"/>
      <c r="AB796" s="85"/>
      <c r="AC796" s="85"/>
      <c r="AD796" s="85"/>
      <c r="AE796" s="9">
        <f>Y796+AA796+AB796+AC796+AD796</f>
        <v>1434</v>
      </c>
      <c r="AF796" s="9">
        <f>Z796+AD796</f>
        <v>0</v>
      </c>
      <c r="AG796" s="85"/>
      <c r="AH796" s="85"/>
      <c r="AI796" s="85"/>
      <c r="AJ796" s="85"/>
      <c r="AK796" s="9">
        <f>AE796+AG796+AH796+AI796+AJ796</f>
        <v>1434</v>
      </c>
      <c r="AL796" s="9">
        <f>AF796+AJ796</f>
        <v>0</v>
      </c>
      <c r="AM796" s="85"/>
      <c r="AN796" s="85"/>
      <c r="AO796" s="85"/>
      <c r="AP796" s="85"/>
      <c r="AQ796" s="9">
        <f>AK796+AM796+AN796+AO796+AP796</f>
        <v>1434</v>
      </c>
      <c r="AR796" s="9">
        <f>AL796+AP796</f>
        <v>0</v>
      </c>
      <c r="AS796" s="9">
        <v>310</v>
      </c>
      <c r="AT796" s="85"/>
      <c r="AU796" s="85"/>
      <c r="AV796" s="85"/>
      <c r="AW796" s="96">
        <f>AQ796+AS796+AT796+AU796+AV796</f>
        <v>1744</v>
      </c>
      <c r="AX796" s="96">
        <f>AR796+AV796</f>
        <v>0</v>
      </c>
      <c r="AY796" s="9"/>
      <c r="AZ796" s="85"/>
      <c r="BA796" s="85"/>
      <c r="BB796" s="85"/>
      <c r="BC796" s="9">
        <f>AW796+AY796+AZ796+BA796+BB796</f>
        <v>1744</v>
      </c>
      <c r="BD796" s="9">
        <f>AX796+BB796</f>
        <v>0</v>
      </c>
      <c r="BE796" s="9"/>
      <c r="BF796" s="85"/>
      <c r="BG796" s="85"/>
      <c r="BH796" s="85"/>
      <c r="BI796" s="9">
        <f>BC796+BE796+BF796+BG796+BH796</f>
        <v>1744</v>
      </c>
      <c r="BJ796" s="9">
        <f>BD796+BH796</f>
        <v>0</v>
      </c>
    </row>
    <row r="797" spans="1:62" ht="20.100000000000001" hidden="1" customHeight="1" x14ac:dyDescent="0.25">
      <c r="A797" s="28" t="s">
        <v>569</v>
      </c>
      <c r="B797" s="26">
        <v>913</v>
      </c>
      <c r="C797" s="26" t="s">
        <v>7</v>
      </c>
      <c r="D797" s="26" t="s">
        <v>79</v>
      </c>
      <c r="E797" s="26" t="s">
        <v>602</v>
      </c>
      <c r="F797" s="26"/>
      <c r="G797" s="9">
        <f>G798+G801</f>
        <v>0</v>
      </c>
      <c r="H797" s="9">
        <f>H798+H801</f>
        <v>0</v>
      </c>
      <c r="I797" s="84"/>
      <c r="J797" s="84"/>
      <c r="K797" s="84"/>
      <c r="L797" s="84"/>
      <c r="M797" s="84"/>
      <c r="N797" s="84"/>
      <c r="O797" s="11">
        <f t="shared" ref="O797:BD797" si="1332">O798+O801</f>
        <v>0</v>
      </c>
      <c r="P797" s="11">
        <f t="shared" si="1332"/>
        <v>0</v>
      </c>
      <c r="Q797" s="11">
        <f t="shared" si="1332"/>
        <v>0</v>
      </c>
      <c r="R797" s="11">
        <f t="shared" si="1332"/>
        <v>15022</v>
      </c>
      <c r="S797" s="11">
        <f t="shared" si="1332"/>
        <v>15022</v>
      </c>
      <c r="T797" s="11">
        <f t="shared" si="1332"/>
        <v>15022</v>
      </c>
      <c r="U797" s="11">
        <f t="shared" si="1332"/>
        <v>0</v>
      </c>
      <c r="V797" s="11">
        <f t="shared" si="1332"/>
        <v>0</v>
      </c>
      <c r="W797" s="11">
        <f t="shared" si="1332"/>
        <v>0</v>
      </c>
      <c r="X797" s="11">
        <f t="shared" si="1332"/>
        <v>0</v>
      </c>
      <c r="Y797" s="11">
        <f t="shared" si="1332"/>
        <v>15022</v>
      </c>
      <c r="Z797" s="11">
        <f t="shared" si="1332"/>
        <v>15022</v>
      </c>
      <c r="AA797" s="11">
        <f t="shared" si="1332"/>
        <v>0</v>
      </c>
      <c r="AB797" s="11">
        <f t="shared" si="1332"/>
        <v>0</v>
      </c>
      <c r="AC797" s="11">
        <f t="shared" si="1332"/>
        <v>0</v>
      </c>
      <c r="AD797" s="11">
        <f t="shared" si="1332"/>
        <v>56954</v>
      </c>
      <c r="AE797" s="11">
        <f t="shared" si="1332"/>
        <v>71976</v>
      </c>
      <c r="AF797" s="11">
        <f t="shared" si="1332"/>
        <v>71976</v>
      </c>
      <c r="AG797" s="11">
        <f t="shared" si="1332"/>
        <v>0</v>
      </c>
      <c r="AH797" s="11">
        <f t="shared" si="1332"/>
        <v>0</v>
      </c>
      <c r="AI797" s="11">
        <f t="shared" si="1332"/>
        <v>0</v>
      </c>
      <c r="AJ797" s="11">
        <f t="shared" si="1332"/>
        <v>0</v>
      </c>
      <c r="AK797" s="11">
        <f t="shared" si="1332"/>
        <v>71976</v>
      </c>
      <c r="AL797" s="11">
        <f t="shared" si="1332"/>
        <v>71976</v>
      </c>
      <c r="AM797" s="11">
        <f t="shared" si="1332"/>
        <v>0</v>
      </c>
      <c r="AN797" s="11">
        <f t="shared" si="1332"/>
        <v>0</v>
      </c>
      <c r="AO797" s="11">
        <f t="shared" si="1332"/>
        <v>0</v>
      </c>
      <c r="AP797" s="11">
        <f t="shared" si="1332"/>
        <v>0</v>
      </c>
      <c r="AQ797" s="11">
        <f t="shared" si="1332"/>
        <v>71976</v>
      </c>
      <c r="AR797" s="11">
        <f t="shared" si="1332"/>
        <v>71976</v>
      </c>
      <c r="AS797" s="11">
        <f t="shared" si="1332"/>
        <v>0</v>
      </c>
      <c r="AT797" s="11">
        <f t="shared" si="1332"/>
        <v>0</v>
      </c>
      <c r="AU797" s="11">
        <f t="shared" si="1332"/>
        <v>0</v>
      </c>
      <c r="AV797" s="11">
        <f t="shared" si="1332"/>
        <v>0</v>
      </c>
      <c r="AW797" s="98">
        <f t="shared" si="1332"/>
        <v>71976</v>
      </c>
      <c r="AX797" s="98">
        <f t="shared" si="1332"/>
        <v>71976</v>
      </c>
      <c r="AY797" s="11">
        <f t="shared" si="1332"/>
        <v>0</v>
      </c>
      <c r="AZ797" s="11">
        <f t="shared" si="1332"/>
        <v>0</v>
      </c>
      <c r="BA797" s="11">
        <f t="shared" si="1332"/>
        <v>0</v>
      </c>
      <c r="BB797" s="11">
        <f t="shared" si="1332"/>
        <v>1712</v>
      </c>
      <c r="BC797" s="11">
        <f t="shared" si="1332"/>
        <v>73688</v>
      </c>
      <c r="BD797" s="11">
        <f t="shared" si="1332"/>
        <v>73688</v>
      </c>
      <c r="BE797" s="11">
        <f t="shared" ref="BE797:BJ797" si="1333">BE798+BE801</f>
        <v>0</v>
      </c>
      <c r="BF797" s="11">
        <f t="shared" si="1333"/>
        <v>0</v>
      </c>
      <c r="BG797" s="11">
        <f t="shared" si="1333"/>
        <v>0</v>
      </c>
      <c r="BH797" s="11">
        <f t="shared" si="1333"/>
        <v>0</v>
      </c>
      <c r="BI797" s="11">
        <f t="shared" si="1333"/>
        <v>73688</v>
      </c>
      <c r="BJ797" s="11">
        <f t="shared" si="1333"/>
        <v>73688</v>
      </c>
    </row>
    <row r="798" spans="1:62" ht="49.5" hidden="1" x14ac:dyDescent="0.25">
      <c r="A798" s="38" t="s">
        <v>611</v>
      </c>
      <c r="B798" s="42">
        <v>913</v>
      </c>
      <c r="C798" s="26" t="s">
        <v>7</v>
      </c>
      <c r="D798" s="26" t="s">
        <v>79</v>
      </c>
      <c r="E798" s="26" t="s">
        <v>612</v>
      </c>
      <c r="F798" s="26"/>
      <c r="G798" s="9">
        <f>G799</f>
        <v>0</v>
      </c>
      <c r="H798" s="9">
        <f>H799</f>
        <v>0</v>
      </c>
      <c r="I798" s="84"/>
      <c r="J798" s="84"/>
      <c r="K798" s="84"/>
      <c r="L798" s="84"/>
      <c r="M798" s="84"/>
      <c r="N798" s="84"/>
      <c r="O798" s="11">
        <f>O799</f>
        <v>0</v>
      </c>
      <c r="P798" s="11">
        <f t="shared" ref="P798:AE799" si="1334">P799</f>
        <v>0</v>
      </c>
      <c r="Q798" s="11">
        <f t="shared" si="1334"/>
        <v>0</v>
      </c>
      <c r="R798" s="11">
        <f t="shared" si="1334"/>
        <v>14138</v>
      </c>
      <c r="S798" s="11">
        <f t="shared" si="1334"/>
        <v>14138</v>
      </c>
      <c r="T798" s="11">
        <f t="shared" si="1334"/>
        <v>14138</v>
      </c>
      <c r="U798" s="11">
        <f>U799</f>
        <v>0</v>
      </c>
      <c r="V798" s="11">
        <f t="shared" si="1334"/>
        <v>0</v>
      </c>
      <c r="W798" s="11">
        <f t="shared" si="1334"/>
        <v>0</v>
      </c>
      <c r="X798" s="11">
        <f t="shared" si="1334"/>
        <v>0</v>
      </c>
      <c r="Y798" s="11">
        <f t="shared" si="1334"/>
        <v>14138</v>
      </c>
      <c r="Z798" s="11">
        <f t="shared" si="1334"/>
        <v>14138</v>
      </c>
      <c r="AA798" s="11">
        <f>AA799</f>
        <v>0</v>
      </c>
      <c r="AB798" s="11">
        <f t="shared" si="1334"/>
        <v>0</v>
      </c>
      <c r="AC798" s="11">
        <f t="shared" si="1334"/>
        <v>0</v>
      </c>
      <c r="AD798" s="11">
        <f t="shared" si="1334"/>
        <v>53949</v>
      </c>
      <c r="AE798" s="11">
        <f t="shared" si="1334"/>
        <v>68087</v>
      </c>
      <c r="AF798" s="11">
        <f t="shared" ref="AB798:AF799" si="1335">AF799</f>
        <v>68087</v>
      </c>
      <c r="AG798" s="11">
        <f>AG799</f>
        <v>0</v>
      </c>
      <c r="AH798" s="11">
        <f t="shared" ref="AH798:AW799" si="1336">AH799</f>
        <v>0</v>
      </c>
      <c r="AI798" s="11">
        <f t="shared" si="1336"/>
        <v>0</v>
      </c>
      <c r="AJ798" s="11">
        <f t="shared" si="1336"/>
        <v>0</v>
      </c>
      <c r="AK798" s="11">
        <f t="shared" si="1336"/>
        <v>68087</v>
      </c>
      <c r="AL798" s="11">
        <f t="shared" si="1336"/>
        <v>68087</v>
      </c>
      <c r="AM798" s="11">
        <f>AM799</f>
        <v>0</v>
      </c>
      <c r="AN798" s="11">
        <f t="shared" si="1336"/>
        <v>0</v>
      </c>
      <c r="AO798" s="11">
        <f t="shared" si="1336"/>
        <v>0</v>
      </c>
      <c r="AP798" s="11">
        <f t="shared" si="1336"/>
        <v>0</v>
      </c>
      <c r="AQ798" s="11">
        <f t="shared" si="1336"/>
        <v>68087</v>
      </c>
      <c r="AR798" s="11">
        <f t="shared" si="1336"/>
        <v>68087</v>
      </c>
      <c r="AS798" s="11">
        <f>AS799</f>
        <v>0</v>
      </c>
      <c r="AT798" s="11">
        <f t="shared" si="1336"/>
        <v>0</v>
      </c>
      <c r="AU798" s="11">
        <f t="shared" si="1336"/>
        <v>0</v>
      </c>
      <c r="AV798" s="11">
        <f t="shared" si="1336"/>
        <v>0</v>
      </c>
      <c r="AW798" s="98">
        <f t="shared" si="1336"/>
        <v>68087</v>
      </c>
      <c r="AX798" s="98">
        <f t="shared" ref="AT798:AX799" si="1337">AX799</f>
        <v>68087</v>
      </c>
      <c r="AY798" s="11">
        <f>AY799</f>
        <v>0</v>
      </c>
      <c r="AZ798" s="11">
        <f t="shared" ref="AZ798:BJ799" si="1338">AZ799</f>
        <v>0</v>
      </c>
      <c r="BA798" s="11">
        <f t="shared" si="1338"/>
        <v>0</v>
      </c>
      <c r="BB798" s="11">
        <f t="shared" si="1338"/>
        <v>1712</v>
      </c>
      <c r="BC798" s="11">
        <f t="shared" si="1338"/>
        <v>69799</v>
      </c>
      <c r="BD798" s="11">
        <f t="shared" si="1338"/>
        <v>69799</v>
      </c>
      <c r="BE798" s="11">
        <f>BE799</f>
        <v>0</v>
      </c>
      <c r="BF798" s="11">
        <f t="shared" si="1338"/>
        <v>0</v>
      </c>
      <c r="BG798" s="11">
        <f t="shared" si="1338"/>
        <v>0</v>
      </c>
      <c r="BH798" s="11">
        <f t="shared" si="1338"/>
        <v>0</v>
      </c>
      <c r="BI798" s="11">
        <f t="shared" si="1338"/>
        <v>69799</v>
      </c>
      <c r="BJ798" s="11">
        <f t="shared" si="1338"/>
        <v>69799</v>
      </c>
    </row>
    <row r="799" spans="1:62" ht="33" hidden="1" x14ac:dyDescent="0.25">
      <c r="A799" s="25" t="s">
        <v>11</v>
      </c>
      <c r="B799" s="42">
        <v>913</v>
      </c>
      <c r="C799" s="26" t="s">
        <v>7</v>
      </c>
      <c r="D799" s="26" t="s">
        <v>79</v>
      </c>
      <c r="E799" s="26" t="s">
        <v>612</v>
      </c>
      <c r="F799" s="26" t="s">
        <v>12</v>
      </c>
      <c r="G799" s="9">
        <f>G800</f>
        <v>0</v>
      </c>
      <c r="H799" s="9">
        <f>H800</f>
        <v>0</v>
      </c>
      <c r="I799" s="84"/>
      <c r="J799" s="84"/>
      <c r="K799" s="84"/>
      <c r="L799" s="84"/>
      <c r="M799" s="84"/>
      <c r="N799" s="84"/>
      <c r="O799" s="11">
        <f>O800</f>
        <v>0</v>
      </c>
      <c r="P799" s="11">
        <f t="shared" si="1334"/>
        <v>0</v>
      </c>
      <c r="Q799" s="11">
        <f t="shared" si="1334"/>
        <v>0</v>
      </c>
      <c r="R799" s="11">
        <f t="shared" si="1334"/>
        <v>14138</v>
      </c>
      <c r="S799" s="11">
        <f t="shared" si="1334"/>
        <v>14138</v>
      </c>
      <c r="T799" s="11">
        <f t="shared" si="1334"/>
        <v>14138</v>
      </c>
      <c r="U799" s="11">
        <f>U800</f>
        <v>0</v>
      </c>
      <c r="V799" s="11">
        <f t="shared" si="1334"/>
        <v>0</v>
      </c>
      <c r="W799" s="11">
        <f t="shared" si="1334"/>
        <v>0</v>
      </c>
      <c r="X799" s="11">
        <f t="shared" si="1334"/>
        <v>0</v>
      </c>
      <c r="Y799" s="11">
        <f t="shared" si="1334"/>
        <v>14138</v>
      </c>
      <c r="Z799" s="11">
        <f t="shared" si="1334"/>
        <v>14138</v>
      </c>
      <c r="AA799" s="11">
        <f>AA800</f>
        <v>0</v>
      </c>
      <c r="AB799" s="11">
        <f t="shared" si="1335"/>
        <v>0</v>
      </c>
      <c r="AC799" s="11">
        <f t="shared" si="1335"/>
        <v>0</v>
      </c>
      <c r="AD799" s="11">
        <f t="shared" si="1335"/>
        <v>53949</v>
      </c>
      <c r="AE799" s="11">
        <f t="shared" si="1335"/>
        <v>68087</v>
      </c>
      <c r="AF799" s="11">
        <f t="shared" si="1335"/>
        <v>68087</v>
      </c>
      <c r="AG799" s="11">
        <f>AG800</f>
        <v>0</v>
      </c>
      <c r="AH799" s="11">
        <f t="shared" si="1336"/>
        <v>0</v>
      </c>
      <c r="AI799" s="11">
        <f t="shared" si="1336"/>
        <v>0</v>
      </c>
      <c r="AJ799" s="11">
        <f t="shared" si="1336"/>
        <v>0</v>
      </c>
      <c r="AK799" s="11">
        <f t="shared" si="1336"/>
        <v>68087</v>
      </c>
      <c r="AL799" s="11">
        <f t="shared" si="1336"/>
        <v>68087</v>
      </c>
      <c r="AM799" s="11">
        <f>AM800</f>
        <v>0</v>
      </c>
      <c r="AN799" s="11">
        <f t="shared" si="1336"/>
        <v>0</v>
      </c>
      <c r="AO799" s="11">
        <f t="shared" si="1336"/>
        <v>0</v>
      </c>
      <c r="AP799" s="11">
        <f t="shared" si="1336"/>
        <v>0</v>
      </c>
      <c r="AQ799" s="11">
        <f t="shared" si="1336"/>
        <v>68087</v>
      </c>
      <c r="AR799" s="11">
        <f t="shared" si="1336"/>
        <v>68087</v>
      </c>
      <c r="AS799" s="11">
        <f>AS800</f>
        <v>0</v>
      </c>
      <c r="AT799" s="11">
        <f t="shared" si="1337"/>
        <v>0</v>
      </c>
      <c r="AU799" s="11">
        <f t="shared" si="1337"/>
        <v>0</v>
      </c>
      <c r="AV799" s="11">
        <f t="shared" si="1337"/>
        <v>0</v>
      </c>
      <c r="AW799" s="98">
        <f t="shared" si="1337"/>
        <v>68087</v>
      </c>
      <c r="AX799" s="98">
        <f t="shared" si="1337"/>
        <v>68087</v>
      </c>
      <c r="AY799" s="11">
        <f>AY800</f>
        <v>0</v>
      </c>
      <c r="AZ799" s="11">
        <f t="shared" si="1338"/>
        <v>0</v>
      </c>
      <c r="BA799" s="11">
        <f t="shared" si="1338"/>
        <v>0</v>
      </c>
      <c r="BB799" s="11">
        <f t="shared" si="1338"/>
        <v>1712</v>
      </c>
      <c r="BC799" s="11">
        <f t="shared" si="1338"/>
        <v>69799</v>
      </c>
      <c r="BD799" s="11">
        <f t="shared" si="1338"/>
        <v>69799</v>
      </c>
      <c r="BE799" s="11">
        <f>BE800</f>
        <v>0</v>
      </c>
      <c r="BF799" s="11">
        <f t="shared" si="1338"/>
        <v>0</v>
      </c>
      <c r="BG799" s="11">
        <f t="shared" si="1338"/>
        <v>0</v>
      </c>
      <c r="BH799" s="11">
        <f t="shared" si="1338"/>
        <v>0</v>
      </c>
      <c r="BI799" s="11">
        <f t="shared" si="1338"/>
        <v>69799</v>
      </c>
      <c r="BJ799" s="11">
        <f t="shared" si="1338"/>
        <v>69799</v>
      </c>
    </row>
    <row r="800" spans="1:62" ht="20.100000000000001" hidden="1" customHeight="1" x14ac:dyDescent="0.25">
      <c r="A800" s="28" t="s">
        <v>13</v>
      </c>
      <c r="B800" s="26">
        <v>913</v>
      </c>
      <c r="C800" s="26" t="s">
        <v>7</v>
      </c>
      <c r="D800" s="26" t="s">
        <v>79</v>
      </c>
      <c r="E800" s="26" t="s">
        <v>612</v>
      </c>
      <c r="F800" s="26" t="s">
        <v>34</v>
      </c>
      <c r="G800" s="9"/>
      <c r="H800" s="9"/>
      <c r="I800" s="84"/>
      <c r="J800" s="84"/>
      <c r="K800" s="84"/>
      <c r="L800" s="84"/>
      <c r="M800" s="84"/>
      <c r="N800" s="84"/>
      <c r="O800" s="11"/>
      <c r="P800" s="11"/>
      <c r="Q800" s="11"/>
      <c r="R800" s="11">
        <v>14138</v>
      </c>
      <c r="S800" s="9">
        <f>M800+O800+P800+Q800+R800</f>
        <v>14138</v>
      </c>
      <c r="T800" s="9">
        <f>N800+R800</f>
        <v>14138</v>
      </c>
      <c r="U800" s="11"/>
      <c r="V800" s="11"/>
      <c r="W800" s="11"/>
      <c r="X800" s="11"/>
      <c r="Y800" s="9">
        <f>S800+U800+V800+W800+X800</f>
        <v>14138</v>
      </c>
      <c r="Z800" s="9">
        <f>T800+X800</f>
        <v>14138</v>
      </c>
      <c r="AA800" s="11"/>
      <c r="AB800" s="11"/>
      <c r="AC800" s="11"/>
      <c r="AD800" s="11">
        <v>53949</v>
      </c>
      <c r="AE800" s="9">
        <f>Y800+AA800+AB800+AC800+AD800</f>
        <v>68087</v>
      </c>
      <c r="AF800" s="9">
        <f>Z800+AD800</f>
        <v>68087</v>
      </c>
      <c r="AG800" s="11"/>
      <c r="AH800" s="11"/>
      <c r="AI800" s="11"/>
      <c r="AJ800" s="11"/>
      <c r="AK800" s="9">
        <f>AE800+AG800+AH800+AI800+AJ800</f>
        <v>68087</v>
      </c>
      <c r="AL800" s="9">
        <f>AF800+AJ800</f>
        <v>68087</v>
      </c>
      <c r="AM800" s="11"/>
      <c r="AN800" s="11"/>
      <c r="AO800" s="11"/>
      <c r="AP800" s="11"/>
      <c r="AQ800" s="9">
        <f>AK800+AM800+AN800+AO800+AP800</f>
        <v>68087</v>
      </c>
      <c r="AR800" s="9">
        <f>AL800+AP800</f>
        <v>68087</v>
      </c>
      <c r="AS800" s="11"/>
      <c r="AT800" s="11"/>
      <c r="AU800" s="11"/>
      <c r="AV800" s="11"/>
      <c r="AW800" s="96">
        <f>AQ800+AS800+AT800+AU800+AV800</f>
        <v>68087</v>
      </c>
      <c r="AX800" s="96">
        <f>AR800+AV800</f>
        <v>68087</v>
      </c>
      <c r="AY800" s="11"/>
      <c r="AZ800" s="11"/>
      <c r="BA800" s="11"/>
      <c r="BB800" s="11">
        <v>1712</v>
      </c>
      <c r="BC800" s="9">
        <f>AW800+AY800+AZ800+BA800+BB800</f>
        <v>69799</v>
      </c>
      <c r="BD800" s="9">
        <f>AX800+BB800</f>
        <v>69799</v>
      </c>
      <c r="BE800" s="11"/>
      <c r="BF800" s="11"/>
      <c r="BG800" s="11"/>
      <c r="BH800" s="11"/>
      <c r="BI800" s="9">
        <f>BC800+BE800+BF800+BG800+BH800</f>
        <v>69799</v>
      </c>
      <c r="BJ800" s="9">
        <f>BD800+BH800</f>
        <v>69799</v>
      </c>
    </row>
    <row r="801" spans="1:62" ht="82.5" hidden="1" x14ac:dyDescent="0.25">
      <c r="A801" s="38" t="s">
        <v>643</v>
      </c>
      <c r="B801" s="42">
        <v>913</v>
      </c>
      <c r="C801" s="26" t="s">
        <v>7</v>
      </c>
      <c r="D801" s="26" t="s">
        <v>79</v>
      </c>
      <c r="E801" s="26" t="s">
        <v>644</v>
      </c>
      <c r="F801" s="26"/>
      <c r="G801" s="9">
        <f>G802</f>
        <v>0</v>
      </c>
      <c r="H801" s="9">
        <f>H802</f>
        <v>0</v>
      </c>
      <c r="I801" s="84"/>
      <c r="J801" s="84"/>
      <c r="K801" s="84"/>
      <c r="L801" s="84"/>
      <c r="M801" s="84"/>
      <c r="N801" s="84"/>
      <c r="O801" s="11">
        <f>O802</f>
        <v>0</v>
      </c>
      <c r="P801" s="11">
        <f t="shared" ref="P801:AE802" si="1339">P802</f>
        <v>0</v>
      </c>
      <c r="Q801" s="11">
        <f t="shared" si="1339"/>
        <v>0</v>
      </c>
      <c r="R801" s="11">
        <f t="shared" si="1339"/>
        <v>884</v>
      </c>
      <c r="S801" s="11">
        <f t="shared" si="1339"/>
        <v>884</v>
      </c>
      <c r="T801" s="11">
        <f t="shared" si="1339"/>
        <v>884</v>
      </c>
      <c r="U801" s="11">
        <f>U802</f>
        <v>0</v>
      </c>
      <c r="V801" s="11">
        <f t="shared" si="1339"/>
        <v>0</v>
      </c>
      <c r="W801" s="11">
        <f t="shared" si="1339"/>
        <v>0</v>
      </c>
      <c r="X801" s="11">
        <f t="shared" si="1339"/>
        <v>0</v>
      </c>
      <c r="Y801" s="11">
        <f t="shared" si="1339"/>
        <v>884</v>
      </c>
      <c r="Z801" s="11">
        <f t="shared" si="1339"/>
        <v>884</v>
      </c>
      <c r="AA801" s="11">
        <f>AA802</f>
        <v>0</v>
      </c>
      <c r="AB801" s="11">
        <f t="shared" si="1339"/>
        <v>0</v>
      </c>
      <c r="AC801" s="11">
        <f t="shared" si="1339"/>
        <v>0</v>
      </c>
      <c r="AD801" s="11">
        <f t="shared" si="1339"/>
        <v>3005</v>
      </c>
      <c r="AE801" s="11">
        <f t="shared" si="1339"/>
        <v>3889</v>
      </c>
      <c r="AF801" s="11">
        <f t="shared" ref="AB801:AF802" si="1340">AF802</f>
        <v>3889</v>
      </c>
      <c r="AG801" s="11">
        <f>AG802</f>
        <v>0</v>
      </c>
      <c r="AH801" s="11">
        <f t="shared" ref="AH801:AW802" si="1341">AH802</f>
        <v>0</v>
      </c>
      <c r="AI801" s="11">
        <f t="shared" si="1341"/>
        <v>0</v>
      </c>
      <c r="AJ801" s="11">
        <f t="shared" si="1341"/>
        <v>0</v>
      </c>
      <c r="AK801" s="11">
        <f t="shared" si="1341"/>
        <v>3889</v>
      </c>
      <c r="AL801" s="11">
        <f t="shared" si="1341"/>
        <v>3889</v>
      </c>
      <c r="AM801" s="11">
        <f>AM802</f>
        <v>0</v>
      </c>
      <c r="AN801" s="11">
        <f t="shared" si="1341"/>
        <v>0</v>
      </c>
      <c r="AO801" s="11">
        <f t="shared" si="1341"/>
        <v>0</v>
      </c>
      <c r="AP801" s="11">
        <f t="shared" si="1341"/>
        <v>0</v>
      </c>
      <c r="AQ801" s="11">
        <f t="shared" si="1341"/>
        <v>3889</v>
      </c>
      <c r="AR801" s="11">
        <f t="shared" si="1341"/>
        <v>3889</v>
      </c>
      <c r="AS801" s="11">
        <f>AS802</f>
        <v>0</v>
      </c>
      <c r="AT801" s="11">
        <f t="shared" si="1341"/>
        <v>0</v>
      </c>
      <c r="AU801" s="11">
        <f t="shared" si="1341"/>
        <v>0</v>
      </c>
      <c r="AV801" s="11">
        <f t="shared" si="1341"/>
        <v>0</v>
      </c>
      <c r="AW801" s="98">
        <f t="shared" si="1341"/>
        <v>3889</v>
      </c>
      <c r="AX801" s="98">
        <f t="shared" ref="AT801:AX802" si="1342">AX802</f>
        <v>3889</v>
      </c>
      <c r="AY801" s="11">
        <f>AY802</f>
        <v>0</v>
      </c>
      <c r="AZ801" s="11">
        <f t="shared" ref="AZ801:BJ802" si="1343">AZ802</f>
        <v>0</v>
      </c>
      <c r="BA801" s="11">
        <f t="shared" si="1343"/>
        <v>0</v>
      </c>
      <c r="BB801" s="11">
        <f t="shared" si="1343"/>
        <v>0</v>
      </c>
      <c r="BC801" s="11">
        <f t="shared" si="1343"/>
        <v>3889</v>
      </c>
      <c r="BD801" s="11">
        <f t="shared" si="1343"/>
        <v>3889</v>
      </c>
      <c r="BE801" s="11">
        <f>BE802</f>
        <v>0</v>
      </c>
      <c r="BF801" s="11">
        <f t="shared" si="1343"/>
        <v>0</v>
      </c>
      <c r="BG801" s="11">
        <f t="shared" si="1343"/>
        <v>0</v>
      </c>
      <c r="BH801" s="11">
        <f t="shared" si="1343"/>
        <v>0</v>
      </c>
      <c r="BI801" s="11">
        <f t="shared" si="1343"/>
        <v>3889</v>
      </c>
      <c r="BJ801" s="11">
        <f t="shared" si="1343"/>
        <v>3889</v>
      </c>
    </row>
    <row r="802" spans="1:62" ht="33" hidden="1" x14ac:dyDescent="0.25">
      <c r="A802" s="25" t="s">
        <v>11</v>
      </c>
      <c r="B802" s="42">
        <v>913</v>
      </c>
      <c r="C802" s="26" t="s">
        <v>7</v>
      </c>
      <c r="D802" s="26" t="s">
        <v>79</v>
      </c>
      <c r="E802" s="26" t="s">
        <v>644</v>
      </c>
      <c r="F802" s="26" t="s">
        <v>12</v>
      </c>
      <c r="G802" s="9">
        <f>G803</f>
        <v>0</v>
      </c>
      <c r="H802" s="9">
        <f>H803</f>
        <v>0</v>
      </c>
      <c r="I802" s="84"/>
      <c r="J802" s="84"/>
      <c r="K802" s="84"/>
      <c r="L802" s="84"/>
      <c r="M802" s="84"/>
      <c r="N802" s="84"/>
      <c r="O802" s="11">
        <f>O803</f>
        <v>0</v>
      </c>
      <c r="P802" s="11">
        <f t="shared" si="1339"/>
        <v>0</v>
      </c>
      <c r="Q802" s="11">
        <f t="shared" si="1339"/>
        <v>0</v>
      </c>
      <c r="R802" s="11">
        <f t="shared" si="1339"/>
        <v>884</v>
      </c>
      <c r="S802" s="11">
        <f t="shared" si="1339"/>
        <v>884</v>
      </c>
      <c r="T802" s="11">
        <f t="shared" si="1339"/>
        <v>884</v>
      </c>
      <c r="U802" s="11">
        <f>U803</f>
        <v>0</v>
      </c>
      <c r="V802" s="11">
        <f t="shared" si="1339"/>
        <v>0</v>
      </c>
      <c r="W802" s="11">
        <f t="shared" si="1339"/>
        <v>0</v>
      </c>
      <c r="X802" s="11">
        <f t="shared" si="1339"/>
        <v>0</v>
      </c>
      <c r="Y802" s="11">
        <f t="shared" si="1339"/>
        <v>884</v>
      </c>
      <c r="Z802" s="11">
        <f t="shared" si="1339"/>
        <v>884</v>
      </c>
      <c r="AA802" s="11">
        <f>AA803</f>
        <v>0</v>
      </c>
      <c r="AB802" s="11">
        <f t="shared" si="1340"/>
        <v>0</v>
      </c>
      <c r="AC802" s="11">
        <f t="shared" si="1340"/>
        <v>0</v>
      </c>
      <c r="AD802" s="11">
        <f t="shared" si="1340"/>
        <v>3005</v>
      </c>
      <c r="AE802" s="11">
        <f t="shared" si="1340"/>
        <v>3889</v>
      </c>
      <c r="AF802" s="11">
        <f t="shared" si="1340"/>
        <v>3889</v>
      </c>
      <c r="AG802" s="11">
        <f>AG803</f>
        <v>0</v>
      </c>
      <c r="AH802" s="11">
        <f t="shared" si="1341"/>
        <v>0</v>
      </c>
      <c r="AI802" s="11">
        <f t="shared" si="1341"/>
        <v>0</v>
      </c>
      <c r="AJ802" s="11">
        <f t="shared" si="1341"/>
        <v>0</v>
      </c>
      <c r="AK802" s="11">
        <f t="shared" si="1341"/>
        <v>3889</v>
      </c>
      <c r="AL802" s="11">
        <f t="shared" si="1341"/>
        <v>3889</v>
      </c>
      <c r="AM802" s="11">
        <f>AM803</f>
        <v>0</v>
      </c>
      <c r="AN802" s="11">
        <f t="shared" si="1341"/>
        <v>0</v>
      </c>
      <c r="AO802" s="11">
        <f t="shared" si="1341"/>
        <v>0</v>
      </c>
      <c r="AP802" s="11">
        <f t="shared" si="1341"/>
        <v>0</v>
      </c>
      <c r="AQ802" s="11">
        <f t="shared" si="1341"/>
        <v>3889</v>
      </c>
      <c r="AR802" s="11">
        <f t="shared" si="1341"/>
        <v>3889</v>
      </c>
      <c r="AS802" s="11">
        <f>AS803</f>
        <v>0</v>
      </c>
      <c r="AT802" s="11">
        <f t="shared" si="1342"/>
        <v>0</v>
      </c>
      <c r="AU802" s="11">
        <f t="shared" si="1342"/>
        <v>0</v>
      </c>
      <c r="AV802" s="11">
        <f t="shared" si="1342"/>
        <v>0</v>
      </c>
      <c r="AW802" s="98">
        <f t="shared" si="1342"/>
        <v>3889</v>
      </c>
      <c r="AX802" s="98">
        <f t="shared" si="1342"/>
        <v>3889</v>
      </c>
      <c r="AY802" s="11">
        <f>AY803</f>
        <v>0</v>
      </c>
      <c r="AZ802" s="11">
        <f t="shared" si="1343"/>
        <v>0</v>
      </c>
      <c r="BA802" s="11">
        <f t="shared" si="1343"/>
        <v>0</v>
      </c>
      <c r="BB802" s="11">
        <f t="shared" si="1343"/>
        <v>0</v>
      </c>
      <c r="BC802" s="11">
        <f t="shared" si="1343"/>
        <v>3889</v>
      </c>
      <c r="BD802" s="11">
        <f t="shared" si="1343"/>
        <v>3889</v>
      </c>
      <c r="BE802" s="11">
        <f>BE803</f>
        <v>0</v>
      </c>
      <c r="BF802" s="11">
        <f t="shared" si="1343"/>
        <v>0</v>
      </c>
      <c r="BG802" s="11">
        <f t="shared" si="1343"/>
        <v>0</v>
      </c>
      <c r="BH802" s="11">
        <f t="shared" si="1343"/>
        <v>0</v>
      </c>
      <c r="BI802" s="11">
        <f t="shared" si="1343"/>
        <v>3889</v>
      </c>
      <c r="BJ802" s="11">
        <f t="shared" si="1343"/>
        <v>3889</v>
      </c>
    </row>
    <row r="803" spans="1:62" ht="20.100000000000001" hidden="1" customHeight="1" x14ac:dyDescent="0.25">
      <c r="A803" s="28" t="s">
        <v>13</v>
      </c>
      <c r="B803" s="26">
        <v>913</v>
      </c>
      <c r="C803" s="26" t="s">
        <v>7</v>
      </c>
      <c r="D803" s="26" t="s">
        <v>79</v>
      </c>
      <c r="E803" s="26" t="s">
        <v>644</v>
      </c>
      <c r="F803" s="26" t="s">
        <v>34</v>
      </c>
      <c r="G803" s="9"/>
      <c r="H803" s="9"/>
      <c r="I803" s="84"/>
      <c r="J803" s="84"/>
      <c r="K803" s="84"/>
      <c r="L803" s="84"/>
      <c r="M803" s="84"/>
      <c r="N803" s="84"/>
      <c r="O803" s="11"/>
      <c r="P803" s="11"/>
      <c r="Q803" s="11"/>
      <c r="R803" s="11">
        <v>884</v>
      </c>
      <c r="S803" s="9">
        <f>M803+O803+P803+Q803+R803</f>
        <v>884</v>
      </c>
      <c r="T803" s="9">
        <f>N803+R803</f>
        <v>884</v>
      </c>
      <c r="U803" s="11"/>
      <c r="V803" s="11"/>
      <c r="W803" s="11"/>
      <c r="X803" s="11"/>
      <c r="Y803" s="9">
        <f>S803+U803+V803+W803+X803</f>
        <v>884</v>
      </c>
      <c r="Z803" s="9">
        <f>T803+X803</f>
        <v>884</v>
      </c>
      <c r="AA803" s="11"/>
      <c r="AB803" s="11"/>
      <c r="AC803" s="11"/>
      <c r="AD803" s="11">
        <v>3005</v>
      </c>
      <c r="AE803" s="9">
        <f>Y803+AA803+AB803+AC803+AD803</f>
        <v>3889</v>
      </c>
      <c r="AF803" s="9">
        <f>Z803+AD803</f>
        <v>3889</v>
      </c>
      <c r="AG803" s="11"/>
      <c r="AH803" s="11"/>
      <c r="AI803" s="11"/>
      <c r="AJ803" s="11"/>
      <c r="AK803" s="9">
        <f>AE803+AG803+AH803+AI803+AJ803</f>
        <v>3889</v>
      </c>
      <c r="AL803" s="9">
        <f>AF803+AJ803</f>
        <v>3889</v>
      </c>
      <c r="AM803" s="11"/>
      <c r="AN803" s="11"/>
      <c r="AO803" s="11"/>
      <c r="AP803" s="11"/>
      <c r="AQ803" s="9">
        <f>AK803+AM803+AN803+AO803+AP803</f>
        <v>3889</v>
      </c>
      <c r="AR803" s="9">
        <f>AL803+AP803</f>
        <v>3889</v>
      </c>
      <c r="AS803" s="11"/>
      <c r="AT803" s="11"/>
      <c r="AU803" s="11"/>
      <c r="AV803" s="11"/>
      <c r="AW803" s="96">
        <f>AQ803+AS803+AT803+AU803+AV803</f>
        <v>3889</v>
      </c>
      <c r="AX803" s="96">
        <f>AR803+AV803</f>
        <v>3889</v>
      </c>
      <c r="AY803" s="11"/>
      <c r="AZ803" s="11"/>
      <c r="BA803" s="11"/>
      <c r="BB803" s="11"/>
      <c r="BC803" s="9">
        <f>AW803+AY803+AZ803+BA803+BB803</f>
        <v>3889</v>
      </c>
      <c r="BD803" s="9">
        <f>AX803+BB803</f>
        <v>3889</v>
      </c>
      <c r="BE803" s="11"/>
      <c r="BF803" s="11"/>
      <c r="BG803" s="11"/>
      <c r="BH803" s="11"/>
      <c r="BI803" s="9">
        <f>BC803+BE803+BF803+BG803+BH803</f>
        <v>3889</v>
      </c>
      <c r="BJ803" s="9">
        <f>BD803+BH803</f>
        <v>3889</v>
      </c>
    </row>
    <row r="804" spans="1:62" ht="33" hidden="1" x14ac:dyDescent="0.25">
      <c r="A804" s="38" t="s">
        <v>397</v>
      </c>
      <c r="B804" s="26">
        <v>913</v>
      </c>
      <c r="C804" s="26" t="s">
        <v>7</v>
      </c>
      <c r="D804" s="26" t="s">
        <v>79</v>
      </c>
      <c r="E804" s="30" t="s">
        <v>617</v>
      </c>
      <c r="F804" s="31"/>
      <c r="G804" s="9">
        <f t="shared" ref="G804:V806" si="1344">G805</f>
        <v>123199</v>
      </c>
      <c r="H804" s="9">
        <f t="shared" si="1344"/>
        <v>123199</v>
      </c>
      <c r="I804" s="9">
        <f t="shared" si="1344"/>
        <v>0</v>
      </c>
      <c r="J804" s="9">
        <f t="shared" si="1344"/>
        <v>0</v>
      </c>
      <c r="K804" s="9">
        <f t="shared" si="1344"/>
        <v>0</v>
      </c>
      <c r="L804" s="9">
        <f t="shared" si="1344"/>
        <v>0</v>
      </c>
      <c r="M804" s="9">
        <f t="shared" si="1344"/>
        <v>123199</v>
      </c>
      <c r="N804" s="9">
        <f t="shared" si="1344"/>
        <v>123199</v>
      </c>
      <c r="O804" s="9">
        <f t="shared" si="1344"/>
        <v>0</v>
      </c>
      <c r="P804" s="9">
        <f t="shared" si="1344"/>
        <v>0</v>
      </c>
      <c r="Q804" s="9">
        <f t="shared" si="1344"/>
        <v>0</v>
      </c>
      <c r="R804" s="9">
        <f t="shared" si="1344"/>
        <v>0</v>
      </c>
      <c r="S804" s="9">
        <f t="shared" si="1344"/>
        <v>123199</v>
      </c>
      <c r="T804" s="9">
        <f t="shared" si="1344"/>
        <v>123199</v>
      </c>
      <c r="U804" s="9">
        <f t="shared" si="1344"/>
        <v>0</v>
      </c>
      <c r="V804" s="9">
        <f t="shared" si="1344"/>
        <v>0</v>
      </c>
      <c r="W804" s="9">
        <f t="shared" ref="U804:AJ806" si="1345">W805</f>
        <v>0</v>
      </c>
      <c r="X804" s="9">
        <f t="shared" si="1345"/>
        <v>0</v>
      </c>
      <c r="Y804" s="9">
        <f t="shared" si="1345"/>
        <v>123199</v>
      </c>
      <c r="Z804" s="9">
        <f t="shared" si="1345"/>
        <v>123199</v>
      </c>
      <c r="AA804" s="9">
        <f t="shared" si="1345"/>
        <v>0</v>
      </c>
      <c r="AB804" s="9">
        <f t="shared" si="1345"/>
        <v>0</v>
      </c>
      <c r="AC804" s="9">
        <f t="shared" si="1345"/>
        <v>0</v>
      </c>
      <c r="AD804" s="9">
        <f t="shared" si="1345"/>
        <v>0</v>
      </c>
      <c r="AE804" s="9">
        <f t="shared" si="1345"/>
        <v>123199</v>
      </c>
      <c r="AF804" s="9">
        <f t="shared" si="1345"/>
        <v>123199</v>
      </c>
      <c r="AG804" s="9">
        <f t="shared" si="1345"/>
        <v>0</v>
      </c>
      <c r="AH804" s="9">
        <f t="shared" si="1345"/>
        <v>0</v>
      </c>
      <c r="AI804" s="9">
        <f t="shared" si="1345"/>
        <v>0</v>
      </c>
      <c r="AJ804" s="9">
        <f t="shared" si="1345"/>
        <v>0</v>
      </c>
      <c r="AK804" s="9">
        <f t="shared" ref="AG804:AV806" si="1346">AK805</f>
        <v>123199</v>
      </c>
      <c r="AL804" s="9">
        <f t="shared" si="1346"/>
        <v>123199</v>
      </c>
      <c r="AM804" s="9">
        <f t="shared" si="1346"/>
        <v>0</v>
      </c>
      <c r="AN804" s="9">
        <f t="shared" si="1346"/>
        <v>0</v>
      </c>
      <c r="AO804" s="9">
        <f t="shared" si="1346"/>
        <v>0</v>
      </c>
      <c r="AP804" s="9">
        <f t="shared" si="1346"/>
        <v>0</v>
      </c>
      <c r="AQ804" s="9">
        <f t="shared" si="1346"/>
        <v>123199</v>
      </c>
      <c r="AR804" s="9">
        <f t="shared" si="1346"/>
        <v>123199</v>
      </c>
      <c r="AS804" s="9">
        <f t="shared" si="1346"/>
        <v>0</v>
      </c>
      <c r="AT804" s="9">
        <f t="shared" si="1346"/>
        <v>0</v>
      </c>
      <c r="AU804" s="9">
        <f t="shared" si="1346"/>
        <v>0</v>
      </c>
      <c r="AV804" s="9">
        <f t="shared" si="1346"/>
        <v>0</v>
      </c>
      <c r="AW804" s="96">
        <f t="shared" ref="AS804:BH806" si="1347">AW805</f>
        <v>123199</v>
      </c>
      <c r="AX804" s="96">
        <f t="shared" si="1347"/>
        <v>123199</v>
      </c>
      <c r="AY804" s="9">
        <f t="shared" si="1347"/>
        <v>0</v>
      </c>
      <c r="AZ804" s="9">
        <f t="shared" si="1347"/>
        <v>0</v>
      </c>
      <c r="BA804" s="9">
        <f t="shared" si="1347"/>
        <v>0</v>
      </c>
      <c r="BB804" s="9">
        <f t="shared" si="1347"/>
        <v>0</v>
      </c>
      <c r="BC804" s="9">
        <f t="shared" si="1347"/>
        <v>123199</v>
      </c>
      <c r="BD804" s="9">
        <f t="shared" si="1347"/>
        <v>123199</v>
      </c>
      <c r="BE804" s="9">
        <f t="shared" si="1347"/>
        <v>0</v>
      </c>
      <c r="BF804" s="9">
        <f t="shared" si="1347"/>
        <v>0</v>
      </c>
      <c r="BG804" s="9">
        <f t="shared" si="1347"/>
        <v>0</v>
      </c>
      <c r="BH804" s="9">
        <f t="shared" si="1347"/>
        <v>0</v>
      </c>
      <c r="BI804" s="9">
        <f t="shared" ref="BE804:BJ806" si="1348">BI805</f>
        <v>123199</v>
      </c>
      <c r="BJ804" s="9">
        <f t="shared" si="1348"/>
        <v>123199</v>
      </c>
    </row>
    <row r="805" spans="1:62" ht="33" hidden="1" x14ac:dyDescent="0.25">
      <c r="A805" s="38" t="s">
        <v>398</v>
      </c>
      <c r="B805" s="26">
        <v>913</v>
      </c>
      <c r="C805" s="26" t="s">
        <v>7</v>
      </c>
      <c r="D805" s="26" t="s">
        <v>79</v>
      </c>
      <c r="E805" s="30" t="s">
        <v>618</v>
      </c>
      <c r="F805" s="31"/>
      <c r="G805" s="9">
        <f t="shared" si="1344"/>
        <v>123199</v>
      </c>
      <c r="H805" s="9">
        <f t="shared" si="1344"/>
        <v>123199</v>
      </c>
      <c r="I805" s="9">
        <f t="shared" si="1344"/>
        <v>0</v>
      </c>
      <c r="J805" s="9">
        <f t="shared" si="1344"/>
        <v>0</v>
      </c>
      <c r="K805" s="9">
        <f t="shared" si="1344"/>
        <v>0</v>
      </c>
      <c r="L805" s="9">
        <f t="shared" si="1344"/>
        <v>0</v>
      </c>
      <c r="M805" s="9">
        <f t="shared" si="1344"/>
        <v>123199</v>
      </c>
      <c r="N805" s="9">
        <f t="shared" si="1344"/>
        <v>123199</v>
      </c>
      <c r="O805" s="9">
        <f t="shared" si="1344"/>
        <v>0</v>
      </c>
      <c r="P805" s="9">
        <f t="shared" si="1344"/>
        <v>0</v>
      </c>
      <c r="Q805" s="9">
        <f t="shared" si="1344"/>
        <v>0</v>
      </c>
      <c r="R805" s="9">
        <f t="shared" si="1344"/>
        <v>0</v>
      </c>
      <c r="S805" s="9">
        <f t="shared" si="1344"/>
        <v>123199</v>
      </c>
      <c r="T805" s="9">
        <f t="shared" si="1344"/>
        <v>123199</v>
      </c>
      <c r="U805" s="9">
        <f t="shared" si="1345"/>
        <v>0</v>
      </c>
      <c r="V805" s="9">
        <f t="shared" si="1345"/>
        <v>0</v>
      </c>
      <c r="W805" s="9">
        <f t="shared" si="1345"/>
        <v>0</v>
      </c>
      <c r="X805" s="9">
        <f t="shared" si="1345"/>
        <v>0</v>
      </c>
      <c r="Y805" s="9">
        <f t="shared" si="1345"/>
        <v>123199</v>
      </c>
      <c r="Z805" s="9">
        <f t="shared" si="1345"/>
        <v>123199</v>
      </c>
      <c r="AA805" s="9">
        <f t="shared" si="1345"/>
        <v>0</v>
      </c>
      <c r="AB805" s="9">
        <f t="shared" si="1345"/>
        <v>0</v>
      </c>
      <c r="AC805" s="9">
        <f t="shared" si="1345"/>
        <v>0</v>
      </c>
      <c r="AD805" s="9">
        <f t="shared" si="1345"/>
        <v>0</v>
      </c>
      <c r="AE805" s="9">
        <f t="shared" si="1345"/>
        <v>123199</v>
      </c>
      <c r="AF805" s="9">
        <f t="shared" si="1345"/>
        <v>123199</v>
      </c>
      <c r="AG805" s="9">
        <f t="shared" si="1346"/>
        <v>0</v>
      </c>
      <c r="AH805" s="9">
        <f t="shared" si="1346"/>
        <v>0</v>
      </c>
      <c r="AI805" s="9">
        <f t="shared" si="1346"/>
        <v>0</v>
      </c>
      <c r="AJ805" s="9">
        <f t="shared" si="1346"/>
        <v>0</v>
      </c>
      <c r="AK805" s="9">
        <f t="shared" si="1346"/>
        <v>123199</v>
      </c>
      <c r="AL805" s="9">
        <f t="shared" si="1346"/>
        <v>123199</v>
      </c>
      <c r="AM805" s="9">
        <f t="shared" si="1346"/>
        <v>0</v>
      </c>
      <c r="AN805" s="9">
        <f t="shared" si="1346"/>
        <v>0</v>
      </c>
      <c r="AO805" s="9">
        <f t="shared" si="1346"/>
        <v>0</v>
      </c>
      <c r="AP805" s="9">
        <f t="shared" si="1346"/>
        <v>0</v>
      </c>
      <c r="AQ805" s="9">
        <f t="shared" si="1346"/>
        <v>123199</v>
      </c>
      <c r="AR805" s="9">
        <f t="shared" si="1346"/>
        <v>123199</v>
      </c>
      <c r="AS805" s="9">
        <f t="shared" si="1347"/>
        <v>0</v>
      </c>
      <c r="AT805" s="9">
        <f t="shared" si="1347"/>
        <v>0</v>
      </c>
      <c r="AU805" s="9">
        <f t="shared" si="1347"/>
        <v>0</v>
      </c>
      <c r="AV805" s="9">
        <f t="shared" si="1347"/>
        <v>0</v>
      </c>
      <c r="AW805" s="96">
        <f t="shared" si="1347"/>
        <v>123199</v>
      </c>
      <c r="AX805" s="96">
        <f t="shared" si="1347"/>
        <v>123199</v>
      </c>
      <c r="AY805" s="9">
        <f t="shared" si="1347"/>
        <v>0</v>
      </c>
      <c r="AZ805" s="9">
        <f t="shared" si="1347"/>
        <v>0</v>
      </c>
      <c r="BA805" s="9">
        <f t="shared" si="1347"/>
        <v>0</v>
      </c>
      <c r="BB805" s="9">
        <f t="shared" si="1347"/>
        <v>0</v>
      </c>
      <c r="BC805" s="9">
        <f t="shared" si="1347"/>
        <v>123199</v>
      </c>
      <c r="BD805" s="9">
        <f t="shared" si="1347"/>
        <v>123199</v>
      </c>
      <c r="BE805" s="9">
        <f t="shared" si="1348"/>
        <v>0</v>
      </c>
      <c r="BF805" s="9">
        <f t="shared" si="1348"/>
        <v>0</v>
      </c>
      <c r="BG805" s="9">
        <f t="shared" si="1348"/>
        <v>0</v>
      </c>
      <c r="BH805" s="9">
        <f t="shared" si="1348"/>
        <v>0</v>
      </c>
      <c r="BI805" s="9">
        <f t="shared" si="1348"/>
        <v>123199</v>
      </c>
      <c r="BJ805" s="9">
        <f t="shared" si="1348"/>
        <v>123199</v>
      </c>
    </row>
    <row r="806" spans="1:62" ht="33" hidden="1" x14ac:dyDescent="0.25">
      <c r="A806" s="25" t="s">
        <v>11</v>
      </c>
      <c r="B806" s="26">
        <v>913</v>
      </c>
      <c r="C806" s="26" t="s">
        <v>7</v>
      </c>
      <c r="D806" s="26" t="s">
        <v>79</v>
      </c>
      <c r="E806" s="30" t="s">
        <v>618</v>
      </c>
      <c r="F806" s="31">
        <v>600</v>
      </c>
      <c r="G806" s="9">
        <f t="shared" si="1344"/>
        <v>123199</v>
      </c>
      <c r="H806" s="9">
        <f t="shared" si="1344"/>
        <v>123199</v>
      </c>
      <c r="I806" s="9">
        <f t="shared" si="1344"/>
        <v>0</v>
      </c>
      <c r="J806" s="9">
        <f t="shared" si="1344"/>
        <v>0</v>
      </c>
      <c r="K806" s="9">
        <f t="shared" si="1344"/>
        <v>0</v>
      </c>
      <c r="L806" s="9">
        <f t="shared" si="1344"/>
        <v>0</v>
      </c>
      <c r="M806" s="9">
        <f t="shared" si="1344"/>
        <v>123199</v>
      </c>
      <c r="N806" s="9">
        <f t="shared" si="1344"/>
        <v>123199</v>
      </c>
      <c r="O806" s="9">
        <f t="shared" si="1344"/>
        <v>0</v>
      </c>
      <c r="P806" s="9">
        <f t="shared" si="1344"/>
        <v>0</v>
      </c>
      <c r="Q806" s="9">
        <f t="shared" si="1344"/>
        <v>0</v>
      </c>
      <c r="R806" s="9">
        <f t="shared" si="1344"/>
        <v>0</v>
      </c>
      <c r="S806" s="9">
        <f t="shared" si="1344"/>
        <v>123199</v>
      </c>
      <c r="T806" s="9">
        <f t="shared" si="1344"/>
        <v>123199</v>
      </c>
      <c r="U806" s="9">
        <f t="shared" si="1345"/>
        <v>0</v>
      </c>
      <c r="V806" s="9">
        <f t="shared" si="1345"/>
        <v>0</v>
      </c>
      <c r="W806" s="9">
        <f t="shared" si="1345"/>
        <v>0</v>
      </c>
      <c r="X806" s="9">
        <f t="shared" si="1345"/>
        <v>0</v>
      </c>
      <c r="Y806" s="9">
        <f t="shared" si="1345"/>
        <v>123199</v>
      </c>
      <c r="Z806" s="9">
        <f t="shared" si="1345"/>
        <v>123199</v>
      </c>
      <c r="AA806" s="9">
        <f t="shared" si="1345"/>
        <v>0</v>
      </c>
      <c r="AB806" s="9">
        <f t="shared" si="1345"/>
        <v>0</v>
      </c>
      <c r="AC806" s="9">
        <f t="shared" si="1345"/>
        <v>0</v>
      </c>
      <c r="AD806" s="9">
        <f t="shared" si="1345"/>
        <v>0</v>
      </c>
      <c r="AE806" s="9">
        <f t="shared" si="1345"/>
        <v>123199</v>
      </c>
      <c r="AF806" s="9">
        <f t="shared" si="1345"/>
        <v>123199</v>
      </c>
      <c r="AG806" s="9">
        <f t="shared" si="1346"/>
        <v>0</v>
      </c>
      <c r="AH806" s="9">
        <f t="shared" si="1346"/>
        <v>0</v>
      </c>
      <c r="AI806" s="9">
        <f t="shared" si="1346"/>
        <v>0</v>
      </c>
      <c r="AJ806" s="9">
        <f t="shared" si="1346"/>
        <v>0</v>
      </c>
      <c r="AK806" s="9">
        <f t="shared" si="1346"/>
        <v>123199</v>
      </c>
      <c r="AL806" s="9">
        <f t="shared" si="1346"/>
        <v>123199</v>
      </c>
      <c r="AM806" s="9">
        <f t="shared" si="1346"/>
        <v>0</v>
      </c>
      <c r="AN806" s="9">
        <f t="shared" si="1346"/>
        <v>0</v>
      </c>
      <c r="AO806" s="9">
        <f t="shared" si="1346"/>
        <v>0</v>
      </c>
      <c r="AP806" s="9">
        <f t="shared" si="1346"/>
        <v>0</v>
      </c>
      <c r="AQ806" s="9">
        <f t="shared" si="1346"/>
        <v>123199</v>
      </c>
      <c r="AR806" s="9">
        <f t="shared" si="1346"/>
        <v>123199</v>
      </c>
      <c r="AS806" s="9">
        <f t="shared" si="1347"/>
        <v>0</v>
      </c>
      <c r="AT806" s="9">
        <f t="shared" si="1347"/>
        <v>0</v>
      </c>
      <c r="AU806" s="9">
        <f t="shared" si="1347"/>
        <v>0</v>
      </c>
      <c r="AV806" s="9">
        <f t="shared" si="1347"/>
        <v>0</v>
      </c>
      <c r="AW806" s="96">
        <f t="shared" si="1347"/>
        <v>123199</v>
      </c>
      <c r="AX806" s="96">
        <f t="shared" si="1347"/>
        <v>123199</v>
      </c>
      <c r="AY806" s="9">
        <f t="shared" si="1347"/>
        <v>0</v>
      </c>
      <c r="AZ806" s="9">
        <f t="shared" si="1347"/>
        <v>0</v>
      </c>
      <c r="BA806" s="9">
        <f t="shared" si="1347"/>
        <v>0</v>
      </c>
      <c r="BB806" s="9">
        <f t="shared" si="1347"/>
        <v>0</v>
      </c>
      <c r="BC806" s="9">
        <f t="shared" si="1347"/>
        <v>123199</v>
      </c>
      <c r="BD806" s="9">
        <f t="shared" si="1347"/>
        <v>123199</v>
      </c>
      <c r="BE806" s="9">
        <f t="shared" si="1348"/>
        <v>0</v>
      </c>
      <c r="BF806" s="9">
        <f t="shared" si="1348"/>
        <v>0</v>
      </c>
      <c r="BG806" s="9">
        <f t="shared" si="1348"/>
        <v>0</v>
      </c>
      <c r="BH806" s="9">
        <f t="shared" si="1348"/>
        <v>0</v>
      </c>
      <c r="BI806" s="9">
        <f t="shared" si="1348"/>
        <v>123199</v>
      </c>
      <c r="BJ806" s="9">
        <f t="shared" si="1348"/>
        <v>123199</v>
      </c>
    </row>
    <row r="807" spans="1:62" hidden="1" x14ac:dyDescent="0.25">
      <c r="A807" s="38" t="s">
        <v>13</v>
      </c>
      <c r="B807" s="26">
        <v>913</v>
      </c>
      <c r="C807" s="26" t="s">
        <v>7</v>
      </c>
      <c r="D807" s="26" t="s">
        <v>79</v>
      </c>
      <c r="E807" s="30" t="s">
        <v>618</v>
      </c>
      <c r="F807" s="31">
        <v>610</v>
      </c>
      <c r="G807" s="9">
        <v>123199</v>
      </c>
      <c r="H807" s="9">
        <v>123199</v>
      </c>
      <c r="I807" s="84"/>
      <c r="J807" s="84"/>
      <c r="K807" s="84"/>
      <c r="L807" s="84"/>
      <c r="M807" s="9">
        <f>G807+I807+J807+K807+L807</f>
        <v>123199</v>
      </c>
      <c r="N807" s="9">
        <f>H807+L807</f>
        <v>123199</v>
      </c>
      <c r="O807" s="85"/>
      <c r="P807" s="85"/>
      <c r="Q807" s="85"/>
      <c r="R807" s="85"/>
      <c r="S807" s="9">
        <f>M807+O807+P807+Q807+R807</f>
        <v>123199</v>
      </c>
      <c r="T807" s="9">
        <f>N807+R807</f>
        <v>123199</v>
      </c>
      <c r="U807" s="85"/>
      <c r="V807" s="85"/>
      <c r="W807" s="85"/>
      <c r="X807" s="85"/>
      <c r="Y807" s="9">
        <f>S807+U807+V807+W807+X807</f>
        <v>123199</v>
      </c>
      <c r="Z807" s="9">
        <f>T807+X807</f>
        <v>123199</v>
      </c>
      <c r="AA807" s="85"/>
      <c r="AB807" s="85"/>
      <c r="AC807" s="85"/>
      <c r="AD807" s="85"/>
      <c r="AE807" s="9">
        <f>Y807+AA807+AB807+AC807+AD807</f>
        <v>123199</v>
      </c>
      <c r="AF807" s="9">
        <f>Z807+AD807</f>
        <v>123199</v>
      </c>
      <c r="AG807" s="85"/>
      <c r="AH807" s="85"/>
      <c r="AI807" s="85"/>
      <c r="AJ807" s="85"/>
      <c r="AK807" s="9">
        <f>AE807+AG807+AH807+AI807+AJ807</f>
        <v>123199</v>
      </c>
      <c r="AL807" s="9">
        <f>AF807+AJ807</f>
        <v>123199</v>
      </c>
      <c r="AM807" s="85"/>
      <c r="AN807" s="85"/>
      <c r="AO807" s="85"/>
      <c r="AP807" s="85"/>
      <c r="AQ807" s="9">
        <f>AK807+AM807+AN807+AO807+AP807</f>
        <v>123199</v>
      </c>
      <c r="AR807" s="9">
        <f>AL807+AP807</f>
        <v>123199</v>
      </c>
      <c r="AS807" s="85"/>
      <c r="AT807" s="85"/>
      <c r="AU807" s="85"/>
      <c r="AV807" s="85"/>
      <c r="AW807" s="96">
        <f>AQ807+AS807+AT807+AU807+AV807</f>
        <v>123199</v>
      </c>
      <c r="AX807" s="96">
        <f>AR807+AV807</f>
        <v>123199</v>
      </c>
      <c r="AY807" s="85"/>
      <c r="AZ807" s="85"/>
      <c r="BA807" s="85"/>
      <c r="BB807" s="85"/>
      <c r="BC807" s="9">
        <f>AW807+AY807+AZ807+BA807+BB807</f>
        <v>123199</v>
      </c>
      <c r="BD807" s="9">
        <f>AX807+BB807</f>
        <v>123199</v>
      </c>
      <c r="BE807" s="85"/>
      <c r="BF807" s="85"/>
      <c r="BG807" s="85"/>
      <c r="BH807" s="85"/>
      <c r="BI807" s="9">
        <f>BC807+BE807+BF807+BG807+BH807</f>
        <v>123199</v>
      </c>
      <c r="BJ807" s="9">
        <f>BD807+BH807</f>
        <v>123199</v>
      </c>
    </row>
    <row r="808" spans="1:62" ht="51" hidden="1" x14ac:dyDescent="0.3">
      <c r="A808" s="68" t="s">
        <v>646</v>
      </c>
      <c r="B808" s="59" t="s">
        <v>200</v>
      </c>
      <c r="C808" s="59" t="s">
        <v>7</v>
      </c>
      <c r="D808" s="26" t="s">
        <v>79</v>
      </c>
      <c r="E808" s="59" t="s">
        <v>647</v>
      </c>
      <c r="F808" s="26"/>
      <c r="G808" s="9">
        <f>G809</f>
        <v>0</v>
      </c>
      <c r="H808" s="9">
        <f>H809</f>
        <v>0</v>
      </c>
      <c r="I808" s="84"/>
      <c r="J808" s="84"/>
      <c r="K808" s="84"/>
      <c r="L808" s="84"/>
      <c r="M808" s="84"/>
      <c r="N808" s="84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  <c r="AA808" s="85"/>
      <c r="AB808" s="85"/>
      <c r="AC808" s="85"/>
      <c r="AD808" s="85"/>
      <c r="AE808" s="85"/>
      <c r="AF808" s="85"/>
      <c r="AG808" s="85"/>
      <c r="AH808" s="85"/>
      <c r="AI808" s="85"/>
      <c r="AJ808" s="85"/>
      <c r="AK808" s="85"/>
      <c r="AL808" s="85"/>
      <c r="AM808" s="85"/>
      <c r="AN808" s="85"/>
      <c r="AO808" s="85"/>
      <c r="AP808" s="85"/>
      <c r="AQ808" s="85"/>
      <c r="AR808" s="85"/>
      <c r="AS808" s="85"/>
      <c r="AT808" s="85"/>
      <c r="AU808" s="85"/>
      <c r="AV808" s="85"/>
      <c r="AW808" s="97"/>
      <c r="AX808" s="97"/>
      <c r="AY808" s="85"/>
      <c r="AZ808" s="85"/>
      <c r="BA808" s="85"/>
      <c r="BB808" s="85"/>
      <c r="BC808" s="85"/>
      <c r="BD808" s="85"/>
      <c r="BE808" s="85"/>
      <c r="BF808" s="85"/>
      <c r="BG808" s="85"/>
      <c r="BH808" s="85"/>
      <c r="BI808" s="85"/>
      <c r="BJ808" s="85"/>
    </row>
    <row r="809" spans="1:62" ht="33" hidden="1" x14ac:dyDescent="0.25">
      <c r="A809" s="38" t="s">
        <v>11</v>
      </c>
      <c r="B809" s="59" t="s">
        <v>200</v>
      </c>
      <c r="C809" s="59" t="s">
        <v>7</v>
      </c>
      <c r="D809" s="26" t="s">
        <v>79</v>
      </c>
      <c r="E809" s="59" t="s">
        <v>647</v>
      </c>
      <c r="F809" s="59" t="s">
        <v>12</v>
      </c>
      <c r="G809" s="9">
        <f>G810</f>
        <v>0</v>
      </c>
      <c r="H809" s="9">
        <f>H810</f>
        <v>0</v>
      </c>
      <c r="I809" s="84"/>
      <c r="J809" s="84"/>
      <c r="K809" s="84"/>
      <c r="L809" s="84"/>
      <c r="M809" s="84"/>
      <c r="N809" s="84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  <c r="AB809" s="85"/>
      <c r="AC809" s="85"/>
      <c r="AD809" s="85"/>
      <c r="AE809" s="85"/>
      <c r="AF809" s="85"/>
      <c r="AG809" s="85"/>
      <c r="AH809" s="85"/>
      <c r="AI809" s="85"/>
      <c r="AJ809" s="85"/>
      <c r="AK809" s="85"/>
      <c r="AL809" s="85"/>
      <c r="AM809" s="85"/>
      <c r="AN809" s="85"/>
      <c r="AO809" s="85"/>
      <c r="AP809" s="85"/>
      <c r="AQ809" s="85"/>
      <c r="AR809" s="85"/>
      <c r="AS809" s="85"/>
      <c r="AT809" s="85"/>
      <c r="AU809" s="85"/>
      <c r="AV809" s="85"/>
      <c r="AW809" s="97"/>
      <c r="AX809" s="97"/>
      <c r="AY809" s="85"/>
      <c r="AZ809" s="85"/>
      <c r="BA809" s="85"/>
      <c r="BB809" s="85"/>
      <c r="BC809" s="85"/>
      <c r="BD809" s="85"/>
      <c r="BE809" s="85"/>
      <c r="BF809" s="85"/>
      <c r="BG809" s="85"/>
      <c r="BH809" s="85"/>
      <c r="BI809" s="85"/>
      <c r="BJ809" s="85"/>
    </row>
    <row r="810" spans="1:62" ht="20.100000000000001" hidden="1" customHeight="1" x14ac:dyDescent="0.25">
      <c r="A810" s="28" t="s">
        <v>13</v>
      </c>
      <c r="B810" s="26" t="s">
        <v>200</v>
      </c>
      <c r="C810" s="26" t="s">
        <v>7</v>
      </c>
      <c r="D810" s="26" t="s">
        <v>79</v>
      </c>
      <c r="E810" s="26" t="s">
        <v>647</v>
      </c>
      <c r="F810" s="26" t="s">
        <v>34</v>
      </c>
      <c r="G810" s="9"/>
      <c r="H810" s="9"/>
      <c r="I810" s="84"/>
      <c r="J810" s="84"/>
      <c r="K810" s="84"/>
      <c r="L810" s="84"/>
      <c r="M810" s="84"/>
      <c r="N810" s="84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  <c r="AA810" s="85"/>
      <c r="AB810" s="85"/>
      <c r="AC810" s="85"/>
      <c r="AD810" s="85"/>
      <c r="AE810" s="85"/>
      <c r="AF810" s="85"/>
      <c r="AG810" s="85"/>
      <c r="AH810" s="85"/>
      <c r="AI810" s="85"/>
      <c r="AJ810" s="85"/>
      <c r="AK810" s="85"/>
      <c r="AL810" s="85"/>
      <c r="AM810" s="85"/>
      <c r="AN810" s="85"/>
      <c r="AO810" s="85"/>
      <c r="AP810" s="85"/>
      <c r="AQ810" s="85"/>
      <c r="AR810" s="85"/>
      <c r="AS810" s="85"/>
      <c r="AT810" s="85"/>
      <c r="AU810" s="85"/>
      <c r="AV810" s="85"/>
      <c r="AW810" s="97"/>
      <c r="AX810" s="97"/>
      <c r="AY810" s="85"/>
      <c r="AZ810" s="85"/>
      <c r="BA810" s="85"/>
      <c r="BB810" s="85"/>
      <c r="BC810" s="85"/>
      <c r="BD810" s="85"/>
      <c r="BE810" s="85"/>
      <c r="BF810" s="85"/>
      <c r="BG810" s="85"/>
      <c r="BH810" s="85"/>
      <c r="BI810" s="85"/>
      <c r="BJ810" s="85"/>
    </row>
    <row r="811" spans="1:62" ht="49.5" hidden="1" x14ac:dyDescent="0.25">
      <c r="A811" s="68" t="s">
        <v>649</v>
      </c>
      <c r="B811" s="59" t="s">
        <v>200</v>
      </c>
      <c r="C811" s="59" t="s">
        <v>7</v>
      </c>
      <c r="D811" s="26" t="s">
        <v>79</v>
      </c>
      <c r="E811" s="59" t="s">
        <v>648</v>
      </c>
      <c r="F811" s="26"/>
      <c r="G811" s="9">
        <f>G812</f>
        <v>0</v>
      </c>
      <c r="H811" s="9">
        <f>H812</f>
        <v>0</v>
      </c>
      <c r="I811" s="84"/>
      <c r="J811" s="84"/>
      <c r="K811" s="84"/>
      <c r="L811" s="84"/>
      <c r="M811" s="84"/>
      <c r="N811" s="84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  <c r="AG811" s="85"/>
      <c r="AH811" s="85"/>
      <c r="AI811" s="85"/>
      <c r="AJ811" s="85"/>
      <c r="AK811" s="85"/>
      <c r="AL811" s="85"/>
      <c r="AM811" s="85"/>
      <c r="AN811" s="85"/>
      <c r="AO811" s="85"/>
      <c r="AP811" s="85"/>
      <c r="AQ811" s="85"/>
      <c r="AR811" s="85"/>
      <c r="AS811" s="85"/>
      <c r="AT811" s="85"/>
      <c r="AU811" s="85"/>
      <c r="AV811" s="85"/>
      <c r="AW811" s="97"/>
      <c r="AX811" s="97"/>
      <c r="AY811" s="85"/>
      <c r="AZ811" s="85"/>
      <c r="BA811" s="85"/>
      <c r="BB811" s="85"/>
      <c r="BC811" s="85"/>
      <c r="BD811" s="85"/>
      <c r="BE811" s="85"/>
      <c r="BF811" s="85"/>
      <c r="BG811" s="85"/>
      <c r="BH811" s="85"/>
      <c r="BI811" s="85"/>
      <c r="BJ811" s="85"/>
    </row>
    <row r="812" spans="1:62" ht="33" hidden="1" x14ac:dyDescent="0.25">
      <c r="A812" s="38" t="s">
        <v>11</v>
      </c>
      <c r="B812" s="59" t="s">
        <v>200</v>
      </c>
      <c r="C812" s="59" t="s">
        <v>7</v>
      </c>
      <c r="D812" s="26" t="s">
        <v>79</v>
      </c>
      <c r="E812" s="59" t="s">
        <v>648</v>
      </c>
      <c r="F812" s="59" t="s">
        <v>12</v>
      </c>
      <c r="G812" s="9">
        <f>G813</f>
        <v>0</v>
      </c>
      <c r="H812" s="9">
        <f>H813</f>
        <v>0</v>
      </c>
      <c r="I812" s="84"/>
      <c r="J812" s="84"/>
      <c r="K812" s="84"/>
      <c r="L812" s="84"/>
      <c r="M812" s="84"/>
      <c r="N812" s="84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  <c r="AA812" s="85"/>
      <c r="AB812" s="85"/>
      <c r="AC812" s="85"/>
      <c r="AD812" s="85"/>
      <c r="AE812" s="85"/>
      <c r="AF812" s="85"/>
      <c r="AG812" s="85"/>
      <c r="AH812" s="85"/>
      <c r="AI812" s="85"/>
      <c r="AJ812" s="85"/>
      <c r="AK812" s="85"/>
      <c r="AL812" s="85"/>
      <c r="AM812" s="85"/>
      <c r="AN812" s="85"/>
      <c r="AO812" s="85"/>
      <c r="AP812" s="85"/>
      <c r="AQ812" s="85"/>
      <c r="AR812" s="85"/>
      <c r="AS812" s="85"/>
      <c r="AT812" s="85"/>
      <c r="AU812" s="85"/>
      <c r="AV812" s="85"/>
      <c r="AW812" s="97"/>
      <c r="AX812" s="97"/>
      <c r="AY812" s="85"/>
      <c r="AZ812" s="85"/>
      <c r="BA812" s="85"/>
      <c r="BB812" s="85"/>
      <c r="BC812" s="85"/>
      <c r="BD812" s="85"/>
      <c r="BE812" s="85"/>
      <c r="BF812" s="85"/>
      <c r="BG812" s="85"/>
      <c r="BH812" s="85"/>
      <c r="BI812" s="85"/>
      <c r="BJ812" s="85"/>
    </row>
    <row r="813" spans="1:62" ht="20.100000000000001" hidden="1" customHeight="1" x14ac:dyDescent="0.25">
      <c r="A813" s="28" t="s">
        <v>13</v>
      </c>
      <c r="B813" s="26" t="s">
        <v>200</v>
      </c>
      <c r="C813" s="26" t="s">
        <v>7</v>
      </c>
      <c r="D813" s="26" t="s">
        <v>79</v>
      </c>
      <c r="E813" s="26" t="s">
        <v>648</v>
      </c>
      <c r="F813" s="26" t="s">
        <v>34</v>
      </c>
      <c r="G813" s="9"/>
      <c r="H813" s="9"/>
      <c r="I813" s="84"/>
      <c r="J813" s="84"/>
      <c r="K813" s="84"/>
      <c r="L813" s="84"/>
      <c r="M813" s="84"/>
      <c r="N813" s="84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85"/>
      <c r="Z813" s="85"/>
      <c r="AA813" s="85"/>
      <c r="AB813" s="85"/>
      <c r="AC813" s="85"/>
      <c r="AD813" s="85"/>
      <c r="AE813" s="85"/>
      <c r="AF813" s="85"/>
      <c r="AG813" s="85"/>
      <c r="AH813" s="85"/>
      <c r="AI813" s="85"/>
      <c r="AJ813" s="85"/>
      <c r="AK813" s="85"/>
      <c r="AL813" s="85"/>
      <c r="AM813" s="85"/>
      <c r="AN813" s="85"/>
      <c r="AO813" s="85"/>
      <c r="AP813" s="85"/>
      <c r="AQ813" s="85"/>
      <c r="AR813" s="85"/>
      <c r="AS813" s="85"/>
      <c r="AT813" s="85"/>
      <c r="AU813" s="85"/>
      <c r="AV813" s="85"/>
      <c r="AW813" s="97"/>
      <c r="AX813" s="97"/>
      <c r="AY813" s="85"/>
      <c r="AZ813" s="85"/>
      <c r="BA813" s="85"/>
      <c r="BB813" s="85"/>
      <c r="BC813" s="85"/>
      <c r="BD813" s="85"/>
      <c r="BE813" s="85"/>
      <c r="BF813" s="85"/>
      <c r="BG813" s="85"/>
      <c r="BH813" s="85"/>
      <c r="BI813" s="85"/>
      <c r="BJ813" s="85"/>
    </row>
    <row r="814" spans="1:62" ht="33" hidden="1" x14ac:dyDescent="0.25">
      <c r="A814" s="47" t="s">
        <v>323</v>
      </c>
      <c r="B814" s="42">
        <v>913</v>
      </c>
      <c r="C814" s="30" t="s">
        <v>7</v>
      </c>
      <c r="D814" s="26" t="s">
        <v>79</v>
      </c>
      <c r="E814" s="26" t="s">
        <v>393</v>
      </c>
      <c r="F814" s="26"/>
      <c r="G814" s="9">
        <f t="shared" ref="G814:H817" si="1349">G815</f>
        <v>0</v>
      </c>
      <c r="H814" s="9">
        <f t="shared" si="1349"/>
        <v>0</v>
      </c>
      <c r="I814" s="84"/>
      <c r="J814" s="84"/>
      <c r="K814" s="84"/>
      <c r="L814" s="84"/>
      <c r="M814" s="84"/>
      <c r="N814" s="84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85"/>
      <c r="Z814" s="85"/>
      <c r="AA814" s="85"/>
      <c r="AB814" s="85"/>
      <c r="AC814" s="85"/>
      <c r="AD814" s="85"/>
      <c r="AE814" s="85"/>
      <c r="AF814" s="85"/>
      <c r="AG814" s="85"/>
      <c r="AH814" s="85"/>
      <c r="AI814" s="85"/>
      <c r="AJ814" s="85"/>
      <c r="AK814" s="85"/>
      <c r="AL814" s="85"/>
      <c r="AM814" s="85"/>
      <c r="AN814" s="85"/>
      <c r="AO814" s="85"/>
      <c r="AP814" s="85"/>
      <c r="AQ814" s="85"/>
      <c r="AR814" s="85"/>
      <c r="AS814" s="85"/>
      <c r="AT814" s="85"/>
      <c r="AU814" s="85"/>
      <c r="AV814" s="85"/>
      <c r="AW814" s="97"/>
      <c r="AX814" s="97"/>
      <c r="AY814" s="85"/>
      <c r="AZ814" s="85"/>
      <c r="BA814" s="85"/>
      <c r="BB814" s="85"/>
      <c r="BC814" s="85"/>
      <c r="BD814" s="85"/>
      <c r="BE814" s="85"/>
      <c r="BF814" s="85"/>
      <c r="BG814" s="85"/>
      <c r="BH814" s="85"/>
      <c r="BI814" s="85"/>
      <c r="BJ814" s="85"/>
    </row>
    <row r="815" spans="1:62" ht="20.100000000000001" hidden="1" customHeight="1" x14ac:dyDescent="0.25">
      <c r="A815" s="28" t="s">
        <v>14</v>
      </c>
      <c r="B815" s="26">
        <v>913</v>
      </c>
      <c r="C815" s="26" t="s">
        <v>7</v>
      </c>
      <c r="D815" s="26" t="s">
        <v>79</v>
      </c>
      <c r="E815" s="26" t="s">
        <v>394</v>
      </c>
      <c r="F815" s="26"/>
      <c r="G815" s="9">
        <f t="shared" si="1349"/>
        <v>0</v>
      </c>
      <c r="H815" s="9">
        <f t="shared" si="1349"/>
        <v>0</v>
      </c>
      <c r="I815" s="84"/>
      <c r="J815" s="84"/>
      <c r="K815" s="84"/>
      <c r="L815" s="84"/>
      <c r="M815" s="84"/>
      <c r="N815" s="84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85"/>
      <c r="Z815" s="85"/>
      <c r="AA815" s="85"/>
      <c r="AB815" s="85"/>
      <c r="AC815" s="85"/>
      <c r="AD815" s="85"/>
      <c r="AE815" s="85"/>
      <c r="AF815" s="85"/>
      <c r="AG815" s="85"/>
      <c r="AH815" s="85"/>
      <c r="AI815" s="85"/>
      <c r="AJ815" s="85"/>
      <c r="AK815" s="85"/>
      <c r="AL815" s="85"/>
      <c r="AM815" s="85"/>
      <c r="AN815" s="85"/>
      <c r="AO815" s="85"/>
      <c r="AP815" s="85"/>
      <c r="AQ815" s="85"/>
      <c r="AR815" s="85"/>
      <c r="AS815" s="85"/>
      <c r="AT815" s="85"/>
      <c r="AU815" s="85"/>
      <c r="AV815" s="85"/>
      <c r="AW815" s="97"/>
      <c r="AX815" s="97"/>
      <c r="AY815" s="85"/>
      <c r="AZ815" s="85"/>
      <c r="BA815" s="85"/>
      <c r="BB815" s="85"/>
      <c r="BC815" s="85"/>
      <c r="BD815" s="85"/>
      <c r="BE815" s="85"/>
      <c r="BF815" s="85"/>
      <c r="BG815" s="85"/>
      <c r="BH815" s="85"/>
      <c r="BI815" s="85"/>
      <c r="BJ815" s="85"/>
    </row>
    <row r="816" spans="1:62" ht="20.100000000000001" hidden="1" customHeight="1" x14ac:dyDescent="0.25">
      <c r="A816" s="28" t="s">
        <v>527</v>
      </c>
      <c r="B816" s="26">
        <v>913</v>
      </c>
      <c r="C816" s="26" t="s">
        <v>7</v>
      </c>
      <c r="D816" s="26" t="s">
        <v>79</v>
      </c>
      <c r="E816" s="26" t="s">
        <v>528</v>
      </c>
      <c r="F816" s="26"/>
      <c r="G816" s="9">
        <f t="shared" si="1349"/>
        <v>0</v>
      </c>
      <c r="H816" s="9">
        <f t="shared" si="1349"/>
        <v>0</v>
      </c>
      <c r="I816" s="84"/>
      <c r="J816" s="84"/>
      <c r="K816" s="84"/>
      <c r="L816" s="84"/>
      <c r="M816" s="84"/>
      <c r="N816" s="84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85"/>
      <c r="Z816" s="85"/>
      <c r="AA816" s="85"/>
      <c r="AB816" s="85"/>
      <c r="AC816" s="85"/>
      <c r="AD816" s="85"/>
      <c r="AE816" s="85"/>
      <c r="AF816" s="85"/>
      <c r="AG816" s="85"/>
      <c r="AH816" s="85"/>
      <c r="AI816" s="85"/>
      <c r="AJ816" s="85"/>
      <c r="AK816" s="85"/>
      <c r="AL816" s="85"/>
      <c r="AM816" s="85"/>
      <c r="AN816" s="85"/>
      <c r="AO816" s="85"/>
      <c r="AP816" s="85"/>
      <c r="AQ816" s="85"/>
      <c r="AR816" s="85"/>
      <c r="AS816" s="85"/>
      <c r="AT816" s="85"/>
      <c r="AU816" s="85"/>
      <c r="AV816" s="85"/>
      <c r="AW816" s="97"/>
      <c r="AX816" s="97"/>
      <c r="AY816" s="85"/>
      <c r="AZ816" s="85"/>
      <c r="BA816" s="85"/>
      <c r="BB816" s="85"/>
      <c r="BC816" s="85"/>
      <c r="BD816" s="85"/>
      <c r="BE816" s="85"/>
      <c r="BF816" s="85"/>
      <c r="BG816" s="85"/>
      <c r="BH816" s="85"/>
      <c r="BI816" s="85"/>
      <c r="BJ816" s="85"/>
    </row>
    <row r="817" spans="1:62" ht="33" hidden="1" x14ac:dyDescent="0.25">
      <c r="A817" s="53" t="s">
        <v>11</v>
      </c>
      <c r="B817" s="42">
        <v>913</v>
      </c>
      <c r="C817" s="30" t="s">
        <v>7</v>
      </c>
      <c r="D817" s="26" t="s">
        <v>79</v>
      </c>
      <c r="E817" s="48" t="s">
        <v>528</v>
      </c>
      <c r="F817" s="26" t="s">
        <v>12</v>
      </c>
      <c r="G817" s="9">
        <f t="shared" si="1349"/>
        <v>0</v>
      </c>
      <c r="H817" s="9">
        <f t="shared" si="1349"/>
        <v>0</v>
      </c>
      <c r="I817" s="84"/>
      <c r="J817" s="84"/>
      <c r="K817" s="84"/>
      <c r="L817" s="84"/>
      <c r="M817" s="84"/>
      <c r="N817" s="84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85"/>
      <c r="Z817" s="85"/>
      <c r="AA817" s="85"/>
      <c r="AB817" s="85"/>
      <c r="AC817" s="85"/>
      <c r="AD817" s="85"/>
      <c r="AE817" s="85"/>
      <c r="AF817" s="85"/>
      <c r="AG817" s="85"/>
      <c r="AH817" s="85"/>
      <c r="AI817" s="85"/>
      <c r="AJ817" s="85"/>
      <c r="AK817" s="85"/>
      <c r="AL817" s="85"/>
      <c r="AM817" s="85"/>
      <c r="AN817" s="85"/>
      <c r="AO817" s="85"/>
      <c r="AP817" s="85"/>
      <c r="AQ817" s="85"/>
      <c r="AR817" s="85"/>
      <c r="AS817" s="85"/>
      <c r="AT817" s="85"/>
      <c r="AU817" s="85"/>
      <c r="AV817" s="85"/>
      <c r="AW817" s="97"/>
      <c r="AX817" s="97"/>
      <c r="AY817" s="85"/>
      <c r="AZ817" s="85"/>
      <c r="BA817" s="85"/>
      <c r="BB817" s="85"/>
      <c r="BC817" s="85"/>
      <c r="BD817" s="85"/>
      <c r="BE817" s="85"/>
      <c r="BF817" s="85"/>
      <c r="BG817" s="85"/>
      <c r="BH817" s="85"/>
      <c r="BI817" s="85"/>
      <c r="BJ817" s="85"/>
    </row>
    <row r="818" spans="1:62" ht="20.100000000000001" hidden="1" customHeight="1" x14ac:dyDescent="0.25">
      <c r="A818" s="28" t="s">
        <v>13</v>
      </c>
      <c r="B818" s="26">
        <v>913</v>
      </c>
      <c r="C818" s="26" t="s">
        <v>7</v>
      </c>
      <c r="D818" s="26" t="s">
        <v>79</v>
      </c>
      <c r="E818" s="26" t="s">
        <v>528</v>
      </c>
      <c r="F818" s="26" t="s">
        <v>34</v>
      </c>
      <c r="G818" s="9"/>
      <c r="H818" s="9"/>
      <c r="I818" s="84"/>
      <c r="J818" s="84"/>
      <c r="K818" s="84"/>
      <c r="L818" s="84"/>
      <c r="M818" s="84"/>
      <c r="N818" s="84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85"/>
      <c r="Z818" s="85"/>
      <c r="AA818" s="85"/>
      <c r="AB818" s="85"/>
      <c r="AC818" s="85"/>
      <c r="AD818" s="85"/>
      <c r="AE818" s="85"/>
      <c r="AF818" s="85"/>
      <c r="AG818" s="85"/>
      <c r="AH818" s="85"/>
      <c r="AI818" s="85"/>
      <c r="AJ818" s="85"/>
      <c r="AK818" s="85"/>
      <c r="AL818" s="85"/>
      <c r="AM818" s="85"/>
      <c r="AN818" s="85"/>
      <c r="AO818" s="85"/>
      <c r="AP818" s="85"/>
      <c r="AQ818" s="85"/>
      <c r="AR818" s="85"/>
      <c r="AS818" s="85"/>
      <c r="AT818" s="85"/>
      <c r="AU818" s="85"/>
      <c r="AV818" s="85"/>
      <c r="AW818" s="97"/>
      <c r="AX818" s="97"/>
      <c r="AY818" s="85"/>
      <c r="AZ818" s="85"/>
      <c r="BA818" s="85"/>
      <c r="BB818" s="85"/>
      <c r="BC818" s="85"/>
      <c r="BD818" s="85"/>
      <c r="BE818" s="85"/>
      <c r="BF818" s="85"/>
      <c r="BG818" s="85"/>
      <c r="BH818" s="85"/>
      <c r="BI818" s="85"/>
      <c r="BJ818" s="85"/>
    </row>
    <row r="819" spans="1:62" ht="20.100000000000001" hidden="1" customHeight="1" x14ac:dyDescent="0.25">
      <c r="A819" s="28" t="s">
        <v>61</v>
      </c>
      <c r="B819" s="26">
        <v>913</v>
      </c>
      <c r="C819" s="26" t="s">
        <v>7</v>
      </c>
      <c r="D819" s="26" t="s">
        <v>79</v>
      </c>
      <c r="E819" s="26" t="s">
        <v>62</v>
      </c>
      <c r="F819" s="26"/>
      <c r="G819" s="9">
        <f>G820</f>
        <v>0</v>
      </c>
      <c r="H819" s="9">
        <f t="shared" ref="G819:H822" si="1350">H820</f>
        <v>0</v>
      </c>
      <c r="I819" s="84"/>
      <c r="J819" s="84"/>
      <c r="K819" s="84"/>
      <c r="L819" s="84"/>
      <c r="M819" s="84"/>
      <c r="N819" s="84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85"/>
      <c r="Z819" s="85"/>
      <c r="AA819" s="85"/>
      <c r="AB819" s="85"/>
      <c r="AC819" s="85"/>
      <c r="AD819" s="85"/>
      <c r="AE819" s="85"/>
      <c r="AF819" s="85"/>
      <c r="AG819" s="85"/>
      <c r="AH819" s="85"/>
      <c r="AI819" s="85"/>
      <c r="AJ819" s="85"/>
      <c r="AK819" s="85"/>
      <c r="AL819" s="85"/>
      <c r="AM819" s="85"/>
      <c r="AN819" s="85"/>
      <c r="AO819" s="85"/>
      <c r="AP819" s="85"/>
      <c r="AQ819" s="85"/>
      <c r="AR819" s="85"/>
      <c r="AS819" s="85"/>
      <c r="AT819" s="85"/>
      <c r="AU819" s="85"/>
      <c r="AV819" s="85"/>
      <c r="AW819" s="97"/>
      <c r="AX819" s="97"/>
      <c r="AY819" s="85"/>
      <c r="AZ819" s="85"/>
      <c r="BA819" s="85"/>
      <c r="BB819" s="85"/>
      <c r="BC819" s="85"/>
      <c r="BD819" s="85"/>
      <c r="BE819" s="85"/>
      <c r="BF819" s="85"/>
      <c r="BG819" s="85"/>
      <c r="BH819" s="85"/>
      <c r="BI819" s="85"/>
      <c r="BJ819" s="85"/>
    </row>
    <row r="820" spans="1:62" ht="20.100000000000001" hidden="1" customHeight="1" x14ac:dyDescent="0.25">
      <c r="A820" s="28" t="s">
        <v>14</v>
      </c>
      <c r="B820" s="26">
        <v>913</v>
      </c>
      <c r="C820" s="26" t="s">
        <v>7</v>
      </c>
      <c r="D820" s="26" t="s">
        <v>79</v>
      </c>
      <c r="E820" s="26" t="s">
        <v>63</v>
      </c>
      <c r="F820" s="26"/>
      <c r="G820" s="9">
        <f t="shared" si="1350"/>
        <v>0</v>
      </c>
      <c r="H820" s="9">
        <f t="shared" si="1350"/>
        <v>0</v>
      </c>
      <c r="I820" s="84"/>
      <c r="J820" s="84"/>
      <c r="K820" s="84"/>
      <c r="L820" s="84"/>
      <c r="M820" s="84"/>
      <c r="N820" s="84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85"/>
      <c r="Z820" s="85"/>
      <c r="AA820" s="85"/>
      <c r="AB820" s="85"/>
      <c r="AC820" s="85"/>
      <c r="AD820" s="85"/>
      <c r="AE820" s="85"/>
      <c r="AF820" s="85"/>
      <c r="AG820" s="85"/>
      <c r="AH820" s="85"/>
      <c r="AI820" s="85"/>
      <c r="AJ820" s="85"/>
      <c r="AK820" s="85"/>
      <c r="AL820" s="85"/>
      <c r="AM820" s="85"/>
      <c r="AN820" s="85"/>
      <c r="AO820" s="85"/>
      <c r="AP820" s="85"/>
      <c r="AQ820" s="85"/>
      <c r="AR820" s="85"/>
      <c r="AS820" s="85"/>
      <c r="AT820" s="85"/>
      <c r="AU820" s="85"/>
      <c r="AV820" s="85"/>
      <c r="AW820" s="97"/>
      <c r="AX820" s="97"/>
      <c r="AY820" s="85"/>
      <c r="AZ820" s="85"/>
      <c r="BA820" s="85"/>
      <c r="BB820" s="85"/>
      <c r="BC820" s="85"/>
      <c r="BD820" s="85"/>
      <c r="BE820" s="85"/>
      <c r="BF820" s="85"/>
      <c r="BG820" s="85"/>
      <c r="BH820" s="85"/>
      <c r="BI820" s="85"/>
      <c r="BJ820" s="85"/>
    </row>
    <row r="821" spans="1:62" ht="20.100000000000001" hidden="1" customHeight="1" x14ac:dyDescent="0.25">
      <c r="A821" s="28" t="s">
        <v>15</v>
      </c>
      <c r="B821" s="26">
        <v>913</v>
      </c>
      <c r="C821" s="26" t="s">
        <v>7</v>
      </c>
      <c r="D821" s="26" t="s">
        <v>79</v>
      </c>
      <c r="E821" s="26" t="s">
        <v>675</v>
      </c>
      <c r="F821" s="26"/>
      <c r="G821" s="9">
        <f t="shared" si="1350"/>
        <v>0</v>
      </c>
      <c r="H821" s="9">
        <f t="shared" si="1350"/>
        <v>0</v>
      </c>
      <c r="I821" s="84"/>
      <c r="J821" s="84"/>
      <c r="K821" s="84"/>
      <c r="L821" s="84"/>
      <c r="M821" s="84"/>
      <c r="N821" s="84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85"/>
      <c r="Z821" s="85"/>
      <c r="AA821" s="85"/>
      <c r="AB821" s="85"/>
      <c r="AC821" s="85"/>
      <c r="AD821" s="85"/>
      <c r="AE821" s="85"/>
      <c r="AF821" s="85"/>
      <c r="AG821" s="85"/>
      <c r="AH821" s="85"/>
      <c r="AI821" s="85"/>
      <c r="AJ821" s="85"/>
      <c r="AK821" s="85"/>
      <c r="AL821" s="85"/>
      <c r="AM821" s="85"/>
      <c r="AN821" s="85"/>
      <c r="AO821" s="85"/>
      <c r="AP821" s="85"/>
      <c r="AQ821" s="85"/>
      <c r="AR821" s="85"/>
      <c r="AS821" s="85"/>
      <c r="AT821" s="85"/>
      <c r="AU821" s="85"/>
      <c r="AV821" s="85"/>
      <c r="AW821" s="97"/>
      <c r="AX821" s="97"/>
      <c r="AY821" s="85"/>
      <c r="AZ821" s="85"/>
      <c r="BA821" s="85"/>
      <c r="BB821" s="85"/>
      <c r="BC821" s="85"/>
      <c r="BD821" s="85"/>
      <c r="BE821" s="85"/>
      <c r="BF821" s="85"/>
      <c r="BG821" s="85"/>
      <c r="BH821" s="85"/>
      <c r="BI821" s="85"/>
      <c r="BJ821" s="85"/>
    </row>
    <row r="822" spans="1:62" ht="33" hidden="1" x14ac:dyDescent="0.25">
      <c r="A822" s="38" t="s">
        <v>11</v>
      </c>
      <c r="B822" s="42">
        <v>913</v>
      </c>
      <c r="C822" s="59" t="s">
        <v>7</v>
      </c>
      <c r="D822" s="59" t="s">
        <v>79</v>
      </c>
      <c r="E822" s="59" t="s">
        <v>675</v>
      </c>
      <c r="F822" s="26" t="s">
        <v>12</v>
      </c>
      <c r="G822" s="9">
        <f t="shared" si="1350"/>
        <v>0</v>
      </c>
      <c r="H822" s="9">
        <f t="shared" si="1350"/>
        <v>0</v>
      </c>
      <c r="I822" s="84"/>
      <c r="J822" s="84"/>
      <c r="K822" s="84"/>
      <c r="L822" s="84"/>
      <c r="M822" s="84"/>
      <c r="N822" s="84"/>
      <c r="O822" s="85"/>
      <c r="P822" s="85"/>
      <c r="Q822" s="85"/>
      <c r="R822" s="85"/>
      <c r="S822" s="85"/>
      <c r="T822" s="85"/>
      <c r="U822" s="85"/>
      <c r="V822" s="85"/>
      <c r="W822" s="85"/>
      <c r="X822" s="85"/>
      <c r="Y822" s="85"/>
      <c r="Z822" s="85"/>
      <c r="AA822" s="85"/>
      <c r="AB822" s="85"/>
      <c r="AC822" s="85"/>
      <c r="AD822" s="85"/>
      <c r="AE822" s="85"/>
      <c r="AF822" s="85"/>
      <c r="AG822" s="85"/>
      <c r="AH822" s="85"/>
      <c r="AI822" s="85"/>
      <c r="AJ822" s="85"/>
      <c r="AK822" s="85"/>
      <c r="AL822" s="85"/>
      <c r="AM822" s="85"/>
      <c r="AN822" s="85"/>
      <c r="AO822" s="85"/>
      <c r="AP822" s="85"/>
      <c r="AQ822" s="85"/>
      <c r="AR822" s="85"/>
      <c r="AS822" s="85"/>
      <c r="AT822" s="85"/>
      <c r="AU822" s="85"/>
      <c r="AV822" s="85"/>
      <c r="AW822" s="97"/>
      <c r="AX822" s="97"/>
      <c r="AY822" s="85"/>
      <c r="AZ822" s="85"/>
      <c r="BA822" s="85"/>
      <c r="BB822" s="85"/>
      <c r="BC822" s="85"/>
      <c r="BD822" s="85"/>
      <c r="BE822" s="85"/>
      <c r="BF822" s="85"/>
      <c r="BG822" s="85"/>
      <c r="BH822" s="85"/>
      <c r="BI822" s="85"/>
      <c r="BJ822" s="85"/>
    </row>
    <row r="823" spans="1:62" ht="20.100000000000001" hidden="1" customHeight="1" x14ac:dyDescent="0.25">
      <c r="A823" s="28" t="s">
        <v>13</v>
      </c>
      <c r="B823" s="26">
        <v>913</v>
      </c>
      <c r="C823" s="26" t="s">
        <v>7</v>
      </c>
      <c r="D823" s="26" t="s">
        <v>79</v>
      </c>
      <c r="E823" s="26" t="s">
        <v>675</v>
      </c>
      <c r="F823" s="26" t="s">
        <v>34</v>
      </c>
      <c r="G823" s="9"/>
      <c r="H823" s="9"/>
      <c r="I823" s="84"/>
      <c r="J823" s="84"/>
      <c r="K823" s="84"/>
      <c r="L823" s="84"/>
      <c r="M823" s="84"/>
      <c r="N823" s="84"/>
      <c r="O823" s="85"/>
      <c r="P823" s="85"/>
      <c r="Q823" s="85"/>
      <c r="R823" s="85"/>
      <c r="S823" s="85"/>
      <c r="T823" s="85"/>
      <c r="U823" s="85"/>
      <c r="V823" s="85"/>
      <c r="W823" s="85"/>
      <c r="X823" s="85"/>
      <c r="Y823" s="85"/>
      <c r="Z823" s="85"/>
      <c r="AA823" s="85"/>
      <c r="AB823" s="85"/>
      <c r="AC823" s="85"/>
      <c r="AD823" s="85"/>
      <c r="AE823" s="85"/>
      <c r="AF823" s="85"/>
      <c r="AG823" s="85"/>
      <c r="AH823" s="85"/>
      <c r="AI823" s="85"/>
      <c r="AJ823" s="85"/>
      <c r="AK823" s="85"/>
      <c r="AL823" s="85"/>
      <c r="AM823" s="85"/>
      <c r="AN823" s="85"/>
      <c r="AO823" s="85"/>
      <c r="AP823" s="85"/>
      <c r="AQ823" s="85"/>
      <c r="AR823" s="85"/>
      <c r="AS823" s="85"/>
      <c r="AT823" s="85"/>
      <c r="AU823" s="85"/>
      <c r="AV823" s="85"/>
      <c r="AW823" s="97"/>
      <c r="AX823" s="97"/>
      <c r="AY823" s="85"/>
      <c r="AZ823" s="85"/>
      <c r="BA823" s="85"/>
      <c r="BB823" s="85"/>
      <c r="BC823" s="85"/>
      <c r="BD823" s="85"/>
      <c r="BE823" s="85"/>
      <c r="BF823" s="85"/>
      <c r="BG823" s="85"/>
      <c r="BH823" s="85"/>
      <c r="BI823" s="85"/>
      <c r="BJ823" s="85"/>
    </row>
    <row r="824" spans="1:62" hidden="1" x14ac:dyDescent="0.25">
      <c r="A824" s="53"/>
      <c r="B824" s="42"/>
      <c r="C824" s="30"/>
      <c r="D824" s="26"/>
      <c r="E824" s="48"/>
      <c r="F824" s="26"/>
      <c r="G824" s="9"/>
      <c r="H824" s="9"/>
      <c r="I824" s="84"/>
      <c r="J824" s="84"/>
      <c r="K824" s="84"/>
      <c r="L824" s="84"/>
      <c r="M824" s="84"/>
      <c r="N824" s="84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85"/>
      <c r="Z824" s="85"/>
      <c r="AA824" s="85"/>
      <c r="AB824" s="85"/>
      <c r="AC824" s="85"/>
      <c r="AD824" s="85"/>
      <c r="AE824" s="85"/>
      <c r="AF824" s="85"/>
      <c r="AG824" s="85"/>
      <c r="AH824" s="85"/>
      <c r="AI824" s="85"/>
      <c r="AJ824" s="85"/>
      <c r="AK824" s="85"/>
      <c r="AL824" s="85"/>
      <c r="AM824" s="85"/>
      <c r="AN824" s="85"/>
      <c r="AO824" s="85"/>
      <c r="AP824" s="85"/>
      <c r="AQ824" s="85"/>
      <c r="AR824" s="85"/>
      <c r="AS824" s="85"/>
      <c r="AT824" s="85"/>
      <c r="AU824" s="85"/>
      <c r="AV824" s="85"/>
      <c r="AW824" s="97"/>
      <c r="AX824" s="97"/>
      <c r="AY824" s="85"/>
      <c r="AZ824" s="85"/>
      <c r="BA824" s="85"/>
      <c r="BB824" s="85"/>
      <c r="BC824" s="85"/>
      <c r="BD824" s="85"/>
      <c r="BE824" s="85"/>
      <c r="BF824" s="85"/>
      <c r="BG824" s="85"/>
      <c r="BH824" s="85"/>
      <c r="BI824" s="85"/>
      <c r="BJ824" s="85"/>
    </row>
    <row r="825" spans="1:62" ht="18.75" hidden="1" x14ac:dyDescent="0.3">
      <c r="A825" s="23" t="s">
        <v>442</v>
      </c>
      <c r="B825" s="24">
        <v>913</v>
      </c>
      <c r="C825" s="24" t="s">
        <v>7</v>
      </c>
      <c r="D825" s="24" t="s">
        <v>7</v>
      </c>
      <c r="E825" s="24"/>
      <c r="F825" s="24"/>
      <c r="G825" s="15">
        <f t="shared" ref="G825:AX825" si="1351">G826</f>
        <v>33498</v>
      </c>
      <c r="H825" s="15">
        <f t="shared" si="1351"/>
        <v>0</v>
      </c>
      <c r="I825" s="15">
        <f t="shared" si="1351"/>
        <v>0</v>
      </c>
      <c r="J825" s="15">
        <f t="shared" si="1351"/>
        <v>0</v>
      </c>
      <c r="K825" s="15">
        <f t="shared" si="1351"/>
        <v>0</v>
      </c>
      <c r="L825" s="15">
        <f t="shared" si="1351"/>
        <v>0</v>
      </c>
      <c r="M825" s="15">
        <f t="shared" si="1351"/>
        <v>33498</v>
      </c>
      <c r="N825" s="15">
        <f t="shared" si="1351"/>
        <v>0</v>
      </c>
      <c r="O825" s="15">
        <f t="shared" si="1351"/>
        <v>0</v>
      </c>
      <c r="P825" s="15">
        <f t="shared" si="1351"/>
        <v>0</v>
      </c>
      <c r="Q825" s="15">
        <f t="shared" si="1351"/>
        <v>0</v>
      </c>
      <c r="R825" s="15">
        <f t="shared" si="1351"/>
        <v>0</v>
      </c>
      <c r="S825" s="15">
        <f t="shared" si="1351"/>
        <v>33498</v>
      </c>
      <c r="T825" s="15">
        <f t="shared" si="1351"/>
        <v>0</v>
      </c>
      <c r="U825" s="15">
        <f t="shared" si="1351"/>
        <v>0</v>
      </c>
      <c r="V825" s="15">
        <f t="shared" si="1351"/>
        <v>0</v>
      </c>
      <c r="W825" s="15">
        <f t="shared" si="1351"/>
        <v>0</v>
      </c>
      <c r="X825" s="15">
        <f t="shared" si="1351"/>
        <v>0</v>
      </c>
      <c r="Y825" s="15">
        <f t="shared" si="1351"/>
        <v>33498</v>
      </c>
      <c r="Z825" s="15">
        <f t="shared" si="1351"/>
        <v>0</v>
      </c>
      <c r="AA825" s="15">
        <f t="shared" si="1351"/>
        <v>0</v>
      </c>
      <c r="AB825" s="15">
        <f t="shared" si="1351"/>
        <v>0</v>
      </c>
      <c r="AC825" s="15">
        <f t="shared" si="1351"/>
        <v>0</v>
      </c>
      <c r="AD825" s="15">
        <f t="shared" si="1351"/>
        <v>0</v>
      </c>
      <c r="AE825" s="15">
        <f t="shared" si="1351"/>
        <v>33498</v>
      </c>
      <c r="AF825" s="15">
        <f t="shared" si="1351"/>
        <v>0</v>
      </c>
      <c r="AG825" s="15">
        <f t="shared" si="1351"/>
        <v>0</v>
      </c>
      <c r="AH825" s="15">
        <f t="shared" si="1351"/>
        <v>0</v>
      </c>
      <c r="AI825" s="15">
        <f t="shared" si="1351"/>
        <v>0</v>
      </c>
      <c r="AJ825" s="15">
        <f t="shared" si="1351"/>
        <v>0</v>
      </c>
      <c r="AK825" s="15">
        <f t="shared" si="1351"/>
        <v>33498</v>
      </c>
      <c r="AL825" s="15">
        <f t="shared" si="1351"/>
        <v>0</v>
      </c>
      <c r="AM825" s="15">
        <f t="shared" si="1351"/>
        <v>0</v>
      </c>
      <c r="AN825" s="15">
        <f t="shared" si="1351"/>
        <v>0</v>
      </c>
      <c r="AO825" s="15">
        <f t="shared" si="1351"/>
        <v>0</v>
      </c>
      <c r="AP825" s="15">
        <f t="shared" si="1351"/>
        <v>0</v>
      </c>
      <c r="AQ825" s="15">
        <f t="shared" si="1351"/>
        <v>33498</v>
      </c>
      <c r="AR825" s="15">
        <f t="shared" si="1351"/>
        <v>0</v>
      </c>
      <c r="AS825" s="15">
        <f t="shared" si="1351"/>
        <v>0</v>
      </c>
      <c r="AT825" s="15">
        <f t="shared" si="1351"/>
        <v>0</v>
      </c>
      <c r="AU825" s="15">
        <f t="shared" si="1351"/>
        <v>0</v>
      </c>
      <c r="AV825" s="15">
        <f t="shared" si="1351"/>
        <v>8446</v>
      </c>
      <c r="AW825" s="104">
        <f t="shared" si="1351"/>
        <v>41944</v>
      </c>
      <c r="AX825" s="104">
        <f t="shared" si="1351"/>
        <v>8446</v>
      </c>
      <c r="AY825" s="15">
        <f t="shared" ref="AY825:BD825" si="1352">AY826+AY841</f>
        <v>0</v>
      </c>
      <c r="AZ825" s="15">
        <f t="shared" si="1352"/>
        <v>0</v>
      </c>
      <c r="BA825" s="15">
        <f t="shared" si="1352"/>
        <v>0</v>
      </c>
      <c r="BB825" s="15">
        <f t="shared" si="1352"/>
        <v>26321</v>
      </c>
      <c r="BC825" s="15">
        <f t="shared" si="1352"/>
        <v>68265</v>
      </c>
      <c r="BD825" s="15">
        <f t="shared" si="1352"/>
        <v>34767</v>
      </c>
      <c r="BE825" s="15">
        <f t="shared" ref="BE825:BJ825" si="1353">BE826+BE841</f>
        <v>0</v>
      </c>
      <c r="BF825" s="15">
        <f t="shared" si="1353"/>
        <v>0</v>
      </c>
      <c r="BG825" s="15">
        <f t="shared" si="1353"/>
        <v>0</v>
      </c>
      <c r="BH825" s="15">
        <f t="shared" si="1353"/>
        <v>0</v>
      </c>
      <c r="BI825" s="15">
        <f t="shared" si="1353"/>
        <v>68265</v>
      </c>
      <c r="BJ825" s="15">
        <f t="shared" si="1353"/>
        <v>34767</v>
      </c>
    </row>
    <row r="826" spans="1:62" ht="49.5" hidden="1" x14ac:dyDescent="0.25">
      <c r="A826" s="25" t="s">
        <v>187</v>
      </c>
      <c r="B826" s="26">
        <v>913</v>
      </c>
      <c r="C826" s="26" t="s">
        <v>7</v>
      </c>
      <c r="D826" s="26" t="s">
        <v>7</v>
      </c>
      <c r="E826" s="26" t="s">
        <v>188</v>
      </c>
      <c r="F826" s="26"/>
      <c r="G826" s="9">
        <f t="shared" ref="G826:AR826" si="1354">G827+G831+G838</f>
        <v>33498</v>
      </c>
      <c r="H826" s="9">
        <f t="shared" si="1354"/>
        <v>0</v>
      </c>
      <c r="I826" s="9">
        <f t="shared" si="1354"/>
        <v>0</v>
      </c>
      <c r="J826" s="9">
        <f t="shared" si="1354"/>
        <v>0</v>
      </c>
      <c r="K826" s="9">
        <f t="shared" si="1354"/>
        <v>0</v>
      </c>
      <c r="L826" s="9">
        <f t="shared" si="1354"/>
        <v>0</v>
      </c>
      <c r="M826" s="9">
        <f t="shared" si="1354"/>
        <v>33498</v>
      </c>
      <c r="N826" s="9">
        <f t="shared" si="1354"/>
        <v>0</v>
      </c>
      <c r="O826" s="9">
        <f t="shared" si="1354"/>
        <v>0</v>
      </c>
      <c r="P826" s="9">
        <f t="shared" si="1354"/>
        <v>0</v>
      </c>
      <c r="Q826" s="9">
        <f t="shared" si="1354"/>
        <v>0</v>
      </c>
      <c r="R826" s="9">
        <f t="shared" si="1354"/>
        <v>0</v>
      </c>
      <c r="S826" s="9">
        <f t="shared" si="1354"/>
        <v>33498</v>
      </c>
      <c r="T826" s="9">
        <f t="shared" si="1354"/>
        <v>0</v>
      </c>
      <c r="U826" s="9">
        <f t="shared" si="1354"/>
        <v>0</v>
      </c>
      <c r="V826" s="9">
        <f t="shared" si="1354"/>
        <v>0</v>
      </c>
      <c r="W826" s="9">
        <f t="shared" si="1354"/>
        <v>0</v>
      </c>
      <c r="X826" s="9">
        <f t="shared" si="1354"/>
        <v>0</v>
      </c>
      <c r="Y826" s="9">
        <f t="shared" si="1354"/>
        <v>33498</v>
      </c>
      <c r="Z826" s="9">
        <f t="shared" si="1354"/>
        <v>0</v>
      </c>
      <c r="AA826" s="9">
        <f t="shared" si="1354"/>
        <v>0</v>
      </c>
      <c r="AB826" s="9">
        <f t="shared" si="1354"/>
        <v>0</v>
      </c>
      <c r="AC826" s="9">
        <f t="shared" si="1354"/>
        <v>0</v>
      </c>
      <c r="AD826" s="9">
        <f t="shared" si="1354"/>
        <v>0</v>
      </c>
      <c r="AE826" s="9">
        <f t="shared" si="1354"/>
        <v>33498</v>
      </c>
      <c r="AF826" s="9">
        <f t="shared" si="1354"/>
        <v>0</v>
      </c>
      <c r="AG826" s="9">
        <f t="shared" si="1354"/>
        <v>0</v>
      </c>
      <c r="AH826" s="9">
        <f t="shared" si="1354"/>
        <v>0</v>
      </c>
      <c r="AI826" s="9">
        <f t="shared" si="1354"/>
        <v>0</v>
      </c>
      <c r="AJ826" s="9">
        <f t="shared" si="1354"/>
        <v>0</v>
      </c>
      <c r="AK826" s="9">
        <f t="shared" si="1354"/>
        <v>33498</v>
      </c>
      <c r="AL826" s="9">
        <f t="shared" si="1354"/>
        <v>0</v>
      </c>
      <c r="AM826" s="9">
        <f t="shared" si="1354"/>
        <v>0</v>
      </c>
      <c r="AN826" s="9">
        <f t="shared" si="1354"/>
        <v>0</v>
      </c>
      <c r="AO826" s="9">
        <f t="shared" si="1354"/>
        <v>0</v>
      </c>
      <c r="AP826" s="9">
        <f t="shared" si="1354"/>
        <v>0</v>
      </c>
      <c r="AQ826" s="9">
        <f t="shared" si="1354"/>
        <v>33498</v>
      </c>
      <c r="AR826" s="9">
        <f t="shared" si="1354"/>
        <v>0</v>
      </c>
      <c r="AS826" s="9">
        <f t="shared" ref="AS826:BD826" si="1355">AS827+AS831+AS838+AS835</f>
        <v>0</v>
      </c>
      <c r="AT826" s="9">
        <f t="shared" si="1355"/>
        <v>0</v>
      </c>
      <c r="AU826" s="9">
        <f t="shared" si="1355"/>
        <v>0</v>
      </c>
      <c r="AV826" s="9">
        <f t="shared" si="1355"/>
        <v>8446</v>
      </c>
      <c r="AW826" s="96">
        <f t="shared" si="1355"/>
        <v>41944</v>
      </c>
      <c r="AX826" s="96">
        <f t="shared" si="1355"/>
        <v>8446</v>
      </c>
      <c r="AY826" s="9">
        <f t="shared" si="1355"/>
        <v>0</v>
      </c>
      <c r="AZ826" s="9">
        <f t="shared" si="1355"/>
        <v>0</v>
      </c>
      <c r="BA826" s="9">
        <f t="shared" si="1355"/>
        <v>0</v>
      </c>
      <c r="BB826" s="9">
        <f t="shared" si="1355"/>
        <v>0</v>
      </c>
      <c r="BC826" s="9">
        <f t="shared" si="1355"/>
        <v>41944</v>
      </c>
      <c r="BD826" s="9">
        <f t="shared" si="1355"/>
        <v>8446</v>
      </c>
      <c r="BE826" s="9">
        <f t="shared" ref="BE826:BJ826" si="1356">BE827+BE831+BE838+BE835</f>
        <v>0</v>
      </c>
      <c r="BF826" s="9">
        <f t="shared" si="1356"/>
        <v>0</v>
      </c>
      <c r="BG826" s="9">
        <f t="shared" si="1356"/>
        <v>0</v>
      </c>
      <c r="BH826" s="9">
        <f t="shared" si="1356"/>
        <v>0</v>
      </c>
      <c r="BI826" s="9">
        <f t="shared" si="1356"/>
        <v>41944</v>
      </c>
      <c r="BJ826" s="9">
        <f t="shared" si="1356"/>
        <v>8446</v>
      </c>
    </row>
    <row r="827" spans="1:62" ht="33" hidden="1" x14ac:dyDescent="0.25">
      <c r="A827" s="25" t="s">
        <v>9</v>
      </c>
      <c r="B827" s="26">
        <v>913</v>
      </c>
      <c r="C827" s="26" t="s">
        <v>7</v>
      </c>
      <c r="D827" s="26" t="s">
        <v>7</v>
      </c>
      <c r="E827" s="26" t="s">
        <v>190</v>
      </c>
      <c r="F827" s="26"/>
      <c r="G827" s="11">
        <f t="shared" ref="G827:V829" si="1357">G828</f>
        <v>27193</v>
      </c>
      <c r="H827" s="11">
        <f t="shared" si="1357"/>
        <v>0</v>
      </c>
      <c r="I827" s="11">
        <f t="shared" si="1357"/>
        <v>0</v>
      </c>
      <c r="J827" s="11">
        <f t="shared" si="1357"/>
        <v>0</v>
      </c>
      <c r="K827" s="11">
        <f t="shared" si="1357"/>
        <v>0</v>
      </c>
      <c r="L827" s="11">
        <f t="shared" si="1357"/>
        <v>0</v>
      </c>
      <c r="M827" s="11">
        <f t="shared" si="1357"/>
        <v>27193</v>
      </c>
      <c r="N827" s="11">
        <f t="shared" si="1357"/>
        <v>0</v>
      </c>
      <c r="O827" s="11">
        <f t="shared" si="1357"/>
        <v>0</v>
      </c>
      <c r="P827" s="11">
        <f t="shared" si="1357"/>
        <v>0</v>
      </c>
      <c r="Q827" s="11">
        <f t="shared" si="1357"/>
        <v>0</v>
      </c>
      <c r="R827" s="11">
        <f t="shared" si="1357"/>
        <v>0</v>
      </c>
      <c r="S827" s="11">
        <f t="shared" si="1357"/>
        <v>27193</v>
      </c>
      <c r="T827" s="11">
        <f t="shared" si="1357"/>
        <v>0</v>
      </c>
      <c r="U827" s="11">
        <f t="shared" si="1357"/>
        <v>0</v>
      </c>
      <c r="V827" s="11">
        <f t="shared" si="1357"/>
        <v>0</v>
      </c>
      <c r="W827" s="11">
        <f t="shared" ref="U827:AJ829" si="1358">W828</f>
        <v>0</v>
      </c>
      <c r="X827" s="11">
        <f t="shared" si="1358"/>
        <v>0</v>
      </c>
      <c r="Y827" s="11">
        <f t="shared" si="1358"/>
        <v>27193</v>
      </c>
      <c r="Z827" s="11">
        <f t="shared" si="1358"/>
        <v>0</v>
      </c>
      <c r="AA827" s="11">
        <f t="shared" si="1358"/>
        <v>0</v>
      </c>
      <c r="AB827" s="11">
        <f t="shared" si="1358"/>
        <v>0</v>
      </c>
      <c r="AC827" s="11">
        <f t="shared" si="1358"/>
        <v>0</v>
      </c>
      <c r="AD827" s="11">
        <f t="shared" si="1358"/>
        <v>0</v>
      </c>
      <c r="AE827" s="11">
        <f t="shared" si="1358"/>
        <v>27193</v>
      </c>
      <c r="AF827" s="11">
        <f t="shared" si="1358"/>
        <v>0</v>
      </c>
      <c r="AG827" s="11">
        <f t="shared" si="1358"/>
        <v>0</v>
      </c>
      <c r="AH827" s="11">
        <f t="shared" si="1358"/>
        <v>0</v>
      </c>
      <c r="AI827" s="11">
        <f t="shared" si="1358"/>
        <v>0</v>
      </c>
      <c r="AJ827" s="11">
        <f t="shared" si="1358"/>
        <v>0</v>
      </c>
      <c r="AK827" s="11">
        <f t="shared" ref="AG827:AV829" si="1359">AK828</f>
        <v>27193</v>
      </c>
      <c r="AL827" s="11">
        <f t="shared" si="1359"/>
        <v>0</v>
      </c>
      <c r="AM827" s="11">
        <f t="shared" si="1359"/>
        <v>0</v>
      </c>
      <c r="AN827" s="11">
        <f t="shared" si="1359"/>
        <v>0</v>
      </c>
      <c r="AO827" s="11">
        <f t="shared" si="1359"/>
        <v>0</v>
      </c>
      <c r="AP827" s="11">
        <f t="shared" si="1359"/>
        <v>0</v>
      </c>
      <c r="AQ827" s="11">
        <f t="shared" si="1359"/>
        <v>27193</v>
      </c>
      <c r="AR827" s="11">
        <f t="shared" si="1359"/>
        <v>0</v>
      </c>
      <c r="AS827" s="11">
        <f t="shared" si="1359"/>
        <v>0</v>
      </c>
      <c r="AT827" s="11">
        <f t="shared" si="1359"/>
        <v>0</v>
      </c>
      <c r="AU827" s="11">
        <f t="shared" si="1359"/>
        <v>0</v>
      </c>
      <c r="AV827" s="11">
        <f t="shared" si="1359"/>
        <v>0</v>
      </c>
      <c r="AW827" s="98">
        <f t="shared" ref="AS827:BH829" si="1360">AW828</f>
        <v>27193</v>
      </c>
      <c r="AX827" s="98">
        <f t="shared" si="1360"/>
        <v>0</v>
      </c>
      <c r="AY827" s="11">
        <f t="shared" si="1360"/>
        <v>0</v>
      </c>
      <c r="AZ827" s="11">
        <f t="shared" si="1360"/>
        <v>0</v>
      </c>
      <c r="BA827" s="11">
        <f t="shared" si="1360"/>
        <v>0</v>
      </c>
      <c r="BB827" s="11">
        <f t="shared" si="1360"/>
        <v>0</v>
      </c>
      <c r="BC827" s="11">
        <f t="shared" si="1360"/>
        <v>27193</v>
      </c>
      <c r="BD827" s="11">
        <f t="shared" si="1360"/>
        <v>0</v>
      </c>
      <c r="BE827" s="11">
        <f t="shared" si="1360"/>
        <v>0</v>
      </c>
      <c r="BF827" s="11">
        <f t="shared" si="1360"/>
        <v>0</v>
      </c>
      <c r="BG827" s="11">
        <f t="shared" si="1360"/>
        <v>0</v>
      </c>
      <c r="BH827" s="11">
        <f t="shared" si="1360"/>
        <v>0</v>
      </c>
      <c r="BI827" s="11">
        <f t="shared" ref="BE827:BJ829" si="1361">BI828</f>
        <v>27193</v>
      </c>
      <c r="BJ827" s="11">
        <f t="shared" si="1361"/>
        <v>0</v>
      </c>
    </row>
    <row r="828" spans="1:62" ht="33" hidden="1" x14ac:dyDescent="0.25">
      <c r="A828" s="25" t="s">
        <v>191</v>
      </c>
      <c r="B828" s="26">
        <v>913</v>
      </c>
      <c r="C828" s="26" t="s">
        <v>7</v>
      </c>
      <c r="D828" s="26" t="s">
        <v>7</v>
      </c>
      <c r="E828" s="26" t="s">
        <v>192</v>
      </c>
      <c r="F828" s="26"/>
      <c r="G828" s="11">
        <f t="shared" si="1357"/>
        <v>27193</v>
      </c>
      <c r="H828" s="11">
        <f t="shared" si="1357"/>
        <v>0</v>
      </c>
      <c r="I828" s="11">
        <f t="shared" si="1357"/>
        <v>0</v>
      </c>
      <c r="J828" s="11">
        <f t="shared" si="1357"/>
        <v>0</v>
      </c>
      <c r="K828" s="11">
        <f t="shared" si="1357"/>
        <v>0</v>
      </c>
      <c r="L828" s="11">
        <f t="shared" si="1357"/>
        <v>0</v>
      </c>
      <c r="M828" s="11">
        <f t="shared" si="1357"/>
        <v>27193</v>
      </c>
      <c r="N828" s="11">
        <f t="shared" si="1357"/>
        <v>0</v>
      </c>
      <c r="O828" s="11">
        <f t="shared" si="1357"/>
        <v>0</v>
      </c>
      <c r="P828" s="11">
        <f t="shared" si="1357"/>
        <v>0</v>
      </c>
      <c r="Q828" s="11">
        <f t="shared" si="1357"/>
        <v>0</v>
      </c>
      <c r="R828" s="11">
        <f t="shared" si="1357"/>
        <v>0</v>
      </c>
      <c r="S828" s="11">
        <f t="shared" si="1357"/>
        <v>27193</v>
      </c>
      <c r="T828" s="11">
        <f t="shared" si="1357"/>
        <v>0</v>
      </c>
      <c r="U828" s="11">
        <f t="shared" si="1358"/>
        <v>0</v>
      </c>
      <c r="V828" s="11">
        <f t="shared" si="1358"/>
        <v>0</v>
      </c>
      <c r="W828" s="11">
        <f t="shared" si="1358"/>
        <v>0</v>
      </c>
      <c r="X828" s="11">
        <f t="shared" si="1358"/>
        <v>0</v>
      </c>
      <c r="Y828" s="11">
        <f t="shared" si="1358"/>
        <v>27193</v>
      </c>
      <c r="Z828" s="11">
        <f t="shared" si="1358"/>
        <v>0</v>
      </c>
      <c r="AA828" s="11">
        <f t="shared" si="1358"/>
        <v>0</v>
      </c>
      <c r="AB828" s="11">
        <f t="shared" si="1358"/>
        <v>0</v>
      </c>
      <c r="AC828" s="11">
        <f t="shared" si="1358"/>
        <v>0</v>
      </c>
      <c r="AD828" s="11">
        <f t="shared" si="1358"/>
        <v>0</v>
      </c>
      <c r="AE828" s="11">
        <f t="shared" si="1358"/>
        <v>27193</v>
      </c>
      <c r="AF828" s="11">
        <f t="shared" si="1358"/>
        <v>0</v>
      </c>
      <c r="AG828" s="11">
        <f t="shared" si="1359"/>
        <v>0</v>
      </c>
      <c r="AH828" s="11">
        <f t="shared" si="1359"/>
        <v>0</v>
      </c>
      <c r="AI828" s="11">
        <f t="shared" si="1359"/>
        <v>0</v>
      </c>
      <c r="AJ828" s="11">
        <f t="shared" si="1359"/>
        <v>0</v>
      </c>
      <c r="AK828" s="11">
        <f t="shared" si="1359"/>
        <v>27193</v>
      </c>
      <c r="AL828" s="11">
        <f t="shared" si="1359"/>
        <v>0</v>
      </c>
      <c r="AM828" s="11">
        <f t="shared" si="1359"/>
        <v>0</v>
      </c>
      <c r="AN828" s="11">
        <f t="shared" si="1359"/>
        <v>0</v>
      </c>
      <c r="AO828" s="11">
        <f t="shared" si="1359"/>
        <v>0</v>
      </c>
      <c r="AP828" s="11">
        <f t="shared" si="1359"/>
        <v>0</v>
      </c>
      <c r="AQ828" s="11">
        <f t="shared" si="1359"/>
        <v>27193</v>
      </c>
      <c r="AR828" s="11">
        <f t="shared" si="1359"/>
        <v>0</v>
      </c>
      <c r="AS828" s="11">
        <f t="shared" si="1360"/>
        <v>0</v>
      </c>
      <c r="AT828" s="11">
        <f t="shared" si="1360"/>
        <v>0</v>
      </c>
      <c r="AU828" s="11">
        <f t="shared" si="1360"/>
        <v>0</v>
      </c>
      <c r="AV828" s="11">
        <f t="shared" si="1360"/>
        <v>0</v>
      </c>
      <c r="AW828" s="98">
        <f t="shared" si="1360"/>
        <v>27193</v>
      </c>
      <c r="AX828" s="98">
        <f t="shared" si="1360"/>
        <v>0</v>
      </c>
      <c r="AY828" s="11">
        <f t="shared" si="1360"/>
        <v>0</v>
      </c>
      <c r="AZ828" s="11">
        <f t="shared" si="1360"/>
        <v>0</v>
      </c>
      <c r="BA828" s="11">
        <f t="shared" si="1360"/>
        <v>0</v>
      </c>
      <c r="BB828" s="11">
        <f t="shared" si="1360"/>
        <v>0</v>
      </c>
      <c r="BC828" s="11">
        <f t="shared" si="1360"/>
        <v>27193</v>
      </c>
      <c r="BD828" s="11">
        <f t="shared" si="1360"/>
        <v>0</v>
      </c>
      <c r="BE828" s="11">
        <f t="shared" si="1361"/>
        <v>0</v>
      </c>
      <c r="BF828" s="11">
        <f t="shared" si="1361"/>
        <v>0</v>
      </c>
      <c r="BG828" s="11">
        <f t="shared" si="1361"/>
        <v>0</v>
      </c>
      <c r="BH828" s="11">
        <f t="shared" si="1361"/>
        <v>0</v>
      </c>
      <c r="BI828" s="11">
        <f t="shared" si="1361"/>
        <v>27193</v>
      </c>
      <c r="BJ828" s="11">
        <f t="shared" si="1361"/>
        <v>0</v>
      </c>
    </row>
    <row r="829" spans="1:62" ht="33" hidden="1" x14ac:dyDescent="0.25">
      <c r="A829" s="25" t="s">
        <v>11</v>
      </c>
      <c r="B829" s="26">
        <v>913</v>
      </c>
      <c r="C829" s="26" t="s">
        <v>7</v>
      </c>
      <c r="D829" s="26" t="s">
        <v>7</v>
      </c>
      <c r="E829" s="26" t="s">
        <v>192</v>
      </c>
      <c r="F829" s="26" t="s">
        <v>12</v>
      </c>
      <c r="G829" s="9">
        <f t="shared" si="1357"/>
        <v>27193</v>
      </c>
      <c r="H829" s="9">
        <f t="shared" si="1357"/>
        <v>0</v>
      </c>
      <c r="I829" s="9">
        <f t="shared" si="1357"/>
        <v>0</v>
      </c>
      <c r="J829" s="9">
        <f t="shared" si="1357"/>
        <v>0</v>
      </c>
      <c r="K829" s="9">
        <f t="shared" si="1357"/>
        <v>0</v>
      </c>
      <c r="L829" s="9">
        <f t="shared" si="1357"/>
        <v>0</v>
      </c>
      <c r="M829" s="9">
        <f t="shared" si="1357"/>
        <v>27193</v>
      </c>
      <c r="N829" s="9">
        <f t="shared" si="1357"/>
        <v>0</v>
      </c>
      <c r="O829" s="9">
        <f t="shared" si="1357"/>
        <v>0</v>
      </c>
      <c r="P829" s="9">
        <f t="shared" si="1357"/>
        <v>0</v>
      </c>
      <c r="Q829" s="9">
        <f t="shared" si="1357"/>
        <v>0</v>
      </c>
      <c r="R829" s="9">
        <f t="shared" si="1357"/>
        <v>0</v>
      </c>
      <c r="S829" s="9">
        <f t="shared" si="1357"/>
        <v>27193</v>
      </c>
      <c r="T829" s="9">
        <f t="shared" si="1357"/>
        <v>0</v>
      </c>
      <c r="U829" s="9">
        <f t="shared" si="1358"/>
        <v>0</v>
      </c>
      <c r="V829" s="9">
        <f t="shared" si="1358"/>
        <v>0</v>
      </c>
      <c r="W829" s="9">
        <f t="shared" si="1358"/>
        <v>0</v>
      </c>
      <c r="X829" s="9">
        <f t="shared" si="1358"/>
        <v>0</v>
      </c>
      <c r="Y829" s="9">
        <f t="shared" si="1358"/>
        <v>27193</v>
      </c>
      <c r="Z829" s="9">
        <f t="shared" si="1358"/>
        <v>0</v>
      </c>
      <c r="AA829" s="9">
        <f t="shared" si="1358"/>
        <v>0</v>
      </c>
      <c r="AB829" s="9">
        <f t="shared" si="1358"/>
        <v>0</v>
      </c>
      <c r="AC829" s="9">
        <f t="shared" si="1358"/>
        <v>0</v>
      </c>
      <c r="AD829" s="9">
        <f t="shared" si="1358"/>
        <v>0</v>
      </c>
      <c r="AE829" s="9">
        <f t="shared" si="1358"/>
        <v>27193</v>
      </c>
      <c r="AF829" s="9">
        <f t="shared" si="1358"/>
        <v>0</v>
      </c>
      <c r="AG829" s="9">
        <f t="shared" si="1359"/>
        <v>0</v>
      </c>
      <c r="AH829" s="9">
        <f t="shared" si="1359"/>
        <v>0</v>
      </c>
      <c r="AI829" s="9">
        <f t="shared" si="1359"/>
        <v>0</v>
      </c>
      <c r="AJ829" s="9">
        <f t="shared" si="1359"/>
        <v>0</v>
      </c>
      <c r="AK829" s="9">
        <f t="shared" si="1359"/>
        <v>27193</v>
      </c>
      <c r="AL829" s="9">
        <f t="shared" si="1359"/>
        <v>0</v>
      </c>
      <c r="AM829" s="9">
        <f t="shared" si="1359"/>
        <v>0</v>
      </c>
      <c r="AN829" s="9">
        <f t="shared" si="1359"/>
        <v>0</v>
      </c>
      <c r="AO829" s="9">
        <f t="shared" si="1359"/>
        <v>0</v>
      </c>
      <c r="AP829" s="9">
        <f t="shared" si="1359"/>
        <v>0</v>
      </c>
      <c r="AQ829" s="9">
        <f t="shared" si="1359"/>
        <v>27193</v>
      </c>
      <c r="AR829" s="9">
        <f t="shared" si="1359"/>
        <v>0</v>
      </c>
      <c r="AS829" s="9">
        <f t="shared" si="1360"/>
        <v>0</v>
      </c>
      <c r="AT829" s="9">
        <f t="shared" si="1360"/>
        <v>0</v>
      </c>
      <c r="AU829" s="9">
        <f t="shared" si="1360"/>
        <v>0</v>
      </c>
      <c r="AV829" s="9">
        <f t="shared" si="1360"/>
        <v>0</v>
      </c>
      <c r="AW829" s="96">
        <f t="shared" si="1360"/>
        <v>27193</v>
      </c>
      <c r="AX829" s="96">
        <f t="shared" si="1360"/>
        <v>0</v>
      </c>
      <c r="AY829" s="9">
        <f t="shared" si="1360"/>
        <v>0</v>
      </c>
      <c r="AZ829" s="9">
        <f t="shared" si="1360"/>
        <v>0</v>
      </c>
      <c r="BA829" s="9">
        <f t="shared" si="1360"/>
        <v>0</v>
      </c>
      <c r="BB829" s="9">
        <f t="shared" si="1360"/>
        <v>0</v>
      </c>
      <c r="BC829" s="9">
        <f t="shared" si="1360"/>
        <v>27193</v>
      </c>
      <c r="BD829" s="9">
        <f t="shared" si="1360"/>
        <v>0</v>
      </c>
      <c r="BE829" s="9">
        <f t="shared" si="1361"/>
        <v>0</v>
      </c>
      <c r="BF829" s="9">
        <f t="shared" si="1361"/>
        <v>0</v>
      </c>
      <c r="BG829" s="9">
        <f t="shared" si="1361"/>
        <v>0</v>
      </c>
      <c r="BH829" s="9">
        <f t="shared" si="1361"/>
        <v>0</v>
      </c>
      <c r="BI829" s="9">
        <f t="shared" si="1361"/>
        <v>27193</v>
      </c>
      <c r="BJ829" s="9">
        <f t="shared" si="1361"/>
        <v>0</v>
      </c>
    </row>
    <row r="830" spans="1:62" ht="20.100000000000001" hidden="1" customHeight="1" x14ac:dyDescent="0.25">
      <c r="A830" s="28" t="s">
        <v>13</v>
      </c>
      <c r="B830" s="26">
        <v>913</v>
      </c>
      <c r="C830" s="26" t="s">
        <v>7</v>
      </c>
      <c r="D830" s="26" t="s">
        <v>7</v>
      </c>
      <c r="E830" s="26" t="s">
        <v>192</v>
      </c>
      <c r="F830" s="26">
        <v>610</v>
      </c>
      <c r="G830" s="9">
        <f>24909+2284</f>
        <v>27193</v>
      </c>
      <c r="H830" s="9"/>
      <c r="I830" s="84"/>
      <c r="J830" s="84"/>
      <c r="K830" s="84"/>
      <c r="L830" s="84"/>
      <c r="M830" s="9">
        <f>G830+I830+J830+K830+L830</f>
        <v>27193</v>
      </c>
      <c r="N830" s="9">
        <f>H830+L830</f>
        <v>0</v>
      </c>
      <c r="O830" s="85"/>
      <c r="P830" s="85"/>
      <c r="Q830" s="85"/>
      <c r="R830" s="85"/>
      <c r="S830" s="9">
        <f>M830+O830+P830+Q830+R830</f>
        <v>27193</v>
      </c>
      <c r="T830" s="9">
        <f>N830+R830</f>
        <v>0</v>
      </c>
      <c r="U830" s="85"/>
      <c r="V830" s="85"/>
      <c r="W830" s="85"/>
      <c r="X830" s="85"/>
      <c r="Y830" s="9">
        <f>S830+U830+V830+W830+X830</f>
        <v>27193</v>
      </c>
      <c r="Z830" s="9">
        <f>T830+X830</f>
        <v>0</v>
      </c>
      <c r="AA830" s="85"/>
      <c r="AB830" s="85"/>
      <c r="AC830" s="85"/>
      <c r="AD830" s="85"/>
      <c r="AE830" s="9">
        <f>Y830+AA830+AB830+AC830+AD830</f>
        <v>27193</v>
      </c>
      <c r="AF830" s="9">
        <f>Z830+AD830</f>
        <v>0</v>
      </c>
      <c r="AG830" s="85"/>
      <c r="AH830" s="85"/>
      <c r="AI830" s="85"/>
      <c r="AJ830" s="85"/>
      <c r="AK830" s="9">
        <f>AE830+AG830+AH830+AI830+AJ830</f>
        <v>27193</v>
      </c>
      <c r="AL830" s="9">
        <f>AF830+AJ830</f>
        <v>0</v>
      </c>
      <c r="AM830" s="85"/>
      <c r="AN830" s="85"/>
      <c r="AO830" s="85"/>
      <c r="AP830" s="85"/>
      <c r="AQ830" s="9">
        <f>AK830+AM830+AN830+AO830+AP830</f>
        <v>27193</v>
      </c>
      <c r="AR830" s="9">
        <f>AL830+AP830</f>
        <v>0</v>
      </c>
      <c r="AS830" s="85"/>
      <c r="AT830" s="85"/>
      <c r="AU830" s="85"/>
      <c r="AV830" s="85"/>
      <c r="AW830" s="96">
        <f>AQ830+AS830+AT830+AU830+AV830</f>
        <v>27193</v>
      </c>
      <c r="AX830" s="96">
        <f>AR830+AV830</f>
        <v>0</v>
      </c>
      <c r="AY830" s="85"/>
      <c r="AZ830" s="85"/>
      <c r="BA830" s="85"/>
      <c r="BB830" s="85"/>
      <c r="BC830" s="9">
        <f>AW830+AY830+AZ830+BA830+BB830</f>
        <v>27193</v>
      </c>
      <c r="BD830" s="9">
        <f>AX830+BB830</f>
        <v>0</v>
      </c>
      <c r="BE830" s="85"/>
      <c r="BF830" s="85"/>
      <c r="BG830" s="85"/>
      <c r="BH830" s="85"/>
      <c r="BI830" s="9">
        <f>BC830+BE830+BF830+BG830+BH830</f>
        <v>27193</v>
      </c>
      <c r="BJ830" s="9">
        <f>BD830+BH830</f>
        <v>0</v>
      </c>
    </row>
    <row r="831" spans="1:62" ht="20.100000000000001" hidden="1" customHeight="1" x14ac:dyDescent="0.25">
      <c r="A831" s="28" t="s">
        <v>14</v>
      </c>
      <c r="B831" s="26">
        <v>913</v>
      </c>
      <c r="C831" s="26" t="s">
        <v>7</v>
      </c>
      <c r="D831" s="26" t="s">
        <v>7</v>
      </c>
      <c r="E831" s="26" t="s">
        <v>193</v>
      </c>
      <c r="F831" s="26"/>
      <c r="G831" s="9">
        <f t="shared" ref="G831:V833" si="1362">G832</f>
        <v>6305</v>
      </c>
      <c r="H831" s="9">
        <f t="shared" si="1362"/>
        <v>0</v>
      </c>
      <c r="I831" s="9">
        <f t="shared" si="1362"/>
        <v>0</v>
      </c>
      <c r="J831" s="9">
        <f t="shared" si="1362"/>
        <v>0</v>
      </c>
      <c r="K831" s="9">
        <f t="shared" si="1362"/>
        <v>0</v>
      </c>
      <c r="L831" s="9">
        <f t="shared" si="1362"/>
        <v>0</v>
      </c>
      <c r="M831" s="9">
        <f t="shared" si="1362"/>
        <v>6305</v>
      </c>
      <c r="N831" s="9">
        <f t="shared" si="1362"/>
        <v>0</v>
      </c>
      <c r="O831" s="9">
        <f t="shared" si="1362"/>
        <v>0</v>
      </c>
      <c r="P831" s="9">
        <f t="shared" si="1362"/>
        <v>0</v>
      </c>
      <c r="Q831" s="9">
        <f t="shared" si="1362"/>
        <v>0</v>
      </c>
      <c r="R831" s="9">
        <f t="shared" si="1362"/>
        <v>0</v>
      </c>
      <c r="S831" s="9">
        <f t="shared" si="1362"/>
        <v>6305</v>
      </c>
      <c r="T831" s="9">
        <f t="shared" si="1362"/>
        <v>0</v>
      </c>
      <c r="U831" s="9">
        <f t="shared" si="1362"/>
        <v>0</v>
      </c>
      <c r="V831" s="9">
        <f t="shared" si="1362"/>
        <v>0</v>
      </c>
      <c r="W831" s="9">
        <f t="shared" ref="U831:AJ833" si="1363">W832</f>
        <v>0</v>
      </c>
      <c r="X831" s="9">
        <f t="shared" si="1363"/>
        <v>0</v>
      </c>
      <c r="Y831" s="9">
        <f t="shared" si="1363"/>
        <v>6305</v>
      </c>
      <c r="Z831" s="9">
        <f t="shared" si="1363"/>
        <v>0</v>
      </c>
      <c r="AA831" s="9">
        <f t="shared" si="1363"/>
        <v>0</v>
      </c>
      <c r="AB831" s="9">
        <f t="shared" si="1363"/>
        <v>0</v>
      </c>
      <c r="AC831" s="9">
        <f t="shared" si="1363"/>
        <v>0</v>
      </c>
      <c r="AD831" s="9">
        <f t="shared" si="1363"/>
        <v>0</v>
      </c>
      <c r="AE831" s="9">
        <f t="shared" si="1363"/>
        <v>6305</v>
      </c>
      <c r="AF831" s="9">
        <f t="shared" si="1363"/>
        <v>0</v>
      </c>
      <c r="AG831" s="9">
        <f t="shared" si="1363"/>
        <v>0</v>
      </c>
      <c r="AH831" s="9">
        <f t="shared" si="1363"/>
        <v>0</v>
      </c>
      <c r="AI831" s="9">
        <f t="shared" si="1363"/>
        <v>0</v>
      </c>
      <c r="AJ831" s="9">
        <f t="shared" si="1363"/>
        <v>0</v>
      </c>
      <c r="AK831" s="9">
        <f t="shared" ref="AG831:AV833" si="1364">AK832</f>
        <v>6305</v>
      </c>
      <c r="AL831" s="9">
        <f t="shared" si="1364"/>
        <v>0</v>
      </c>
      <c r="AM831" s="9">
        <f t="shared" si="1364"/>
        <v>0</v>
      </c>
      <c r="AN831" s="9">
        <f t="shared" si="1364"/>
        <v>0</v>
      </c>
      <c r="AO831" s="9">
        <f t="shared" si="1364"/>
        <v>0</v>
      </c>
      <c r="AP831" s="9">
        <f t="shared" si="1364"/>
        <v>0</v>
      </c>
      <c r="AQ831" s="9">
        <f t="shared" si="1364"/>
        <v>6305</v>
      </c>
      <c r="AR831" s="9">
        <f t="shared" si="1364"/>
        <v>0</v>
      </c>
      <c r="AS831" s="9">
        <f t="shared" si="1364"/>
        <v>-1268</v>
      </c>
      <c r="AT831" s="9">
        <f t="shared" si="1364"/>
        <v>0</v>
      </c>
      <c r="AU831" s="9">
        <f t="shared" si="1364"/>
        <v>0</v>
      </c>
      <c r="AV831" s="9">
        <f t="shared" si="1364"/>
        <v>0</v>
      </c>
      <c r="AW831" s="96">
        <f t="shared" ref="AS831:BH833" si="1365">AW832</f>
        <v>5037</v>
      </c>
      <c r="AX831" s="96">
        <f t="shared" si="1365"/>
        <v>0</v>
      </c>
      <c r="AY831" s="9">
        <f t="shared" si="1365"/>
        <v>0</v>
      </c>
      <c r="AZ831" s="9">
        <f t="shared" si="1365"/>
        <v>0</v>
      </c>
      <c r="BA831" s="9">
        <f t="shared" si="1365"/>
        <v>0</v>
      </c>
      <c r="BB831" s="9">
        <f t="shared" si="1365"/>
        <v>0</v>
      </c>
      <c r="BC831" s="9">
        <f t="shared" si="1365"/>
        <v>5037</v>
      </c>
      <c r="BD831" s="9">
        <f t="shared" si="1365"/>
        <v>0</v>
      </c>
      <c r="BE831" s="9">
        <f t="shared" si="1365"/>
        <v>0</v>
      </c>
      <c r="BF831" s="9">
        <f t="shared" si="1365"/>
        <v>0</v>
      </c>
      <c r="BG831" s="9">
        <f t="shared" si="1365"/>
        <v>0</v>
      </c>
      <c r="BH831" s="9">
        <f t="shared" si="1365"/>
        <v>0</v>
      </c>
      <c r="BI831" s="9">
        <f t="shared" ref="BE831:BJ833" si="1366">BI832</f>
        <v>5037</v>
      </c>
      <c r="BJ831" s="9">
        <f t="shared" si="1366"/>
        <v>0</v>
      </c>
    </row>
    <row r="832" spans="1:62" ht="20.100000000000001" hidden="1" customHeight="1" x14ac:dyDescent="0.25">
      <c r="A832" s="28" t="s">
        <v>189</v>
      </c>
      <c r="B832" s="26">
        <v>913</v>
      </c>
      <c r="C832" s="26" t="s">
        <v>7</v>
      </c>
      <c r="D832" s="26" t="s">
        <v>7</v>
      </c>
      <c r="E832" s="26" t="s">
        <v>194</v>
      </c>
      <c r="F832" s="26"/>
      <c r="G832" s="9">
        <f t="shared" si="1362"/>
        <v>6305</v>
      </c>
      <c r="H832" s="9">
        <f t="shared" si="1362"/>
        <v>0</v>
      </c>
      <c r="I832" s="9">
        <f t="shared" si="1362"/>
        <v>0</v>
      </c>
      <c r="J832" s="9">
        <f t="shared" si="1362"/>
        <v>0</v>
      </c>
      <c r="K832" s="9">
        <f t="shared" si="1362"/>
        <v>0</v>
      </c>
      <c r="L832" s="9">
        <f t="shared" si="1362"/>
        <v>0</v>
      </c>
      <c r="M832" s="9">
        <f t="shared" si="1362"/>
        <v>6305</v>
      </c>
      <c r="N832" s="9">
        <f t="shared" si="1362"/>
        <v>0</v>
      </c>
      <c r="O832" s="9">
        <f t="shared" si="1362"/>
        <v>0</v>
      </c>
      <c r="P832" s="9">
        <f t="shared" si="1362"/>
        <v>0</v>
      </c>
      <c r="Q832" s="9">
        <f t="shared" si="1362"/>
        <v>0</v>
      </c>
      <c r="R832" s="9">
        <f t="shared" si="1362"/>
        <v>0</v>
      </c>
      <c r="S832" s="9">
        <f t="shared" si="1362"/>
        <v>6305</v>
      </c>
      <c r="T832" s="9">
        <f t="shared" si="1362"/>
        <v>0</v>
      </c>
      <c r="U832" s="9">
        <f t="shared" si="1363"/>
        <v>0</v>
      </c>
      <c r="V832" s="9">
        <f t="shared" si="1363"/>
        <v>0</v>
      </c>
      <c r="W832" s="9">
        <f t="shared" si="1363"/>
        <v>0</v>
      </c>
      <c r="X832" s="9">
        <f t="shared" si="1363"/>
        <v>0</v>
      </c>
      <c r="Y832" s="9">
        <f t="shared" si="1363"/>
        <v>6305</v>
      </c>
      <c r="Z832" s="9">
        <f t="shared" si="1363"/>
        <v>0</v>
      </c>
      <c r="AA832" s="9">
        <f t="shared" si="1363"/>
        <v>0</v>
      </c>
      <c r="AB832" s="9">
        <f t="shared" si="1363"/>
        <v>0</v>
      </c>
      <c r="AC832" s="9">
        <f t="shared" si="1363"/>
        <v>0</v>
      </c>
      <c r="AD832" s="9">
        <f t="shared" si="1363"/>
        <v>0</v>
      </c>
      <c r="AE832" s="9">
        <f t="shared" si="1363"/>
        <v>6305</v>
      </c>
      <c r="AF832" s="9">
        <f t="shared" si="1363"/>
        <v>0</v>
      </c>
      <c r="AG832" s="9">
        <f t="shared" si="1364"/>
        <v>0</v>
      </c>
      <c r="AH832" s="9">
        <f t="shared" si="1364"/>
        <v>0</v>
      </c>
      <c r="AI832" s="9">
        <f t="shared" si="1364"/>
        <v>0</v>
      </c>
      <c r="AJ832" s="9">
        <f t="shared" si="1364"/>
        <v>0</v>
      </c>
      <c r="AK832" s="9">
        <f t="shared" si="1364"/>
        <v>6305</v>
      </c>
      <c r="AL832" s="9">
        <f t="shared" si="1364"/>
        <v>0</v>
      </c>
      <c r="AM832" s="9">
        <f t="shared" si="1364"/>
        <v>0</v>
      </c>
      <c r="AN832" s="9">
        <f t="shared" si="1364"/>
        <v>0</v>
      </c>
      <c r="AO832" s="9">
        <f t="shared" si="1364"/>
        <v>0</v>
      </c>
      <c r="AP832" s="9">
        <f t="shared" si="1364"/>
        <v>0</v>
      </c>
      <c r="AQ832" s="9">
        <f t="shared" si="1364"/>
        <v>6305</v>
      </c>
      <c r="AR832" s="9">
        <f t="shared" si="1364"/>
        <v>0</v>
      </c>
      <c r="AS832" s="9">
        <f t="shared" si="1365"/>
        <v>-1268</v>
      </c>
      <c r="AT832" s="9">
        <f t="shared" si="1365"/>
        <v>0</v>
      </c>
      <c r="AU832" s="9">
        <f t="shared" si="1365"/>
        <v>0</v>
      </c>
      <c r="AV832" s="9">
        <f t="shared" si="1365"/>
        <v>0</v>
      </c>
      <c r="AW832" s="96">
        <f t="shared" si="1365"/>
        <v>5037</v>
      </c>
      <c r="AX832" s="96">
        <f t="shared" si="1365"/>
        <v>0</v>
      </c>
      <c r="AY832" s="9">
        <f t="shared" si="1365"/>
        <v>0</v>
      </c>
      <c r="AZ832" s="9">
        <f t="shared" si="1365"/>
        <v>0</v>
      </c>
      <c r="BA832" s="9">
        <f t="shared" si="1365"/>
        <v>0</v>
      </c>
      <c r="BB832" s="9">
        <f t="shared" si="1365"/>
        <v>0</v>
      </c>
      <c r="BC832" s="9">
        <f t="shared" si="1365"/>
        <v>5037</v>
      </c>
      <c r="BD832" s="9">
        <f t="shared" si="1365"/>
        <v>0</v>
      </c>
      <c r="BE832" s="9">
        <f t="shared" si="1366"/>
        <v>0</v>
      </c>
      <c r="BF832" s="9">
        <f t="shared" si="1366"/>
        <v>0</v>
      </c>
      <c r="BG832" s="9">
        <f t="shared" si="1366"/>
        <v>0</v>
      </c>
      <c r="BH832" s="9">
        <f t="shared" si="1366"/>
        <v>0</v>
      </c>
      <c r="BI832" s="9">
        <f t="shared" si="1366"/>
        <v>5037</v>
      </c>
      <c r="BJ832" s="9">
        <f t="shared" si="1366"/>
        <v>0</v>
      </c>
    </row>
    <row r="833" spans="1:62" ht="33" hidden="1" x14ac:dyDescent="0.25">
      <c r="A833" s="25" t="s">
        <v>11</v>
      </c>
      <c r="B833" s="26">
        <v>913</v>
      </c>
      <c r="C833" s="26" t="s">
        <v>7</v>
      </c>
      <c r="D833" s="26" t="s">
        <v>7</v>
      </c>
      <c r="E833" s="26" t="s">
        <v>194</v>
      </c>
      <c r="F833" s="26" t="s">
        <v>12</v>
      </c>
      <c r="G833" s="11">
        <f t="shared" si="1362"/>
        <v>6305</v>
      </c>
      <c r="H833" s="11">
        <f t="shared" si="1362"/>
        <v>0</v>
      </c>
      <c r="I833" s="11">
        <f t="shared" si="1362"/>
        <v>0</v>
      </c>
      <c r="J833" s="11">
        <f t="shared" si="1362"/>
        <v>0</v>
      </c>
      <c r="K833" s="11">
        <f t="shared" si="1362"/>
        <v>0</v>
      </c>
      <c r="L833" s="11">
        <f t="shared" si="1362"/>
        <v>0</v>
      </c>
      <c r="M833" s="11">
        <f t="shared" si="1362"/>
        <v>6305</v>
      </c>
      <c r="N833" s="11">
        <f t="shared" si="1362"/>
        <v>0</v>
      </c>
      <c r="O833" s="11">
        <f t="shared" si="1362"/>
        <v>0</v>
      </c>
      <c r="P833" s="11">
        <f t="shared" si="1362"/>
        <v>0</v>
      </c>
      <c r="Q833" s="11">
        <f t="shared" si="1362"/>
        <v>0</v>
      </c>
      <c r="R833" s="11">
        <f t="shared" si="1362"/>
        <v>0</v>
      </c>
      <c r="S833" s="11">
        <f t="shared" si="1362"/>
        <v>6305</v>
      </c>
      <c r="T833" s="11">
        <f t="shared" si="1362"/>
        <v>0</v>
      </c>
      <c r="U833" s="11">
        <f t="shared" si="1363"/>
        <v>0</v>
      </c>
      <c r="V833" s="11">
        <f t="shared" si="1363"/>
        <v>0</v>
      </c>
      <c r="W833" s="11">
        <f t="shared" si="1363"/>
        <v>0</v>
      </c>
      <c r="X833" s="11">
        <f t="shared" si="1363"/>
        <v>0</v>
      </c>
      <c r="Y833" s="11">
        <f t="shared" si="1363"/>
        <v>6305</v>
      </c>
      <c r="Z833" s="11">
        <f t="shared" si="1363"/>
        <v>0</v>
      </c>
      <c r="AA833" s="11">
        <f t="shared" si="1363"/>
        <v>0</v>
      </c>
      <c r="AB833" s="11">
        <f t="shared" si="1363"/>
        <v>0</v>
      </c>
      <c r="AC833" s="11">
        <f t="shared" si="1363"/>
        <v>0</v>
      </c>
      <c r="AD833" s="11">
        <f t="shared" si="1363"/>
        <v>0</v>
      </c>
      <c r="AE833" s="11">
        <f t="shared" si="1363"/>
        <v>6305</v>
      </c>
      <c r="AF833" s="11">
        <f t="shared" si="1363"/>
        <v>0</v>
      </c>
      <c r="AG833" s="11">
        <f t="shared" si="1364"/>
        <v>0</v>
      </c>
      <c r="AH833" s="11">
        <f t="shared" si="1364"/>
        <v>0</v>
      </c>
      <c r="AI833" s="11">
        <f t="shared" si="1364"/>
        <v>0</v>
      </c>
      <c r="AJ833" s="11">
        <f t="shared" si="1364"/>
        <v>0</v>
      </c>
      <c r="AK833" s="11">
        <f t="shared" si="1364"/>
        <v>6305</v>
      </c>
      <c r="AL833" s="11">
        <f t="shared" si="1364"/>
        <v>0</v>
      </c>
      <c r="AM833" s="11">
        <f t="shared" si="1364"/>
        <v>0</v>
      </c>
      <c r="AN833" s="11">
        <f t="shared" si="1364"/>
        <v>0</v>
      </c>
      <c r="AO833" s="11">
        <f t="shared" si="1364"/>
        <v>0</v>
      </c>
      <c r="AP833" s="11">
        <f t="shared" si="1364"/>
        <v>0</v>
      </c>
      <c r="AQ833" s="11">
        <f t="shared" si="1364"/>
        <v>6305</v>
      </c>
      <c r="AR833" s="11">
        <f t="shared" si="1364"/>
        <v>0</v>
      </c>
      <c r="AS833" s="11">
        <f t="shared" si="1365"/>
        <v>-1268</v>
      </c>
      <c r="AT833" s="11">
        <f t="shared" si="1365"/>
        <v>0</v>
      </c>
      <c r="AU833" s="11">
        <f t="shared" si="1365"/>
        <v>0</v>
      </c>
      <c r="AV833" s="11">
        <f t="shared" si="1365"/>
        <v>0</v>
      </c>
      <c r="AW833" s="98">
        <f t="shared" si="1365"/>
        <v>5037</v>
      </c>
      <c r="AX833" s="98">
        <f t="shared" si="1365"/>
        <v>0</v>
      </c>
      <c r="AY833" s="11">
        <f t="shared" si="1365"/>
        <v>0</v>
      </c>
      <c r="AZ833" s="11">
        <f t="shared" si="1365"/>
        <v>0</v>
      </c>
      <c r="BA833" s="11">
        <f t="shared" si="1365"/>
        <v>0</v>
      </c>
      <c r="BB833" s="11">
        <f t="shared" si="1365"/>
        <v>0</v>
      </c>
      <c r="BC833" s="11">
        <f t="shared" si="1365"/>
        <v>5037</v>
      </c>
      <c r="BD833" s="11">
        <f t="shared" si="1365"/>
        <v>0</v>
      </c>
      <c r="BE833" s="11">
        <f t="shared" si="1366"/>
        <v>0</v>
      </c>
      <c r="BF833" s="11">
        <f t="shared" si="1366"/>
        <v>0</v>
      </c>
      <c r="BG833" s="11">
        <f t="shared" si="1366"/>
        <v>0</v>
      </c>
      <c r="BH833" s="11">
        <f t="shared" si="1366"/>
        <v>0</v>
      </c>
      <c r="BI833" s="11">
        <f t="shared" si="1366"/>
        <v>5037</v>
      </c>
      <c r="BJ833" s="11">
        <f t="shared" si="1366"/>
        <v>0</v>
      </c>
    </row>
    <row r="834" spans="1:62" ht="17.25" hidden="1" customHeight="1" x14ac:dyDescent="0.25">
      <c r="A834" s="25" t="s">
        <v>13</v>
      </c>
      <c r="B834" s="26">
        <v>913</v>
      </c>
      <c r="C834" s="26" t="s">
        <v>7</v>
      </c>
      <c r="D834" s="26" t="s">
        <v>7</v>
      </c>
      <c r="E834" s="26" t="s">
        <v>194</v>
      </c>
      <c r="F834" s="9">
        <v>610</v>
      </c>
      <c r="G834" s="9">
        <v>6305</v>
      </c>
      <c r="H834" s="9"/>
      <c r="I834" s="84"/>
      <c r="J834" s="84"/>
      <c r="K834" s="84"/>
      <c r="L834" s="84"/>
      <c r="M834" s="9">
        <f>G834+I834+J834+K834+L834</f>
        <v>6305</v>
      </c>
      <c r="N834" s="9">
        <f>H834+L834</f>
        <v>0</v>
      </c>
      <c r="O834" s="85"/>
      <c r="P834" s="85"/>
      <c r="Q834" s="85"/>
      <c r="R834" s="85"/>
      <c r="S834" s="9">
        <f>M834+O834+P834+Q834+R834</f>
        <v>6305</v>
      </c>
      <c r="T834" s="9">
        <f>N834+R834</f>
        <v>0</v>
      </c>
      <c r="U834" s="85"/>
      <c r="V834" s="85"/>
      <c r="W834" s="85"/>
      <c r="X834" s="85"/>
      <c r="Y834" s="9">
        <f>S834+U834+V834+W834+X834</f>
        <v>6305</v>
      </c>
      <c r="Z834" s="9">
        <f>T834+X834</f>
        <v>0</v>
      </c>
      <c r="AA834" s="85"/>
      <c r="AB834" s="85"/>
      <c r="AC834" s="85"/>
      <c r="AD834" s="85"/>
      <c r="AE834" s="9">
        <f>Y834+AA834+AB834+AC834+AD834</f>
        <v>6305</v>
      </c>
      <c r="AF834" s="9">
        <f>Z834+AD834</f>
        <v>0</v>
      </c>
      <c r="AG834" s="85"/>
      <c r="AH834" s="85"/>
      <c r="AI834" s="85"/>
      <c r="AJ834" s="85"/>
      <c r="AK834" s="9">
        <f>AE834+AG834+AH834+AI834+AJ834</f>
        <v>6305</v>
      </c>
      <c r="AL834" s="9">
        <f>AF834+AJ834</f>
        <v>0</v>
      </c>
      <c r="AM834" s="85"/>
      <c r="AN834" s="85"/>
      <c r="AO834" s="85"/>
      <c r="AP834" s="85"/>
      <c r="AQ834" s="9">
        <f>AK834+AM834+AN834+AO834+AP834</f>
        <v>6305</v>
      </c>
      <c r="AR834" s="9">
        <f>AL834+AP834</f>
        <v>0</v>
      </c>
      <c r="AS834" s="11">
        <v>-1268</v>
      </c>
      <c r="AT834" s="85"/>
      <c r="AU834" s="85"/>
      <c r="AV834" s="85"/>
      <c r="AW834" s="96">
        <f>AQ834+AS834+AT834+AU834+AV834</f>
        <v>5037</v>
      </c>
      <c r="AX834" s="96">
        <f>AR834+AV834</f>
        <v>0</v>
      </c>
      <c r="AY834" s="11"/>
      <c r="AZ834" s="85"/>
      <c r="BA834" s="85"/>
      <c r="BB834" s="85"/>
      <c r="BC834" s="9">
        <f>AW834+AY834+AZ834+BA834+BB834</f>
        <v>5037</v>
      </c>
      <c r="BD834" s="9">
        <f>AX834+BB834</f>
        <v>0</v>
      </c>
      <c r="BE834" s="11"/>
      <c r="BF834" s="85"/>
      <c r="BG834" s="85"/>
      <c r="BH834" s="85"/>
      <c r="BI834" s="9">
        <f>BC834+BE834+BF834+BG834+BH834</f>
        <v>5037</v>
      </c>
      <c r="BJ834" s="9">
        <f>BD834+BH834</f>
        <v>0</v>
      </c>
    </row>
    <row r="835" spans="1:62" s="113" customFormat="1" ht="56.25" hidden="1" customHeight="1" x14ac:dyDescent="0.25">
      <c r="A835" s="114" t="s">
        <v>689</v>
      </c>
      <c r="B835" s="111">
        <v>913</v>
      </c>
      <c r="C835" s="111" t="s">
        <v>7</v>
      </c>
      <c r="D835" s="111" t="s">
        <v>7</v>
      </c>
      <c r="E835" s="111" t="s">
        <v>790</v>
      </c>
      <c r="F835" s="112"/>
      <c r="G835" s="112"/>
      <c r="H835" s="112"/>
      <c r="I835" s="117"/>
      <c r="J835" s="117"/>
      <c r="K835" s="117"/>
      <c r="L835" s="117"/>
      <c r="M835" s="112"/>
      <c r="N835" s="112"/>
      <c r="O835" s="118"/>
      <c r="P835" s="118"/>
      <c r="Q835" s="118"/>
      <c r="R835" s="118"/>
      <c r="S835" s="112"/>
      <c r="T835" s="112"/>
      <c r="U835" s="118"/>
      <c r="V835" s="118"/>
      <c r="W835" s="118"/>
      <c r="X835" s="118"/>
      <c r="Y835" s="112"/>
      <c r="Z835" s="112"/>
      <c r="AA835" s="118"/>
      <c r="AB835" s="118"/>
      <c r="AC835" s="118"/>
      <c r="AD835" s="118"/>
      <c r="AE835" s="112"/>
      <c r="AF835" s="112"/>
      <c r="AG835" s="118"/>
      <c r="AH835" s="118"/>
      <c r="AI835" s="118"/>
      <c r="AJ835" s="118"/>
      <c r="AK835" s="112"/>
      <c r="AL835" s="112"/>
      <c r="AM835" s="118"/>
      <c r="AN835" s="118"/>
      <c r="AO835" s="118"/>
      <c r="AP835" s="118"/>
      <c r="AQ835" s="112"/>
      <c r="AR835" s="112"/>
      <c r="AS835" s="120">
        <f>AS836</f>
        <v>0</v>
      </c>
      <c r="AT835" s="120">
        <f t="shared" ref="AT835:BI836" si="1367">AT836</f>
        <v>0</v>
      </c>
      <c r="AU835" s="120">
        <f t="shared" si="1367"/>
        <v>0</v>
      </c>
      <c r="AV835" s="120">
        <f t="shared" si="1367"/>
        <v>8446</v>
      </c>
      <c r="AW835" s="120">
        <f t="shared" si="1367"/>
        <v>8446</v>
      </c>
      <c r="AX835" s="120">
        <f t="shared" si="1367"/>
        <v>8446</v>
      </c>
      <c r="AY835" s="11">
        <f>AY836</f>
        <v>0</v>
      </c>
      <c r="AZ835" s="11">
        <f t="shared" si="1367"/>
        <v>0</v>
      </c>
      <c r="BA835" s="11">
        <f t="shared" si="1367"/>
        <v>0</v>
      </c>
      <c r="BB835" s="11">
        <f t="shared" si="1367"/>
        <v>-8446</v>
      </c>
      <c r="BC835" s="11">
        <f t="shared" si="1367"/>
        <v>0</v>
      </c>
      <c r="BD835" s="11">
        <f t="shared" si="1367"/>
        <v>0</v>
      </c>
      <c r="BE835" s="11">
        <f>BE836</f>
        <v>0</v>
      </c>
      <c r="BF835" s="11">
        <f t="shared" si="1367"/>
        <v>0</v>
      </c>
      <c r="BG835" s="11">
        <f t="shared" si="1367"/>
        <v>0</v>
      </c>
      <c r="BH835" s="11">
        <f t="shared" si="1367"/>
        <v>0</v>
      </c>
      <c r="BI835" s="120">
        <f t="shared" si="1367"/>
        <v>0</v>
      </c>
      <c r="BJ835" s="120">
        <f t="shared" ref="BF835:BJ836" si="1368">BJ836</f>
        <v>0</v>
      </c>
    </row>
    <row r="836" spans="1:62" s="113" customFormat="1" ht="33" hidden="1" x14ac:dyDescent="0.25">
      <c r="A836" s="114" t="s">
        <v>11</v>
      </c>
      <c r="B836" s="111">
        <v>913</v>
      </c>
      <c r="C836" s="111" t="s">
        <v>7</v>
      </c>
      <c r="D836" s="111" t="s">
        <v>7</v>
      </c>
      <c r="E836" s="111" t="s">
        <v>790</v>
      </c>
      <c r="F836" s="111" t="s">
        <v>12</v>
      </c>
      <c r="G836" s="112"/>
      <c r="H836" s="112"/>
      <c r="I836" s="117"/>
      <c r="J836" s="117"/>
      <c r="K836" s="117"/>
      <c r="L836" s="117"/>
      <c r="M836" s="112"/>
      <c r="N836" s="112"/>
      <c r="O836" s="118"/>
      <c r="P836" s="118"/>
      <c r="Q836" s="118"/>
      <c r="R836" s="118"/>
      <c r="S836" s="112"/>
      <c r="T836" s="112"/>
      <c r="U836" s="118"/>
      <c r="V836" s="118"/>
      <c r="W836" s="118"/>
      <c r="X836" s="118"/>
      <c r="Y836" s="112"/>
      <c r="Z836" s="112"/>
      <c r="AA836" s="118"/>
      <c r="AB836" s="118"/>
      <c r="AC836" s="118"/>
      <c r="AD836" s="118"/>
      <c r="AE836" s="112"/>
      <c r="AF836" s="112"/>
      <c r="AG836" s="118"/>
      <c r="AH836" s="118"/>
      <c r="AI836" s="118"/>
      <c r="AJ836" s="118"/>
      <c r="AK836" s="112"/>
      <c r="AL836" s="112"/>
      <c r="AM836" s="118"/>
      <c r="AN836" s="118"/>
      <c r="AO836" s="118"/>
      <c r="AP836" s="118"/>
      <c r="AQ836" s="112"/>
      <c r="AR836" s="112"/>
      <c r="AS836" s="120">
        <f>AS837</f>
        <v>0</v>
      </c>
      <c r="AT836" s="120">
        <f t="shared" si="1367"/>
        <v>0</v>
      </c>
      <c r="AU836" s="120">
        <f t="shared" si="1367"/>
        <v>0</v>
      </c>
      <c r="AV836" s="120">
        <f t="shared" si="1367"/>
        <v>8446</v>
      </c>
      <c r="AW836" s="120">
        <f t="shared" si="1367"/>
        <v>8446</v>
      </c>
      <c r="AX836" s="120">
        <f t="shared" si="1367"/>
        <v>8446</v>
      </c>
      <c r="AY836" s="11">
        <f>AY837</f>
        <v>0</v>
      </c>
      <c r="AZ836" s="11">
        <f t="shared" si="1367"/>
        <v>0</v>
      </c>
      <c r="BA836" s="11">
        <f t="shared" si="1367"/>
        <v>0</v>
      </c>
      <c r="BB836" s="11">
        <f t="shared" si="1367"/>
        <v>-8446</v>
      </c>
      <c r="BC836" s="11">
        <f t="shared" si="1367"/>
        <v>0</v>
      </c>
      <c r="BD836" s="11">
        <f t="shared" si="1367"/>
        <v>0</v>
      </c>
      <c r="BE836" s="11">
        <f>BE837</f>
        <v>0</v>
      </c>
      <c r="BF836" s="11">
        <f t="shared" si="1368"/>
        <v>0</v>
      </c>
      <c r="BG836" s="11">
        <f t="shared" si="1368"/>
        <v>0</v>
      </c>
      <c r="BH836" s="11">
        <f t="shared" si="1368"/>
        <v>0</v>
      </c>
      <c r="BI836" s="120">
        <f t="shared" si="1368"/>
        <v>0</v>
      </c>
      <c r="BJ836" s="120">
        <f t="shared" si="1368"/>
        <v>0</v>
      </c>
    </row>
    <row r="837" spans="1:62" s="113" customFormat="1" hidden="1" x14ac:dyDescent="0.25">
      <c r="A837" s="114" t="s">
        <v>13</v>
      </c>
      <c r="B837" s="111">
        <v>913</v>
      </c>
      <c r="C837" s="111" t="s">
        <v>7</v>
      </c>
      <c r="D837" s="111" t="s">
        <v>7</v>
      </c>
      <c r="E837" s="111" t="s">
        <v>790</v>
      </c>
      <c r="F837" s="112">
        <v>610</v>
      </c>
      <c r="G837" s="112"/>
      <c r="H837" s="112"/>
      <c r="I837" s="117"/>
      <c r="J837" s="117"/>
      <c r="K837" s="117"/>
      <c r="L837" s="117"/>
      <c r="M837" s="112"/>
      <c r="N837" s="112"/>
      <c r="O837" s="118"/>
      <c r="P837" s="118"/>
      <c r="Q837" s="118"/>
      <c r="R837" s="118"/>
      <c r="S837" s="112"/>
      <c r="T837" s="112"/>
      <c r="U837" s="118"/>
      <c r="V837" s="118"/>
      <c r="W837" s="118"/>
      <c r="X837" s="118"/>
      <c r="Y837" s="112"/>
      <c r="Z837" s="112"/>
      <c r="AA837" s="118"/>
      <c r="AB837" s="118"/>
      <c r="AC837" s="118"/>
      <c r="AD837" s="118"/>
      <c r="AE837" s="112"/>
      <c r="AF837" s="112"/>
      <c r="AG837" s="118"/>
      <c r="AH837" s="118"/>
      <c r="AI837" s="118"/>
      <c r="AJ837" s="118"/>
      <c r="AK837" s="112"/>
      <c r="AL837" s="112"/>
      <c r="AM837" s="118"/>
      <c r="AN837" s="118"/>
      <c r="AO837" s="118"/>
      <c r="AP837" s="118"/>
      <c r="AQ837" s="112"/>
      <c r="AR837" s="112"/>
      <c r="AS837" s="120"/>
      <c r="AT837" s="118"/>
      <c r="AU837" s="118"/>
      <c r="AV837" s="120">
        <v>8446</v>
      </c>
      <c r="AW837" s="120">
        <f>AQ837+AS837+AT837+AU837+AV837</f>
        <v>8446</v>
      </c>
      <c r="AX837" s="120">
        <f>AR837+AV837</f>
        <v>8446</v>
      </c>
      <c r="AY837" s="11"/>
      <c r="AZ837" s="85"/>
      <c r="BA837" s="85"/>
      <c r="BB837" s="11">
        <v>-8446</v>
      </c>
      <c r="BC837" s="11">
        <f>AW837+AY837+AZ837+BA837+BB837</f>
        <v>0</v>
      </c>
      <c r="BD837" s="11">
        <f>AX837+BB837</f>
        <v>0</v>
      </c>
      <c r="BE837" s="11"/>
      <c r="BF837" s="85"/>
      <c r="BG837" s="85"/>
      <c r="BH837" s="11"/>
      <c r="BI837" s="120">
        <f>BC837+BE837+BF837+BG837+BH837</f>
        <v>0</v>
      </c>
      <c r="BJ837" s="120">
        <f>BD837+BH837</f>
        <v>0</v>
      </c>
    </row>
    <row r="838" spans="1:62" ht="33" hidden="1" customHeight="1" x14ac:dyDescent="0.25">
      <c r="A838" s="25" t="s">
        <v>689</v>
      </c>
      <c r="B838" s="26">
        <v>913</v>
      </c>
      <c r="C838" s="26" t="s">
        <v>7</v>
      </c>
      <c r="D838" s="26" t="s">
        <v>7</v>
      </c>
      <c r="E838" s="26" t="s">
        <v>688</v>
      </c>
      <c r="F838" s="9"/>
      <c r="G838" s="9">
        <f>G839</f>
        <v>0</v>
      </c>
      <c r="H838" s="9">
        <f>H839</f>
        <v>0</v>
      </c>
      <c r="I838" s="84"/>
      <c r="J838" s="84"/>
      <c r="K838" s="84"/>
      <c r="L838" s="84"/>
      <c r="M838" s="84"/>
      <c r="N838" s="84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85"/>
      <c r="Z838" s="85"/>
      <c r="AA838" s="85"/>
      <c r="AB838" s="85"/>
      <c r="AC838" s="85"/>
      <c r="AD838" s="85"/>
      <c r="AE838" s="85"/>
      <c r="AF838" s="85"/>
      <c r="AG838" s="85"/>
      <c r="AH838" s="85"/>
      <c r="AI838" s="85"/>
      <c r="AJ838" s="85"/>
      <c r="AK838" s="85"/>
      <c r="AL838" s="85"/>
      <c r="AM838" s="85"/>
      <c r="AN838" s="85"/>
      <c r="AO838" s="85"/>
      <c r="AP838" s="85"/>
      <c r="AQ838" s="85"/>
      <c r="AR838" s="85"/>
      <c r="AS838" s="11">
        <f>AS839</f>
        <v>1268</v>
      </c>
      <c r="AT838" s="11">
        <f t="shared" ref="AT838:BI839" si="1369">AT839</f>
        <v>0</v>
      </c>
      <c r="AU838" s="11">
        <f t="shared" si="1369"/>
        <v>0</v>
      </c>
      <c r="AV838" s="11">
        <f t="shared" si="1369"/>
        <v>0</v>
      </c>
      <c r="AW838" s="98">
        <f t="shared" si="1369"/>
        <v>1268</v>
      </c>
      <c r="AX838" s="98">
        <f t="shared" si="1369"/>
        <v>0</v>
      </c>
      <c r="AY838" s="11">
        <f>AY839</f>
        <v>0</v>
      </c>
      <c r="AZ838" s="11">
        <f t="shared" si="1369"/>
        <v>0</v>
      </c>
      <c r="BA838" s="11">
        <f t="shared" si="1369"/>
        <v>0</v>
      </c>
      <c r="BB838" s="11">
        <f t="shared" si="1369"/>
        <v>8446</v>
      </c>
      <c r="BC838" s="11">
        <f t="shared" si="1369"/>
        <v>9714</v>
      </c>
      <c r="BD838" s="11">
        <f t="shared" si="1369"/>
        <v>8446</v>
      </c>
      <c r="BE838" s="11">
        <f>BE839</f>
        <v>0</v>
      </c>
      <c r="BF838" s="11">
        <f t="shared" si="1369"/>
        <v>0</v>
      </c>
      <c r="BG838" s="11">
        <f t="shared" si="1369"/>
        <v>0</v>
      </c>
      <c r="BH838" s="11">
        <f t="shared" si="1369"/>
        <v>0</v>
      </c>
      <c r="BI838" s="11">
        <f t="shared" si="1369"/>
        <v>9714</v>
      </c>
      <c r="BJ838" s="11">
        <f t="shared" ref="BF838:BJ839" si="1370">BJ839</f>
        <v>8446</v>
      </c>
    </row>
    <row r="839" spans="1:62" ht="33" hidden="1" x14ac:dyDescent="0.25">
      <c r="A839" s="25" t="s">
        <v>11</v>
      </c>
      <c r="B839" s="26">
        <v>913</v>
      </c>
      <c r="C839" s="26" t="s">
        <v>7</v>
      </c>
      <c r="D839" s="26" t="s">
        <v>7</v>
      </c>
      <c r="E839" s="26" t="s">
        <v>688</v>
      </c>
      <c r="F839" s="26" t="s">
        <v>12</v>
      </c>
      <c r="G839" s="9">
        <f>G840</f>
        <v>0</v>
      </c>
      <c r="H839" s="9">
        <f>H840</f>
        <v>0</v>
      </c>
      <c r="I839" s="84"/>
      <c r="J839" s="84"/>
      <c r="K839" s="84"/>
      <c r="L839" s="84"/>
      <c r="M839" s="84"/>
      <c r="N839" s="84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85"/>
      <c r="Z839" s="85"/>
      <c r="AA839" s="85"/>
      <c r="AB839" s="85"/>
      <c r="AC839" s="85"/>
      <c r="AD839" s="85"/>
      <c r="AE839" s="85"/>
      <c r="AF839" s="85"/>
      <c r="AG839" s="85"/>
      <c r="AH839" s="85"/>
      <c r="AI839" s="85"/>
      <c r="AJ839" s="85"/>
      <c r="AK839" s="85"/>
      <c r="AL839" s="85"/>
      <c r="AM839" s="85"/>
      <c r="AN839" s="85"/>
      <c r="AO839" s="85"/>
      <c r="AP839" s="85"/>
      <c r="AQ839" s="85"/>
      <c r="AR839" s="85"/>
      <c r="AS839" s="11">
        <f>AS840</f>
        <v>1268</v>
      </c>
      <c r="AT839" s="11">
        <f t="shared" si="1369"/>
        <v>0</v>
      </c>
      <c r="AU839" s="11">
        <f t="shared" si="1369"/>
        <v>0</v>
      </c>
      <c r="AV839" s="11">
        <f t="shared" si="1369"/>
        <v>0</v>
      </c>
      <c r="AW839" s="98">
        <f t="shared" si="1369"/>
        <v>1268</v>
      </c>
      <c r="AX839" s="98">
        <f t="shared" si="1369"/>
        <v>0</v>
      </c>
      <c r="AY839" s="11">
        <f>AY840</f>
        <v>0</v>
      </c>
      <c r="AZ839" s="11">
        <f t="shared" si="1369"/>
        <v>0</v>
      </c>
      <c r="BA839" s="11">
        <f t="shared" si="1369"/>
        <v>0</v>
      </c>
      <c r="BB839" s="11">
        <f t="shared" si="1369"/>
        <v>8446</v>
      </c>
      <c r="BC839" s="11">
        <f t="shared" si="1369"/>
        <v>9714</v>
      </c>
      <c r="BD839" s="11">
        <f t="shared" si="1369"/>
        <v>8446</v>
      </c>
      <c r="BE839" s="11">
        <f>BE840</f>
        <v>0</v>
      </c>
      <c r="BF839" s="11">
        <f t="shared" si="1370"/>
        <v>0</v>
      </c>
      <c r="BG839" s="11">
        <f t="shared" si="1370"/>
        <v>0</v>
      </c>
      <c r="BH839" s="11">
        <f t="shared" si="1370"/>
        <v>0</v>
      </c>
      <c r="BI839" s="11">
        <f t="shared" si="1370"/>
        <v>9714</v>
      </c>
      <c r="BJ839" s="11">
        <f t="shared" si="1370"/>
        <v>8446</v>
      </c>
    </row>
    <row r="840" spans="1:62" ht="19.5" hidden="1" customHeight="1" x14ac:dyDescent="0.25">
      <c r="A840" s="25" t="s">
        <v>13</v>
      </c>
      <c r="B840" s="26">
        <v>913</v>
      </c>
      <c r="C840" s="26" t="s">
        <v>7</v>
      </c>
      <c r="D840" s="26" t="s">
        <v>7</v>
      </c>
      <c r="E840" s="26" t="s">
        <v>688</v>
      </c>
      <c r="F840" s="9">
        <v>610</v>
      </c>
      <c r="G840" s="9"/>
      <c r="H840" s="9"/>
      <c r="I840" s="84"/>
      <c r="J840" s="84"/>
      <c r="K840" s="84"/>
      <c r="L840" s="84"/>
      <c r="M840" s="84"/>
      <c r="N840" s="84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85"/>
      <c r="Z840" s="85"/>
      <c r="AA840" s="85"/>
      <c r="AB840" s="85"/>
      <c r="AC840" s="85"/>
      <c r="AD840" s="85"/>
      <c r="AE840" s="85"/>
      <c r="AF840" s="85"/>
      <c r="AG840" s="85"/>
      <c r="AH840" s="85"/>
      <c r="AI840" s="85"/>
      <c r="AJ840" s="85"/>
      <c r="AK840" s="85"/>
      <c r="AL840" s="85"/>
      <c r="AM840" s="85"/>
      <c r="AN840" s="85"/>
      <c r="AO840" s="85"/>
      <c r="AP840" s="85"/>
      <c r="AQ840" s="85"/>
      <c r="AR840" s="85"/>
      <c r="AS840" s="11">
        <v>1268</v>
      </c>
      <c r="AT840" s="11"/>
      <c r="AU840" s="11"/>
      <c r="AV840" s="11"/>
      <c r="AW840" s="98">
        <f>AQ840+AS840+AT840+AU840+AV840</f>
        <v>1268</v>
      </c>
      <c r="AX840" s="98">
        <f>AR840+AV840</f>
        <v>0</v>
      </c>
      <c r="AY840" s="11"/>
      <c r="AZ840" s="11"/>
      <c r="BA840" s="11"/>
      <c r="BB840" s="11">
        <v>8446</v>
      </c>
      <c r="BC840" s="11">
        <f>AW840+AY840+AZ840+BA840+BB840</f>
        <v>9714</v>
      </c>
      <c r="BD840" s="11">
        <f>AX840+BB840</f>
        <v>8446</v>
      </c>
      <c r="BE840" s="11"/>
      <c r="BF840" s="11"/>
      <c r="BG840" s="11"/>
      <c r="BH840" s="11"/>
      <c r="BI840" s="11">
        <f>BC840+BE840+BF840+BG840+BH840</f>
        <v>9714</v>
      </c>
      <c r="BJ840" s="11">
        <f>BD840+BH840</f>
        <v>8446</v>
      </c>
    </row>
    <row r="841" spans="1:62" ht="37.5" hidden="1" customHeight="1" x14ac:dyDescent="0.25">
      <c r="A841" s="28" t="s">
        <v>568</v>
      </c>
      <c r="B841" s="26">
        <v>913</v>
      </c>
      <c r="C841" s="26" t="s">
        <v>7</v>
      </c>
      <c r="D841" s="26" t="s">
        <v>7</v>
      </c>
      <c r="E841" s="26" t="s">
        <v>184</v>
      </c>
      <c r="F841" s="9"/>
      <c r="G841" s="9"/>
      <c r="H841" s="9"/>
      <c r="I841" s="84"/>
      <c r="J841" s="84"/>
      <c r="K841" s="84"/>
      <c r="L841" s="84"/>
      <c r="M841" s="84"/>
      <c r="N841" s="84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85"/>
      <c r="Z841" s="85"/>
      <c r="AA841" s="85"/>
      <c r="AB841" s="85"/>
      <c r="AC841" s="85"/>
      <c r="AD841" s="85"/>
      <c r="AE841" s="85"/>
      <c r="AF841" s="85"/>
      <c r="AG841" s="85"/>
      <c r="AH841" s="85"/>
      <c r="AI841" s="85"/>
      <c r="AJ841" s="85"/>
      <c r="AK841" s="85"/>
      <c r="AL841" s="85"/>
      <c r="AM841" s="85"/>
      <c r="AN841" s="85"/>
      <c r="AO841" s="85"/>
      <c r="AP841" s="85"/>
      <c r="AQ841" s="85"/>
      <c r="AR841" s="85"/>
      <c r="AS841" s="11"/>
      <c r="AT841" s="11"/>
      <c r="AU841" s="11"/>
      <c r="AV841" s="11"/>
      <c r="AW841" s="98"/>
      <c r="AX841" s="98"/>
      <c r="AY841" s="11">
        <f>AY842</f>
        <v>0</v>
      </c>
      <c r="AZ841" s="11">
        <f t="shared" ref="AZ841:BJ842" si="1371">AZ842</f>
        <v>0</v>
      </c>
      <c r="BA841" s="11">
        <f t="shared" si="1371"/>
        <v>0</v>
      </c>
      <c r="BB841" s="11">
        <f t="shared" si="1371"/>
        <v>26321</v>
      </c>
      <c r="BC841" s="11">
        <f t="shared" si="1371"/>
        <v>26321</v>
      </c>
      <c r="BD841" s="11">
        <f t="shared" si="1371"/>
        <v>26321</v>
      </c>
      <c r="BE841" s="11">
        <f>BE842</f>
        <v>0</v>
      </c>
      <c r="BF841" s="11">
        <f t="shared" si="1371"/>
        <v>0</v>
      </c>
      <c r="BG841" s="11">
        <f t="shared" si="1371"/>
        <v>0</v>
      </c>
      <c r="BH841" s="11">
        <f t="shared" si="1371"/>
        <v>0</v>
      </c>
      <c r="BI841" s="11">
        <f t="shared" si="1371"/>
        <v>26321</v>
      </c>
      <c r="BJ841" s="11">
        <f t="shared" si="1371"/>
        <v>26321</v>
      </c>
    </row>
    <row r="842" spans="1:62" ht="19.5" hidden="1" customHeight="1" x14ac:dyDescent="0.25">
      <c r="A842" s="28" t="s">
        <v>569</v>
      </c>
      <c r="B842" s="26">
        <v>913</v>
      </c>
      <c r="C842" s="26" t="s">
        <v>7</v>
      </c>
      <c r="D842" s="26" t="s">
        <v>7</v>
      </c>
      <c r="E842" s="26" t="s">
        <v>602</v>
      </c>
      <c r="F842" s="9"/>
      <c r="G842" s="9"/>
      <c r="H842" s="9"/>
      <c r="I842" s="84"/>
      <c r="J842" s="84"/>
      <c r="K842" s="84"/>
      <c r="L842" s="84"/>
      <c r="M842" s="84"/>
      <c r="N842" s="84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85"/>
      <c r="Z842" s="85"/>
      <c r="AA842" s="85"/>
      <c r="AB842" s="85"/>
      <c r="AC842" s="85"/>
      <c r="AD842" s="85"/>
      <c r="AE842" s="85"/>
      <c r="AF842" s="85"/>
      <c r="AG842" s="85"/>
      <c r="AH842" s="85"/>
      <c r="AI842" s="85"/>
      <c r="AJ842" s="85"/>
      <c r="AK842" s="85"/>
      <c r="AL842" s="85"/>
      <c r="AM842" s="85"/>
      <c r="AN842" s="85"/>
      <c r="AO842" s="85"/>
      <c r="AP842" s="85"/>
      <c r="AQ842" s="85"/>
      <c r="AR842" s="85"/>
      <c r="AS842" s="11"/>
      <c r="AT842" s="11"/>
      <c r="AU842" s="11"/>
      <c r="AV842" s="11"/>
      <c r="AW842" s="98"/>
      <c r="AX842" s="98"/>
      <c r="AY842" s="11">
        <f>AY843</f>
        <v>0</v>
      </c>
      <c r="AZ842" s="11">
        <f t="shared" si="1371"/>
        <v>0</v>
      </c>
      <c r="BA842" s="11">
        <f t="shared" si="1371"/>
        <v>0</v>
      </c>
      <c r="BB842" s="11">
        <f t="shared" si="1371"/>
        <v>26321</v>
      </c>
      <c r="BC842" s="11">
        <f t="shared" si="1371"/>
        <v>26321</v>
      </c>
      <c r="BD842" s="11">
        <f t="shared" si="1371"/>
        <v>26321</v>
      </c>
      <c r="BE842" s="11">
        <f>BE843</f>
        <v>0</v>
      </c>
      <c r="BF842" s="11">
        <f t="shared" si="1371"/>
        <v>0</v>
      </c>
      <c r="BG842" s="11">
        <f t="shared" si="1371"/>
        <v>0</v>
      </c>
      <c r="BH842" s="11">
        <f t="shared" si="1371"/>
        <v>0</v>
      </c>
      <c r="BI842" s="11">
        <f t="shared" si="1371"/>
        <v>26321</v>
      </c>
      <c r="BJ842" s="11">
        <f t="shared" si="1371"/>
        <v>26321</v>
      </c>
    </row>
    <row r="843" spans="1:62" ht="69.75" hidden="1" customHeight="1" x14ac:dyDescent="0.25">
      <c r="A843" s="25" t="s">
        <v>796</v>
      </c>
      <c r="B843" s="26" t="s">
        <v>200</v>
      </c>
      <c r="C843" s="26" t="s">
        <v>7</v>
      </c>
      <c r="D843" s="26" t="s">
        <v>7</v>
      </c>
      <c r="E843" s="26" t="s">
        <v>795</v>
      </c>
      <c r="F843" s="9"/>
      <c r="G843" s="9"/>
      <c r="H843" s="9"/>
      <c r="I843" s="84"/>
      <c r="J843" s="84"/>
      <c r="K843" s="84"/>
      <c r="L843" s="84"/>
      <c r="M843" s="9"/>
      <c r="N843" s="9"/>
      <c r="O843" s="85"/>
      <c r="P843" s="85"/>
      <c r="Q843" s="85"/>
      <c r="R843" s="85"/>
      <c r="S843" s="9"/>
      <c r="T843" s="9"/>
      <c r="U843" s="85"/>
      <c r="V843" s="85"/>
      <c r="W843" s="85"/>
      <c r="X843" s="85"/>
      <c r="Y843" s="9"/>
      <c r="Z843" s="9"/>
      <c r="AA843" s="85"/>
      <c r="AB843" s="85"/>
      <c r="AC843" s="85"/>
      <c r="AD843" s="85"/>
      <c r="AE843" s="9"/>
      <c r="AF843" s="9"/>
      <c r="AG843" s="85"/>
      <c r="AH843" s="85"/>
      <c r="AI843" s="85"/>
      <c r="AJ843" s="85"/>
      <c r="AK843" s="9"/>
      <c r="AL843" s="9"/>
      <c r="AM843" s="85"/>
      <c r="AN843" s="85"/>
      <c r="AO843" s="85"/>
      <c r="AP843" s="85"/>
      <c r="AQ843" s="9"/>
      <c r="AR843" s="9"/>
      <c r="AS843" s="11"/>
      <c r="AT843" s="85"/>
      <c r="AU843" s="85"/>
      <c r="AV843" s="11"/>
      <c r="AW843" s="98"/>
      <c r="AX843" s="98"/>
      <c r="AY843" s="11">
        <f t="shared" ref="AY843:BD843" si="1372">AY844+AY846</f>
        <v>0</v>
      </c>
      <c r="AZ843" s="11">
        <f t="shared" si="1372"/>
        <v>0</v>
      </c>
      <c r="BA843" s="11">
        <f t="shared" si="1372"/>
        <v>0</v>
      </c>
      <c r="BB843" s="11">
        <f t="shared" si="1372"/>
        <v>26321</v>
      </c>
      <c r="BC843" s="11">
        <f t="shared" si="1372"/>
        <v>26321</v>
      </c>
      <c r="BD843" s="11">
        <f t="shared" si="1372"/>
        <v>26321</v>
      </c>
      <c r="BE843" s="11">
        <f t="shared" ref="BE843:BJ843" si="1373">BE844+BE846</f>
        <v>0</v>
      </c>
      <c r="BF843" s="11">
        <f t="shared" si="1373"/>
        <v>0</v>
      </c>
      <c r="BG843" s="11">
        <f t="shared" si="1373"/>
        <v>0</v>
      </c>
      <c r="BH843" s="11">
        <f t="shared" si="1373"/>
        <v>0</v>
      </c>
      <c r="BI843" s="11">
        <f t="shared" si="1373"/>
        <v>26321</v>
      </c>
      <c r="BJ843" s="11">
        <f t="shared" si="1373"/>
        <v>26321</v>
      </c>
    </row>
    <row r="844" spans="1:62" ht="33" hidden="1" x14ac:dyDescent="0.25">
      <c r="A844" s="25" t="s">
        <v>11</v>
      </c>
      <c r="B844" s="26" t="s">
        <v>200</v>
      </c>
      <c r="C844" s="26" t="s">
        <v>7</v>
      </c>
      <c r="D844" s="26" t="s">
        <v>7</v>
      </c>
      <c r="E844" s="26" t="s">
        <v>795</v>
      </c>
      <c r="F844" s="9">
        <v>600</v>
      </c>
      <c r="G844" s="9"/>
      <c r="H844" s="9"/>
      <c r="I844" s="84"/>
      <c r="J844" s="84"/>
      <c r="K844" s="84"/>
      <c r="L844" s="84"/>
      <c r="M844" s="9"/>
      <c r="N844" s="9"/>
      <c r="O844" s="85"/>
      <c r="P844" s="85"/>
      <c r="Q844" s="85"/>
      <c r="R844" s="85"/>
      <c r="S844" s="9"/>
      <c r="T844" s="9"/>
      <c r="U844" s="85"/>
      <c r="V844" s="85"/>
      <c r="W844" s="85"/>
      <c r="X844" s="85"/>
      <c r="Y844" s="9"/>
      <c r="Z844" s="9"/>
      <c r="AA844" s="85"/>
      <c r="AB844" s="85"/>
      <c r="AC844" s="85"/>
      <c r="AD844" s="85"/>
      <c r="AE844" s="9"/>
      <c r="AF844" s="9"/>
      <c r="AG844" s="85"/>
      <c r="AH844" s="85"/>
      <c r="AI844" s="85"/>
      <c r="AJ844" s="85"/>
      <c r="AK844" s="9"/>
      <c r="AL844" s="9"/>
      <c r="AM844" s="85"/>
      <c r="AN844" s="85"/>
      <c r="AO844" s="85"/>
      <c r="AP844" s="85"/>
      <c r="AQ844" s="9"/>
      <c r="AR844" s="9"/>
      <c r="AS844" s="11"/>
      <c r="AT844" s="85"/>
      <c r="AU844" s="85"/>
      <c r="AV844" s="11"/>
      <c r="AW844" s="98"/>
      <c r="AX844" s="98"/>
      <c r="AY844" s="11">
        <f t="shared" ref="AY844:BJ844" si="1374">AY845</f>
        <v>0</v>
      </c>
      <c r="AZ844" s="11">
        <f t="shared" si="1374"/>
        <v>0</v>
      </c>
      <c r="BA844" s="11">
        <f t="shared" si="1374"/>
        <v>0</v>
      </c>
      <c r="BB844" s="11">
        <f t="shared" si="1374"/>
        <v>5568</v>
      </c>
      <c r="BC844" s="11">
        <f t="shared" si="1374"/>
        <v>5568</v>
      </c>
      <c r="BD844" s="11">
        <f t="shared" si="1374"/>
        <v>5568</v>
      </c>
      <c r="BE844" s="11">
        <f t="shared" si="1374"/>
        <v>0</v>
      </c>
      <c r="BF844" s="11">
        <f t="shared" si="1374"/>
        <v>0</v>
      </c>
      <c r="BG844" s="11">
        <f t="shared" si="1374"/>
        <v>0</v>
      </c>
      <c r="BH844" s="11">
        <f t="shared" si="1374"/>
        <v>0</v>
      </c>
      <c r="BI844" s="11">
        <f t="shared" si="1374"/>
        <v>5568</v>
      </c>
      <c r="BJ844" s="11">
        <f t="shared" si="1374"/>
        <v>5568</v>
      </c>
    </row>
    <row r="845" spans="1:62" hidden="1" x14ac:dyDescent="0.25">
      <c r="A845" s="25" t="s">
        <v>13</v>
      </c>
      <c r="B845" s="26" t="s">
        <v>200</v>
      </c>
      <c r="C845" s="26" t="s">
        <v>7</v>
      </c>
      <c r="D845" s="26" t="s">
        <v>7</v>
      </c>
      <c r="E845" s="26" t="s">
        <v>795</v>
      </c>
      <c r="F845" s="9">
        <v>610</v>
      </c>
      <c r="G845" s="9"/>
      <c r="H845" s="9"/>
      <c r="I845" s="84"/>
      <c r="J845" s="84"/>
      <c r="K845" s="84"/>
      <c r="L845" s="84"/>
      <c r="M845" s="9"/>
      <c r="N845" s="9"/>
      <c r="O845" s="85"/>
      <c r="P845" s="85"/>
      <c r="Q845" s="85"/>
      <c r="R845" s="85"/>
      <c r="S845" s="9"/>
      <c r="T845" s="9"/>
      <c r="U845" s="85"/>
      <c r="V845" s="85"/>
      <c r="W845" s="85"/>
      <c r="X845" s="85"/>
      <c r="Y845" s="9"/>
      <c r="Z845" s="9"/>
      <c r="AA845" s="85"/>
      <c r="AB845" s="85"/>
      <c r="AC845" s="85"/>
      <c r="AD845" s="85"/>
      <c r="AE845" s="9"/>
      <c r="AF845" s="9"/>
      <c r="AG845" s="85"/>
      <c r="AH845" s="85"/>
      <c r="AI845" s="85"/>
      <c r="AJ845" s="85"/>
      <c r="AK845" s="9"/>
      <c r="AL845" s="9"/>
      <c r="AM845" s="85"/>
      <c r="AN845" s="85"/>
      <c r="AO845" s="85"/>
      <c r="AP845" s="85"/>
      <c r="AQ845" s="9"/>
      <c r="AR845" s="9"/>
      <c r="AS845" s="11"/>
      <c r="AT845" s="85"/>
      <c r="AU845" s="85"/>
      <c r="AV845" s="11"/>
      <c r="AW845" s="98"/>
      <c r="AX845" s="98"/>
      <c r="AY845" s="11"/>
      <c r="AZ845" s="85"/>
      <c r="BA845" s="85"/>
      <c r="BB845" s="11">
        <v>5568</v>
      </c>
      <c r="BC845" s="11">
        <f>AW845+AY845+AZ845+BA845+BB845</f>
        <v>5568</v>
      </c>
      <c r="BD845" s="11">
        <f>AX845+BB845</f>
        <v>5568</v>
      </c>
      <c r="BE845" s="11"/>
      <c r="BF845" s="85"/>
      <c r="BG845" s="85"/>
      <c r="BH845" s="11"/>
      <c r="BI845" s="11">
        <f>BC845+BE845+BF845+BG845+BH845</f>
        <v>5568</v>
      </c>
      <c r="BJ845" s="11">
        <f>BD845+BH845</f>
        <v>5568</v>
      </c>
    </row>
    <row r="846" spans="1:62" hidden="1" x14ac:dyDescent="0.25">
      <c r="A846" s="28" t="s">
        <v>65</v>
      </c>
      <c r="B846" s="26" t="s">
        <v>200</v>
      </c>
      <c r="C846" s="26" t="s">
        <v>7</v>
      </c>
      <c r="D846" s="26" t="s">
        <v>7</v>
      </c>
      <c r="E846" s="26" t="s">
        <v>795</v>
      </c>
      <c r="F846" s="9">
        <v>800</v>
      </c>
      <c r="G846" s="9"/>
      <c r="H846" s="9"/>
      <c r="I846" s="84"/>
      <c r="J846" s="84"/>
      <c r="K846" s="84"/>
      <c r="L846" s="84"/>
      <c r="M846" s="9"/>
      <c r="N846" s="9"/>
      <c r="O846" s="85"/>
      <c r="P846" s="85"/>
      <c r="Q846" s="85"/>
      <c r="R846" s="85"/>
      <c r="S846" s="9"/>
      <c r="T846" s="9"/>
      <c r="U846" s="85"/>
      <c r="V846" s="85"/>
      <c r="W846" s="85"/>
      <c r="X846" s="85"/>
      <c r="Y846" s="9"/>
      <c r="Z846" s="9"/>
      <c r="AA846" s="85"/>
      <c r="AB846" s="85"/>
      <c r="AC846" s="85"/>
      <c r="AD846" s="85"/>
      <c r="AE846" s="9"/>
      <c r="AF846" s="9"/>
      <c r="AG846" s="85"/>
      <c r="AH846" s="85"/>
      <c r="AI846" s="85"/>
      <c r="AJ846" s="85"/>
      <c r="AK846" s="9"/>
      <c r="AL846" s="9"/>
      <c r="AM846" s="85"/>
      <c r="AN846" s="85"/>
      <c r="AO846" s="85"/>
      <c r="AP846" s="85"/>
      <c r="AQ846" s="9"/>
      <c r="AR846" s="9"/>
      <c r="AS846" s="11"/>
      <c r="AT846" s="85"/>
      <c r="AU846" s="85"/>
      <c r="AV846" s="11"/>
      <c r="AW846" s="98"/>
      <c r="AX846" s="98"/>
      <c r="AY846" s="11">
        <f t="shared" ref="AY846:BJ846" si="1375">AY847</f>
        <v>0</v>
      </c>
      <c r="AZ846" s="11">
        <f t="shared" si="1375"/>
        <v>0</v>
      </c>
      <c r="BA846" s="11">
        <f t="shared" si="1375"/>
        <v>0</v>
      </c>
      <c r="BB846" s="11">
        <f t="shared" si="1375"/>
        <v>20753</v>
      </c>
      <c r="BC846" s="11">
        <f t="shared" si="1375"/>
        <v>20753</v>
      </c>
      <c r="BD846" s="11">
        <f t="shared" si="1375"/>
        <v>20753</v>
      </c>
      <c r="BE846" s="11">
        <f t="shared" si="1375"/>
        <v>0</v>
      </c>
      <c r="BF846" s="11">
        <f t="shared" si="1375"/>
        <v>0</v>
      </c>
      <c r="BG846" s="11">
        <f t="shared" si="1375"/>
        <v>0</v>
      </c>
      <c r="BH846" s="11">
        <f t="shared" si="1375"/>
        <v>0</v>
      </c>
      <c r="BI846" s="11">
        <f t="shared" si="1375"/>
        <v>20753</v>
      </c>
      <c r="BJ846" s="11">
        <f t="shared" si="1375"/>
        <v>20753</v>
      </c>
    </row>
    <row r="847" spans="1:62" ht="49.5" hidden="1" x14ac:dyDescent="0.25">
      <c r="A847" s="25" t="s">
        <v>406</v>
      </c>
      <c r="B847" s="26" t="s">
        <v>200</v>
      </c>
      <c r="C847" s="26" t="s">
        <v>7</v>
      </c>
      <c r="D847" s="26" t="s">
        <v>7</v>
      </c>
      <c r="E847" s="26" t="s">
        <v>795</v>
      </c>
      <c r="F847" s="9">
        <v>810</v>
      </c>
      <c r="G847" s="9"/>
      <c r="H847" s="9"/>
      <c r="I847" s="84"/>
      <c r="J847" s="84"/>
      <c r="K847" s="84"/>
      <c r="L847" s="84"/>
      <c r="M847" s="9"/>
      <c r="N847" s="9"/>
      <c r="O847" s="85"/>
      <c r="P847" s="85"/>
      <c r="Q847" s="85"/>
      <c r="R847" s="85"/>
      <c r="S847" s="9"/>
      <c r="T847" s="9"/>
      <c r="U847" s="85"/>
      <c r="V847" s="85"/>
      <c r="W847" s="85"/>
      <c r="X847" s="85"/>
      <c r="Y847" s="9"/>
      <c r="Z847" s="9"/>
      <c r="AA847" s="85"/>
      <c r="AB847" s="85"/>
      <c r="AC847" s="85"/>
      <c r="AD847" s="85"/>
      <c r="AE847" s="9"/>
      <c r="AF847" s="9"/>
      <c r="AG847" s="85"/>
      <c r="AH847" s="85"/>
      <c r="AI847" s="85"/>
      <c r="AJ847" s="85"/>
      <c r="AK847" s="9"/>
      <c r="AL847" s="9"/>
      <c r="AM847" s="85"/>
      <c r="AN847" s="85"/>
      <c r="AO847" s="85"/>
      <c r="AP847" s="85"/>
      <c r="AQ847" s="9"/>
      <c r="AR847" s="9"/>
      <c r="AS847" s="11"/>
      <c r="AT847" s="85"/>
      <c r="AU847" s="85"/>
      <c r="AV847" s="11"/>
      <c r="AW847" s="98"/>
      <c r="AX847" s="98"/>
      <c r="AY847" s="11"/>
      <c r="AZ847" s="85"/>
      <c r="BA847" s="85"/>
      <c r="BB847" s="11">
        <v>20753</v>
      </c>
      <c r="BC847" s="11">
        <f>AW847+AY847+AZ847+BA847+BB847</f>
        <v>20753</v>
      </c>
      <c r="BD847" s="11">
        <f>AX847+BB847</f>
        <v>20753</v>
      </c>
      <c r="BE847" s="11"/>
      <c r="BF847" s="85"/>
      <c r="BG847" s="85"/>
      <c r="BH847" s="11"/>
      <c r="BI847" s="11">
        <f>BC847+BE847+BF847+BG847+BH847</f>
        <v>20753</v>
      </c>
      <c r="BJ847" s="11">
        <f>BD847+BH847</f>
        <v>20753</v>
      </c>
    </row>
    <row r="848" spans="1:62" hidden="1" x14ac:dyDescent="0.25">
      <c r="A848" s="25"/>
      <c r="B848" s="26"/>
      <c r="C848" s="26"/>
      <c r="D848" s="26"/>
      <c r="E848" s="26"/>
      <c r="F848" s="9"/>
      <c r="G848" s="9"/>
      <c r="H848" s="9"/>
      <c r="I848" s="84"/>
      <c r="J848" s="84"/>
      <c r="K848" s="84"/>
      <c r="L848" s="84"/>
      <c r="M848" s="84"/>
      <c r="N848" s="84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85"/>
      <c r="Z848" s="85"/>
      <c r="AA848" s="85"/>
      <c r="AB848" s="85"/>
      <c r="AC848" s="85"/>
      <c r="AD848" s="85"/>
      <c r="AE848" s="85"/>
      <c r="AF848" s="85"/>
      <c r="AG848" s="85"/>
      <c r="AH848" s="85"/>
      <c r="AI848" s="85"/>
      <c r="AJ848" s="85"/>
      <c r="AK848" s="85"/>
      <c r="AL848" s="85"/>
      <c r="AM848" s="85"/>
      <c r="AN848" s="85"/>
      <c r="AO848" s="85"/>
      <c r="AP848" s="85"/>
      <c r="AQ848" s="85"/>
      <c r="AR848" s="85"/>
      <c r="AS848" s="85"/>
      <c r="AT848" s="85"/>
      <c r="AU848" s="85"/>
      <c r="AV848" s="85"/>
      <c r="AW848" s="97"/>
      <c r="AX848" s="97"/>
      <c r="AY848" s="85"/>
      <c r="AZ848" s="85"/>
      <c r="BA848" s="85"/>
      <c r="BB848" s="85"/>
      <c r="BC848" s="85"/>
      <c r="BD848" s="85"/>
      <c r="BE848" s="85"/>
      <c r="BF848" s="85"/>
      <c r="BG848" s="85"/>
      <c r="BH848" s="85"/>
      <c r="BI848" s="85"/>
      <c r="BJ848" s="85"/>
    </row>
    <row r="849" spans="1:62" ht="18.75" hidden="1" x14ac:dyDescent="0.3">
      <c r="A849" s="23" t="s">
        <v>214</v>
      </c>
      <c r="B849" s="24">
        <v>913</v>
      </c>
      <c r="C849" s="24" t="s">
        <v>7</v>
      </c>
      <c r="D849" s="24" t="s">
        <v>117</v>
      </c>
      <c r="E849" s="24"/>
      <c r="F849" s="24"/>
      <c r="G849" s="7">
        <f t="shared" ref="G849:T849" si="1376">G850</f>
        <v>70564</v>
      </c>
      <c r="H849" s="7">
        <f t="shared" si="1376"/>
        <v>0</v>
      </c>
      <c r="I849" s="7">
        <f t="shared" si="1376"/>
        <v>0</v>
      </c>
      <c r="J849" s="7">
        <f t="shared" si="1376"/>
        <v>0</v>
      </c>
      <c r="K849" s="7">
        <f t="shared" si="1376"/>
        <v>0</v>
      </c>
      <c r="L849" s="7">
        <f t="shared" si="1376"/>
        <v>0</v>
      </c>
      <c r="M849" s="7">
        <f t="shared" si="1376"/>
        <v>70564</v>
      </c>
      <c r="N849" s="7">
        <f t="shared" si="1376"/>
        <v>0</v>
      </c>
      <c r="O849" s="7">
        <f t="shared" si="1376"/>
        <v>0</v>
      </c>
      <c r="P849" s="7">
        <f t="shared" si="1376"/>
        <v>0</v>
      </c>
      <c r="Q849" s="7">
        <f t="shared" si="1376"/>
        <v>0</v>
      </c>
      <c r="R849" s="7">
        <f t="shared" si="1376"/>
        <v>0</v>
      </c>
      <c r="S849" s="7">
        <f t="shared" si="1376"/>
        <v>70564</v>
      </c>
      <c r="T849" s="7">
        <f t="shared" si="1376"/>
        <v>0</v>
      </c>
      <c r="U849" s="7">
        <f>U850</f>
        <v>0</v>
      </c>
      <c r="V849" s="7">
        <f t="shared" ref="V849:BJ849" si="1377">V850</f>
        <v>0</v>
      </c>
      <c r="W849" s="7">
        <f t="shared" si="1377"/>
        <v>0</v>
      </c>
      <c r="X849" s="7">
        <f t="shared" si="1377"/>
        <v>13435</v>
      </c>
      <c r="Y849" s="7">
        <f t="shared" si="1377"/>
        <v>83999</v>
      </c>
      <c r="Z849" s="7">
        <f t="shared" si="1377"/>
        <v>13435</v>
      </c>
      <c r="AA849" s="7">
        <f>AA850</f>
        <v>0</v>
      </c>
      <c r="AB849" s="7">
        <f t="shared" si="1377"/>
        <v>0</v>
      </c>
      <c r="AC849" s="7">
        <f t="shared" si="1377"/>
        <v>0</v>
      </c>
      <c r="AD849" s="7">
        <f t="shared" si="1377"/>
        <v>0</v>
      </c>
      <c r="AE849" s="7">
        <f t="shared" si="1377"/>
        <v>83999</v>
      </c>
      <c r="AF849" s="7">
        <f t="shared" si="1377"/>
        <v>13435</v>
      </c>
      <c r="AG849" s="7">
        <f>AG850</f>
        <v>0</v>
      </c>
      <c r="AH849" s="7">
        <f t="shared" si="1377"/>
        <v>0</v>
      </c>
      <c r="AI849" s="7">
        <f t="shared" si="1377"/>
        <v>0</v>
      </c>
      <c r="AJ849" s="7">
        <f t="shared" si="1377"/>
        <v>0</v>
      </c>
      <c r="AK849" s="7">
        <f t="shared" si="1377"/>
        <v>83999</v>
      </c>
      <c r="AL849" s="7">
        <f t="shared" si="1377"/>
        <v>13435</v>
      </c>
      <c r="AM849" s="7">
        <f>AM850</f>
        <v>0</v>
      </c>
      <c r="AN849" s="7">
        <f t="shared" si="1377"/>
        <v>0</v>
      </c>
      <c r="AO849" s="7">
        <f t="shared" si="1377"/>
        <v>0</v>
      </c>
      <c r="AP849" s="7">
        <f t="shared" si="1377"/>
        <v>0</v>
      </c>
      <c r="AQ849" s="7">
        <f t="shared" si="1377"/>
        <v>83999</v>
      </c>
      <c r="AR849" s="7">
        <f t="shared" si="1377"/>
        <v>13435</v>
      </c>
      <c r="AS849" s="7">
        <f>AS850</f>
        <v>-14</v>
      </c>
      <c r="AT849" s="7">
        <f t="shared" si="1377"/>
        <v>0</v>
      </c>
      <c r="AU849" s="7">
        <f t="shared" si="1377"/>
        <v>0</v>
      </c>
      <c r="AV849" s="7">
        <f t="shared" si="1377"/>
        <v>0</v>
      </c>
      <c r="AW849" s="94">
        <f t="shared" si="1377"/>
        <v>83985</v>
      </c>
      <c r="AX849" s="94">
        <f t="shared" si="1377"/>
        <v>13435</v>
      </c>
      <c r="AY849" s="7">
        <f>AY850</f>
        <v>-270</v>
      </c>
      <c r="AZ849" s="7">
        <f t="shared" si="1377"/>
        <v>0</v>
      </c>
      <c r="BA849" s="7">
        <f t="shared" si="1377"/>
        <v>0</v>
      </c>
      <c r="BB849" s="7">
        <f t="shared" si="1377"/>
        <v>0</v>
      </c>
      <c r="BC849" s="7">
        <f t="shared" si="1377"/>
        <v>83715</v>
      </c>
      <c r="BD849" s="7">
        <f t="shared" si="1377"/>
        <v>13435</v>
      </c>
      <c r="BE849" s="7">
        <f>BE850</f>
        <v>0</v>
      </c>
      <c r="BF849" s="7">
        <f t="shared" si="1377"/>
        <v>0</v>
      </c>
      <c r="BG849" s="7">
        <f t="shared" si="1377"/>
        <v>0</v>
      </c>
      <c r="BH849" s="7">
        <f t="shared" si="1377"/>
        <v>0</v>
      </c>
      <c r="BI849" s="7">
        <f t="shared" si="1377"/>
        <v>83715</v>
      </c>
      <c r="BJ849" s="7">
        <f t="shared" si="1377"/>
        <v>13435</v>
      </c>
    </row>
    <row r="850" spans="1:62" ht="33" hidden="1" x14ac:dyDescent="0.25">
      <c r="A850" s="28" t="s">
        <v>568</v>
      </c>
      <c r="B850" s="26">
        <v>913</v>
      </c>
      <c r="C850" s="26" t="s">
        <v>7</v>
      </c>
      <c r="D850" s="26" t="s">
        <v>117</v>
      </c>
      <c r="E850" s="26" t="s">
        <v>184</v>
      </c>
      <c r="F850" s="26"/>
      <c r="G850" s="11">
        <f>G851+G855+G859+G869+G872</f>
        <v>70564</v>
      </c>
      <c r="H850" s="11">
        <f t="shared" ref="H850:N850" si="1378">H851+H855+H859+H869+H872</f>
        <v>0</v>
      </c>
      <c r="I850" s="11">
        <f t="shared" si="1378"/>
        <v>0</v>
      </c>
      <c r="J850" s="11">
        <f t="shared" si="1378"/>
        <v>0</v>
      </c>
      <c r="K850" s="11">
        <f t="shared" si="1378"/>
        <v>0</v>
      </c>
      <c r="L850" s="11">
        <f t="shared" si="1378"/>
        <v>0</v>
      </c>
      <c r="M850" s="11">
        <f t="shared" si="1378"/>
        <v>70564</v>
      </c>
      <c r="N850" s="11">
        <f t="shared" si="1378"/>
        <v>0</v>
      </c>
      <c r="O850" s="11">
        <f t="shared" ref="O850:T850" si="1379">O851+O855+O859+O869+O872</f>
        <v>0</v>
      </c>
      <c r="P850" s="11">
        <f t="shared" si="1379"/>
        <v>0</v>
      </c>
      <c r="Q850" s="11">
        <f t="shared" si="1379"/>
        <v>0</v>
      </c>
      <c r="R850" s="11">
        <f t="shared" si="1379"/>
        <v>0</v>
      </c>
      <c r="S850" s="11">
        <f t="shared" si="1379"/>
        <v>70564</v>
      </c>
      <c r="T850" s="11">
        <f t="shared" si="1379"/>
        <v>0</v>
      </c>
      <c r="U850" s="11">
        <f t="shared" ref="U850:BD850" si="1380">U851+U855+U859+U869+U872+U875+U878</f>
        <v>0</v>
      </c>
      <c r="V850" s="11">
        <f t="shared" si="1380"/>
        <v>0</v>
      </c>
      <c r="W850" s="11">
        <f t="shared" si="1380"/>
        <v>0</v>
      </c>
      <c r="X850" s="11">
        <f t="shared" si="1380"/>
        <v>13435</v>
      </c>
      <c r="Y850" s="11">
        <f t="shared" si="1380"/>
        <v>83999</v>
      </c>
      <c r="Z850" s="11">
        <f t="shared" si="1380"/>
        <v>13435</v>
      </c>
      <c r="AA850" s="11">
        <f t="shared" si="1380"/>
        <v>0</v>
      </c>
      <c r="AB850" s="11">
        <f t="shared" si="1380"/>
        <v>0</v>
      </c>
      <c r="AC850" s="11">
        <f t="shared" si="1380"/>
        <v>0</v>
      </c>
      <c r="AD850" s="11">
        <f t="shared" si="1380"/>
        <v>0</v>
      </c>
      <c r="AE850" s="11">
        <f t="shared" si="1380"/>
        <v>83999</v>
      </c>
      <c r="AF850" s="11">
        <f t="shared" si="1380"/>
        <v>13435</v>
      </c>
      <c r="AG850" s="11">
        <f t="shared" si="1380"/>
        <v>0</v>
      </c>
      <c r="AH850" s="11">
        <f t="shared" si="1380"/>
        <v>0</v>
      </c>
      <c r="AI850" s="11">
        <f t="shared" si="1380"/>
        <v>0</v>
      </c>
      <c r="AJ850" s="11">
        <f t="shared" si="1380"/>
        <v>0</v>
      </c>
      <c r="AK850" s="11">
        <f t="shared" si="1380"/>
        <v>83999</v>
      </c>
      <c r="AL850" s="11">
        <f t="shared" si="1380"/>
        <v>13435</v>
      </c>
      <c r="AM850" s="11">
        <f t="shared" si="1380"/>
        <v>0</v>
      </c>
      <c r="AN850" s="11">
        <f t="shared" si="1380"/>
        <v>0</v>
      </c>
      <c r="AO850" s="11">
        <f t="shared" si="1380"/>
        <v>0</v>
      </c>
      <c r="AP850" s="11">
        <f t="shared" si="1380"/>
        <v>0</v>
      </c>
      <c r="AQ850" s="11">
        <f t="shared" si="1380"/>
        <v>83999</v>
      </c>
      <c r="AR850" s="11">
        <f t="shared" si="1380"/>
        <v>13435</v>
      </c>
      <c r="AS850" s="11">
        <f t="shared" si="1380"/>
        <v>-14</v>
      </c>
      <c r="AT850" s="11">
        <f t="shared" si="1380"/>
        <v>0</v>
      </c>
      <c r="AU850" s="11">
        <f t="shared" si="1380"/>
        <v>0</v>
      </c>
      <c r="AV850" s="11">
        <f t="shared" si="1380"/>
        <v>0</v>
      </c>
      <c r="AW850" s="98">
        <f t="shared" si="1380"/>
        <v>83985</v>
      </c>
      <c r="AX850" s="98">
        <f t="shared" si="1380"/>
        <v>13435</v>
      </c>
      <c r="AY850" s="11">
        <f t="shared" si="1380"/>
        <v>-270</v>
      </c>
      <c r="AZ850" s="11">
        <f t="shared" si="1380"/>
        <v>0</v>
      </c>
      <c r="BA850" s="11">
        <f t="shared" si="1380"/>
        <v>0</v>
      </c>
      <c r="BB850" s="11">
        <f t="shared" si="1380"/>
        <v>0</v>
      </c>
      <c r="BC850" s="11">
        <f t="shared" si="1380"/>
        <v>83715</v>
      </c>
      <c r="BD850" s="11">
        <f t="shared" si="1380"/>
        <v>13435</v>
      </c>
      <c r="BE850" s="11">
        <f t="shared" ref="BE850:BJ850" si="1381">BE851+BE855+BE859+BE869+BE872+BE875+BE878</f>
        <v>0</v>
      </c>
      <c r="BF850" s="11">
        <f t="shared" si="1381"/>
        <v>0</v>
      </c>
      <c r="BG850" s="11">
        <f t="shared" si="1381"/>
        <v>0</v>
      </c>
      <c r="BH850" s="11">
        <f t="shared" si="1381"/>
        <v>0</v>
      </c>
      <c r="BI850" s="11">
        <f t="shared" si="1381"/>
        <v>83715</v>
      </c>
      <c r="BJ850" s="11">
        <f t="shared" si="1381"/>
        <v>13435</v>
      </c>
    </row>
    <row r="851" spans="1:62" ht="33" hidden="1" x14ac:dyDescent="0.25">
      <c r="A851" s="25" t="s">
        <v>9</v>
      </c>
      <c r="B851" s="26">
        <v>913</v>
      </c>
      <c r="C851" s="26" t="s">
        <v>7</v>
      </c>
      <c r="D851" s="26" t="s">
        <v>117</v>
      </c>
      <c r="E851" s="26" t="s">
        <v>195</v>
      </c>
      <c r="F851" s="26"/>
      <c r="G851" s="11">
        <f t="shared" ref="G851:V853" si="1382">G852</f>
        <v>54840</v>
      </c>
      <c r="H851" s="11">
        <f t="shared" si="1382"/>
        <v>0</v>
      </c>
      <c r="I851" s="11">
        <f t="shared" si="1382"/>
        <v>0</v>
      </c>
      <c r="J851" s="11">
        <f t="shared" si="1382"/>
        <v>0</v>
      </c>
      <c r="K851" s="11">
        <f t="shared" si="1382"/>
        <v>0</v>
      </c>
      <c r="L851" s="11">
        <f t="shared" si="1382"/>
        <v>0</v>
      </c>
      <c r="M851" s="11">
        <f t="shared" si="1382"/>
        <v>54840</v>
      </c>
      <c r="N851" s="11">
        <f t="shared" si="1382"/>
        <v>0</v>
      </c>
      <c r="O851" s="11">
        <f t="shared" si="1382"/>
        <v>0</v>
      </c>
      <c r="P851" s="11">
        <f t="shared" si="1382"/>
        <v>0</v>
      </c>
      <c r="Q851" s="11">
        <f t="shared" si="1382"/>
        <v>0</v>
      </c>
      <c r="R851" s="11">
        <f t="shared" si="1382"/>
        <v>0</v>
      </c>
      <c r="S851" s="11">
        <f t="shared" si="1382"/>
        <v>54840</v>
      </c>
      <c r="T851" s="11">
        <f t="shared" si="1382"/>
        <v>0</v>
      </c>
      <c r="U851" s="11">
        <f t="shared" si="1382"/>
        <v>0</v>
      </c>
      <c r="V851" s="11">
        <f t="shared" si="1382"/>
        <v>0</v>
      </c>
      <c r="W851" s="11">
        <f t="shared" ref="U851:AJ853" si="1383">W852</f>
        <v>0</v>
      </c>
      <c r="X851" s="11">
        <f t="shared" si="1383"/>
        <v>0</v>
      </c>
      <c r="Y851" s="11">
        <f t="shared" si="1383"/>
        <v>54840</v>
      </c>
      <c r="Z851" s="11">
        <f t="shared" si="1383"/>
        <v>0</v>
      </c>
      <c r="AA851" s="11">
        <f t="shared" si="1383"/>
        <v>0</v>
      </c>
      <c r="AB851" s="11">
        <f t="shared" si="1383"/>
        <v>0</v>
      </c>
      <c r="AC851" s="11">
        <f t="shared" si="1383"/>
        <v>0</v>
      </c>
      <c r="AD851" s="11">
        <f t="shared" si="1383"/>
        <v>0</v>
      </c>
      <c r="AE851" s="11">
        <f t="shared" si="1383"/>
        <v>54840</v>
      </c>
      <c r="AF851" s="11">
        <f t="shared" si="1383"/>
        <v>0</v>
      </c>
      <c r="AG851" s="11">
        <f t="shared" si="1383"/>
        <v>0</v>
      </c>
      <c r="AH851" s="11">
        <f t="shared" si="1383"/>
        <v>0</v>
      </c>
      <c r="AI851" s="11">
        <f t="shared" si="1383"/>
        <v>0</v>
      </c>
      <c r="AJ851" s="11">
        <f t="shared" si="1383"/>
        <v>0</v>
      </c>
      <c r="AK851" s="11">
        <f t="shared" ref="AG851:AV853" si="1384">AK852</f>
        <v>54840</v>
      </c>
      <c r="AL851" s="11">
        <f t="shared" si="1384"/>
        <v>0</v>
      </c>
      <c r="AM851" s="11">
        <f t="shared" si="1384"/>
        <v>0</v>
      </c>
      <c r="AN851" s="11">
        <f t="shared" si="1384"/>
        <v>0</v>
      </c>
      <c r="AO851" s="11">
        <f t="shared" si="1384"/>
        <v>0</v>
      </c>
      <c r="AP851" s="11">
        <f t="shared" si="1384"/>
        <v>0</v>
      </c>
      <c r="AQ851" s="11">
        <f t="shared" si="1384"/>
        <v>54840</v>
      </c>
      <c r="AR851" s="11">
        <f t="shared" si="1384"/>
        <v>0</v>
      </c>
      <c r="AS851" s="11">
        <f t="shared" si="1384"/>
        <v>0</v>
      </c>
      <c r="AT851" s="11">
        <f t="shared" si="1384"/>
        <v>0</v>
      </c>
      <c r="AU851" s="11">
        <f t="shared" si="1384"/>
        <v>0</v>
      </c>
      <c r="AV851" s="11">
        <f t="shared" si="1384"/>
        <v>0</v>
      </c>
      <c r="AW851" s="98">
        <f t="shared" ref="AS851:BH853" si="1385">AW852</f>
        <v>54840</v>
      </c>
      <c r="AX851" s="98">
        <f t="shared" si="1385"/>
        <v>0</v>
      </c>
      <c r="AY851" s="11">
        <f t="shared" si="1385"/>
        <v>-270</v>
      </c>
      <c r="AZ851" s="11">
        <f t="shared" si="1385"/>
        <v>0</v>
      </c>
      <c r="BA851" s="11">
        <f t="shared" si="1385"/>
        <v>0</v>
      </c>
      <c r="BB851" s="11">
        <f t="shared" si="1385"/>
        <v>0</v>
      </c>
      <c r="BC851" s="11">
        <f t="shared" si="1385"/>
        <v>54570</v>
      </c>
      <c r="BD851" s="11">
        <f t="shared" si="1385"/>
        <v>0</v>
      </c>
      <c r="BE851" s="11">
        <f t="shared" si="1385"/>
        <v>0</v>
      </c>
      <c r="BF851" s="11">
        <f t="shared" si="1385"/>
        <v>0</v>
      </c>
      <c r="BG851" s="11">
        <f t="shared" si="1385"/>
        <v>0</v>
      </c>
      <c r="BH851" s="11">
        <f t="shared" si="1385"/>
        <v>0</v>
      </c>
      <c r="BI851" s="11">
        <f t="shared" ref="BE851:BJ853" si="1386">BI852</f>
        <v>54570</v>
      </c>
      <c r="BJ851" s="11">
        <f t="shared" si="1386"/>
        <v>0</v>
      </c>
    </row>
    <row r="852" spans="1:62" ht="33" hidden="1" x14ac:dyDescent="0.25">
      <c r="A852" s="25" t="s">
        <v>215</v>
      </c>
      <c r="B852" s="26">
        <v>913</v>
      </c>
      <c r="C852" s="26" t="s">
        <v>7</v>
      </c>
      <c r="D852" s="26" t="s">
        <v>117</v>
      </c>
      <c r="E852" s="26" t="s">
        <v>216</v>
      </c>
      <c r="F852" s="26"/>
      <c r="G852" s="11">
        <f t="shared" si="1382"/>
        <v>54840</v>
      </c>
      <c r="H852" s="11">
        <f t="shared" si="1382"/>
        <v>0</v>
      </c>
      <c r="I852" s="11">
        <f t="shared" si="1382"/>
        <v>0</v>
      </c>
      <c r="J852" s="11">
        <f t="shared" si="1382"/>
        <v>0</v>
      </c>
      <c r="K852" s="11">
        <f t="shared" si="1382"/>
        <v>0</v>
      </c>
      <c r="L852" s="11">
        <f t="shared" si="1382"/>
        <v>0</v>
      </c>
      <c r="M852" s="11">
        <f t="shared" si="1382"/>
        <v>54840</v>
      </c>
      <c r="N852" s="11">
        <f t="shared" si="1382"/>
        <v>0</v>
      </c>
      <c r="O852" s="11">
        <f t="shared" si="1382"/>
        <v>0</v>
      </c>
      <c r="P852" s="11">
        <f t="shared" si="1382"/>
        <v>0</v>
      </c>
      <c r="Q852" s="11">
        <f t="shared" si="1382"/>
        <v>0</v>
      </c>
      <c r="R852" s="11">
        <f t="shared" si="1382"/>
        <v>0</v>
      </c>
      <c r="S852" s="11">
        <f t="shared" si="1382"/>
        <v>54840</v>
      </c>
      <c r="T852" s="11">
        <f t="shared" si="1382"/>
        <v>0</v>
      </c>
      <c r="U852" s="11">
        <f t="shared" si="1383"/>
        <v>0</v>
      </c>
      <c r="V852" s="11">
        <f t="shared" si="1383"/>
        <v>0</v>
      </c>
      <c r="W852" s="11">
        <f t="shared" si="1383"/>
        <v>0</v>
      </c>
      <c r="X852" s="11">
        <f t="shared" si="1383"/>
        <v>0</v>
      </c>
      <c r="Y852" s="11">
        <f t="shared" si="1383"/>
        <v>54840</v>
      </c>
      <c r="Z852" s="11">
        <f t="shared" si="1383"/>
        <v>0</v>
      </c>
      <c r="AA852" s="11">
        <f t="shared" si="1383"/>
        <v>0</v>
      </c>
      <c r="AB852" s="11">
        <f t="shared" si="1383"/>
        <v>0</v>
      </c>
      <c r="AC852" s="11">
        <f t="shared" si="1383"/>
        <v>0</v>
      </c>
      <c r="AD852" s="11">
        <f t="shared" si="1383"/>
        <v>0</v>
      </c>
      <c r="AE852" s="11">
        <f t="shared" si="1383"/>
        <v>54840</v>
      </c>
      <c r="AF852" s="11">
        <f t="shared" si="1383"/>
        <v>0</v>
      </c>
      <c r="AG852" s="11">
        <f t="shared" si="1384"/>
        <v>0</v>
      </c>
      <c r="AH852" s="11">
        <f t="shared" si="1384"/>
        <v>0</v>
      </c>
      <c r="AI852" s="11">
        <f t="shared" si="1384"/>
        <v>0</v>
      </c>
      <c r="AJ852" s="11">
        <f t="shared" si="1384"/>
        <v>0</v>
      </c>
      <c r="AK852" s="11">
        <f t="shared" si="1384"/>
        <v>54840</v>
      </c>
      <c r="AL852" s="11">
        <f t="shared" si="1384"/>
        <v>0</v>
      </c>
      <c r="AM852" s="11">
        <f t="shared" si="1384"/>
        <v>0</v>
      </c>
      <c r="AN852" s="11">
        <f t="shared" si="1384"/>
        <v>0</v>
      </c>
      <c r="AO852" s="11">
        <f t="shared" si="1384"/>
        <v>0</v>
      </c>
      <c r="AP852" s="11">
        <f t="shared" si="1384"/>
        <v>0</v>
      </c>
      <c r="AQ852" s="11">
        <f t="shared" si="1384"/>
        <v>54840</v>
      </c>
      <c r="AR852" s="11">
        <f t="shared" si="1384"/>
        <v>0</v>
      </c>
      <c r="AS852" s="11">
        <f t="shared" si="1385"/>
        <v>0</v>
      </c>
      <c r="AT852" s="11">
        <f t="shared" si="1385"/>
        <v>0</v>
      </c>
      <c r="AU852" s="11">
        <f t="shared" si="1385"/>
        <v>0</v>
      </c>
      <c r="AV852" s="11">
        <f t="shared" si="1385"/>
        <v>0</v>
      </c>
      <c r="AW852" s="98">
        <f t="shared" si="1385"/>
        <v>54840</v>
      </c>
      <c r="AX852" s="98">
        <f t="shared" si="1385"/>
        <v>0</v>
      </c>
      <c r="AY852" s="11">
        <f t="shared" si="1385"/>
        <v>-270</v>
      </c>
      <c r="AZ852" s="11">
        <f t="shared" si="1385"/>
        <v>0</v>
      </c>
      <c r="BA852" s="11">
        <f t="shared" si="1385"/>
        <v>0</v>
      </c>
      <c r="BB852" s="11">
        <f t="shared" si="1385"/>
        <v>0</v>
      </c>
      <c r="BC852" s="11">
        <f t="shared" si="1385"/>
        <v>54570</v>
      </c>
      <c r="BD852" s="11">
        <f t="shared" si="1385"/>
        <v>0</v>
      </c>
      <c r="BE852" s="11">
        <f t="shared" si="1386"/>
        <v>0</v>
      </c>
      <c r="BF852" s="11">
        <f t="shared" si="1386"/>
        <v>0</v>
      </c>
      <c r="BG852" s="11">
        <f t="shared" si="1386"/>
        <v>0</v>
      </c>
      <c r="BH852" s="11">
        <f t="shared" si="1386"/>
        <v>0</v>
      </c>
      <c r="BI852" s="11">
        <f t="shared" si="1386"/>
        <v>54570</v>
      </c>
      <c r="BJ852" s="11">
        <f t="shared" si="1386"/>
        <v>0</v>
      </c>
    </row>
    <row r="853" spans="1:62" ht="33" hidden="1" x14ac:dyDescent="0.25">
      <c r="A853" s="25" t="s">
        <v>11</v>
      </c>
      <c r="B853" s="26">
        <v>913</v>
      </c>
      <c r="C853" s="26" t="s">
        <v>7</v>
      </c>
      <c r="D853" s="26" t="s">
        <v>117</v>
      </c>
      <c r="E853" s="26" t="s">
        <v>216</v>
      </c>
      <c r="F853" s="26" t="s">
        <v>12</v>
      </c>
      <c r="G853" s="8">
        <f t="shared" si="1382"/>
        <v>54840</v>
      </c>
      <c r="H853" s="8">
        <f t="shared" si="1382"/>
        <v>0</v>
      </c>
      <c r="I853" s="8">
        <f t="shared" si="1382"/>
        <v>0</v>
      </c>
      <c r="J853" s="8">
        <f t="shared" si="1382"/>
        <v>0</v>
      </c>
      <c r="K853" s="8">
        <f t="shared" si="1382"/>
        <v>0</v>
      </c>
      <c r="L853" s="8">
        <f t="shared" si="1382"/>
        <v>0</v>
      </c>
      <c r="M853" s="8">
        <f t="shared" si="1382"/>
        <v>54840</v>
      </c>
      <c r="N853" s="8">
        <f t="shared" si="1382"/>
        <v>0</v>
      </c>
      <c r="O853" s="8">
        <f t="shared" si="1382"/>
        <v>0</v>
      </c>
      <c r="P853" s="8">
        <f t="shared" si="1382"/>
        <v>0</v>
      </c>
      <c r="Q853" s="8">
        <f t="shared" si="1382"/>
        <v>0</v>
      </c>
      <c r="R853" s="8">
        <f t="shared" si="1382"/>
        <v>0</v>
      </c>
      <c r="S853" s="8">
        <f t="shared" si="1382"/>
        <v>54840</v>
      </c>
      <c r="T853" s="8">
        <f t="shared" si="1382"/>
        <v>0</v>
      </c>
      <c r="U853" s="8">
        <f t="shared" si="1383"/>
        <v>0</v>
      </c>
      <c r="V853" s="8">
        <f t="shared" si="1383"/>
        <v>0</v>
      </c>
      <c r="W853" s="8">
        <f t="shared" si="1383"/>
        <v>0</v>
      </c>
      <c r="X853" s="8">
        <f t="shared" si="1383"/>
        <v>0</v>
      </c>
      <c r="Y853" s="8">
        <f t="shared" si="1383"/>
        <v>54840</v>
      </c>
      <c r="Z853" s="8">
        <f t="shared" si="1383"/>
        <v>0</v>
      </c>
      <c r="AA853" s="8">
        <f t="shared" si="1383"/>
        <v>0</v>
      </c>
      <c r="AB853" s="8">
        <f t="shared" si="1383"/>
        <v>0</v>
      </c>
      <c r="AC853" s="8">
        <f t="shared" si="1383"/>
        <v>0</v>
      </c>
      <c r="AD853" s="8">
        <f t="shared" si="1383"/>
        <v>0</v>
      </c>
      <c r="AE853" s="8">
        <f t="shared" si="1383"/>
        <v>54840</v>
      </c>
      <c r="AF853" s="8">
        <f t="shared" si="1383"/>
        <v>0</v>
      </c>
      <c r="AG853" s="8">
        <f t="shared" si="1384"/>
        <v>0</v>
      </c>
      <c r="AH853" s="8">
        <f t="shared" si="1384"/>
        <v>0</v>
      </c>
      <c r="AI853" s="8">
        <f t="shared" si="1384"/>
        <v>0</v>
      </c>
      <c r="AJ853" s="8">
        <f t="shared" si="1384"/>
        <v>0</v>
      </c>
      <c r="AK853" s="8">
        <f t="shared" si="1384"/>
        <v>54840</v>
      </c>
      <c r="AL853" s="8">
        <f t="shared" si="1384"/>
        <v>0</v>
      </c>
      <c r="AM853" s="8">
        <f t="shared" si="1384"/>
        <v>0</v>
      </c>
      <c r="AN853" s="8">
        <f t="shared" si="1384"/>
        <v>0</v>
      </c>
      <c r="AO853" s="8">
        <f t="shared" si="1384"/>
        <v>0</v>
      </c>
      <c r="AP853" s="8">
        <f t="shared" si="1384"/>
        <v>0</v>
      </c>
      <c r="AQ853" s="8">
        <f t="shared" si="1384"/>
        <v>54840</v>
      </c>
      <c r="AR853" s="8">
        <f t="shared" si="1384"/>
        <v>0</v>
      </c>
      <c r="AS853" s="8">
        <f t="shared" si="1385"/>
        <v>0</v>
      </c>
      <c r="AT853" s="8">
        <f t="shared" si="1385"/>
        <v>0</v>
      </c>
      <c r="AU853" s="8">
        <f t="shared" si="1385"/>
        <v>0</v>
      </c>
      <c r="AV853" s="8">
        <f t="shared" si="1385"/>
        <v>0</v>
      </c>
      <c r="AW853" s="95">
        <f t="shared" si="1385"/>
        <v>54840</v>
      </c>
      <c r="AX853" s="95">
        <f t="shared" si="1385"/>
        <v>0</v>
      </c>
      <c r="AY853" s="8">
        <f t="shared" si="1385"/>
        <v>-270</v>
      </c>
      <c r="AZ853" s="8">
        <f t="shared" si="1385"/>
        <v>0</v>
      </c>
      <c r="BA853" s="8">
        <f t="shared" si="1385"/>
        <v>0</v>
      </c>
      <c r="BB853" s="8">
        <f t="shared" si="1385"/>
        <v>0</v>
      </c>
      <c r="BC853" s="8">
        <f t="shared" si="1385"/>
        <v>54570</v>
      </c>
      <c r="BD853" s="8">
        <f t="shared" si="1385"/>
        <v>0</v>
      </c>
      <c r="BE853" s="8">
        <f t="shared" si="1386"/>
        <v>0</v>
      </c>
      <c r="BF853" s="8">
        <f t="shared" si="1386"/>
        <v>0</v>
      </c>
      <c r="BG853" s="8">
        <f t="shared" si="1386"/>
        <v>0</v>
      </c>
      <c r="BH853" s="8">
        <f t="shared" si="1386"/>
        <v>0</v>
      </c>
      <c r="BI853" s="8">
        <f t="shared" si="1386"/>
        <v>54570</v>
      </c>
      <c r="BJ853" s="8">
        <f t="shared" si="1386"/>
        <v>0</v>
      </c>
    </row>
    <row r="854" spans="1:62" ht="20.100000000000001" hidden="1" customHeight="1" x14ac:dyDescent="0.25">
      <c r="A854" s="28" t="s">
        <v>23</v>
      </c>
      <c r="B854" s="26">
        <v>913</v>
      </c>
      <c r="C854" s="26" t="s">
        <v>7</v>
      </c>
      <c r="D854" s="26" t="s">
        <v>117</v>
      </c>
      <c r="E854" s="26" t="s">
        <v>216</v>
      </c>
      <c r="F854" s="26">
        <v>620</v>
      </c>
      <c r="G854" s="9">
        <f>52433+2407</f>
        <v>54840</v>
      </c>
      <c r="H854" s="9"/>
      <c r="I854" s="84"/>
      <c r="J854" s="84"/>
      <c r="K854" s="84"/>
      <c r="L854" s="84"/>
      <c r="M854" s="9">
        <f>G854+I854+J854+K854+L854</f>
        <v>54840</v>
      </c>
      <c r="N854" s="9">
        <f>H854+L854</f>
        <v>0</v>
      </c>
      <c r="O854" s="85"/>
      <c r="P854" s="85"/>
      <c r="Q854" s="85"/>
      <c r="R854" s="85"/>
      <c r="S854" s="9">
        <f>M854+O854+P854+Q854+R854</f>
        <v>54840</v>
      </c>
      <c r="T854" s="9">
        <f>N854+R854</f>
        <v>0</v>
      </c>
      <c r="U854" s="85"/>
      <c r="V854" s="85"/>
      <c r="W854" s="85"/>
      <c r="X854" s="85"/>
      <c r="Y854" s="9">
        <f>S854+U854+V854+W854+X854</f>
        <v>54840</v>
      </c>
      <c r="Z854" s="9">
        <f>T854+X854</f>
        <v>0</v>
      </c>
      <c r="AA854" s="85"/>
      <c r="AB854" s="85"/>
      <c r="AC854" s="85"/>
      <c r="AD854" s="85"/>
      <c r="AE854" s="9">
        <f>Y854+AA854+AB854+AC854+AD854</f>
        <v>54840</v>
      </c>
      <c r="AF854" s="9">
        <f>Z854+AD854</f>
        <v>0</v>
      </c>
      <c r="AG854" s="85"/>
      <c r="AH854" s="85"/>
      <c r="AI854" s="85"/>
      <c r="AJ854" s="85"/>
      <c r="AK854" s="9">
        <f>AE854+AG854+AH854+AI854+AJ854</f>
        <v>54840</v>
      </c>
      <c r="AL854" s="9">
        <f>AF854+AJ854</f>
        <v>0</v>
      </c>
      <c r="AM854" s="85"/>
      <c r="AN854" s="85"/>
      <c r="AO854" s="85"/>
      <c r="AP854" s="85"/>
      <c r="AQ854" s="9">
        <f>AK854+AM854+AN854+AO854+AP854</f>
        <v>54840</v>
      </c>
      <c r="AR854" s="9">
        <f>AL854+AP854</f>
        <v>0</v>
      </c>
      <c r="AS854" s="85"/>
      <c r="AT854" s="85"/>
      <c r="AU854" s="85"/>
      <c r="AV854" s="85"/>
      <c r="AW854" s="96">
        <f>AQ854+AS854+AT854+AU854+AV854</f>
        <v>54840</v>
      </c>
      <c r="AX854" s="96">
        <f>AR854+AV854</f>
        <v>0</v>
      </c>
      <c r="AY854" s="85">
        <v>-270</v>
      </c>
      <c r="AZ854" s="85"/>
      <c r="BA854" s="85"/>
      <c r="BB854" s="85"/>
      <c r="BC854" s="9">
        <f>AW854+AY854+AZ854+BA854+BB854</f>
        <v>54570</v>
      </c>
      <c r="BD854" s="9">
        <f>AX854+BB854</f>
        <v>0</v>
      </c>
      <c r="BE854" s="85"/>
      <c r="BF854" s="85"/>
      <c r="BG854" s="85"/>
      <c r="BH854" s="85"/>
      <c r="BI854" s="9">
        <f>BC854+BE854+BF854+BG854+BH854</f>
        <v>54570</v>
      </c>
      <c r="BJ854" s="9">
        <f>BD854+BH854</f>
        <v>0</v>
      </c>
    </row>
    <row r="855" spans="1:62" ht="20.100000000000001" hidden="1" customHeight="1" x14ac:dyDescent="0.25">
      <c r="A855" s="28" t="s">
        <v>14</v>
      </c>
      <c r="B855" s="26">
        <v>913</v>
      </c>
      <c r="C855" s="26" t="s">
        <v>7</v>
      </c>
      <c r="D855" s="26" t="s">
        <v>117</v>
      </c>
      <c r="E855" s="26" t="s">
        <v>185</v>
      </c>
      <c r="F855" s="26"/>
      <c r="G855" s="9">
        <f t="shared" ref="G855:V857" si="1387">G856</f>
        <v>1426</v>
      </c>
      <c r="H855" s="9">
        <f t="shared" si="1387"/>
        <v>0</v>
      </c>
      <c r="I855" s="9">
        <f t="shared" si="1387"/>
        <v>0</v>
      </c>
      <c r="J855" s="9">
        <f t="shared" si="1387"/>
        <v>0</v>
      </c>
      <c r="K855" s="9">
        <f t="shared" si="1387"/>
        <v>0</v>
      </c>
      <c r="L855" s="9">
        <f t="shared" si="1387"/>
        <v>0</v>
      </c>
      <c r="M855" s="9">
        <f t="shared" si="1387"/>
        <v>1426</v>
      </c>
      <c r="N855" s="9">
        <f t="shared" si="1387"/>
        <v>0</v>
      </c>
      <c r="O855" s="9">
        <f t="shared" si="1387"/>
        <v>0</v>
      </c>
      <c r="P855" s="9">
        <f t="shared" si="1387"/>
        <v>0</v>
      </c>
      <c r="Q855" s="9">
        <f t="shared" si="1387"/>
        <v>0</v>
      </c>
      <c r="R855" s="9">
        <f t="shared" si="1387"/>
        <v>0</v>
      </c>
      <c r="S855" s="9">
        <f t="shared" si="1387"/>
        <v>1426</v>
      </c>
      <c r="T855" s="9">
        <f t="shared" si="1387"/>
        <v>0</v>
      </c>
      <c r="U855" s="9">
        <f t="shared" si="1387"/>
        <v>-708</v>
      </c>
      <c r="V855" s="9">
        <f t="shared" si="1387"/>
        <v>0</v>
      </c>
      <c r="W855" s="9">
        <f t="shared" ref="U855:AJ857" si="1388">W856</f>
        <v>0</v>
      </c>
      <c r="X855" s="9">
        <f t="shared" si="1388"/>
        <v>0</v>
      </c>
      <c r="Y855" s="9">
        <f t="shared" si="1388"/>
        <v>718</v>
      </c>
      <c r="Z855" s="9">
        <f t="shared" si="1388"/>
        <v>0</v>
      </c>
      <c r="AA855" s="9">
        <f t="shared" si="1388"/>
        <v>0</v>
      </c>
      <c r="AB855" s="9">
        <f t="shared" si="1388"/>
        <v>0</v>
      </c>
      <c r="AC855" s="9">
        <f t="shared" si="1388"/>
        <v>0</v>
      </c>
      <c r="AD855" s="9">
        <f t="shared" si="1388"/>
        <v>0</v>
      </c>
      <c r="AE855" s="9">
        <f t="shared" si="1388"/>
        <v>718</v>
      </c>
      <c r="AF855" s="9">
        <f t="shared" si="1388"/>
        <v>0</v>
      </c>
      <c r="AG855" s="9">
        <f t="shared" si="1388"/>
        <v>0</v>
      </c>
      <c r="AH855" s="9">
        <f t="shared" si="1388"/>
        <v>0</v>
      </c>
      <c r="AI855" s="9">
        <f t="shared" si="1388"/>
        <v>0</v>
      </c>
      <c r="AJ855" s="9">
        <f t="shared" si="1388"/>
        <v>0</v>
      </c>
      <c r="AK855" s="9">
        <f t="shared" ref="AG855:AV857" si="1389">AK856</f>
        <v>718</v>
      </c>
      <c r="AL855" s="9">
        <f t="shared" si="1389"/>
        <v>0</v>
      </c>
      <c r="AM855" s="9">
        <f t="shared" si="1389"/>
        <v>0</v>
      </c>
      <c r="AN855" s="9">
        <f t="shared" si="1389"/>
        <v>0</v>
      </c>
      <c r="AO855" s="9">
        <f t="shared" si="1389"/>
        <v>0</v>
      </c>
      <c r="AP855" s="9">
        <f t="shared" si="1389"/>
        <v>0</v>
      </c>
      <c r="AQ855" s="9">
        <f t="shared" si="1389"/>
        <v>718</v>
      </c>
      <c r="AR855" s="9">
        <f t="shared" si="1389"/>
        <v>0</v>
      </c>
      <c r="AS855" s="9">
        <f t="shared" si="1389"/>
        <v>-14</v>
      </c>
      <c r="AT855" s="9">
        <f t="shared" si="1389"/>
        <v>0</v>
      </c>
      <c r="AU855" s="9">
        <f t="shared" si="1389"/>
        <v>0</v>
      </c>
      <c r="AV855" s="9">
        <f t="shared" si="1389"/>
        <v>0</v>
      </c>
      <c r="AW855" s="96">
        <f t="shared" ref="AS855:BH857" si="1390">AW856</f>
        <v>704</v>
      </c>
      <c r="AX855" s="96">
        <f t="shared" si="1390"/>
        <v>0</v>
      </c>
      <c r="AY855" s="9">
        <f t="shared" si="1390"/>
        <v>0</v>
      </c>
      <c r="AZ855" s="9">
        <f t="shared" si="1390"/>
        <v>0</v>
      </c>
      <c r="BA855" s="9">
        <f t="shared" si="1390"/>
        <v>0</v>
      </c>
      <c r="BB855" s="9">
        <f t="shared" si="1390"/>
        <v>0</v>
      </c>
      <c r="BC855" s="9">
        <f t="shared" si="1390"/>
        <v>704</v>
      </c>
      <c r="BD855" s="9">
        <f t="shared" si="1390"/>
        <v>0</v>
      </c>
      <c r="BE855" s="9">
        <f t="shared" si="1390"/>
        <v>0</v>
      </c>
      <c r="BF855" s="9">
        <f t="shared" si="1390"/>
        <v>0</v>
      </c>
      <c r="BG855" s="9">
        <f t="shared" si="1390"/>
        <v>0</v>
      </c>
      <c r="BH855" s="9">
        <f t="shared" si="1390"/>
        <v>0</v>
      </c>
      <c r="BI855" s="9">
        <f t="shared" ref="BE855:BJ857" si="1391">BI856</f>
        <v>704</v>
      </c>
      <c r="BJ855" s="9">
        <f t="shared" si="1391"/>
        <v>0</v>
      </c>
    </row>
    <row r="856" spans="1:62" ht="33" hidden="1" x14ac:dyDescent="0.25">
      <c r="A856" s="25" t="s">
        <v>217</v>
      </c>
      <c r="B856" s="26">
        <v>913</v>
      </c>
      <c r="C856" s="26" t="s">
        <v>7</v>
      </c>
      <c r="D856" s="26" t="s">
        <v>117</v>
      </c>
      <c r="E856" s="26" t="s">
        <v>218</v>
      </c>
      <c r="F856" s="26"/>
      <c r="G856" s="11">
        <f t="shared" si="1387"/>
        <v>1426</v>
      </c>
      <c r="H856" s="11">
        <f t="shared" si="1387"/>
        <v>0</v>
      </c>
      <c r="I856" s="11">
        <f t="shared" si="1387"/>
        <v>0</v>
      </c>
      <c r="J856" s="11">
        <f t="shared" si="1387"/>
        <v>0</v>
      </c>
      <c r="K856" s="11">
        <f t="shared" si="1387"/>
        <v>0</v>
      </c>
      <c r="L856" s="11">
        <f t="shared" si="1387"/>
        <v>0</v>
      </c>
      <c r="M856" s="11">
        <f t="shared" si="1387"/>
        <v>1426</v>
      </c>
      <c r="N856" s="11">
        <f t="shared" si="1387"/>
        <v>0</v>
      </c>
      <c r="O856" s="11">
        <f t="shared" si="1387"/>
        <v>0</v>
      </c>
      <c r="P856" s="11">
        <f t="shared" si="1387"/>
        <v>0</v>
      </c>
      <c r="Q856" s="11">
        <f t="shared" si="1387"/>
        <v>0</v>
      </c>
      <c r="R856" s="11">
        <f t="shared" si="1387"/>
        <v>0</v>
      </c>
      <c r="S856" s="11">
        <f t="shared" si="1387"/>
        <v>1426</v>
      </c>
      <c r="T856" s="11">
        <f t="shared" si="1387"/>
        <v>0</v>
      </c>
      <c r="U856" s="11">
        <f t="shared" si="1388"/>
        <v>-708</v>
      </c>
      <c r="V856" s="11">
        <f t="shared" si="1388"/>
        <v>0</v>
      </c>
      <c r="W856" s="11">
        <f t="shared" si="1388"/>
        <v>0</v>
      </c>
      <c r="X856" s="11">
        <f t="shared" si="1388"/>
        <v>0</v>
      </c>
      <c r="Y856" s="11">
        <f t="shared" si="1388"/>
        <v>718</v>
      </c>
      <c r="Z856" s="11">
        <f t="shared" si="1388"/>
        <v>0</v>
      </c>
      <c r="AA856" s="11">
        <f t="shared" si="1388"/>
        <v>0</v>
      </c>
      <c r="AB856" s="11">
        <f t="shared" si="1388"/>
        <v>0</v>
      </c>
      <c r="AC856" s="11">
        <f t="shared" si="1388"/>
        <v>0</v>
      </c>
      <c r="AD856" s="11">
        <f t="shared" si="1388"/>
        <v>0</v>
      </c>
      <c r="AE856" s="11">
        <f t="shared" si="1388"/>
        <v>718</v>
      </c>
      <c r="AF856" s="11">
        <f t="shared" si="1388"/>
        <v>0</v>
      </c>
      <c r="AG856" s="11">
        <f t="shared" si="1389"/>
        <v>0</v>
      </c>
      <c r="AH856" s="11">
        <f t="shared" si="1389"/>
        <v>0</v>
      </c>
      <c r="AI856" s="11">
        <f t="shared" si="1389"/>
        <v>0</v>
      </c>
      <c r="AJ856" s="11">
        <f t="shared" si="1389"/>
        <v>0</v>
      </c>
      <c r="AK856" s="11">
        <f t="shared" si="1389"/>
        <v>718</v>
      </c>
      <c r="AL856" s="11">
        <f t="shared" si="1389"/>
        <v>0</v>
      </c>
      <c r="AM856" s="11">
        <f t="shared" si="1389"/>
        <v>0</v>
      </c>
      <c r="AN856" s="11">
        <f t="shared" si="1389"/>
        <v>0</v>
      </c>
      <c r="AO856" s="11">
        <f t="shared" si="1389"/>
        <v>0</v>
      </c>
      <c r="AP856" s="11">
        <f t="shared" si="1389"/>
        <v>0</v>
      </c>
      <c r="AQ856" s="11">
        <f t="shared" si="1389"/>
        <v>718</v>
      </c>
      <c r="AR856" s="11">
        <f t="shared" si="1389"/>
        <v>0</v>
      </c>
      <c r="AS856" s="11">
        <f t="shared" si="1390"/>
        <v>-14</v>
      </c>
      <c r="AT856" s="11">
        <f t="shared" si="1390"/>
        <v>0</v>
      </c>
      <c r="AU856" s="11">
        <f t="shared" si="1390"/>
        <v>0</v>
      </c>
      <c r="AV856" s="11">
        <f t="shared" si="1390"/>
        <v>0</v>
      </c>
      <c r="AW856" s="98">
        <f t="shared" si="1390"/>
        <v>704</v>
      </c>
      <c r="AX856" s="98">
        <f t="shared" si="1390"/>
        <v>0</v>
      </c>
      <c r="AY856" s="11">
        <f t="shared" si="1390"/>
        <v>0</v>
      </c>
      <c r="AZ856" s="11">
        <f t="shared" si="1390"/>
        <v>0</v>
      </c>
      <c r="BA856" s="11">
        <f t="shared" si="1390"/>
        <v>0</v>
      </c>
      <c r="BB856" s="11">
        <f t="shared" si="1390"/>
        <v>0</v>
      </c>
      <c r="BC856" s="11">
        <f t="shared" si="1390"/>
        <v>704</v>
      </c>
      <c r="BD856" s="11">
        <f t="shared" si="1390"/>
        <v>0</v>
      </c>
      <c r="BE856" s="11">
        <f t="shared" si="1391"/>
        <v>0</v>
      </c>
      <c r="BF856" s="11">
        <f t="shared" si="1391"/>
        <v>0</v>
      </c>
      <c r="BG856" s="11">
        <f t="shared" si="1391"/>
        <v>0</v>
      </c>
      <c r="BH856" s="11">
        <f t="shared" si="1391"/>
        <v>0</v>
      </c>
      <c r="BI856" s="11">
        <f t="shared" si="1391"/>
        <v>704</v>
      </c>
      <c r="BJ856" s="11">
        <f t="shared" si="1391"/>
        <v>0</v>
      </c>
    </row>
    <row r="857" spans="1:62" ht="33" hidden="1" x14ac:dyDescent="0.25">
      <c r="A857" s="25" t="s">
        <v>11</v>
      </c>
      <c r="B857" s="26">
        <v>913</v>
      </c>
      <c r="C857" s="26" t="s">
        <v>7</v>
      </c>
      <c r="D857" s="26" t="s">
        <v>117</v>
      </c>
      <c r="E857" s="26" t="s">
        <v>218</v>
      </c>
      <c r="F857" s="26" t="s">
        <v>12</v>
      </c>
      <c r="G857" s="8">
        <f t="shared" si="1387"/>
        <v>1426</v>
      </c>
      <c r="H857" s="8">
        <f t="shared" si="1387"/>
        <v>0</v>
      </c>
      <c r="I857" s="8">
        <f t="shared" si="1387"/>
        <v>0</v>
      </c>
      <c r="J857" s="8">
        <f t="shared" si="1387"/>
        <v>0</v>
      </c>
      <c r="K857" s="8">
        <f t="shared" si="1387"/>
        <v>0</v>
      </c>
      <c r="L857" s="8">
        <f t="shared" si="1387"/>
        <v>0</v>
      </c>
      <c r="M857" s="8">
        <f t="shared" si="1387"/>
        <v>1426</v>
      </c>
      <c r="N857" s="8">
        <f t="shared" si="1387"/>
        <v>0</v>
      </c>
      <c r="O857" s="8">
        <f t="shared" si="1387"/>
        <v>0</v>
      </c>
      <c r="P857" s="8">
        <f t="shared" si="1387"/>
        <v>0</v>
      </c>
      <c r="Q857" s="8">
        <f t="shared" si="1387"/>
        <v>0</v>
      </c>
      <c r="R857" s="8">
        <f t="shared" si="1387"/>
        <v>0</v>
      </c>
      <c r="S857" s="8">
        <f t="shared" si="1387"/>
        <v>1426</v>
      </c>
      <c r="T857" s="8">
        <f t="shared" si="1387"/>
        <v>0</v>
      </c>
      <c r="U857" s="8">
        <f t="shared" si="1388"/>
        <v>-708</v>
      </c>
      <c r="V857" s="8">
        <f t="shared" si="1388"/>
        <v>0</v>
      </c>
      <c r="W857" s="8">
        <f t="shared" si="1388"/>
        <v>0</v>
      </c>
      <c r="X857" s="8">
        <f t="shared" si="1388"/>
        <v>0</v>
      </c>
      <c r="Y857" s="8">
        <f t="shared" si="1388"/>
        <v>718</v>
      </c>
      <c r="Z857" s="8">
        <f t="shared" si="1388"/>
        <v>0</v>
      </c>
      <c r="AA857" s="8">
        <f t="shared" si="1388"/>
        <v>0</v>
      </c>
      <c r="AB857" s="8">
        <f t="shared" si="1388"/>
        <v>0</v>
      </c>
      <c r="AC857" s="8">
        <f t="shared" si="1388"/>
        <v>0</v>
      </c>
      <c r="AD857" s="8">
        <f t="shared" si="1388"/>
        <v>0</v>
      </c>
      <c r="AE857" s="8">
        <f t="shared" si="1388"/>
        <v>718</v>
      </c>
      <c r="AF857" s="8">
        <f t="shared" si="1388"/>
        <v>0</v>
      </c>
      <c r="AG857" s="8">
        <f t="shared" si="1389"/>
        <v>0</v>
      </c>
      <c r="AH857" s="8">
        <f t="shared" si="1389"/>
        <v>0</v>
      </c>
      <c r="AI857" s="8">
        <f t="shared" si="1389"/>
        <v>0</v>
      </c>
      <c r="AJ857" s="8">
        <f t="shared" si="1389"/>
        <v>0</v>
      </c>
      <c r="AK857" s="8">
        <f t="shared" si="1389"/>
        <v>718</v>
      </c>
      <c r="AL857" s="8">
        <f t="shared" si="1389"/>
        <v>0</v>
      </c>
      <c r="AM857" s="8">
        <f t="shared" si="1389"/>
        <v>0</v>
      </c>
      <c r="AN857" s="8">
        <f t="shared" si="1389"/>
        <v>0</v>
      </c>
      <c r="AO857" s="8">
        <f t="shared" si="1389"/>
        <v>0</v>
      </c>
      <c r="AP857" s="8">
        <f t="shared" si="1389"/>
        <v>0</v>
      </c>
      <c r="AQ857" s="8">
        <f t="shared" si="1389"/>
        <v>718</v>
      </c>
      <c r="AR857" s="8">
        <f t="shared" si="1389"/>
        <v>0</v>
      </c>
      <c r="AS857" s="8">
        <f t="shared" si="1390"/>
        <v>-14</v>
      </c>
      <c r="AT857" s="8">
        <f t="shared" si="1390"/>
        <v>0</v>
      </c>
      <c r="AU857" s="8">
        <f t="shared" si="1390"/>
        <v>0</v>
      </c>
      <c r="AV857" s="8">
        <f t="shared" si="1390"/>
        <v>0</v>
      </c>
      <c r="AW857" s="95">
        <f t="shared" si="1390"/>
        <v>704</v>
      </c>
      <c r="AX857" s="95">
        <f t="shared" si="1390"/>
        <v>0</v>
      </c>
      <c r="AY857" s="8">
        <f t="shared" si="1390"/>
        <v>0</v>
      </c>
      <c r="AZ857" s="8">
        <f t="shared" si="1390"/>
        <v>0</v>
      </c>
      <c r="BA857" s="8">
        <f t="shared" si="1390"/>
        <v>0</v>
      </c>
      <c r="BB857" s="8">
        <f t="shared" si="1390"/>
        <v>0</v>
      </c>
      <c r="BC857" s="8">
        <f t="shared" si="1390"/>
        <v>704</v>
      </c>
      <c r="BD857" s="8">
        <f t="shared" si="1390"/>
        <v>0</v>
      </c>
      <c r="BE857" s="8">
        <f t="shared" si="1391"/>
        <v>0</v>
      </c>
      <c r="BF857" s="8">
        <f t="shared" si="1391"/>
        <v>0</v>
      </c>
      <c r="BG857" s="8">
        <f t="shared" si="1391"/>
        <v>0</v>
      </c>
      <c r="BH857" s="8">
        <f t="shared" si="1391"/>
        <v>0</v>
      </c>
      <c r="BI857" s="8">
        <f t="shared" si="1391"/>
        <v>704</v>
      </c>
      <c r="BJ857" s="8">
        <f t="shared" si="1391"/>
        <v>0</v>
      </c>
    </row>
    <row r="858" spans="1:62" ht="20.100000000000001" hidden="1" customHeight="1" x14ac:dyDescent="0.25">
      <c r="A858" s="28" t="s">
        <v>23</v>
      </c>
      <c r="B858" s="26">
        <v>913</v>
      </c>
      <c r="C858" s="26" t="s">
        <v>7</v>
      </c>
      <c r="D858" s="26" t="s">
        <v>117</v>
      </c>
      <c r="E858" s="26" t="s">
        <v>218</v>
      </c>
      <c r="F858" s="26">
        <v>620</v>
      </c>
      <c r="G858" s="9">
        <f>597+829</f>
        <v>1426</v>
      </c>
      <c r="H858" s="9"/>
      <c r="I858" s="84"/>
      <c r="J858" s="84"/>
      <c r="K858" s="84"/>
      <c r="L858" s="84"/>
      <c r="M858" s="9">
        <f>G858+I858+J858+K858+L858</f>
        <v>1426</v>
      </c>
      <c r="N858" s="9">
        <f>H858+L858</f>
        <v>0</v>
      </c>
      <c r="O858" s="85"/>
      <c r="P858" s="85"/>
      <c r="Q858" s="85"/>
      <c r="R858" s="85"/>
      <c r="S858" s="9">
        <f>M858+O858+P858+Q858+R858</f>
        <v>1426</v>
      </c>
      <c r="T858" s="9">
        <f>N858+R858</f>
        <v>0</v>
      </c>
      <c r="U858" s="8">
        <f>-442-266</f>
        <v>-708</v>
      </c>
      <c r="V858" s="85"/>
      <c r="W858" s="85"/>
      <c r="X858" s="85"/>
      <c r="Y858" s="9">
        <f>S858+U858+V858+W858+X858</f>
        <v>718</v>
      </c>
      <c r="Z858" s="9">
        <f>T858+X858</f>
        <v>0</v>
      </c>
      <c r="AA858" s="8"/>
      <c r="AB858" s="85"/>
      <c r="AC858" s="85"/>
      <c r="AD858" s="85"/>
      <c r="AE858" s="9">
        <f>Y858+AA858+AB858+AC858+AD858</f>
        <v>718</v>
      </c>
      <c r="AF858" s="9">
        <f>Z858+AD858</f>
        <v>0</v>
      </c>
      <c r="AG858" s="8"/>
      <c r="AH858" s="85"/>
      <c r="AI858" s="85"/>
      <c r="AJ858" s="85"/>
      <c r="AK858" s="9">
        <f>AE858+AG858+AH858+AI858+AJ858</f>
        <v>718</v>
      </c>
      <c r="AL858" s="9">
        <f>AF858+AJ858</f>
        <v>0</v>
      </c>
      <c r="AM858" s="8"/>
      <c r="AN858" s="85"/>
      <c r="AO858" s="85"/>
      <c r="AP858" s="85"/>
      <c r="AQ858" s="9">
        <f>AK858+AM858+AN858+AO858+AP858</f>
        <v>718</v>
      </c>
      <c r="AR858" s="9">
        <f>AL858+AP858</f>
        <v>0</v>
      </c>
      <c r="AS858" s="8">
        <v>-14</v>
      </c>
      <c r="AT858" s="85"/>
      <c r="AU858" s="85"/>
      <c r="AV858" s="85"/>
      <c r="AW858" s="96">
        <f>AQ858+AS858+AT858+AU858+AV858</f>
        <v>704</v>
      </c>
      <c r="AX858" s="96">
        <f>AR858+AV858</f>
        <v>0</v>
      </c>
      <c r="AY858" s="8"/>
      <c r="AZ858" s="85"/>
      <c r="BA858" s="85"/>
      <c r="BB858" s="85"/>
      <c r="BC858" s="9">
        <f>AW858+AY858+AZ858+BA858+BB858</f>
        <v>704</v>
      </c>
      <c r="BD858" s="9">
        <f>AX858+BB858</f>
        <v>0</v>
      </c>
      <c r="BE858" s="8"/>
      <c r="BF858" s="85"/>
      <c r="BG858" s="85"/>
      <c r="BH858" s="85"/>
      <c r="BI858" s="9">
        <f>BC858+BE858+BF858+BG858+BH858</f>
        <v>704</v>
      </c>
      <c r="BJ858" s="9">
        <f>BD858+BH858</f>
        <v>0</v>
      </c>
    </row>
    <row r="859" spans="1:62" ht="20.100000000000001" hidden="1" customHeight="1" x14ac:dyDescent="0.25">
      <c r="A859" s="28" t="s">
        <v>120</v>
      </c>
      <c r="B859" s="26">
        <v>913</v>
      </c>
      <c r="C859" s="26" t="s">
        <v>7</v>
      </c>
      <c r="D859" s="26" t="s">
        <v>117</v>
      </c>
      <c r="E859" s="26" t="s">
        <v>219</v>
      </c>
      <c r="F859" s="26"/>
      <c r="G859" s="9">
        <f t="shared" ref="G859:BJ859" si="1392">G860</f>
        <v>14298</v>
      </c>
      <c r="H859" s="9">
        <f t="shared" si="1392"/>
        <v>0</v>
      </c>
      <c r="I859" s="9">
        <f t="shared" si="1392"/>
        <v>0</v>
      </c>
      <c r="J859" s="9">
        <f t="shared" si="1392"/>
        <v>0</v>
      </c>
      <c r="K859" s="9">
        <f t="shared" si="1392"/>
        <v>0</v>
      </c>
      <c r="L859" s="9">
        <f t="shared" si="1392"/>
        <v>0</v>
      </c>
      <c r="M859" s="9">
        <f t="shared" si="1392"/>
        <v>14298</v>
      </c>
      <c r="N859" s="9">
        <f t="shared" si="1392"/>
        <v>0</v>
      </c>
      <c r="O859" s="9">
        <f t="shared" si="1392"/>
        <v>0</v>
      </c>
      <c r="P859" s="9">
        <f t="shared" si="1392"/>
        <v>0</v>
      </c>
      <c r="Q859" s="9">
        <f t="shared" si="1392"/>
        <v>0</v>
      </c>
      <c r="R859" s="9">
        <f t="shared" si="1392"/>
        <v>0</v>
      </c>
      <c r="S859" s="9">
        <f t="shared" si="1392"/>
        <v>14298</v>
      </c>
      <c r="T859" s="9">
        <f t="shared" si="1392"/>
        <v>0</v>
      </c>
      <c r="U859" s="9">
        <f t="shared" si="1392"/>
        <v>0</v>
      </c>
      <c r="V859" s="9">
        <f t="shared" si="1392"/>
        <v>0</v>
      </c>
      <c r="W859" s="9">
        <f t="shared" si="1392"/>
        <v>0</v>
      </c>
      <c r="X859" s="9">
        <f t="shared" si="1392"/>
        <v>0</v>
      </c>
      <c r="Y859" s="9">
        <f t="shared" si="1392"/>
        <v>14298</v>
      </c>
      <c r="Z859" s="9">
        <f t="shared" si="1392"/>
        <v>0</v>
      </c>
      <c r="AA859" s="9">
        <f t="shared" si="1392"/>
        <v>0</v>
      </c>
      <c r="AB859" s="9">
        <f t="shared" si="1392"/>
        <v>0</v>
      </c>
      <c r="AC859" s="9">
        <f t="shared" si="1392"/>
        <v>0</v>
      </c>
      <c r="AD859" s="9">
        <f t="shared" si="1392"/>
        <v>0</v>
      </c>
      <c r="AE859" s="9">
        <f t="shared" si="1392"/>
        <v>14298</v>
      </c>
      <c r="AF859" s="9">
        <f t="shared" si="1392"/>
        <v>0</v>
      </c>
      <c r="AG859" s="9">
        <f t="shared" si="1392"/>
        <v>0</v>
      </c>
      <c r="AH859" s="9">
        <f t="shared" si="1392"/>
        <v>0</v>
      </c>
      <c r="AI859" s="9">
        <f t="shared" si="1392"/>
        <v>0</v>
      </c>
      <c r="AJ859" s="9">
        <f t="shared" si="1392"/>
        <v>0</v>
      </c>
      <c r="AK859" s="9">
        <f t="shared" si="1392"/>
        <v>14298</v>
      </c>
      <c r="AL859" s="9">
        <f t="shared" si="1392"/>
        <v>0</v>
      </c>
      <c r="AM859" s="9">
        <f t="shared" si="1392"/>
        <v>0</v>
      </c>
      <c r="AN859" s="9">
        <f t="shared" si="1392"/>
        <v>0</v>
      </c>
      <c r="AO859" s="9">
        <f t="shared" si="1392"/>
        <v>0</v>
      </c>
      <c r="AP859" s="9">
        <f t="shared" si="1392"/>
        <v>0</v>
      </c>
      <c r="AQ859" s="9">
        <f t="shared" si="1392"/>
        <v>14298</v>
      </c>
      <c r="AR859" s="9">
        <f t="shared" si="1392"/>
        <v>0</v>
      </c>
      <c r="AS859" s="9">
        <f t="shared" si="1392"/>
        <v>0</v>
      </c>
      <c r="AT859" s="9">
        <f t="shared" si="1392"/>
        <v>0</v>
      </c>
      <c r="AU859" s="9">
        <f t="shared" si="1392"/>
        <v>0</v>
      </c>
      <c r="AV859" s="9">
        <f t="shared" si="1392"/>
        <v>0</v>
      </c>
      <c r="AW859" s="96">
        <f t="shared" si="1392"/>
        <v>14298</v>
      </c>
      <c r="AX859" s="96">
        <f t="shared" si="1392"/>
        <v>0</v>
      </c>
      <c r="AY859" s="9">
        <f t="shared" si="1392"/>
        <v>0</v>
      </c>
      <c r="AZ859" s="9">
        <f t="shared" si="1392"/>
        <v>0</v>
      </c>
      <c r="BA859" s="9">
        <f t="shared" si="1392"/>
        <v>0</v>
      </c>
      <c r="BB859" s="9">
        <f t="shared" si="1392"/>
        <v>0</v>
      </c>
      <c r="BC859" s="9">
        <f t="shared" si="1392"/>
        <v>14298</v>
      </c>
      <c r="BD859" s="9">
        <f t="shared" si="1392"/>
        <v>0</v>
      </c>
      <c r="BE859" s="9">
        <f t="shared" si="1392"/>
        <v>0</v>
      </c>
      <c r="BF859" s="9">
        <f t="shared" si="1392"/>
        <v>0</v>
      </c>
      <c r="BG859" s="9">
        <f t="shared" si="1392"/>
        <v>0</v>
      </c>
      <c r="BH859" s="9">
        <f t="shared" si="1392"/>
        <v>0</v>
      </c>
      <c r="BI859" s="9">
        <f t="shared" si="1392"/>
        <v>14298</v>
      </c>
      <c r="BJ859" s="9">
        <f t="shared" si="1392"/>
        <v>0</v>
      </c>
    </row>
    <row r="860" spans="1:62" ht="33" hidden="1" x14ac:dyDescent="0.25">
      <c r="A860" s="25" t="s">
        <v>215</v>
      </c>
      <c r="B860" s="26">
        <v>913</v>
      </c>
      <c r="C860" s="26" t="s">
        <v>7</v>
      </c>
      <c r="D860" s="26" t="s">
        <v>117</v>
      </c>
      <c r="E860" s="26" t="s">
        <v>220</v>
      </c>
      <c r="F860" s="9"/>
      <c r="G860" s="8">
        <f>G861+G863+G867+G865</f>
        <v>14298</v>
      </c>
      <c r="H860" s="8">
        <f t="shared" ref="H860:N860" si="1393">H861+H863+H867+H865</f>
        <v>0</v>
      </c>
      <c r="I860" s="8">
        <f t="shared" si="1393"/>
        <v>0</v>
      </c>
      <c r="J860" s="8">
        <f t="shared" si="1393"/>
        <v>0</v>
      </c>
      <c r="K860" s="8">
        <f t="shared" si="1393"/>
        <v>0</v>
      </c>
      <c r="L860" s="8">
        <f t="shared" si="1393"/>
        <v>0</v>
      </c>
      <c r="M860" s="8">
        <f t="shared" si="1393"/>
        <v>14298</v>
      </c>
      <c r="N860" s="8">
        <f t="shared" si="1393"/>
        <v>0</v>
      </c>
      <c r="O860" s="8">
        <f t="shared" ref="O860:T860" si="1394">O861+O863+O867+O865</f>
        <v>0</v>
      </c>
      <c r="P860" s="8">
        <f t="shared" si="1394"/>
        <v>0</v>
      </c>
      <c r="Q860" s="8">
        <f t="shared" si="1394"/>
        <v>0</v>
      </c>
      <c r="R860" s="8">
        <f t="shared" si="1394"/>
        <v>0</v>
      </c>
      <c r="S860" s="8">
        <f t="shared" si="1394"/>
        <v>14298</v>
      </c>
      <c r="T860" s="8">
        <f t="shared" si="1394"/>
        <v>0</v>
      </c>
      <c r="U860" s="8">
        <f t="shared" ref="U860:Z860" si="1395">U861+U863+U867+U865</f>
        <v>0</v>
      </c>
      <c r="V860" s="8">
        <f t="shared" si="1395"/>
        <v>0</v>
      </c>
      <c r="W860" s="8">
        <f t="shared" si="1395"/>
        <v>0</v>
      </c>
      <c r="X860" s="8">
        <f t="shared" si="1395"/>
        <v>0</v>
      </c>
      <c r="Y860" s="8">
        <f t="shared" si="1395"/>
        <v>14298</v>
      </c>
      <c r="Z860" s="8">
        <f t="shared" si="1395"/>
        <v>0</v>
      </c>
      <c r="AA860" s="8">
        <f t="shared" ref="AA860:AF860" si="1396">AA861+AA863+AA867+AA865</f>
        <v>0</v>
      </c>
      <c r="AB860" s="8">
        <f t="shared" si="1396"/>
        <v>0</v>
      </c>
      <c r="AC860" s="8">
        <f t="shared" si="1396"/>
        <v>0</v>
      </c>
      <c r="AD860" s="8">
        <f t="shared" si="1396"/>
        <v>0</v>
      </c>
      <c r="AE860" s="8">
        <f t="shared" si="1396"/>
        <v>14298</v>
      </c>
      <c r="AF860" s="8">
        <f t="shared" si="1396"/>
        <v>0</v>
      </c>
      <c r="AG860" s="8">
        <f t="shared" ref="AG860:AL860" si="1397">AG861+AG863+AG867+AG865</f>
        <v>0</v>
      </c>
      <c r="AH860" s="8">
        <f t="shared" si="1397"/>
        <v>0</v>
      </c>
      <c r="AI860" s="8">
        <f t="shared" si="1397"/>
        <v>0</v>
      </c>
      <c r="AJ860" s="8">
        <f t="shared" si="1397"/>
        <v>0</v>
      </c>
      <c r="AK860" s="8">
        <f t="shared" si="1397"/>
        <v>14298</v>
      </c>
      <c r="AL860" s="8">
        <f t="shared" si="1397"/>
        <v>0</v>
      </c>
      <c r="AM860" s="8">
        <f t="shared" ref="AM860:AR860" si="1398">AM861+AM863+AM867+AM865</f>
        <v>0</v>
      </c>
      <c r="AN860" s="8">
        <f t="shared" si="1398"/>
        <v>0</v>
      </c>
      <c r="AO860" s="8">
        <f t="shared" si="1398"/>
        <v>0</v>
      </c>
      <c r="AP860" s="8">
        <f t="shared" si="1398"/>
        <v>0</v>
      </c>
      <c r="AQ860" s="8">
        <f t="shared" si="1398"/>
        <v>14298</v>
      </c>
      <c r="AR860" s="8">
        <f t="shared" si="1398"/>
        <v>0</v>
      </c>
      <c r="AS860" s="8">
        <f t="shared" ref="AS860:AX860" si="1399">AS861+AS863+AS867+AS865</f>
        <v>0</v>
      </c>
      <c r="AT860" s="8">
        <f t="shared" si="1399"/>
        <v>0</v>
      </c>
      <c r="AU860" s="8">
        <f t="shared" si="1399"/>
        <v>0</v>
      </c>
      <c r="AV860" s="8">
        <f t="shared" si="1399"/>
        <v>0</v>
      </c>
      <c r="AW860" s="95">
        <f t="shared" si="1399"/>
        <v>14298</v>
      </c>
      <c r="AX860" s="95">
        <f t="shared" si="1399"/>
        <v>0</v>
      </c>
      <c r="AY860" s="8">
        <f t="shared" ref="AY860:BD860" si="1400">AY861+AY863+AY867+AY865</f>
        <v>0</v>
      </c>
      <c r="AZ860" s="8">
        <f t="shared" si="1400"/>
        <v>0</v>
      </c>
      <c r="BA860" s="8">
        <f t="shared" si="1400"/>
        <v>0</v>
      </c>
      <c r="BB860" s="8">
        <f t="shared" si="1400"/>
        <v>0</v>
      </c>
      <c r="BC860" s="8">
        <f t="shared" si="1400"/>
        <v>14298</v>
      </c>
      <c r="BD860" s="8">
        <f t="shared" si="1400"/>
        <v>0</v>
      </c>
      <c r="BE860" s="8">
        <f t="shared" ref="BE860:BJ860" si="1401">BE861+BE863+BE867+BE865</f>
        <v>0</v>
      </c>
      <c r="BF860" s="8">
        <f t="shared" si="1401"/>
        <v>0</v>
      </c>
      <c r="BG860" s="8">
        <f t="shared" si="1401"/>
        <v>0</v>
      </c>
      <c r="BH860" s="8">
        <f t="shared" si="1401"/>
        <v>0</v>
      </c>
      <c r="BI860" s="8">
        <f t="shared" si="1401"/>
        <v>14298</v>
      </c>
      <c r="BJ860" s="8">
        <f t="shared" si="1401"/>
        <v>0</v>
      </c>
    </row>
    <row r="861" spans="1:62" ht="66" hidden="1" x14ac:dyDescent="0.25">
      <c r="A861" s="25" t="s">
        <v>446</v>
      </c>
      <c r="B861" s="26">
        <v>913</v>
      </c>
      <c r="C861" s="26" t="s">
        <v>7</v>
      </c>
      <c r="D861" s="26" t="s">
        <v>117</v>
      </c>
      <c r="E861" s="26" t="s">
        <v>220</v>
      </c>
      <c r="F861" s="9">
        <v>100</v>
      </c>
      <c r="G861" s="8">
        <f t="shared" ref="G861:BJ861" si="1402">G862</f>
        <v>13360</v>
      </c>
      <c r="H861" s="8">
        <f t="shared" si="1402"/>
        <v>0</v>
      </c>
      <c r="I861" s="8">
        <f t="shared" si="1402"/>
        <v>0</v>
      </c>
      <c r="J861" s="8">
        <f t="shared" si="1402"/>
        <v>0</v>
      </c>
      <c r="K861" s="8">
        <f t="shared" si="1402"/>
        <v>0</v>
      </c>
      <c r="L861" s="8">
        <f t="shared" si="1402"/>
        <v>0</v>
      </c>
      <c r="M861" s="8">
        <f t="shared" si="1402"/>
        <v>13360</v>
      </c>
      <c r="N861" s="8">
        <f t="shared" si="1402"/>
        <v>0</v>
      </c>
      <c r="O861" s="8">
        <f t="shared" si="1402"/>
        <v>0</v>
      </c>
      <c r="P861" s="8">
        <f t="shared" si="1402"/>
        <v>0</v>
      </c>
      <c r="Q861" s="8">
        <f t="shared" si="1402"/>
        <v>0</v>
      </c>
      <c r="R861" s="8">
        <f t="shared" si="1402"/>
        <v>0</v>
      </c>
      <c r="S861" s="8">
        <f t="shared" si="1402"/>
        <v>13360</v>
      </c>
      <c r="T861" s="8">
        <f t="shared" si="1402"/>
        <v>0</v>
      </c>
      <c r="U861" s="8">
        <f t="shared" si="1402"/>
        <v>0</v>
      </c>
      <c r="V861" s="8">
        <f t="shared" si="1402"/>
        <v>0</v>
      </c>
      <c r="W861" s="8">
        <f t="shared" si="1402"/>
        <v>0</v>
      </c>
      <c r="X861" s="8">
        <f t="shared" si="1402"/>
        <v>0</v>
      </c>
      <c r="Y861" s="8">
        <f t="shared" si="1402"/>
        <v>13360</v>
      </c>
      <c r="Z861" s="8">
        <f t="shared" si="1402"/>
        <v>0</v>
      </c>
      <c r="AA861" s="8">
        <f t="shared" si="1402"/>
        <v>0</v>
      </c>
      <c r="AB861" s="8">
        <f t="shared" si="1402"/>
        <v>0</v>
      </c>
      <c r="AC861" s="8">
        <f t="shared" si="1402"/>
        <v>0</v>
      </c>
      <c r="AD861" s="8">
        <f t="shared" si="1402"/>
        <v>0</v>
      </c>
      <c r="AE861" s="8">
        <f t="shared" si="1402"/>
        <v>13360</v>
      </c>
      <c r="AF861" s="8">
        <f t="shared" si="1402"/>
        <v>0</v>
      </c>
      <c r="AG861" s="8">
        <f t="shared" si="1402"/>
        <v>0</v>
      </c>
      <c r="AH861" s="8">
        <f t="shared" si="1402"/>
        <v>0</v>
      </c>
      <c r="AI861" s="8">
        <f t="shared" si="1402"/>
        <v>0</v>
      </c>
      <c r="AJ861" s="8">
        <f t="shared" si="1402"/>
        <v>0</v>
      </c>
      <c r="AK861" s="8">
        <f t="shared" si="1402"/>
        <v>13360</v>
      </c>
      <c r="AL861" s="8">
        <f t="shared" si="1402"/>
        <v>0</v>
      </c>
      <c r="AM861" s="8">
        <f t="shared" si="1402"/>
        <v>0</v>
      </c>
      <c r="AN861" s="8">
        <f t="shared" si="1402"/>
        <v>0</v>
      </c>
      <c r="AO861" s="8">
        <f t="shared" si="1402"/>
        <v>0</v>
      </c>
      <c r="AP861" s="8">
        <f t="shared" si="1402"/>
        <v>0</v>
      </c>
      <c r="AQ861" s="8">
        <f t="shared" si="1402"/>
        <v>13360</v>
      </c>
      <c r="AR861" s="8">
        <f t="shared" si="1402"/>
        <v>0</v>
      </c>
      <c r="AS861" s="8">
        <f t="shared" si="1402"/>
        <v>0</v>
      </c>
      <c r="AT861" s="8">
        <f t="shared" si="1402"/>
        <v>0</v>
      </c>
      <c r="AU861" s="8">
        <f t="shared" si="1402"/>
        <v>0</v>
      </c>
      <c r="AV861" s="8">
        <f t="shared" si="1402"/>
        <v>0</v>
      </c>
      <c r="AW861" s="95">
        <f t="shared" si="1402"/>
        <v>13360</v>
      </c>
      <c r="AX861" s="95">
        <f t="shared" si="1402"/>
        <v>0</v>
      </c>
      <c r="AY861" s="8">
        <f t="shared" si="1402"/>
        <v>0</v>
      </c>
      <c r="AZ861" s="8">
        <f t="shared" si="1402"/>
        <v>0</v>
      </c>
      <c r="BA861" s="8">
        <f t="shared" si="1402"/>
        <v>0</v>
      </c>
      <c r="BB861" s="8">
        <f t="shared" si="1402"/>
        <v>0</v>
      </c>
      <c r="BC861" s="8">
        <f t="shared" si="1402"/>
        <v>13360</v>
      </c>
      <c r="BD861" s="8">
        <f t="shared" si="1402"/>
        <v>0</v>
      </c>
      <c r="BE861" s="8">
        <f t="shared" si="1402"/>
        <v>0</v>
      </c>
      <c r="BF861" s="8">
        <f t="shared" si="1402"/>
        <v>0</v>
      </c>
      <c r="BG861" s="8">
        <f t="shared" si="1402"/>
        <v>0</v>
      </c>
      <c r="BH861" s="8">
        <f t="shared" si="1402"/>
        <v>0</v>
      </c>
      <c r="BI861" s="8">
        <f t="shared" si="1402"/>
        <v>13360</v>
      </c>
      <c r="BJ861" s="8">
        <f t="shared" si="1402"/>
        <v>0</v>
      </c>
    </row>
    <row r="862" spans="1:62" ht="18.75" hidden="1" customHeight="1" x14ac:dyDescent="0.25">
      <c r="A862" s="25" t="s">
        <v>106</v>
      </c>
      <c r="B862" s="26">
        <v>913</v>
      </c>
      <c r="C862" s="26" t="s">
        <v>7</v>
      </c>
      <c r="D862" s="26" t="s">
        <v>117</v>
      </c>
      <c r="E862" s="26" t="s">
        <v>220</v>
      </c>
      <c r="F862" s="9">
        <v>110</v>
      </c>
      <c r="G862" s="9">
        <v>13360</v>
      </c>
      <c r="H862" s="9"/>
      <c r="I862" s="84"/>
      <c r="J862" s="84"/>
      <c r="K862" s="84"/>
      <c r="L862" s="84"/>
      <c r="M862" s="9">
        <f>G862+I862+J862+K862+L862</f>
        <v>13360</v>
      </c>
      <c r="N862" s="9">
        <f>H862+L862</f>
        <v>0</v>
      </c>
      <c r="O862" s="85"/>
      <c r="P862" s="85"/>
      <c r="Q862" s="85"/>
      <c r="R862" s="85"/>
      <c r="S862" s="9">
        <f>M862+O862+P862+Q862+R862</f>
        <v>13360</v>
      </c>
      <c r="T862" s="9">
        <f>N862+R862</f>
        <v>0</v>
      </c>
      <c r="U862" s="85"/>
      <c r="V862" s="85"/>
      <c r="W862" s="85"/>
      <c r="X862" s="85"/>
      <c r="Y862" s="9">
        <f>S862+U862+V862+W862+X862</f>
        <v>13360</v>
      </c>
      <c r="Z862" s="9">
        <f>T862+X862</f>
        <v>0</v>
      </c>
      <c r="AA862" s="85"/>
      <c r="AB862" s="85"/>
      <c r="AC862" s="85"/>
      <c r="AD862" s="85"/>
      <c r="AE862" s="9">
        <f>Y862+AA862+AB862+AC862+AD862</f>
        <v>13360</v>
      </c>
      <c r="AF862" s="9">
        <f>Z862+AD862</f>
        <v>0</v>
      </c>
      <c r="AG862" s="85"/>
      <c r="AH862" s="85"/>
      <c r="AI862" s="85"/>
      <c r="AJ862" s="85"/>
      <c r="AK862" s="9">
        <f>AE862+AG862+AH862+AI862+AJ862</f>
        <v>13360</v>
      </c>
      <c r="AL862" s="9">
        <f>AF862+AJ862</f>
        <v>0</v>
      </c>
      <c r="AM862" s="85"/>
      <c r="AN862" s="85"/>
      <c r="AO862" s="85"/>
      <c r="AP862" s="85"/>
      <c r="AQ862" s="9">
        <f>AK862+AM862+AN862+AO862+AP862</f>
        <v>13360</v>
      </c>
      <c r="AR862" s="9">
        <f>AL862+AP862</f>
        <v>0</v>
      </c>
      <c r="AS862" s="85"/>
      <c r="AT862" s="85"/>
      <c r="AU862" s="85"/>
      <c r="AV862" s="85"/>
      <c r="AW862" s="96">
        <f>AQ862+AS862+AT862+AU862+AV862</f>
        <v>13360</v>
      </c>
      <c r="AX862" s="96">
        <f>AR862+AV862</f>
        <v>0</v>
      </c>
      <c r="AY862" s="85"/>
      <c r="AZ862" s="85"/>
      <c r="BA862" s="85"/>
      <c r="BB862" s="85"/>
      <c r="BC862" s="9">
        <f>AW862+AY862+AZ862+BA862+BB862</f>
        <v>13360</v>
      </c>
      <c r="BD862" s="9">
        <f>AX862+BB862</f>
        <v>0</v>
      </c>
      <c r="BE862" s="85"/>
      <c r="BF862" s="85"/>
      <c r="BG862" s="85"/>
      <c r="BH862" s="85"/>
      <c r="BI862" s="9">
        <f>BC862+BE862+BF862+BG862+BH862</f>
        <v>13360</v>
      </c>
      <c r="BJ862" s="9">
        <f>BD862+BH862</f>
        <v>0</v>
      </c>
    </row>
    <row r="863" spans="1:62" ht="33" hidden="1" x14ac:dyDescent="0.25">
      <c r="A863" s="25" t="s">
        <v>242</v>
      </c>
      <c r="B863" s="26">
        <v>913</v>
      </c>
      <c r="C863" s="26" t="s">
        <v>7</v>
      </c>
      <c r="D863" s="26" t="s">
        <v>117</v>
      </c>
      <c r="E863" s="26" t="s">
        <v>220</v>
      </c>
      <c r="F863" s="9">
        <v>200</v>
      </c>
      <c r="G863" s="8">
        <f t="shared" ref="G863:BJ863" si="1403">G864</f>
        <v>926</v>
      </c>
      <c r="H863" s="8">
        <f t="shared" si="1403"/>
        <v>0</v>
      </c>
      <c r="I863" s="8">
        <f t="shared" si="1403"/>
        <v>0</v>
      </c>
      <c r="J863" s="8">
        <f t="shared" si="1403"/>
        <v>0</v>
      </c>
      <c r="K863" s="8">
        <f t="shared" si="1403"/>
        <v>0</v>
      </c>
      <c r="L863" s="8">
        <f t="shared" si="1403"/>
        <v>0</v>
      </c>
      <c r="M863" s="8">
        <f t="shared" si="1403"/>
        <v>926</v>
      </c>
      <c r="N863" s="8">
        <f t="shared" si="1403"/>
        <v>0</v>
      </c>
      <c r="O863" s="8">
        <f t="shared" si="1403"/>
        <v>0</v>
      </c>
      <c r="P863" s="8">
        <f t="shared" si="1403"/>
        <v>0</v>
      </c>
      <c r="Q863" s="8">
        <f t="shared" si="1403"/>
        <v>0</v>
      </c>
      <c r="R863" s="8">
        <f t="shared" si="1403"/>
        <v>0</v>
      </c>
      <c r="S863" s="8">
        <f t="shared" si="1403"/>
        <v>926</v>
      </c>
      <c r="T863" s="8">
        <f t="shared" si="1403"/>
        <v>0</v>
      </c>
      <c r="U863" s="8">
        <f t="shared" si="1403"/>
        <v>0</v>
      </c>
      <c r="V863" s="8">
        <f t="shared" si="1403"/>
        <v>0</v>
      </c>
      <c r="W863" s="8">
        <f t="shared" si="1403"/>
        <v>0</v>
      </c>
      <c r="X863" s="8">
        <f t="shared" si="1403"/>
        <v>0</v>
      </c>
      <c r="Y863" s="8">
        <f t="shared" si="1403"/>
        <v>926</v>
      </c>
      <c r="Z863" s="8">
        <f t="shared" si="1403"/>
        <v>0</v>
      </c>
      <c r="AA863" s="8">
        <f t="shared" si="1403"/>
        <v>0</v>
      </c>
      <c r="AB863" s="8">
        <f t="shared" si="1403"/>
        <v>0</v>
      </c>
      <c r="AC863" s="8">
        <f t="shared" si="1403"/>
        <v>0</v>
      </c>
      <c r="AD863" s="8">
        <f t="shared" si="1403"/>
        <v>0</v>
      </c>
      <c r="AE863" s="8">
        <f t="shared" si="1403"/>
        <v>926</v>
      </c>
      <c r="AF863" s="8">
        <f t="shared" si="1403"/>
        <v>0</v>
      </c>
      <c r="AG863" s="8">
        <f t="shared" si="1403"/>
        <v>0</v>
      </c>
      <c r="AH863" s="8">
        <f t="shared" si="1403"/>
        <v>0</v>
      </c>
      <c r="AI863" s="8">
        <f t="shared" si="1403"/>
        <v>0</v>
      </c>
      <c r="AJ863" s="8">
        <f t="shared" si="1403"/>
        <v>0</v>
      </c>
      <c r="AK863" s="8">
        <f t="shared" si="1403"/>
        <v>926</v>
      </c>
      <c r="AL863" s="8">
        <f t="shared" si="1403"/>
        <v>0</v>
      </c>
      <c r="AM863" s="8">
        <f t="shared" si="1403"/>
        <v>0</v>
      </c>
      <c r="AN863" s="8">
        <f t="shared" si="1403"/>
        <v>0</v>
      </c>
      <c r="AO863" s="8">
        <f t="shared" si="1403"/>
        <v>0</v>
      </c>
      <c r="AP863" s="8">
        <f t="shared" si="1403"/>
        <v>0</v>
      </c>
      <c r="AQ863" s="8">
        <f t="shared" si="1403"/>
        <v>926</v>
      </c>
      <c r="AR863" s="8">
        <f t="shared" si="1403"/>
        <v>0</v>
      </c>
      <c r="AS863" s="8">
        <f t="shared" si="1403"/>
        <v>0</v>
      </c>
      <c r="AT863" s="8">
        <f t="shared" si="1403"/>
        <v>0</v>
      </c>
      <c r="AU863" s="8">
        <f t="shared" si="1403"/>
        <v>0</v>
      </c>
      <c r="AV863" s="8">
        <f t="shared" si="1403"/>
        <v>0</v>
      </c>
      <c r="AW863" s="95">
        <f t="shared" si="1403"/>
        <v>926</v>
      </c>
      <c r="AX863" s="95">
        <f t="shared" si="1403"/>
        <v>0</v>
      </c>
      <c r="AY863" s="8">
        <f t="shared" si="1403"/>
        <v>0</v>
      </c>
      <c r="AZ863" s="8">
        <f t="shared" si="1403"/>
        <v>0</v>
      </c>
      <c r="BA863" s="8">
        <f t="shared" si="1403"/>
        <v>0</v>
      </c>
      <c r="BB863" s="8">
        <f t="shared" si="1403"/>
        <v>0</v>
      </c>
      <c r="BC863" s="8">
        <f t="shared" si="1403"/>
        <v>926</v>
      </c>
      <c r="BD863" s="8">
        <f t="shared" si="1403"/>
        <v>0</v>
      </c>
      <c r="BE863" s="8">
        <f t="shared" si="1403"/>
        <v>0</v>
      </c>
      <c r="BF863" s="8">
        <f t="shared" si="1403"/>
        <v>0</v>
      </c>
      <c r="BG863" s="8">
        <f t="shared" si="1403"/>
        <v>0</v>
      </c>
      <c r="BH863" s="8">
        <f t="shared" si="1403"/>
        <v>0</v>
      </c>
      <c r="BI863" s="8">
        <f t="shared" si="1403"/>
        <v>926</v>
      </c>
      <c r="BJ863" s="8">
        <f t="shared" si="1403"/>
        <v>0</v>
      </c>
    </row>
    <row r="864" spans="1:62" ht="33" hidden="1" x14ac:dyDescent="0.25">
      <c r="A864" s="25" t="s">
        <v>175</v>
      </c>
      <c r="B864" s="26">
        <v>913</v>
      </c>
      <c r="C864" s="26" t="s">
        <v>7</v>
      </c>
      <c r="D864" s="26" t="s">
        <v>117</v>
      </c>
      <c r="E864" s="26" t="s">
        <v>220</v>
      </c>
      <c r="F864" s="9">
        <v>240</v>
      </c>
      <c r="G864" s="9">
        <v>926</v>
      </c>
      <c r="H864" s="9"/>
      <c r="I864" s="84"/>
      <c r="J864" s="84"/>
      <c r="K864" s="84"/>
      <c r="L864" s="84"/>
      <c r="M864" s="9">
        <f>G864+I864+J864+K864+L864</f>
        <v>926</v>
      </c>
      <c r="N864" s="9">
        <f>H864+L864</f>
        <v>0</v>
      </c>
      <c r="O864" s="85"/>
      <c r="P864" s="85"/>
      <c r="Q864" s="85"/>
      <c r="R864" s="85"/>
      <c r="S864" s="9">
        <f>M864+O864+P864+Q864+R864</f>
        <v>926</v>
      </c>
      <c r="T864" s="9">
        <f>N864+R864</f>
        <v>0</v>
      </c>
      <c r="U864" s="85"/>
      <c r="V864" s="85"/>
      <c r="W864" s="85"/>
      <c r="X864" s="85"/>
      <c r="Y864" s="9">
        <f>S864+U864+V864+W864+X864</f>
        <v>926</v>
      </c>
      <c r="Z864" s="9">
        <f>T864+X864</f>
        <v>0</v>
      </c>
      <c r="AA864" s="85"/>
      <c r="AB864" s="85"/>
      <c r="AC864" s="85"/>
      <c r="AD864" s="85"/>
      <c r="AE864" s="9">
        <f>Y864+AA864+AB864+AC864+AD864</f>
        <v>926</v>
      </c>
      <c r="AF864" s="9">
        <f>Z864+AD864</f>
        <v>0</v>
      </c>
      <c r="AG864" s="85"/>
      <c r="AH864" s="85"/>
      <c r="AI864" s="85"/>
      <c r="AJ864" s="85"/>
      <c r="AK864" s="9">
        <f>AE864+AG864+AH864+AI864+AJ864</f>
        <v>926</v>
      </c>
      <c r="AL864" s="9">
        <f>AF864+AJ864</f>
        <v>0</v>
      </c>
      <c r="AM864" s="85"/>
      <c r="AN864" s="85"/>
      <c r="AO864" s="85"/>
      <c r="AP864" s="85"/>
      <c r="AQ864" s="9">
        <f>AK864+AM864+AN864+AO864+AP864</f>
        <v>926</v>
      </c>
      <c r="AR864" s="9">
        <f>AL864+AP864</f>
        <v>0</v>
      </c>
      <c r="AS864" s="85"/>
      <c r="AT864" s="85"/>
      <c r="AU864" s="85"/>
      <c r="AV864" s="85"/>
      <c r="AW864" s="96">
        <f>AQ864+AS864+AT864+AU864+AV864</f>
        <v>926</v>
      </c>
      <c r="AX864" s="96">
        <f>AR864+AV864</f>
        <v>0</v>
      </c>
      <c r="AY864" s="85"/>
      <c r="AZ864" s="85"/>
      <c r="BA864" s="85"/>
      <c r="BB864" s="85"/>
      <c r="BC864" s="9">
        <f>AW864+AY864+AZ864+BA864+BB864</f>
        <v>926</v>
      </c>
      <c r="BD864" s="9">
        <f>AX864+BB864</f>
        <v>0</v>
      </c>
      <c r="BE864" s="85"/>
      <c r="BF864" s="85"/>
      <c r="BG864" s="85"/>
      <c r="BH864" s="85"/>
      <c r="BI864" s="9">
        <f>BC864+BE864+BF864+BG864+BH864</f>
        <v>926</v>
      </c>
      <c r="BJ864" s="9">
        <f>BD864+BH864</f>
        <v>0</v>
      </c>
    </row>
    <row r="865" spans="1:62" ht="16.5" hidden="1" customHeight="1" x14ac:dyDescent="0.25">
      <c r="A865" s="28" t="s">
        <v>100</v>
      </c>
      <c r="B865" s="26">
        <v>913</v>
      </c>
      <c r="C865" s="26" t="s">
        <v>7</v>
      </c>
      <c r="D865" s="26" t="s">
        <v>117</v>
      </c>
      <c r="E865" s="26" t="s">
        <v>220</v>
      </c>
      <c r="F865" s="9">
        <v>300</v>
      </c>
      <c r="G865" s="9">
        <f>G866</f>
        <v>0</v>
      </c>
      <c r="H865" s="9">
        <f>H866</f>
        <v>0</v>
      </c>
      <c r="I865" s="84"/>
      <c r="J865" s="84"/>
      <c r="K865" s="84"/>
      <c r="L865" s="84"/>
      <c r="M865" s="84"/>
      <c r="N865" s="84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85"/>
      <c r="Z865" s="85"/>
      <c r="AA865" s="85"/>
      <c r="AB865" s="85"/>
      <c r="AC865" s="85"/>
      <c r="AD865" s="85"/>
      <c r="AE865" s="85"/>
      <c r="AF865" s="85"/>
      <c r="AG865" s="85"/>
      <c r="AH865" s="85"/>
      <c r="AI865" s="85"/>
      <c r="AJ865" s="85"/>
      <c r="AK865" s="85"/>
      <c r="AL865" s="85"/>
      <c r="AM865" s="85"/>
      <c r="AN865" s="85"/>
      <c r="AO865" s="85"/>
      <c r="AP865" s="85"/>
      <c r="AQ865" s="85"/>
      <c r="AR865" s="85"/>
      <c r="AS865" s="85"/>
      <c r="AT865" s="85"/>
      <c r="AU865" s="85"/>
      <c r="AV865" s="85"/>
      <c r="AW865" s="97"/>
      <c r="AX865" s="97"/>
      <c r="AY865" s="85"/>
      <c r="AZ865" s="85"/>
      <c r="BA865" s="85"/>
      <c r="BB865" s="85"/>
      <c r="BC865" s="85"/>
      <c r="BD865" s="85"/>
      <c r="BE865" s="85"/>
      <c r="BF865" s="85"/>
      <c r="BG865" s="85"/>
      <c r="BH865" s="85"/>
      <c r="BI865" s="85"/>
      <c r="BJ865" s="85"/>
    </row>
    <row r="866" spans="1:62" ht="33" hidden="1" x14ac:dyDescent="0.25">
      <c r="A866" s="28" t="s">
        <v>529</v>
      </c>
      <c r="B866" s="26">
        <v>913</v>
      </c>
      <c r="C866" s="26" t="s">
        <v>7</v>
      </c>
      <c r="D866" s="26" t="s">
        <v>117</v>
      </c>
      <c r="E866" s="26" t="s">
        <v>220</v>
      </c>
      <c r="F866" s="9">
        <v>320</v>
      </c>
      <c r="G866" s="9"/>
      <c r="H866" s="9"/>
      <c r="I866" s="84"/>
      <c r="J866" s="84"/>
      <c r="K866" s="84"/>
      <c r="L866" s="84"/>
      <c r="M866" s="84"/>
      <c r="N866" s="84"/>
      <c r="O866" s="85"/>
      <c r="P866" s="85"/>
      <c r="Q866" s="85"/>
      <c r="R866" s="85"/>
      <c r="S866" s="85"/>
      <c r="T866" s="85"/>
      <c r="U866" s="85"/>
      <c r="V866" s="85"/>
      <c r="W866" s="85"/>
      <c r="X866" s="85"/>
      <c r="Y866" s="85"/>
      <c r="Z866" s="85"/>
      <c r="AA866" s="85"/>
      <c r="AB866" s="85"/>
      <c r="AC866" s="85"/>
      <c r="AD866" s="85"/>
      <c r="AE866" s="85"/>
      <c r="AF866" s="85"/>
      <c r="AG866" s="85"/>
      <c r="AH866" s="85"/>
      <c r="AI866" s="85"/>
      <c r="AJ866" s="85"/>
      <c r="AK866" s="85"/>
      <c r="AL866" s="85"/>
      <c r="AM866" s="85"/>
      <c r="AN866" s="85"/>
      <c r="AO866" s="85"/>
      <c r="AP866" s="85"/>
      <c r="AQ866" s="85"/>
      <c r="AR866" s="85"/>
      <c r="AS866" s="85"/>
      <c r="AT866" s="85"/>
      <c r="AU866" s="85"/>
      <c r="AV866" s="85"/>
      <c r="AW866" s="97"/>
      <c r="AX866" s="97"/>
      <c r="AY866" s="85"/>
      <c r="AZ866" s="85"/>
      <c r="BA866" s="85"/>
      <c r="BB866" s="85"/>
      <c r="BC866" s="85"/>
      <c r="BD866" s="85"/>
      <c r="BE866" s="85"/>
      <c r="BF866" s="85"/>
      <c r="BG866" s="85"/>
      <c r="BH866" s="85"/>
      <c r="BI866" s="85"/>
      <c r="BJ866" s="85"/>
    </row>
    <row r="867" spans="1:62" ht="20.100000000000001" hidden="1" customHeight="1" x14ac:dyDescent="0.25">
      <c r="A867" s="28" t="s">
        <v>65</v>
      </c>
      <c r="B867" s="26">
        <v>913</v>
      </c>
      <c r="C867" s="26" t="s">
        <v>7</v>
      </c>
      <c r="D867" s="26" t="s">
        <v>117</v>
      </c>
      <c r="E867" s="26" t="s">
        <v>220</v>
      </c>
      <c r="F867" s="26">
        <v>800</v>
      </c>
      <c r="G867" s="9">
        <f t="shared" ref="G867:BJ867" si="1404">G868</f>
        <v>12</v>
      </c>
      <c r="H867" s="9">
        <f t="shared" si="1404"/>
        <v>0</v>
      </c>
      <c r="I867" s="9">
        <f t="shared" si="1404"/>
        <v>0</v>
      </c>
      <c r="J867" s="9">
        <f t="shared" si="1404"/>
        <v>0</v>
      </c>
      <c r="K867" s="9">
        <f t="shared" si="1404"/>
        <v>0</v>
      </c>
      <c r="L867" s="9">
        <f t="shared" si="1404"/>
        <v>0</v>
      </c>
      <c r="M867" s="9">
        <f t="shared" si="1404"/>
        <v>12</v>
      </c>
      <c r="N867" s="9">
        <f t="shared" si="1404"/>
        <v>0</v>
      </c>
      <c r="O867" s="9">
        <f t="shared" si="1404"/>
        <v>0</v>
      </c>
      <c r="P867" s="9">
        <f t="shared" si="1404"/>
        <v>0</v>
      </c>
      <c r="Q867" s="9">
        <f t="shared" si="1404"/>
        <v>0</v>
      </c>
      <c r="R867" s="9">
        <f t="shared" si="1404"/>
        <v>0</v>
      </c>
      <c r="S867" s="9">
        <f t="shared" si="1404"/>
        <v>12</v>
      </c>
      <c r="T867" s="9">
        <f t="shared" si="1404"/>
        <v>0</v>
      </c>
      <c r="U867" s="9">
        <f t="shared" si="1404"/>
        <v>0</v>
      </c>
      <c r="V867" s="9">
        <f t="shared" si="1404"/>
        <v>0</v>
      </c>
      <c r="W867" s="9">
        <f t="shared" si="1404"/>
        <v>0</v>
      </c>
      <c r="X867" s="9">
        <f t="shared" si="1404"/>
        <v>0</v>
      </c>
      <c r="Y867" s="9">
        <f t="shared" si="1404"/>
        <v>12</v>
      </c>
      <c r="Z867" s="9">
        <f t="shared" si="1404"/>
        <v>0</v>
      </c>
      <c r="AA867" s="9">
        <f t="shared" si="1404"/>
        <v>0</v>
      </c>
      <c r="AB867" s="9">
        <f t="shared" si="1404"/>
        <v>0</v>
      </c>
      <c r="AC867" s="9">
        <f t="shared" si="1404"/>
        <v>0</v>
      </c>
      <c r="AD867" s="9">
        <f t="shared" si="1404"/>
        <v>0</v>
      </c>
      <c r="AE867" s="9">
        <f t="shared" si="1404"/>
        <v>12</v>
      </c>
      <c r="AF867" s="9">
        <f t="shared" si="1404"/>
        <v>0</v>
      </c>
      <c r="AG867" s="9">
        <f t="shared" si="1404"/>
        <v>0</v>
      </c>
      <c r="AH867" s="9">
        <f t="shared" si="1404"/>
        <v>0</v>
      </c>
      <c r="AI867" s="9">
        <f t="shared" si="1404"/>
        <v>0</v>
      </c>
      <c r="AJ867" s="9">
        <f t="shared" si="1404"/>
        <v>0</v>
      </c>
      <c r="AK867" s="9">
        <f t="shared" si="1404"/>
        <v>12</v>
      </c>
      <c r="AL867" s="9">
        <f t="shared" si="1404"/>
        <v>0</v>
      </c>
      <c r="AM867" s="9">
        <f t="shared" si="1404"/>
        <v>0</v>
      </c>
      <c r="AN867" s="9">
        <f t="shared" si="1404"/>
        <v>0</v>
      </c>
      <c r="AO867" s="9">
        <f t="shared" si="1404"/>
        <v>0</v>
      </c>
      <c r="AP867" s="9">
        <f t="shared" si="1404"/>
        <v>0</v>
      </c>
      <c r="AQ867" s="9">
        <f t="shared" si="1404"/>
        <v>12</v>
      </c>
      <c r="AR867" s="9">
        <f t="shared" si="1404"/>
        <v>0</v>
      </c>
      <c r="AS867" s="9">
        <f t="shared" si="1404"/>
        <v>0</v>
      </c>
      <c r="AT867" s="9">
        <f t="shared" si="1404"/>
        <v>0</v>
      </c>
      <c r="AU867" s="9">
        <f t="shared" si="1404"/>
        <v>0</v>
      </c>
      <c r="AV867" s="9">
        <f t="shared" si="1404"/>
        <v>0</v>
      </c>
      <c r="AW867" s="96">
        <f t="shared" si="1404"/>
        <v>12</v>
      </c>
      <c r="AX867" s="96">
        <f t="shared" si="1404"/>
        <v>0</v>
      </c>
      <c r="AY867" s="9">
        <f t="shared" si="1404"/>
        <v>0</v>
      </c>
      <c r="AZ867" s="9">
        <f t="shared" si="1404"/>
        <v>0</v>
      </c>
      <c r="BA867" s="9">
        <f t="shared" si="1404"/>
        <v>0</v>
      </c>
      <c r="BB867" s="9">
        <f t="shared" si="1404"/>
        <v>0</v>
      </c>
      <c r="BC867" s="9">
        <f t="shared" si="1404"/>
        <v>12</v>
      </c>
      <c r="BD867" s="9">
        <f t="shared" si="1404"/>
        <v>0</v>
      </c>
      <c r="BE867" s="9">
        <f t="shared" si="1404"/>
        <v>0</v>
      </c>
      <c r="BF867" s="9">
        <f t="shared" si="1404"/>
        <v>0</v>
      </c>
      <c r="BG867" s="9">
        <f t="shared" si="1404"/>
        <v>0</v>
      </c>
      <c r="BH867" s="9">
        <f t="shared" si="1404"/>
        <v>0</v>
      </c>
      <c r="BI867" s="9">
        <f t="shared" si="1404"/>
        <v>12</v>
      </c>
      <c r="BJ867" s="9">
        <f t="shared" si="1404"/>
        <v>0</v>
      </c>
    </row>
    <row r="868" spans="1:62" ht="20.100000000000001" hidden="1" customHeight="1" x14ac:dyDescent="0.25">
      <c r="A868" s="28" t="s">
        <v>91</v>
      </c>
      <c r="B868" s="26">
        <v>913</v>
      </c>
      <c r="C868" s="26" t="s">
        <v>7</v>
      </c>
      <c r="D868" s="26" t="s">
        <v>117</v>
      </c>
      <c r="E868" s="26" t="s">
        <v>220</v>
      </c>
      <c r="F868" s="26">
        <v>850</v>
      </c>
      <c r="G868" s="9">
        <v>12</v>
      </c>
      <c r="H868" s="9"/>
      <c r="I868" s="84"/>
      <c r="J868" s="84"/>
      <c r="K868" s="84"/>
      <c r="L868" s="84"/>
      <c r="M868" s="9">
        <f>G868+I868+J868+K868+L868</f>
        <v>12</v>
      </c>
      <c r="N868" s="9">
        <f>H868+L868</f>
        <v>0</v>
      </c>
      <c r="O868" s="85"/>
      <c r="P868" s="85"/>
      <c r="Q868" s="85"/>
      <c r="R868" s="85"/>
      <c r="S868" s="9">
        <f>M868+O868+P868+Q868+R868</f>
        <v>12</v>
      </c>
      <c r="T868" s="9">
        <f>N868+R868</f>
        <v>0</v>
      </c>
      <c r="U868" s="85"/>
      <c r="V868" s="85"/>
      <c r="W868" s="85"/>
      <c r="X868" s="85"/>
      <c r="Y868" s="9">
        <f>S868+U868+V868+W868+X868</f>
        <v>12</v>
      </c>
      <c r="Z868" s="9">
        <f>T868+X868</f>
        <v>0</v>
      </c>
      <c r="AA868" s="85"/>
      <c r="AB868" s="85"/>
      <c r="AC868" s="85"/>
      <c r="AD868" s="85"/>
      <c r="AE868" s="9">
        <f>Y868+AA868+AB868+AC868+AD868</f>
        <v>12</v>
      </c>
      <c r="AF868" s="9">
        <f>Z868+AD868</f>
        <v>0</v>
      </c>
      <c r="AG868" s="85"/>
      <c r="AH868" s="85"/>
      <c r="AI868" s="85"/>
      <c r="AJ868" s="85"/>
      <c r="AK868" s="9">
        <f>AE868+AG868+AH868+AI868+AJ868</f>
        <v>12</v>
      </c>
      <c r="AL868" s="9">
        <f>AF868+AJ868</f>
        <v>0</v>
      </c>
      <c r="AM868" s="85"/>
      <c r="AN868" s="85"/>
      <c r="AO868" s="85"/>
      <c r="AP868" s="85"/>
      <c r="AQ868" s="9">
        <f>AK868+AM868+AN868+AO868+AP868</f>
        <v>12</v>
      </c>
      <c r="AR868" s="9">
        <f>AL868+AP868</f>
        <v>0</v>
      </c>
      <c r="AS868" s="85"/>
      <c r="AT868" s="85"/>
      <c r="AU868" s="85"/>
      <c r="AV868" s="85"/>
      <c r="AW868" s="96">
        <f>AQ868+AS868+AT868+AU868+AV868</f>
        <v>12</v>
      </c>
      <c r="AX868" s="96">
        <f>AR868+AV868</f>
        <v>0</v>
      </c>
      <c r="AY868" s="85"/>
      <c r="AZ868" s="85"/>
      <c r="BA868" s="85"/>
      <c r="BB868" s="85"/>
      <c r="BC868" s="9">
        <f>AW868+AY868+AZ868+BA868+BB868</f>
        <v>12</v>
      </c>
      <c r="BD868" s="9">
        <f>AX868+BB868</f>
        <v>0</v>
      </c>
      <c r="BE868" s="85"/>
      <c r="BF868" s="85"/>
      <c r="BG868" s="85"/>
      <c r="BH868" s="85"/>
      <c r="BI868" s="9">
        <f>BC868+BE868+BF868+BG868+BH868</f>
        <v>12</v>
      </c>
      <c r="BJ868" s="9">
        <f>BD868+BH868</f>
        <v>0</v>
      </c>
    </row>
    <row r="869" spans="1:62" ht="51" hidden="1" x14ac:dyDescent="0.3">
      <c r="A869" s="68" t="s">
        <v>737</v>
      </c>
      <c r="B869" s="59" t="s">
        <v>200</v>
      </c>
      <c r="C869" s="59" t="s">
        <v>7</v>
      </c>
      <c r="D869" s="59" t="s">
        <v>117</v>
      </c>
      <c r="E869" s="59" t="s">
        <v>647</v>
      </c>
      <c r="F869" s="26"/>
      <c r="G869" s="9">
        <f>G870</f>
        <v>0</v>
      </c>
      <c r="H869" s="9">
        <f>H870</f>
        <v>0</v>
      </c>
      <c r="I869" s="84"/>
      <c r="J869" s="84"/>
      <c r="K869" s="84"/>
      <c r="L869" s="84"/>
      <c r="M869" s="84"/>
      <c r="N869" s="84"/>
      <c r="O869" s="85"/>
      <c r="P869" s="85"/>
      <c r="Q869" s="85"/>
      <c r="R869" s="85"/>
      <c r="S869" s="85"/>
      <c r="T869" s="85"/>
      <c r="U869" s="11">
        <f>U870</f>
        <v>243</v>
      </c>
      <c r="V869" s="11">
        <f t="shared" ref="V869:AK870" si="1405">V870</f>
        <v>0</v>
      </c>
      <c r="W869" s="11">
        <f t="shared" si="1405"/>
        <v>0</v>
      </c>
      <c r="X869" s="11">
        <f t="shared" si="1405"/>
        <v>4598</v>
      </c>
      <c r="Y869" s="11">
        <f t="shared" si="1405"/>
        <v>4841</v>
      </c>
      <c r="Z869" s="11">
        <f t="shared" si="1405"/>
        <v>4598</v>
      </c>
      <c r="AA869" s="11">
        <f>AA870</f>
        <v>0</v>
      </c>
      <c r="AB869" s="11">
        <f t="shared" si="1405"/>
        <v>0</v>
      </c>
      <c r="AC869" s="11">
        <f t="shared" si="1405"/>
        <v>0</v>
      </c>
      <c r="AD869" s="11">
        <f t="shared" si="1405"/>
        <v>0</v>
      </c>
      <c r="AE869" s="11">
        <f t="shared" si="1405"/>
        <v>4841</v>
      </c>
      <c r="AF869" s="11">
        <f t="shared" si="1405"/>
        <v>4598</v>
      </c>
      <c r="AG869" s="11">
        <f>AG870</f>
        <v>0</v>
      </c>
      <c r="AH869" s="11">
        <f t="shared" si="1405"/>
        <v>0</v>
      </c>
      <c r="AI869" s="11">
        <f t="shared" si="1405"/>
        <v>0</v>
      </c>
      <c r="AJ869" s="11">
        <f t="shared" si="1405"/>
        <v>0</v>
      </c>
      <c r="AK869" s="11">
        <f t="shared" si="1405"/>
        <v>4841</v>
      </c>
      <c r="AL869" s="11">
        <f t="shared" ref="AH869:AL870" si="1406">AL870</f>
        <v>4598</v>
      </c>
      <c r="AM869" s="11">
        <f>AM870</f>
        <v>0</v>
      </c>
      <c r="AN869" s="11">
        <f t="shared" ref="AN869:BC870" si="1407">AN870</f>
        <v>0</v>
      </c>
      <c r="AO869" s="11">
        <f t="shared" si="1407"/>
        <v>0</v>
      </c>
      <c r="AP869" s="11">
        <f t="shared" si="1407"/>
        <v>0</v>
      </c>
      <c r="AQ869" s="11">
        <f t="shared" si="1407"/>
        <v>4841</v>
      </c>
      <c r="AR869" s="11">
        <f t="shared" si="1407"/>
        <v>4598</v>
      </c>
      <c r="AS869" s="11">
        <f>AS870</f>
        <v>0</v>
      </c>
      <c r="AT869" s="11">
        <f t="shared" si="1407"/>
        <v>0</v>
      </c>
      <c r="AU869" s="11">
        <f t="shared" si="1407"/>
        <v>0</v>
      </c>
      <c r="AV869" s="11">
        <f t="shared" si="1407"/>
        <v>0</v>
      </c>
      <c r="AW869" s="98">
        <f t="shared" si="1407"/>
        <v>4841</v>
      </c>
      <c r="AX869" s="98">
        <f t="shared" si="1407"/>
        <v>4598</v>
      </c>
      <c r="AY869" s="11">
        <f>AY870</f>
        <v>0</v>
      </c>
      <c r="AZ869" s="11">
        <f t="shared" si="1407"/>
        <v>0</v>
      </c>
      <c r="BA869" s="11">
        <f t="shared" si="1407"/>
        <v>0</v>
      </c>
      <c r="BB869" s="11">
        <f t="shared" si="1407"/>
        <v>0</v>
      </c>
      <c r="BC869" s="11">
        <f t="shared" si="1407"/>
        <v>4841</v>
      </c>
      <c r="BD869" s="11">
        <f t="shared" ref="AZ869:BD870" si="1408">BD870</f>
        <v>4598</v>
      </c>
      <c r="BE869" s="11">
        <f>BE870</f>
        <v>0</v>
      </c>
      <c r="BF869" s="11">
        <f t="shared" ref="BF869:BJ870" si="1409">BF870</f>
        <v>0</v>
      </c>
      <c r="BG869" s="11">
        <f t="shared" si="1409"/>
        <v>0</v>
      </c>
      <c r="BH869" s="11">
        <f t="shared" si="1409"/>
        <v>0</v>
      </c>
      <c r="BI869" s="11">
        <f t="shared" si="1409"/>
        <v>4841</v>
      </c>
      <c r="BJ869" s="11">
        <f t="shared" si="1409"/>
        <v>4598</v>
      </c>
    </row>
    <row r="870" spans="1:62" ht="33" hidden="1" x14ac:dyDescent="0.25">
      <c r="A870" s="38" t="s">
        <v>11</v>
      </c>
      <c r="B870" s="59" t="s">
        <v>200</v>
      </c>
      <c r="C870" s="59" t="s">
        <v>7</v>
      </c>
      <c r="D870" s="59" t="s">
        <v>117</v>
      </c>
      <c r="E870" s="59" t="s">
        <v>647</v>
      </c>
      <c r="F870" s="59" t="s">
        <v>12</v>
      </c>
      <c r="G870" s="9">
        <f>G871</f>
        <v>0</v>
      </c>
      <c r="H870" s="9">
        <f>H871</f>
        <v>0</v>
      </c>
      <c r="I870" s="84"/>
      <c r="J870" s="84"/>
      <c r="K870" s="84"/>
      <c r="L870" s="84"/>
      <c r="M870" s="84"/>
      <c r="N870" s="84"/>
      <c r="O870" s="85"/>
      <c r="P870" s="85"/>
      <c r="Q870" s="85"/>
      <c r="R870" s="85"/>
      <c r="S870" s="85"/>
      <c r="T870" s="85"/>
      <c r="U870" s="11">
        <f>U871</f>
        <v>243</v>
      </c>
      <c r="V870" s="11">
        <f t="shared" si="1405"/>
        <v>0</v>
      </c>
      <c r="W870" s="11">
        <f t="shared" si="1405"/>
        <v>0</v>
      </c>
      <c r="X870" s="11">
        <f t="shared" si="1405"/>
        <v>4598</v>
      </c>
      <c r="Y870" s="11">
        <f t="shared" si="1405"/>
        <v>4841</v>
      </c>
      <c r="Z870" s="11">
        <f t="shared" si="1405"/>
        <v>4598</v>
      </c>
      <c r="AA870" s="11">
        <f>AA871</f>
        <v>0</v>
      </c>
      <c r="AB870" s="11">
        <f t="shared" si="1405"/>
        <v>0</v>
      </c>
      <c r="AC870" s="11">
        <f t="shared" si="1405"/>
        <v>0</v>
      </c>
      <c r="AD870" s="11">
        <f t="shared" si="1405"/>
        <v>0</v>
      </c>
      <c r="AE870" s="11">
        <f t="shared" si="1405"/>
        <v>4841</v>
      </c>
      <c r="AF870" s="11">
        <f t="shared" si="1405"/>
        <v>4598</v>
      </c>
      <c r="AG870" s="11">
        <f>AG871</f>
        <v>0</v>
      </c>
      <c r="AH870" s="11">
        <f t="shared" si="1406"/>
        <v>0</v>
      </c>
      <c r="AI870" s="11">
        <f t="shared" si="1406"/>
        <v>0</v>
      </c>
      <c r="AJ870" s="11">
        <f t="shared" si="1406"/>
        <v>0</v>
      </c>
      <c r="AK870" s="11">
        <f t="shared" si="1406"/>
        <v>4841</v>
      </c>
      <c r="AL870" s="11">
        <f t="shared" si="1406"/>
        <v>4598</v>
      </c>
      <c r="AM870" s="11">
        <f>AM871</f>
        <v>0</v>
      </c>
      <c r="AN870" s="11">
        <f t="shared" si="1407"/>
        <v>0</v>
      </c>
      <c r="AO870" s="11">
        <f t="shared" si="1407"/>
        <v>0</v>
      </c>
      <c r="AP870" s="11">
        <f t="shared" si="1407"/>
        <v>0</v>
      </c>
      <c r="AQ870" s="11">
        <f t="shared" si="1407"/>
        <v>4841</v>
      </c>
      <c r="AR870" s="11">
        <f t="shared" si="1407"/>
        <v>4598</v>
      </c>
      <c r="AS870" s="11">
        <f>AS871</f>
        <v>0</v>
      </c>
      <c r="AT870" s="11">
        <f t="shared" si="1407"/>
        <v>0</v>
      </c>
      <c r="AU870" s="11">
        <f t="shared" si="1407"/>
        <v>0</v>
      </c>
      <c r="AV870" s="11">
        <f t="shared" si="1407"/>
        <v>0</v>
      </c>
      <c r="AW870" s="98">
        <f t="shared" si="1407"/>
        <v>4841</v>
      </c>
      <c r="AX870" s="98">
        <f t="shared" si="1407"/>
        <v>4598</v>
      </c>
      <c r="AY870" s="11">
        <f>AY871</f>
        <v>0</v>
      </c>
      <c r="AZ870" s="11">
        <f t="shared" si="1408"/>
        <v>0</v>
      </c>
      <c r="BA870" s="11">
        <f t="shared" si="1408"/>
        <v>0</v>
      </c>
      <c r="BB870" s="11">
        <f t="shared" si="1408"/>
        <v>0</v>
      </c>
      <c r="BC870" s="11">
        <f t="shared" si="1408"/>
        <v>4841</v>
      </c>
      <c r="BD870" s="11">
        <f t="shared" si="1408"/>
        <v>4598</v>
      </c>
      <c r="BE870" s="11">
        <f>BE871</f>
        <v>0</v>
      </c>
      <c r="BF870" s="11">
        <f t="shared" si="1409"/>
        <v>0</v>
      </c>
      <c r="BG870" s="11">
        <f t="shared" si="1409"/>
        <v>0</v>
      </c>
      <c r="BH870" s="11">
        <f t="shared" si="1409"/>
        <v>0</v>
      </c>
      <c r="BI870" s="11">
        <f t="shared" si="1409"/>
        <v>4841</v>
      </c>
      <c r="BJ870" s="11">
        <f t="shared" si="1409"/>
        <v>4598</v>
      </c>
    </row>
    <row r="871" spans="1:62" ht="15" hidden="1" customHeight="1" x14ac:dyDescent="0.25">
      <c r="A871" s="38" t="s">
        <v>23</v>
      </c>
      <c r="B871" s="59" t="s">
        <v>200</v>
      </c>
      <c r="C871" s="59" t="s">
        <v>7</v>
      </c>
      <c r="D871" s="59" t="s">
        <v>117</v>
      </c>
      <c r="E871" s="59" t="s">
        <v>647</v>
      </c>
      <c r="F871" s="26" t="s">
        <v>35</v>
      </c>
      <c r="G871" s="9"/>
      <c r="H871" s="9"/>
      <c r="I871" s="84"/>
      <c r="J871" s="84"/>
      <c r="K871" s="84"/>
      <c r="L871" s="84"/>
      <c r="M871" s="84"/>
      <c r="N871" s="84"/>
      <c r="O871" s="85"/>
      <c r="P871" s="85"/>
      <c r="Q871" s="85"/>
      <c r="R871" s="85"/>
      <c r="S871" s="85"/>
      <c r="T871" s="85"/>
      <c r="U871" s="11">
        <v>243</v>
      </c>
      <c r="V871" s="11"/>
      <c r="W871" s="11"/>
      <c r="X871" s="11">
        <v>4598</v>
      </c>
      <c r="Y871" s="9">
        <f>S871+U871+V871+W871+X871</f>
        <v>4841</v>
      </c>
      <c r="Z871" s="9">
        <f>T871+X871</f>
        <v>4598</v>
      </c>
      <c r="AA871" s="11"/>
      <c r="AB871" s="11"/>
      <c r="AC871" s="11"/>
      <c r="AD871" s="11"/>
      <c r="AE871" s="9">
        <f>Y871+AA871+AB871+AC871+AD871</f>
        <v>4841</v>
      </c>
      <c r="AF871" s="9">
        <f>Z871+AD871</f>
        <v>4598</v>
      </c>
      <c r="AG871" s="11"/>
      <c r="AH871" s="11"/>
      <c r="AI871" s="11"/>
      <c r="AJ871" s="11"/>
      <c r="AK871" s="9">
        <f>AE871+AG871+AH871+AI871+AJ871</f>
        <v>4841</v>
      </c>
      <c r="AL871" s="9">
        <f>AF871+AJ871</f>
        <v>4598</v>
      </c>
      <c r="AM871" s="11"/>
      <c r="AN871" s="11"/>
      <c r="AO871" s="11"/>
      <c r="AP871" s="11"/>
      <c r="AQ871" s="9">
        <f>AK871+AM871+AN871+AO871+AP871</f>
        <v>4841</v>
      </c>
      <c r="AR871" s="9">
        <f>AL871+AP871</f>
        <v>4598</v>
      </c>
      <c r="AS871" s="11"/>
      <c r="AT871" s="11"/>
      <c r="AU871" s="11"/>
      <c r="AV871" s="11"/>
      <c r="AW871" s="96">
        <f>AQ871+AS871+AT871+AU871+AV871</f>
        <v>4841</v>
      </c>
      <c r="AX871" s="96">
        <f>AR871+AV871</f>
        <v>4598</v>
      </c>
      <c r="AY871" s="11"/>
      <c r="AZ871" s="11"/>
      <c r="BA871" s="11"/>
      <c r="BB871" s="11"/>
      <c r="BC871" s="9">
        <f>AW871+AY871+AZ871+BA871+BB871</f>
        <v>4841</v>
      </c>
      <c r="BD871" s="9">
        <f>AX871+BB871</f>
        <v>4598</v>
      </c>
      <c r="BE871" s="11"/>
      <c r="BF871" s="11"/>
      <c r="BG871" s="11"/>
      <c r="BH871" s="11"/>
      <c r="BI871" s="9">
        <f>BC871+BE871+BF871+BG871+BH871</f>
        <v>4841</v>
      </c>
      <c r="BJ871" s="9">
        <f>BD871+BH871</f>
        <v>4598</v>
      </c>
    </row>
    <row r="872" spans="1:62" ht="51" hidden="1" x14ac:dyDescent="0.3">
      <c r="A872" s="68" t="s">
        <v>737</v>
      </c>
      <c r="B872" s="59" t="s">
        <v>200</v>
      </c>
      <c r="C872" s="59" t="s">
        <v>7</v>
      </c>
      <c r="D872" s="59" t="s">
        <v>117</v>
      </c>
      <c r="E872" s="59" t="s">
        <v>648</v>
      </c>
      <c r="F872" s="26"/>
      <c r="G872" s="9">
        <f>G873</f>
        <v>0</v>
      </c>
      <c r="H872" s="9">
        <f>H873</f>
        <v>0</v>
      </c>
      <c r="I872" s="84"/>
      <c r="J872" s="84"/>
      <c r="K872" s="84"/>
      <c r="L872" s="84"/>
      <c r="M872" s="84"/>
      <c r="N872" s="84"/>
      <c r="O872" s="85"/>
      <c r="P872" s="85"/>
      <c r="Q872" s="85"/>
      <c r="R872" s="85"/>
      <c r="S872" s="85"/>
      <c r="T872" s="85"/>
      <c r="U872" s="11">
        <f>U873</f>
        <v>145</v>
      </c>
      <c r="V872" s="11">
        <f t="shared" ref="V872:AK873" si="1410">V873</f>
        <v>0</v>
      </c>
      <c r="W872" s="11">
        <f t="shared" si="1410"/>
        <v>0</v>
      </c>
      <c r="X872" s="11">
        <f t="shared" si="1410"/>
        <v>2757</v>
      </c>
      <c r="Y872" s="11">
        <f t="shared" si="1410"/>
        <v>2902</v>
      </c>
      <c r="Z872" s="11">
        <f t="shared" si="1410"/>
        <v>2757</v>
      </c>
      <c r="AA872" s="11">
        <f>AA873</f>
        <v>0</v>
      </c>
      <c r="AB872" s="11">
        <f t="shared" si="1410"/>
        <v>0</v>
      </c>
      <c r="AC872" s="11">
        <f t="shared" si="1410"/>
        <v>0</v>
      </c>
      <c r="AD872" s="11">
        <f t="shared" si="1410"/>
        <v>0</v>
      </c>
      <c r="AE872" s="11">
        <f t="shared" si="1410"/>
        <v>2902</v>
      </c>
      <c r="AF872" s="11">
        <f t="shared" si="1410"/>
        <v>2757</v>
      </c>
      <c r="AG872" s="11">
        <f>AG873</f>
        <v>0</v>
      </c>
      <c r="AH872" s="11">
        <f t="shared" si="1410"/>
        <v>0</v>
      </c>
      <c r="AI872" s="11">
        <f t="shared" si="1410"/>
        <v>0</v>
      </c>
      <c r="AJ872" s="11">
        <f t="shared" si="1410"/>
        <v>0</v>
      </c>
      <c r="AK872" s="11">
        <f t="shared" si="1410"/>
        <v>2902</v>
      </c>
      <c r="AL872" s="11">
        <f t="shared" ref="AH872:AL873" si="1411">AL873</f>
        <v>2757</v>
      </c>
      <c r="AM872" s="11">
        <f>AM873</f>
        <v>0</v>
      </c>
      <c r="AN872" s="11">
        <f t="shared" ref="AN872:BC873" si="1412">AN873</f>
        <v>0</v>
      </c>
      <c r="AO872" s="11">
        <f t="shared" si="1412"/>
        <v>0</v>
      </c>
      <c r="AP872" s="11">
        <f t="shared" si="1412"/>
        <v>0</v>
      </c>
      <c r="AQ872" s="11">
        <f t="shared" si="1412"/>
        <v>2902</v>
      </c>
      <c r="AR872" s="11">
        <f t="shared" si="1412"/>
        <v>2757</v>
      </c>
      <c r="AS872" s="11">
        <f>AS873</f>
        <v>0</v>
      </c>
      <c r="AT872" s="11">
        <f t="shared" si="1412"/>
        <v>0</v>
      </c>
      <c r="AU872" s="11">
        <f t="shared" si="1412"/>
        <v>0</v>
      </c>
      <c r="AV872" s="11">
        <f t="shared" si="1412"/>
        <v>0</v>
      </c>
      <c r="AW872" s="98">
        <f t="shared" si="1412"/>
        <v>2902</v>
      </c>
      <c r="AX872" s="98">
        <f t="shared" si="1412"/>
        <v>2757</v>
      </c>
      <c r="AY872" s="11">
        <f>AY873</f>
        <v>0</v>
      </c>
      <c r="AZ872" s="11">
        <f t="shared" si="1412"/>
        <v>0</v>
      </c>
      <c r="BA872" s="11">
        <f t="shared" si="1412"/>
        <v>0</v>
      </c>
      <c r="BB872" s="11">
        <f t="shared" si="1412"/>
        <v>0</v>
      </c>
      <c r="BC872" s="11">
        <f t="shared" si="1412"/>
        <v>2902</v>
      </c>
      <c r="BD872" s="11">
        <f t="shared" ref="AZ872:BD873" si="1413">BD873</f>
        <v>2757</v>
      </c>
      <c r="BE872" s="11">
        <f>BE873</f>
        <v>0</v>
      </c>
      <c r="BF872" s="11">
        <f t="shared" ref="BF872:BJ873" si="1414">BF873</f>
        <v>0</v>
      </c>
      <c r="BG872" s="11">
        <f t="shared" si="1414"/>
        <v>0</v>
      </c>
      <c r="BH872" s="11">
        <f t="shared" si="1414"/>
        <v>0</v>
      </c>
      <c r="BI872" s="11">
        <f t="shared" si="1414"/>
        <v>2902</v>
      </c>
      <c r="BJ872" s="11">
        <f t="shared" si="1414"/>
        <v>2757</v>
      </c>
    </row>
    <row r="873" spans="1:62" ht="33" hidden="1" x14ac:dyDescent="0.25">
      <c r="A873" s="38" t="s">
        <v>11</v>
      </c>
      <c r="B873" s="59" t="s">
        <v>200</v>
      </c>
      <c r="C873" s="59" t="s">
        <v>7</v>
      </c>
      <c r="D873" s="59" t="s">
        <v>117</v>
      </c>
      <c r="E873" s="59" t="s">
        <v>648</v>
      </c>
      <c r="F873" s="59" t="s">
        <v>12</v>
      </c>
      <c r="G873" s="9">
        <f>G874</f>
        <v>0</v>
      </c>
      <c r="H873" s="9">
        <f>H874</f>
        <v>0</v>
      </c>
      <c r="I873" s="84"/>
      <c r="J873" s="84"/>
      <c r="K873" s="84"/>
      <c r="L873" s="84"/>
      <c r="M873" s="84"/>
      <c r="N873" s="84"/>
      <c r="O873" s="85"/>
      <c r="P873" s="85"/>
      <c r="Q873" s="85"/>
      <c r="R873" s="85"/>
      <c r="S873" s="85"/>
      <c r="T873" s="85"/>
      <c r="U873" s="11">
        <f>U874</f>
        <v>145</v>
      </c>
      <c r="V873" s="11">
        <f t="shared" si="1410"/>
        <v>0</v>
      </c>
      <c r="W873" s="11">
        <f t="shared" si="1410"/>
        <v>0</v>
      </c>
      <c r="X873" s="11">
        <f t="shared" si="1410"/>
        <v>2757</v>
      </c>
      <c r="Y873" s="11">
        <f t="shared" si="1410"/>
        <v>2902</v>
      </c>
      <c r="Z873" s="11">
        <f t="shared" si="1410"/>
        <v>2757</v>
      </c>
      <c r="AA873" s="11">
        <f>AA874</f>
        <v>0</v>
      </c>
      <c r="AB873" s="11">
        <f t="shared" si="1410"/>
        <v>0</v>
      </c>
      <c r="AC873" s="11">
        <f t="shared" si="1410"/>
        <v>0</v>
      </c>
      <c r="AD873" s="11">
        <f t="shared" si="1410"/>
        <v>0</v>
      </c>
      <c r="AE873" s="11">
        <f t="shared" si="1410"/>
        <v>2902</v>
      </c>
      <c r="AF873" s="11">
        <f t="shared" si="1410"/>
        <v>2757</v>
      </c>
      <c r="AG873" s="11">
        <f>AG874</f>
        <v>0</v>
      </c>
      <c r="AH873" s="11">
        <f t="shared" si="1411"/>
        <v>0</v>
      </c>
      <c r="AI873" s="11">
        <f t="shared" si="1411"/>
        <v>0</v>
      </c>
      <c r="AJ873" s="11">
        <f t="shared" si="1411"/>
        <v>0</v>
      </c>
      <c r="AK873" s="11">
        <f t="shared" si="1411"/>
        <v>2902</v>
      </c>
      <c r="AL873" s="11">
        <f t="shared" si="1411"/>
        <v>2757</v>
      </c>
      <c r="AM873" s="11">
        <f>AM874</f>
        <v>0</v>
      </c>
      <c r="AN873" s="11">
        <f t="shared" si="1412"/>
        <v>0</v>
      </c>
      <c r="AO873" s="11">
        <f t="shared" si="1412"/>
        <v>0</v>
      </c>
      <c r="AP873" s="11">
        <f t="shared" si="1412"/>
        <v>0</v>
      </c>
      <c r="AQ873" s="11">
        <f t="shared" si="1412"/>
        <v>2902</v>
      </c>
      <c r="AR873" s="11">
        <f t="shared" si="1412"/>
        <v>2757</v>
      </c>
      <c r="AS873" s="11">
        <f>AS874</f>
        <v>0</v>
      </c>
      <c r="AT873" s="11">
        <f t="shared" si="1412"/>
        <v>0</v>
      </c>
      <c r="AU873" s="11">
        <f t="shared" si="1412"/>
        <v>0</v>
      </c>
      <c r="AV873" s="11">
        <f t="shared" si="1412"/>
        <v>0</v>
      </c>
      <c r="AW873" s="98">
        <f t="shared" si="1412"/>
        <v>2902</v>
      </c>
      <c r="AX873" s="98">
        <f t="shared" si="1412"/>
        <v>2757</v>
      </c>
      <c r="AY873" s="11">
        <f>AY874</f>
        <v>0</v>
      </c>
      <c r="AZ873" s="11">
        <f t="shared" si="1413"/>
        <v>0</v>
      </c>
      <c r="BA873" s="11">
        <f t="shared" si="1413"/>
        <v>0</v>
      </c>
      <c r="BB873" s="11">
        <f t="shared" si="1413"/>
        <v>0</v>
      </c>
      <c r="BC873" s="11">
        <f t="shared" si="1413"/>
        <v>2902</v>
      </c>
      <c r="BD873" s="11">
        <f t="shared" si="1413"/>
        <v>2757</v>
      </c>
      <c r="BE873" s="11">
        <f>BE874</f>
        <v>0</v>
      </c>
      <c r="BF873" s="11">
        <f t="shared" si="1414"/>
        <v>0</v>
      </c>
      <c r="BG873" s="11">
        <f t="shared" si="1414"/>
        <v>0</v>
      </c>
      <c r="BH873" s="11">
        <f t="shared" si="1414"/>
        <v>0</v>
      </c>
      <c r="BI873" s="11">
        <f t="shared" si="1414"/>
        <v>2902</v>
      </c>
      <c r="BJ873" s="11">
        <f t="shared" si="1414"/>
        <v>2757</v>
      </c>
    </row>
    <row r="874" spans="1:62" ht="17.25" hidden="1" customHeight="1" x14ac:dyDescent="0.25">
      <c r="A874" s="38" t="s">
        <v>23</v>
      </c>
      <c r="B874" s="59" t="s">
        <v>200</v>
      </c>
      <c r="C874" s="59" t="s">
        <v>7</v>
      </c>
      <c r="D874" s="59" t="s">
        <v>117</v>
      </c>
      <c r="E874" s="59" t="s">
        <v>648</v>
      </c>
      <c r="F874" s="26" t="s">
        <v>35</v>
      </c>
      <c r="G874" s="9"/>
      <c r="H874" s="9"/>
      <c r="I874" s="84"/>
      <c r="J874" s="84"/>
      <c r="K874" s="84"/>
      <c r="L874" s="84"/>
      <c r="M874" s="84"/>
      <c r="N874" s="84"/>
      <c r="O874" s="85"/>
      <c r="P874" s="85"/>
      <c r="Q874" s="85"/>
      <c r="R874" s="85"/>
      <c r="S874" s="85"/>
      <c r="T874" s="85"/>
      <c r="U874" s="11">
        <v>145</v>
      </c>
      <c r="V874" s="11"/>
      <c r="W874" s="11"/>
      <c r="X874" s="11">
        <v>2757</v>
      </c>
      <c r="Y874" s="11">
        <f>S874+U874+V874+W874+X874</f>
        <v>2902</v>
      </c>
      <c r="Z874" s="11">
        <f>T874+X874</f>
        <v>2757</v>
      </c>
      <c r="AA874" s="11"/>
      <c r="AB874" s="11"/>
      <c r="AC874" s="11"/>
      <c r="AD874" s="11"/>
      <c r="AE874" s="11">
        <f>Y874+AA874+AB874+AC874+AD874</f>
        <v>2902</v>
      </c>
      <c r="AF874" s="11">
        <f>Z874+AD874</f>
        <v>2757</v>
      </c>
      <c r="AG874" s="11"/>
      <c r="AH874" s="11"/>
      <c r="AI874" s="11"/>
      <c r="AJ874" s="11"/>
      <c r="AK874" s="11">
        <f>AE874+AG874+AH874+AI874+AJ874</f>
        <v>2902</v>
      </c>
      <c r="AL874" s="11">
        <f>AF874+AJ874</f>
        <v>2757</v>
      </c>
      <c r="AM874" s="11"/>
      <c r="AN874" s="11"/>
      <c r="AO874" s="11"/>
      <c r="AP874" s="11"/>
      <c r="AQ874" s="11">
        <f>AK874+AM874+AN874+AO874+AP874</f>
        <v>2902</v>
      </c>
      <c r="AR874" s="11">
        <f>AL874+AP874</f>
        <v>2757</v>
      </c>
      <c r="AS874" s="11"/>
      <c r="AT874" s="11"/>
      <c r="AU874" s="11"/>
      <c r="AV874" s="11"/>
      <c r="AW874" s="98">
        <f>AQ874+AS874+AT874+AU874+AV874</f>
        <v>2902</v>
      </c>
      <c r="AX874" s="98">
        <f>AR874+AV874</f>
        <v>2757</v>
      </c>
      <c r="AY874" s="11"/>
      <c r="AZ874" s="11"/>
      <c r="BA874" s="11"/>
      <c r="BB874" s="11"/>
      <c r="BC874" s="11">
        <f>AW874+AY874+AZ874+BA874+BB874</f>
        <v>2902</v>
      </c>
      <c r="BD874" s="11">
        <f>AX874+BB874</f>
        <v>2757</v>
      </c>
      <c r="BE874" s="11"/>
      <c r="BF874" s="11"/>
      <c r="BG874" s="11"/>
      <c r="BH874" s="11"/>
      <c r="BI874" s="11">
        <f>BC874+BE874+BF874+BG874+BH874</f>
        <v>2902</v>
      </c>
      <c r="BJ874" s="11">
        <f>BD874+BH874</f>
        <v>2757</v>
      </c>
    </row>
    <row r="875" spans="1:62" ht="51" hidden="1" x14ac:dyDescent="0.3">
      <c r="A875" s="68" t="s">
        <v>737</v>
      </c>
      <c r="B875" s="59" t="s">
        <v>200</v>
      </c>
      <c r="C875" s="59" t="s">
        <v>7</v>
      </c>
      <c r="D875" s="59" t="s">
        <v>117</v>
      </c>
      <c r="E875" s="59" t="s">
        <v>742</v>
      </c>
      <c r="F875" s="26"/>
      <c r="G875" s="9">
        <f t="shared" ref="G875:H879" si="1415">G876</f>
        <v>0</v>
      </c>
      <c r="H875" s="9">
        <f t="shared" si="1415"/>
        <v>0</v>
      </c>
      <c r="I875" s="84"/>
      <c r="J875" s="84"/>
      <c r="K875" s="84"/>
      <c r="L875" s="84"/>
      <c r="M875" s="84"/>
      <c r="N875" s="84"/>
      <c r="O875" s="85"/>
      <c r="P875" s="85"/>
      <c r="Q875" s="85"/>
      <c r="R875" s="85"/>
      <c r="S875" s="85"/>
      <c r="T875" s="85"/>
      <c r="U875" s="11">
        <f>U876</f>
        <v>120</v>
      </c>
      <c r="V875" s="11">
        <f t="shared" ref="V875:AK876" si="1416">V876</f>
        <v>0</v>
      </c>
      <c r="W875" s="11">
        <f t="shared" si="1416"/>
        <v>0</v>
      </c>
      <c r="X875" s="11">
        <f t="shared" si="1416"/>
        <v>2280</v>
      </c>
      <c r="Y875" s="11">
        <f t="shared" si="1416"/>
        <v>2400</v>
      </c>
      <c r="Z875" s="11">
        <f t="shared" si="1416"/>
        <v>2280</v>
      </c>
      <c r="AA875" s="11">
        <f>AA876</f>
        <v>0</v>
      </c>
      <c r="AB875" s="11">
        <f t="shared" si="1416"/>
        <v>0</v>
      </c>
      <c r="AC875" s="11">
        <f t="shared" si="1416"/>
        <v>0</v>
      </c>
      <c r="AD875" s="11">
        <f t="shared" si="1416"/>
        <v>0</v>
      </c>
      <c r="AE875" s="11">
        <f t="shared" si="1416"/>
        <v>2400</v>
      </c>
      <c r="AF875" s="11">
        <f t="shared" si="1416"/>
        <v>2280</v>
      </c>
      <c r="AG875" s="11">
        <f>AG876</f>
        <v>0</v>
      </c>
      <c r="AH875" s="11">
        <f t="shared" si="1416"/>
        <v>0</v>
      </c>
      <c r="AI875" s="11">
        <f t="shared" si="1416"/>
        <v>0</v>
      </c>
      <c r="AJ875" s="11">
        <f t="shared" si="1416"/>
        <v>0</v>
      </c>
      <c r="AK875" s="11">
        <f t="shared" si="1416"/>
        <v>2400</v>
      </c>
      <c r="AL875" s="11">
        <f t="shared" ref="AH875:AL876" si="1417">AL876</f>
        <v>2280</v>
      </c>
      <c r="AM875" s="11">
        <f>AM876</f>
        <v>0</v>
      </c>
      <c r="AN875" s="11">
        <f t="shared" ref="AN875:BC876" si="1418">AN876</f>
        <v>0</v>
      </c>
      <c r="AO875" s="11">
        <f t="shared" si="1418"/>
        <v>0</v>
      </c>
      <c r="AP875" s="11">
        <f t="shared" si="1418"/>
        <v>0</v>
      </c>
      <c r="AQ875" s="11">
        <f t="shared" si="1418"/>
        <v>2400</v>
      </c>
      <c r="AR875" s="11">
        <f t="shared" si="1418"/>
        <v>2280</v>
      </c>
      <c r="AS875" s="11">
        <f>AS876</f>
        <v>0</v>
      </c>
      <c r="AT875" s="11">
        <f t="shared" si="1418"/>
        <v>0</v>
      </c>
      <c r="AU875" s="11">
        <f t="shared" si="1418"/>
        <v>0</v>
      </c>
      <c r="AV875" s="11">
        <f t="shared" si="1418"/>
        <v>0</v>
      </c>
      <c r="AW875" s="98">
        <f t="shared" si="1418"/>
        <v>2400</v>
      </c>
      <c r="AX875" s="98">
        <f t="shared" si="1418"/>
        <v>2280</v>
      </c>
      <c r="AY875" s="11">
        <f>AY876</f>
        <v>0</v>
      </c>
      <c r="AZ875" s="11">
        <f t="shared" si="1418"/>
        <v>0</v>
      </c>
      <c r="BA875" s="11">
        <f t="shared" si="1418"/>
        <v>0</v>
      </c>
      <c r="BB875" s="11">
        <f t="shared" si="1418"/>
        <v>0</v>
      </c>
      <c r="BC875" s="11">
        <f t="shared" si="1418"/>
        <v>2400</v>
      </c>
      <c r="BD875" s="11">
        <f t="shared" ref="AZ875:BD876" si="1419">BD876</f>
        <v>2280</v>
      </c>
      <c r="BE875" s="11">
        <f>BE876</f>
        <v>0</v>
      </c>
      <c r="BF875" s="11">
        <f t="shared" ref="BF875:BJ876" si="1420">BF876</f>
        <v>0</v>
      </c>
      <c r="BG875" s="11">
        <f t="shared" si="1420"/>
        <v>0</v>
      </c>
      <c r="BH875" s="11">
        <f t="shared" si="1420"/>
        <v>0</v>
      </c>
      <c r="BI875" s="11">
        <f t="shared" si="1420"/>
        <v>2400</v>
      </c>
      <c r="BJ875" s="11">
        <f t="shared" si="1420"/>
        <v>2280</v>
      </c>
    </row>
    <row r="876" spans="1:62" ht="33.75" hidden="1" customHeight="1" x14ac:dyDescent="0.25">
      <c r="A876" s="38" t="s">
        <v>11</v>
      </c>
      <c r="B876" s="59" t="s">
        <v>200</v>
      </c>
      <c r="C876" s="59" t="s">
        <v>7</v>
      </c>
      <c r="D876" s="59" t="s">
        <v>117</v>
      </c>
      <c r="E876" s="59" t="s">
        <v>742</v>
      </c>
      <c r="F876" s="59" t="s">
        <v>12</v>
      </c>
      <c r="G876" s="9">
        <f t="shared" si="1415"/>
        <v>0</v>
      </c>
      <c r="H876" s="9">
        <f t="shared" si="1415"/>
        <v>0</v>
      </c>
      <c r="I876" s="84"/>
      <c r="J876" s="84"/>
      <c r="K876" s="84"/>
      <c r="L876" s="84"/>
      <c r="M876" s="84"/>
      <c r="N876" s="84"/>
      <c r="O876" s="85"/>
      <c r="P876" s="85"/>
      <c r="Q876" s="85"/>
      <c r="R876" s="85"/>
      <c r="S876" s="85"/>
      <c r="T876" s="85"/>
      <c r="U876" s="11">
        <f>U877</f>
        <v>120</v>
      </c>
      <c r="V876" s="11">
        <f t="shared" si="1416"/>
        <v>0</v>
      </c>
      <c r="W876" s="11">
        <f t="shared" si="1416"/>
        <v>0</v>
      </c>
      <c r="X876" s="11">
        <f t="shared" si="1416"/>
        <v>2280</v>
      </c>
      <c r="Y876" s="11">
        <f t="shared" si="1416"/>
        <v>2400</v>
      </c>
      <c r="Z876" s="11">
        <f t="shared" si="1416"/>
        <v>2280</v>
      </c>
      <c r="AA876" s="11">
        <f>AA877</f>
        <v>0</v>
      </c>
      <c r="AB876" s="11">
        <f t="shared" si="1416"/>
        <v>0</v>
      </c>
      <c r="AC876" s="11">
        <f t="shared" si="1416"/>
        <v>0</v>
      </c>
      <c r="AD876" s="11">
        <f t="shared" si="1416"/>
        <v>0</v>
      </c>
      <c r="AE876" s="11">
        <f t="shared" si="1416"/>
        <v>2400</v>
      </c>
      <c r="AF876" s="11">
        <f t="shared" si="1416"/>
        <v>2280</v>
      </c>
      <c r="AG876" s="11">
        <f>AG877</f>
        <v>0</v>
      </c>
      <c r="AH876" s="11">
        <f t="shared" si="1417"/>
        <v>0</v>
      </c>
      <c r="AI876" s="11">
        <f t="shared" si="1417"/>
        <v>0</v>
      </c>
      <c r="AJ876" s="11">
        <f t="shared" si="1417"/>
        <v>0</v>
      </c>
      <c r="AK876" s="11">
        <f t="shared" si="1417"/>
        <v>2400</v>
      </c>
      <c r="AL876" s="11">
        <f t="shared" si="1417"/>
        <v>2280</v>
      </c>
      <c r="AM876" s="11">
        <f>AM877</f>
        <v>0</v>
      </c>
      <c r="AN876" s="11">
        <f t="shared" si="1418"/>
        <v>0</v>
      </c>
      <c r="AO876" s="11">
        <f t="shared" si="1418"/>
        <v>0</v>
      </c>
      <c r="AP876" s="11">
        <f t="shared" si="1418"/>
        <v>0</v>
      </c>
      <c r="AQ876" s="11">
        <f t="shared" si="1418"/>
        <v>2400</v>
      </c>
      <c r="AR876" s="11">
        <f t="shared" si="1418"/>
        <v>2280</v>
      </c>
      <c r="AS876" s="11">
        <f>AS877</f>
        <v>0</v>
      </c>
      <c r="AT876" s="11">
        <f t="shared" si="1418"/>
        <v>0</v>
      </c>
      <c r="AU876" s="11">
        <f t="shared" si="1418"/>
        <v>0</v>
      </c>
      <c r="AV876" s="11">
        <f t="shared" si="1418"/>
        <v>0</v>
      </c>
      <c r="AW876" s="98">
        <f t="shared" si="1418"/>
        <v>2400</v>
      </c>
      <c r="AX876" s="98">
        <f t="shared" si="1418"/>
        <v>2280</v>
      </c>
      <c r="AY876" s="11">
        <f>AY877</f>
        <v>0</v>
      </c>
      <c r="AZ876" s="11">
        <f t="shared" si="1419"/>
        <v>0</v>
      </c>
      <c r="BA876" s="11">
        <f t="shared" si="1419"/>
        <v>0</v>
      </c>
      <c r="BB876" s="11">
        <f t="shared" si="1419"/>
        <v>0</v>
      </c>
      <c r="BC876" s="11">
        <f t="shared" si="1419"/>
        <v>2400</v>
      </c>
      <c r="BD876" s="11">
        <f t="shared" si="1419"/>
        <v>2280</v>
      </c>
      <c r="BE876" s="11">
        <f>BE877</f>
        <v>0</v>
      </c>
      <c r="BF876" s="11">
        <f t="shared" si="1420"/>
        <v>0</v>
      </c>
      <c r="BG876" s="11">
        <f t="shared" si="1420"/>
        <v>0</v>
      </c>
      <c r="BH876" s="11">
        <f t="shared" si="1420"/>
        <v>0</v>
      </c>
      <c r="BI876" s="11">
        <f t="shared" si="1420"/>
        <v>2400</v>
      </c>
      <c r="BJ876" s="11">
        <f t="shared" si="1420"/>
        <v>2280</v>
      </c>
    </row>
    <row r="877" spans="1:62" ht="17.25" hidden="1" customHeight="1" x14ac:dyDescent="0.25">
      <c r="A877" s="38" t="s">
        <v>23</v>
      </c>
      <c r="B877" s="59" t="s">
        <v>200</v>
      </c>
      <c r="C877" s="59" t="s">
        <v>7</v>
      </c>
      <c r="D877" s="59" t="s">
        <v>117</v>
      </c>
      <c r="E877" s="59" t="s">
        <v>742</v>
      </c>
      <c r="F877" s="26" t="s">
        <v>35</v>
      </c>
      <c r="G877" s="9"/>
      <c r="H877" s="9"/>
      <c r="I877" s="84"/>
      <c r="J877" s="84"/>
      <c r="K877" s="84"/>
      <c r="L877" s="84"/>
      <c r="M877" s="84"/>
      <c r="N877" s="84"/>
      <c r="O877" s="85"/>
      <c r="P877" s="85"/>
      <c r="Q877" s="85"/>
      <c r="R877" s="85"/>
      <c r="S877" s="85"/>
      <c r="T877" s="85"/>
      <c r="U877" s="11">
        <v>120</v>
      </c>
      <c r="V877" s="11"/>
      <c r="W877" s="11"/>
      <c r="X877" s="11">
        <v>2280</v>
      </c>
      <c r="Y877" s="11">
        <f>S877+U877+V877+W877+X877</f>
        <v>2400</v>
      </c>
      <c r="Z877" s="11">
        <f>T877+X877</f>
        <v>2280</v>
      </c>
      <c r="AA877" s="11"/>
      <c r="AB877" s="11"/>
      <c r="AC877" s="11"/>
      <c r="AD877" s="11"/>
      <c r="AE877" s="11">
        <f>Y877+AA877+AB877+AC877+AD877</f>
        <v>2400</v>
      </c>
      <c r="AF877" s="11">
        <f>Z877+AD877</f>
        <v>2280</v>
      </c>
      <c r="AG877" s="11"/>
      <c r="AH877" s="11"/>
      <c r="AI877" s="11"/>
      <c r="AJ877" s="11"/>
      <c r="AK877" s="11">
        <f>AE877+AG877+AH877+AI877+AJ877</f>
        <v>2400</v>
      </c>
      <c r="AL877" s="11">
        <f>AF877+AJ877</f>
        <v>2280</v>
      </c>
      <c r="AM877" s="11"/>
      <c r="AN877" s="11"/>
      <c r="AO877" s="11"/>
      <c r="AP877" s="11"/>
      <c r="AQ877" s="11">
        <f>AK877+AM877+AN877+AO877+AP877</f>
        <v>2400</v>
      </c>
      <c r="AR877" s="11">
        <f>AL877+AP877</f>
        <v>2280</v>
      </c>
      <c r="AS877" s="11"/>
      <c r="AT877" s="11"/>
      <c r="AU877" s="11"/>
      <c r="AV877" s="11"/>
      <c r="AW877" s="98">
        <f>AQ877+AS877+AT877+AU877+AV877</f>
        <v>2400</v>
      </c>
      <c r="AX877" s="98">
        <f>AR877+AV877</f>
        <v>2280</v>
      </c>
      <c r="AY877" s="11"/>
      <c r="AZ877" s="11"/>
      <c r="BA877" s="11"/>
      <c r="BB877" s="11"/>
      <c r="BC877" s="11">
        <f>AW877+AY877+AZ877+BA877+BB877</f>
        <v>2400</v>
      </c>
      <c r="BD877" s="11">
        <f>AX877+BB877</f>
        <v>2280</v>
      </c>
      <c r="BE877" s="11"/>
      <c r="BF877" s="11"/>
      <c r="BG877" s="11"/>
      <c r="BH877" s="11"/>
      <c r="BI877" s="11">
        <f>BC877+BE877+BF877+BG877+BH877</f>
        <v>2400</v>
      </c>
      <c r="BJ877" s="11">
        <f>BD877+BH877</f>
        <v>2280</v>
      </c>
    </row>
    <row r="878" spans="1:62" ht="51" hidden="1" x14ac:dyDescent="0.3">
      <c r="A878" s="68" t="s">
        <v>737</v>
      </c>
      <c r="B878" s="59" t="s">
        <v>200</v>
      </c>
      <c r="C878" s="59" t="s">
        <v>7</v>
      </c>
      <c r="D878" s="59" t="s">
        <v>117</v>
      </c>
      <c r="E878" s="59" t="s">
        <v>743</v>
      </c>
      <c r="F878" s="26"/>
      <c r="G878" s="9">
        <f t="shared" si="1415"/>
        <v>0</v>
      </c>
      <c r="H878" s="9">
        <f t="shared" si="1415"/>
        <v>0</v>
      </c>
      <c r="I878" s="84"/>
      <c r="J878" s="84"/>
      <c r="K878" s="84"/>
      <c r="L878" s="84"/>
      <c r="M878" s="84"/>
      <c r="N878" s="84"/>
      <c r="O878" s="85"/>
      <c r="P878" s="85"/>
      <c r="Q878" s="85"/>
      <c r="R878" s="85"/>
      <c r="S878" s="85"/>
      <c r="T878" s="85"/>
      <c r="U878" s="11">
        <f t="shared" ref="U878:AA879" si="1421">U879</f>
        <v>200</v>
      </c>
      <c r="V878" s="11">
        <f t="shared" si="1421"/>
        <v>0</v>
      </c>
      <c r="W878" s="11">
        <f t="shared" si="1421"/>
        <v>0</v>
      </c>
      <c r="X878" s="11">
        <f t="shared" si="1421"/>
        <v>3800</v>
      </c>
      <c r="Y878" s="11">
        <f t="shared" si="1421"/>
        <v>4000</v>
      </c>
      <c r="Z878" s="11">
        <f t="shared" si="1421"/>
        <v>3800</v>
      </c>
      <c r="AA878" s="11">
        <f t="shared" si="1421"/>
        <v>0</v>
      </c>
      <c r="AB878" s="11">
        <f t="shared" ref="AB878:AQ879" si="1422">AB879</f>
        <v>0</v>
      </c>
      <c r="AC878" s="11">
        <f t="shared" si="1422"/>
        <v>0</v>
      </c>
      <c r="AD878" s="11">
        <f t="shared" si="1422"/>
        <v>0</v>
      </c>
      <c r="AE878" s="11">
        <f t="shared" si="1422"/>
        <v>4000</v>
      </c>
      <c r="AF878" s="11">
        <f t="shared" si="1422"/>
        <v>3800</v>
      </c>
      <c r="AG878" s="11">
        <f>AG879</f>
        <v>0</v>
      </c>
      <c r="AH878" s="11">
        <f t="shared" si="1422"/>
        <v>0</v>
      </c>
      <c r="AI878" s="11">
        <f t="shared" si="1422"/>
        <v>0</v>
      </c>
      <c r="AJ878" s="11">
        <f t="shared" si="1422"/>
        <v>0</v>
      </c>
      <c r="AK878" s="11">
        <f t="shared" si="1422"/>
        <v>4000</v>
      </c>
      <c r="AL878" s="11">
        <f t="shared" si="1422"/>
        <v>3800</v>
      </c>
      <c r="AM878" s="11">
        <f>AM879</f>
        <v>0</v>
      </c>
      <c r="AN878" s="11">
        <f t="shared" si="1422"/>
        <v>0</v>
      </c>
      <c r="AO878" s="11">
        <f t="shared" si="1422"/>
        <v>0</v>
      </c>
      <c r="AP878" s="11">
        <f t="shared" si="1422"/>
        <v>0</v>
      </c>
      <c r="AQ878" s="11">
        <f t="shared" si="1422"/>
        <v>4000</v>
      </c>
      <c r="AR878" s="11">
        <f t="shared" ref="AN878:AR879" si="1423">AR879</f>
        <v>3800</v>
      </c>
      <c r="AS878" s="11">
        <f>AS879</f>
        <v>0</v>
      </c>
      <c r="AT878" s="11">
        <f t="shared" ref="AT878:BI879" si="1424">AT879</f>
        <v>0</v>
      </c>
      <c r="AU878" s="11">
        <f t="shared" si="1424"/>
        <v>0</v>
      </c>
      <c r="AV878" s="11">
        <f t="shared" si="1424"/>
        <v>0</v>
      </c>
      <c r="AW878" s="98">
        <f t="shared" si="1424"/>
        <v>4000</v>
      </c>
      <c r="AX878" s="98">
        <f t="shared" si="1424"/>
        <v>3800</v>
      </c>
      <c r="AY878" s="11">
        <f>AY879</f>
        <v>0</v>
      </c>
      <c r="AZ878" s="11">
        <f t="shared" si="1424"/>
        <v>0</v>
      </c>
      <c r="BA878" s="11">
        <f t="shared" si="1424"/>
        <v>0</v>
      </c>
      <c r="BB878" s="11">
        <f t="shared" si="1424"/>
        <v>0</v>
      </c>
      <c r="BC878" s="11">
        <f t="shared" si="1424"/>
        <v>4000</v>
      </c>
      <c r="BD878" s="11">
        <f t="shared" si="1424"/>
        <v>3800</v>
      </c>
      <c r="BE878" s="11">
        <f>BE879</f>
        <v>0</v>
      </c>
      <c r="BF878" s="11">
        <f t="shared" si="1424"/>
        <v>0</v>
      </c>
      <c r="BG878" s="11">
        <f t="shared" si="1424"/>
        <v>0</v>
      </c>
      <c r="BH878" s="11">
        <f t="shared" si="1424"/>
        <v>0</v>
      </c>
      <c r="BI878" s="11">
        <f t="shared" si="1424"/>
        <v>4000</v>
      </c>
      <c r="BJ878" s="11">
        <f t="shared" ref="BF878:BJ879" si="1425">BJ879</f>
        <v>3800</v>
      </c>
    </row>
    <row r="879" spans="1:62" ht="33" hidden="1" x14ac:dyDescent="0.25">
      <c r="A879" s="38" t="s">
        <v>11</v>
      </c>
      <c r="B879" s="59" t="s">
        <v>200</v>
      </c>
      <c r="C879" s="59" t="s">
        <v>7</v>
      </c>
      <c r="D879" s="59" t="s">
        <v>117</v>
      </c>
      <c r="E879" s="59" t="s">
        <v>743</v>
      </c>
      <c r="F879" s="59" t="s">
        <v>12</v>
      </c>
      <c r="G879" s="9">
        <f t="shared" si="1415"/>
        <v>0</v>
      </c>
      <c r="H879" s="9">
        <f t="shared" si="1415"/>
        <v>0</v>
      </c>
      <c r="I879" s="84"/>
      <c r="J879" s="84"/>
      <c r="K879" s="84"/>
      <c r="L879" s="84"/>
      <c r="M879" s="84"/>
      <c r="N879" s="84"/>
      <c r="O879" s="85"/>
      <c r="P879" s="85"/>
      <c r="Q879" s="85"/>
      <c r="R879" s="85"/>
      <c r="S879" s="85"/>
      <c r="T879" s="85"/>
      <c r="U879" s="11">
        <f t="shared" si="1421"/>
        <v>200</v>
      </c>
      <c r="V879" s="11">
        <f t="shared" si="1421"/>
        <v>0</v>
      </c>
      <c r="W879" s="11">
        <f t="shared" si="1421"/>
        <v>0</v>
      </c>
      <c r="X879" s="11">
        <f t="shared" si="1421"/>
        <v>3800</v>
      </c>
      <c r="Y879" s="11">
        <f t="shared" si="1421"/>
        <v>4000</v>
      </c>
      <c r="Z879" s="11">
        <f t="shared" si="1421"/>
        <v>3800</v>
      </c>
      <c r="AA879" s="11">
        <f t="shared" si="1421"/>
        <v>0</v>
      </c>
      <c r="AB879" s="11">
        <f t="shared" si="1422"/>
        <v>0</v>
      </c>
      <c r="AC879" s="11">
        <f t="shared" si="1422"/>
        <v>0</v>
      </c>
      <c r="AD879" s="11">
        <f t="shared" si="1422"/>
        <v>0</v>
      </c>
      <c r="AE879" s="11">
        <f t="shared" si="1422"/>
        <v>4000</v>
      </c>
      <c r="AF879" s="11">
        <f t="shared" si="1422"/>
        <v>3800</v>
      </c>
      <c r="AG879" s="11">
        <f>AG880</f>
        <v>0</v>
      </c>
      <c r="AH879" s="11">
        <f t="shared" si="1422"/>
        <v>0</v>
      </c>
      <c r="AI879" s="11">
        <f t="shared" si="1422"/>
        <v>0</v>
      </c>
      <c r="AJ879" s="11">
        <f t="shared" si="1422"/>
        <v>0</v>
      </c>
      <c r="AK879" s="11">
        <f t="shared" si="1422"/>
        <v>4000</v>
      </c>
      <c r="AL879" s="11">
        <f t="shared" si="1422"/>
        <v>3800</v>
      </c>
      <c r="AM879" s="11">
        <f>AM880</f>
        <v>0</v>
      </c>
      <c r="AN879" s="11">
        <f t="shared" si="1423"/>
        <v>0</v>
      </c>
      <c r="AO879" s="11">
        <f t="shared" si="1423"/>
        <v>0</v>
      </c>
      <c r="AP879" s="11">
        <f t="shared" si="1423"/>
        <v>0</v>
      </c>
      <c r="AQ879" s="11">
        <f t="shared" si="1423"/>
        <v>4000</v>
      </c>
      <c r="AR879" s="11">
        <f t="shared" si="1423"/>
        <v>3800</v>
      </c>
      <c r="AS879" s="11">
        <f>AS880</f>
        <v>0</v>
      </c>
      <c r="AT879" s="11">
        <f t="shared" si="1424"/>
        <v>0</v>
      </c>
      <c r="AU879" s="11">
        <f t="shared" si="1424"/>
        <v>0</v>
      </c>
      <c r="AV879" s="11">
        <f t="shared" si="1424"/>
        <v>0</v>
      </c>
      <c r="AW879" s="98">
        <f t="shared" si="1424"/>
        <v>4000</v>
      </c>
      <c r="AX879" s="98">
        <f t="shared" si="1424"/>
        <v>3800</v>
      </c>
      <c r="AY879" s="11">
        <f>AY880</f>
        <v>0</v>
      </c>
      <c r="AZ879" s="11">
        <f t="shared" si="1424"/>
        <v>0</v>
      </c>
      <c r="BA879" s="11">
        <f t="shared" si="1424"/>
        <v>0</v>
      </c>
      <c r="BB879" s="11">
        <f t="shared" si="1424"/>
        <v>0</v>
      </c>
      <c r="BC879" s="11">
        <f t="shared" si="1424"/>
        <v>4000</v>
      </c>
      <c r="BD879" s="11">
        <f t="shared" si="1424"/>
        <v>3800</v>
      </c>
      <c r="BE879" s="11">
        <f>BE880</f>
        <v>0</v>
      </c>
      <c r="BF879" s="11">
        <f t="shared" si="1425"/>
        <v>0</v>
      </c>
      <c r="BG879" s="11">
        <f t="shared" si="1425"/>
        <v>0</v>
      </c>
      <c r="BH879" s="11">
        <f t="shared" si="1425"/>
        <v>0</v>
      </c>
      <c r="BI879" s="11">
        <f t="shared" si="1425"/>
        <v>4000</v>
      </c>
      <c r="BJ879" s="11">
        <f t="shared" si="1425"/>
        <v>3800</v>
      </c>
    </row>
    <row r="880" spans="1:62" ht="17.25" hidden="1" customHeight="1" x14ac:dyDescent="0.25">
      <c r="A880" s="38" t="s">
        <v>23</v>
      </c>
      <c r="B880" s="59" t="s">
        <v>200</v>
      </c>
      <c r="C880" s="59" t="s">
        <v>7</v>
      </c>
      <c r="D880" s="59" t="s">
        <v>117</v>
      </c>
      <c r="E880" s="59" t="s">
        <v>743</v>
      </c>
      <c r="F880" s="26" t="s">
        <v>35</v>
      </c>
      <c r="G880" s="9"/>
      <c r="H880" s="9"/>
      <c r="I880" s="84"/>
      <c r="J880" s="84"/>
      <c r="K880" s="84"/>
      <c r="L880" s="84"/>
      <c r="M880" s="84"/>
      <c r="N880" s="84"/>
      <c r="O880" s="85"/>
      <c r="P880" s="85"/>
      <c r="Q880" s="85"/>
      <c r="R880" s="85"/>
      <c r="S880" s="85"/>
      <c r="T880" s="85"/>
      <c r="U880" s="11">
        <v>200</v>
      </c>
      <c r="V880" s="11"/>
      <c r="W880" s="11"/>
      <c r="X880" s="11">
        <v>3800</v>
      </c>
      <c r="Y880" s="11">
        <f>S880+U880+V880+W880+X880</f>
        <v>4000</v>
      </c>
      <c r="Z880" s="11">
        <f>T880+X880</f>
        <v>3800</v>
      </c>
      <c r="AA880" s="11"/>
      <c r="AB880" s="11"/>
      <c r="AC880" s="11"/>
      <c r="AD880" s="11"/>
      <c r="AE880" s="11">
        <f>Y880+AA880+AB880+AC880+AD880</f>
        <v>4000</v>
      </c>
      <c r="AF880" s="11">
        <f>Z880+AD880</f>
        <v>3800</v>
      </c>
      <c r="AG880" s="11"/>
      <c r="AH880" s="11"/>
      <c r="AI880" s="11"/>
      <c r="AJ880" s="11"/>
      <c r="AK880" s="11">
        <f>AE880+AG880+AH880+AI880+AJ880</f>
        <v>4000</v>
      </c>
      <c r="AL880" s="11">
        <f>AF880+AJ880</f>
        <v>3800</v>
      </c>
      <c r="AM880" s="11"/>
      <c r="AN880" s="11"/>
      <c r="AO880" s="11"/>
      <c r="AP880" s="11"/>
      <c r="AQ880" s="11">
        <f>AK880+AM880+AN880+AO880+AP880</f>
        <v>4000</v>
      </c>
      <c r="AR880" s="11">
        <f>AL880+AP880</f>
        <v>3800</v>
      </c>
      <c r="AS880" s="11"/>
      <c r="AT880" s="11"/>
      <c r="AU880" s="11"/>
      <c r="AV880" s="11"/>
      <c r="AW880" s="98">
        <f>AQ880+AS880+AT880+AU880+AV880</f>
        <v>4000</v>
      </c>
      <c r="AX880" s="98">
        <f>AR880+AV880</f>
        <v>3800</v>
      </c>
      <c r="AY880" s="11"/>
      <c r="AZ880" s="11"/>
      <c r="BA880" s="11"/>
      <c r="BB880" s="11"/>
      <c r="BC880" s="11">
        <f>AW880+AY880+AZ880+BA880+BB880</f>
        <v>4000</v>
      </c>
      <c r="BD880" s="11">
        <f>AX880+BB880</f>
        <v>3800</v>
      </c>
      <c r="BE880" s="11"/>
      <c r="BF880" s="11"/>
      <c r="BG880" s="11"/>
      <c r="BH880" s="11"/>
      <c r="BI880" s="11">
        <f>BC880+BE880+BF880+BG880+BH880</f>
        <v>4000</v>
      </c>
      <c r="BJ880" s="11">
        <f>BD880+BH880</f>
        <v>3800</v>
      </c>
    </row>
    <row r="881" spans="1:62" hidden="1" x14ac:dyDescent="0.25">
      <c r="A881" s="25"/>
      <c r="B881" s="26"/>
      <c r="C881" s="26"/>
      <c r="D881" s="26"/>
      <c r="E881" s="26"/>
      <c r="F881" s="9"/>
      <c r="G881" s="9"/>
      <c r="H881" s="9"/>
      <c r="I881" s="84"/>
      <c r="J881" s="84"/>
      <c r="K881" s="84"/>
      <c r="L881" s="84"/>
      <c r="M881" s="84"/>
      <c r="N881" s="84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85"/>
      <c r="Z881" s="85"/>
      <c r="AA881" s="85"/>
      <c r="AB881" s="85"/>
      <c r="AC881" s="85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  <c r="AN881" s="85"/>
      <c r="AO881" s="85"/>
      <c r="AP881" s="85"/>
      <c r="AQ881" s="85"/>
      <c r="AR881" s="85"/>
      <c r="AS881" s="85"/>
      <c r="AT881" s="85"/>
      <c r="AU881" s="85"/>
      <c r="AV881" s="85"/>
      <c r="AW881" s="97"/>
      <c r="AX881" s="97"/>
      <c r="AY881" s="85"/>
      <c r="AZ881" s="85"/>
      <c r="BA881" s="85"/>
      <c r="BB881" s="85"/>
      <c r="BC881" s="85"/>
      <c r="BD881" s="85"/>
      <c r="BE881" s="85"/>
      <c r="BF881" s="85"/>
      <c r="BG881" s="85"/>
      <c r="BH881" s="85"/>
      <c r="BI881" s="85"/>
      <c r="BJ881" s="85"/>
    </row>
    <row r="882" spans="1:62" ht="18.75" hidden="1" x14ac:dyDescent="0.3">
      <c r="A882" s="23" t="s">
        <v>31</v>
      </c>
      <c r="B882" s="24">
        <v>913</v>
      </c>
      <c r="C882" s="24" t="s">
        <v>32</v>
      </c>
      <c r="D882" s="24" t="s">
        <v>16</v>
      </c>
      <c r="E882" s="24"/>
      <c r="F882" s="24"/>
      <c r="G882" s="15">
        <f t="shared" ref="G882:BJ882" si="1426">G883</f>
        <v>61610</v>
      </c>
      <c r="H882" s="15">
        <f t="shared" si="1426"/>
        <v>0</v>
      </c>
      <c r="I882" s="15">
        <f t="shared" si="1426"/>
        <v>0</v>
      </c>
      <c r="J882" s="15">
        <f t="shared" si="1426"/>
        <v>0</v>
      </c>
      <c r="K882" s="15">
        <f t="shared" si="1426"/>
        <v>0</v>
      </c>
      <c r="L882" s="15">
        <f t="shared" si="1426"/>
        <v>0</v>
      </c>
      <c r="M882" s="15">
        <f t="shared" si="1426"/>
        <v>61610</v>
      </c>
      <c r="N882" s="15">
        <f t="shared" si="1426"/>
        <v>0</v>
      </c>
      <c r="O882" s="15">
        <f t="shared" si="1426"/>
        <v>0</v>
      </c>
      <c r="P882" s="15">
        <f t="shared" si="1426"/>
        <v>0</v>
      </c>
      <c r="Q882" s="15">
        <f t="shared" si="1426"/>
        <v>0</v>
      </c>
      <c r="R882" s="15">
        <f t="shared" si="1426"/>
        <v>0</v>
      </c>
      <c r="S882" s="15">
        <f t="shared" si="1426"/>
        <v>61610</v>
      </c>
      <c r="T882" s="15">
        <f t="shared" si="1426"/>
        <v>0</v>
      </c>
      <c r="U882" s="15">
        <f t="shared" si="1426"/>
        <v>0</v>
      </c>
      <c r="V882" s="15">
        <f t="shared" si="1426"/>
        <v>0</v>
      </c>
      <c r="W882" s="15">
        <f t="shared" si="1426"/>
        <v>0</v>
      </c>
      <c r="X882" s="15">
        <f t="shared" si="1426"/>
        <v>0</v>
      </c>
      <c r="Y882" s="15">
        <f t="shared" si="1426"/>
        <v>61610</v>
      </c>
      <c r="Z882" s="15">
        <f t="shared" si="1426"/>
        <v>0</v>
      </c>
      <c r="AA882" s="15">
        <f t="shared" si="1426"/>
        <v>0</v>
      </c>
      <c r="AB882" s="15">
        <f t="shared" si="1426"/>
        <v>0</v>
      </c>
      <c r="AC882" s="15">
        <f t="shared" si="1426"/>
        <v>0</v>
      </c>
      <c r="AD882" s="15">
        <f t="shared" si="1426"/>
        <v>0</v>
      </c>
      <c r="AE882" s="15">
        <f t="shared" si="1426"/>
        <v>61610</v>
      </c>
      <c r="AF882" s="15">
        <f t="shared" si="1426"/>
        <v>0</v>
      </c>
      <c r="AG882" s="15">
        <f t="shared" si="1426"/>
        <v>0</v>
      </c>
      <c r="AH882" s="15">
        <f t="shared" si="1426"/>
        <v>0</v>
      </c>
      <c r="AI882" s="15">
        <f t="shared" si="1426"/>
        <v>0</v>
      </c>
      <c r="AJ882" s="15">
        <f t="shared" si="1426"/>
        <v>0</v>
      </c>
      <c r="AK882" s="15">
        <f t="shared" si="1426"/>
        <v>61610</v>
      </c>
      <c r="AL882" s="15">
        <f t="shared" si="1426"/>
        <v>0</v>
      </c>
      <c r="AM882" s="15">
        <f t="shared" si="1426"/>
        <v>0</v>
      </c>
      <c r="AN882" s="15">
        <f t="shared" si="1426"/>
        <v>0</v>
      </c>
      <c r="AO882" s="15">
        <f t="shared" si="1426"/>
        <v>0</v>
      </c>
      <c r="AP882" s="15">
        <f t="shared" si="1426"/>
        <v>0</v>
      </c>
      <c r="AQ882" s="15">
        <f t="shared" si="1426"/>
        <v>61610</v>
      </c>
      <c r="AR882" s="15">
        <f t="shared" si="1426"/>
        <v>0</v>
      </c>
      <c r="AS882" s="15">
        <f t="shared" si="1426"/>
        <v>0</v>
      </c>
      <c r="AT882" s="15">
        <f t="shared" si="1426"/>
        <v>0</v>
      </c>
      <c r="AU882" s="15">
        <f t="shared" si="1426"/>
        <v>0</v>
      </c>
      <c r="AV882" s="15">
        <f t="shared" si="1426"/>
        <v>0</v>
      </c>
      <c r="AW882" s="104">
        <f t="shared" si="1426"/>
        <v>61610</v>
      </c>
      <c r="AX882" s="104">
        <f t="shared" si="1426"/>
        <v>0</v>
      </c>
      <c r="AY882" s="15">
        <f t="shared" si="1426"/>
        <v>0</v>
      </c>
      <c r="AZ882" s="15">
        <f t="shared" si="1426"/>
        <v>0</v>
      </c>
      <c r="BA882" s="15">
        <f t="shared" si="1426"/>
        <v>0</v>
      </c>
      <c r="BB882" s="15">
        <f t="shared" si="1426"/>
        <v>0</v>
      </c>
      <c r="BC882" s="15">
        <f t="shared" si="1426"/>
        <v>61610</v>
      </c>
      <c r="BD882" s="15">
        <f t="shared" si="1426"/>
        <v>0</v>
      </c>
      <c r="BE882" s="15">
        <f t="shared" si="1426"/>
        <v>0</v>
      </c>
      <c r="BF882" s="15">
        <f t="shared" si="1426"/>
        <v>0</v>
      </c>
      <c r="BG882" s="15">
        <f t="shared" si="1426"/>
        <v>0</v>
      </c>
      <c r="BH882" s="15">
        <f t="shared" si="1426"/>
        <v>0</v>
      </c>
      <c r="BI882" s="15">
        <f t="shared" si="1426"/>
        <v>61610</v>
      </c>
      <c r="BJ882" s="15">
        <f t="shared" si="1426"/>
        <v>0</v>
      </c>
    </row>
    <row r="883" spans="1:62" ht="66" hidden="1" x14ac:dyDescent="0.25">
      <c r="A883" s="25" t="s">
        <v>423</v>
      </c>
      <c r="B883" s="26">
        <v>913</v>
      </c>
      <c r="C883" s="26" t="s">
        <v>32</v>
      </c>
      <c r="D883" s="26" t="s">
        <v>16</v>
      </c>
      <c r="E883" s="26" t="s">
        <v>221</v>
      </c>
      <c r="F883" s="26"/>
      <c r="G883" s="9">
        <f>G884+G891</f>
        <v>61610</v>
      </c>
      <c r="H883" s="9">
        <f t="shared" ref="H883:N883" si="1427">H884+H891</f>
        <v>0</v>
      </c>
      <c r="I883" s="9">
        <f t="shared" si="1427"/>
        <v>0</v>
      </c>
      <c r="J883" s="9">
        <f t="shared" si="1427"/>
        <v>0</v>
      </c>
      <c r="K883" s="9">
        <f t="shared" si="1427"/>
        <v>0</v>
      </c>
      <c r="L883" s="9">
        <f t="shared" si="1427"/>
        <v>0</v>
      </c>
      <c r="M883" s="9">
        <f t="shared" si="1427"/>
        <v>61610</v>
      </c>
      <c r="N883" s="9">
        <f t="shared" si="1427"/>
        <v>0</v>
      </c>
      <c r="O883" s="9">
        <f t="shared" ref="O883:T883" si="1428">O884+O891</f>
        <v>0</v>
      </c>
      <c r="P883" s="9">
        <f t="shared" si="1428"/>
        <v>0</v>
      </c>
      <c r="Q883" s="9">
        <f t="shared" si="1428"/>
        <v>0</v>
      </c>
      <c r="R883" s="9">
        <f t="shared" si="1428"/>
        <v>0</v>
      </c>
      <c r="S883" s="9">
        <f t="shared" si="1428"/>
        <v>61610</v>
      </c>
      <c r="T883" s="9">
        <f t="shared" si="1428"/>
        <v>0</v>
      </c>
      <c r="U883" s="9">
        <f t="shared" ref="U883:Z883" si="1429">U884+U891</f>
        <v>0</v>
      </c>
      <c r="V883" s="9">
        <f t="shared" si="1429"/>
        <v>0</v>
      </c>
      <c r="W883" s="9">
        <f t="shared" si="1429"/>
        <v>0</v>
      </c>
      <c r="X883" s="9">
        <f t="shared" si="1429"/>
        <v>0</v>
      </c>
      <c r="Y883" s="9">
        <f t="shared" si="1429"/>
        <v>61610</v>
      </c>
      <c r="Z883" s="9">
        <f t="shared" si="1429"/>
        <v>0</v>
      </c>
      <c r="AA883" s="9">
        <f t="shared" ref="AA883:AF883" si="1430">AA884+AA891</f>
        <v>0</v>
      </c>
      <c r="AB883" s="9">
        <f t="shared" si="1430"/>
        <v>0</v>
      </c>
      <c r="AC883" s="9">
        <f t="shared" si="1430"/>
        <v>0</v>
      </c>
      <c r="AD883" s="9">
        <f t="shared" si="1430"/>
        <v>0</v>
      </c>
      <c r="AE883" s="9">
        <f t="shared" si="1430"/>
        <v>61610</v>
      </c>
      <c r="AF883" s="9">
        <f t="shared" si="1430"/>
        <v>0</v>
      </c>
      <c r="AG883" s="9">
        <f t="shared" ref="AG883:AL883" si="1431">AG884+AG891</f>
        <v>0</v>
      </c>
      <c r="AH883" s="9">
        <f t="shared" si="1431"/>
        <v>0</v>
      </c>
      <c r="AI883" s="9">
        <f t="shared" si="1431"/>
        <v>0</v>
      </c>
      <c r="AJ883" s="9">
        <f t="shared" si="1431"/>
        <v>0</v>
      </c>
      <c r="AK883" s="9">
        <f t="shared" si="1431"/>
        <v>61610</v>
      </c>
      <c r="AL883" s="9">
        <f t="shared" si="1431"/>
        <v>0</v>
      </c>
      <c r="AM883" s="9">
        <f t="shared" ref="AM883:AR883" si="1432">AM884+AM891</f>
        <v>0</v>
      </c>
      <c r="AN883" s="9">
        <f t="shared" si="1432"/>
        <v>0</v>
      </c>
      <c r="AO883" s="9">
        <f t="shared" si="1432"/>
        <v>0</v>
      </c>
      <c r="AP883" s="9">
        <f t="shared" si="1432"/>
        <v>0</v>
      </c>
      <c r="AQ883" s="9">
        <f t="shared" si="1432"/>
        <v>61610</v>
      </c>
      <c r="AR883" s="9">
        <f t="shared" si="1432"/>
        <v>0</v>
      </c>
      <c r="AS883" s="9">
        <f t="shared" ref="AS883:AX883" si="1433">AS884+AS891</f>
        <v>0</v>
      </c>
      <c r="AT883" s="9">
        <f t="shared" si="1433"/>
        <v>0</v>
      </c>
      <c r="AU883" s="9">
        <f t="shared" si="1433"/>
        <v>0</v>
      </c>
      <c r="AV883" s="9">
        <f t="shared" si="1433"/>
        <v>0</v>
      </c>
      <c r="AW883" s="96">
        <f t="shared" si="1433"/>
        <v>61610</v>
      </c>
      <c r="AX883" s="96">
        <f t="shared" si="1433"/>
        <v>0</v>
      </c>
      <c r="AY883" s="9">
        <f t="shared" ref="AY883:BD883" si="1434">AY884+AY891</f>
        <v>0</v>
      </c>
      <c r="AZ883" s="9">
        <f t="shared" si="1434"/>
        <v>0</v>
      </c>
      <c r="BA883" s="9">
        <f t="shared" si="1434"/>
        <v>0</v>
      </c>
      <c r="BB883" s="9">
        <f t="shared" si="1434"/>
        <v>0</v>
      </c>
      <c r="BC883" s="9">
        <f t="shared" si="1434"/>
        <v>61610</v>
      </c>
      <c r="BD883" s="9">
        <f t="shared" si="1434"/>
        <v>0</v>
      </c>
      <c r="BE883" s="9">
        <f t="shared" ref="BE883:BJ883" si="1435">BE884+BE891</f>
        <v>0</v>
      </c>
      <c r="BF883" s="9">
        <f t="shared" si="1435"/>
        <v>0</v>
      </c>
      <c r="BG883" s="9">
        <f t="shared" si="1435"/>
        <v>0</v>
      </c>
      <c r="BH883" s="9">
        <f t="shared" si="1435"/>
        <v>0</v>
      </c>
      <c r="BI883" s="9">
        <f t="shared" si="1435"/>
        <v>61610</v>
      </c>
      <c r="BJ883" s="9">
        <f t="shared" si="1435"/>
        <v>0</v>
      </c>
    </row>
    <row r="884" spans="1:62" ht="20.100000000000001" hidden="1" customHeight="1" x14ac:dyDescent="0.25">
      <c r="A884" s="28" t="s">
        <v>14</v>
      </c>
      <c r="B884" s="26">
        <v>913</v>
      </c>
      <c r="C884" s="26" t="s">
        <v>32</v>
      </c>
      <c r="D884" s="26" t="s">
        <v>16</v>
      </c>
      <c r="E884" s="26" t="s">
        <v>222</v>
      </c>
      <c r="F884" s="26"/>
      <c r="G884" s="9">
        <f>G885+G888</f>
        <v>18268</v>
      </c>
      <c r="H884" s="9">
        <f t="shared" ref="H884:N884" si="1436">H885+H888</f>
        <v>0</v>
      </c>
      <c r="I884" s="9">
        <f t="shared" si="1436"/>
        <v>0</v>
      </c>
      <c r="J884" s="9">
        <f t="shared" si="1436"/>
        <v>0</v>
      </c>
      <c r="K884" s="9">
        <f t="shared" si="1436"/>
        <v>0</v>
      </c>
      <c r="L884" s="9">
        <f t="shared" si="1436"/>
        <v>0</v>
      </c>
      <c r="M884" s="9">
        <f t="shared" si="1436"/>
        <v>18268</v>
      </c>
      <c r="N884" s="9">
        <f t="shared" si="1436"/>
        <v>0</v>
      </c>
      <c r="O884" s="9">
        <f t="shared" ref="O884:T884" si="1437">O885+O888</f>
        <v>0</v>
      </c>
      <c r="P884" s="9">
        <f t="shared" si="1437"/>
        <v>0</v>
      </c>
      <c r="Q884" s="9">
        <f t="shared" si="1437"/>
        <v>0</v>
      </c>
      <c r="R884" s="9">
        <f t="shared" si="1437"/>
        <v>0</v>
      </c>
      <c r="S884" s="9">
        <f t="shared" si="1437"/>
        <v>18268</v>
      </c>
      <c r="T884" s="9">
        <f t="shared" si="1437"/>
        <v>0</v>
      </c>
      <c r="U884" s="9">
        <f t="shared" ref="U884:Z884" si="1438">U885+U888</f>
        <v>0</v>
      </c>
      <c r="V884" s="9">
        <f t="shared" si="1438"/>
        <v>0</v>
      </c>
      <c r="W884" s="9">
        <f t="shared" si="1438"/>
        <v>0</v>
      </c>
      <c r="X884" s="9">
        <f t="shared" si="1438"/>
        <v>0</v>
      </c>
      <c r="Y884" s="9">
        <f t="shared" si="1438"/>
        <v>18268</v>
      </c>
      <c r="Z884" s="9">
        <f t="shared" si="1438"/>
        <v>0</v>
      </c>
      <c r="AA884" s="9">
        <f t="shared" ref="AA884:AF884" si="1439">AA885+AA888</f>
        <v>0</v>
      </c>
      <c r="AB884" s="9">
        <f t="shared" si="1439"/>
        <v>0</v>
      </c>
      <c r="AC884" s="9">
        <f t="shared" si="1439"/>
        <v>0</v>
      </c>
      <c r="AD884" s="9">
        <f t="shared" si="1439"/>
        <v>0</v>
      </c>
      <c r="AE884" s="9">
        <f t="shared" si="1439"/>
        <v>18268</v>
      </c>
      <c r="AF884" s="9">
        <f t="shared" si="1439"/>
        <v>0</v>
      </c>
      <c r="AG884" s="9">
        <f t="shared" ref="AG884:AL884" si="1440">AG885+AG888</f>
        <v>0</v>
      </c>
      <c r="AH884" s="9">
        <f t="shared" si="1440"/>
        <v>0</v>
      </c>
      <c r="AI884" s="9">
        <f t="shared" si="1440"/>
        <v>0</v>
      </c>
      <c r="AJ884" s="9">
        <f t="shared" si="1440"/>
        <v>0</v>
      </c>
      <c r="AK884" s="9">
        <f t="shared" si="1440"/>
        <v>18268</v>
      </c>
      <c r="AL884" s="9">
        <f t="shared" si="1440"/>
        <v>0</v>
      </c>
      <c r="AM884" s="9">
        <f t="shared" ref="AM884:AR884" si="1441">AM885+AM888</f>
        <v>0</v>
      </c>
      <c r="AN884" s="9">
        <f t="shared" si="1441"/>
        <v>0</v>
      </c>
      <c r="AO884" s="9">
        <f t="shared" si="1441"/>
        <v>0</v>
      </c>
      <c r="AP884" s="9">
        <f t="shared" si="1441"/>
        <v>0</v>
      </c>
      <c r="AQ884" s="9">
        <f t="shared" si="1441"/>
        <v>18268</v>
      </c>
      <c r="AR884" s="9">
        <f t="shared" si="1441"/>
        <v>0</v>
      </c>
      <c r="AS884" s="9">
        <f t="shared" ref="AS884:AX884" si="1442">AS885+AS888</f>
        <v>0</v>
      </c>
      <c r="AT884" s="9">
        <f t="shared" si="1442"/>
        <v>0</v>
      </c>
      <c r="AU884" s="9">
        <f t="shared" si="1442"/>
        <v>0</v>
      </c>
      <c r="AV884" s="9">
        <f t="shared" si="1442"/>
        <v>0</v>
      </c>
      <c r="AW884" s="96">
        <f t="shared" si="1442"/>
        <v>18268</v>
      </c>
      <c r="AX884" s="96">
        <f t="shared" si="1442"/>
        <v>0</v>
      </c>
      <c r="AY884" s="9">
        <f t="shared" ref="AY884:BD884" si="1443">AY885+AY888</f>
        <v>0</v>
      </c>
      <c r="AZ884" s="9">
        <f t="shared" si="1443"/>
        <v>0</v>
      </c>
      <c r="BA884" s="9">
        <f t="shared" si="1443"/>
        <v>0</v>
      </c>
      <c r="BB884" s="9">
        <f t="shared" si="1443"/>
        <v>0</v>
      </c>
      <c r="BC884" s="9">
        <f t="shared" si="1443"/>
        <v>18268</v>
      </c>
      <c r="BD884" s="9">
        <f t="shared" si="1443"/>
        <v>0</v>
      </c>
      <c r="BE884" s="9">
        <f t="shared" ref="BE884:BJ884" si="1444">BE885+BE888</f>
        <v>0</v>
      </c>
      <c r="BF884" s="9">
        <f t="shared" si="1444"/>
        <v>0</v>
      </c>
      <c r="BG884" s="9">
        <f t="shared" si="1444"/>
        <v>0</v>
      </c>
      <c r="BH884" s="9">
        <f t="shared" si="1444"/>
        <v>0</v>
      </c>
      <c r="BI884" s="9">
        <f t="shared" si="1444"/>
        <v>18268</v>
      </c>
      <c r="BJ884" s="9">
        <f t="shared" si="1444"/>
        <v>0</v>
      </c>
    </row>
    <row r="885" spans="1:62" ht="20.100000000000001" hidden="1" customHeight="1" x14ac:dyDescent="0.25">
      <c r="A885" s="28" t="s">
        <v>207</v>
      </c>
      <c r="B885" s="26">
        <v>913</v>
      </c>
      <c r="C885" s="26" t="s">
        <v>32</v>
      </c>
      <c r="D885" s="26" t="s">
        <v>16</v>
      </c>
      <c r="E885" s="26" t="s">
        <v>223</v>
      </c>
      <c r="F885" s="26"/>
      <c r="G885" s="9">
        <f t="shared" ref="G885:V886" si="1445">G886</f>
        <v>15856</v>
      </c>
      <c r="H885" s="9">
        <f t="shared" si="1445"/>
        <v>0</v>
      </c>
      <c r="I885" s="9">
        <f t="shared" si="1445"/>
        <v>0</v>
      </c>
      <c r="J885" s="9">
        <f t="shared" si="1445"/>
        <v>0</v>
      </c>
      <c r="K885" s="9">
        <f t="shared" si="1445"/>
        <v>0</v>
      </c>
      <c r="L885" s="9">
        <f t="shared" si="1445"/>
        <v>0</v>
      </c>
      <c r="M885" s="9">
        <f t="shared" si="1445"/>
        <v>15856</v>
      </c>
      <c r="N885" s="9">
        <f t="shared" si="1445"/>
        <v>0</v>
      </c>
      <c r="O885" s="9">
        <f t="shared" si="1445"/>
        <v>0</v>
      </c>
      <c r="P885" s="9">
        <f t="shared" si="1445"/>
        <v>0</v>
      </c>
      <c r="Q885" s="9">
        <f t="shared" si="1445"/>
        <v>0</v>
      </c>
      <c r="R885" s="9">
        <f t="shared" si="1445"/>
        <v>0</v>
      </c>
      <c r="S885" s="9">
        <f t="shared" si="1445"/>
        <v>15856</v>
      </c>
      <c r="T885" s="9">
        <f t="shared" si="1445"/>
        <v>0</v>
      </c>
      <c r="U885" s="9">
        <f t="shared" si="1445"/>
        <v>0</v>
      </c>
      <c r="V885" s="9">
        <f t="shared" si="1445"/>
        <v>0</v>
      </c>
      <c r="W885" s="9">
        <f t="shared" ref="U885:AJ886" si="1446">W886</f>
        <v>0</v>
      </c>
      <c r="X885" s="9">
        <f t="shared" si="1446"/>
        <v>0</v>
      </c>
      <c r="Y885" s="9">
        <f t="shared" si="1446"/>
        <v>15856</v>
      </c>
      <c r="Z885" s="9">
        <f t="shared" si="1446"/>
        <v>0</v>
      </c>
      <c r="AA885" s="9">
        <f t="shared" si="1446"/>
        <v>0</v>
      </c>
      <c r="AB885" s="9">
        <f t="shared" si="1446"/>
        <v>0</v>
      </c>
      <c r="AC885" s="9">
        <f t="shared" si="1446"/>
        <v>0</v>
      </c>
      <c r="AD885" s="9">
        <f t="shared" si="1446"/>
        <v>0</v>
      </c>
      <c r="AE885" s="9">
        <f t="shared" si="1446"/>
        <v>15856</v>
      </c>
      <c r="AF885" s="9">
        <f t="shared" si="1446"/>
        <v>0</v>
      </c>
      <c r="AG885" s="9">
        <f t="shared" si="1446"/>
        <v>0</v>
      </c>
      <c r="AH885" s="9">
        <f t="shared" si="1446"/>
        <v>0</v>
      </c>
      <c r="AI885" s="9">
        <f t="shared" si="1446"/>
        <v>0</v>
      </c>
      <c r="AJ885" s="9">
        <f t="shared" si="1446"/>
        <v>0</v>
      </c>
      <c r="AK885" s="9">
        <f t="shared" ref="AG885:AV886" si="1447">AK886</f>
        <v>15856</v>
      </c>
      <c r="AL885" s="9">
        <f t="shared" si="1447"/>
        <v>0</v>
      </c>
      <c r="AM885" s="9">
        <f t="shared" si="1447"/>
        <v>0</v>
      </c>
      <c r="AN885" s="9">
        <f t="shared" si="1447"/>
        <v>0</v>
      </c>
      <c r="AO885" s="9">
        <f t="shared" si="1447"/>
        <v>0</v>
      </c>
      <c r="AP885" s="9">
        <f t="shared" si="1447"/>
        <v>0</v>
      </c>
      <c r="AQ885" s="9">
        <f t="shared" si="1447"/>
        <v>15856</v>
      </c>
      <c r="AR885" s="9">
        <f t="shared" si="1447"/>
        <v>0</v>
      </c>
      <c r="AS885" s="9">
        <f t="shared" si="1447"/>
        <v>0</v>
      </c>
      <c r="AT885" s="9">
        <f t="shared" si="1447"/>
        <v>0</v>
      </c>
      <c r="AU885" s="9">
        <f t="shared" si="1447"/>
        <v>0</v>
      </c>
      <c r="AV885" s="9">
        <f t="shared" si="1447"/>
        <v>0</v>
      </c>
      <c r="AW885" s="96">
        <f t="shared" ref="AS885:BH886" si="1448">AW886</f>
        <v>15856</v>
      </c>
      <c r="AX885" s="96">
        <f t="shared" si="1448"/>
        <v>0</v>
      </c>
      <c r="AY885" s="9">
        <f t="shared" si="1448"/>
        <v>0</v>
      </c>
      <c r="AZ885" s="9">
        <f t="shared" si="1448"/>
        <v>0</v>
      </c>
      <c r="BA885" s="9">
        <f t="shared" si="1448"/>
        <v>0</v>
      </c>
      <c r="BB885" s="9">
        <f t="shared" si="1448"/>
        <v>0</v>
      </c>
      <c r="BC885" s="9">
        <f t="shared" si="1448"/>
        <v>15856</v>
      </c>
      <c r="BD885" s="9">
        <f t="shared" si="1448"/>
        <v>0</v>
      </c>
      <c r="BE885" s="9">
        <f t="shared" si="1448"/>
        <v>0</v>
      </c>
      <c r="BF885" s="9">
        <f t="shared" si="1448"/>
        <v>0</v>
      </c>
      <c r="BG885" s="9">
        <f t="shared" si="1448"/>
        <v>0</v>
      </c>
      <c r="BH885" s="9">
        <f t="shared" si="1448"/>
        <v>0</v>
      </c>
      <c r="BI885" s="9">
        <f t="shared" ref="BE885:BJ886" si="1449">BI886</f>
        <v>15856</v>
      </c>
      <c r="BJ885" s="9">
        <f t="shared" si="1449"/>
        <v>0</v>
      </c>
    </row>
    <row r="886" spans="1:62" ht="33" hidden="1" x14ac:dyDescent="0.25">
      <c r="A886" s="25" t="s">
        <v>11</v>
      </c>
      <c r="B886" s="26">
        <v>913</v>
      </c>
      <c r="C886" s="26" t="s">
        <v>32</v>
      </c>
      <c r="D886" s="26" t="s">
        <v>16</v>
      </c>
      <c r="E886" s="26" t="s">
        <v>223</v>
      </c>
      <c r="F886" s="26" t="s">
        <v>12</v>
      </c>
      <c r="G886" s="8">
        <f t="shared" si="1445"/>
        <v>15856</v>
      </c>
      <c r="H886" s="8">
        <f t="shared" si="1445"/>
        <v>0</v>
      </c>
      <c r="I886" s="8">
        <f t="shared" si="1445"/>
        <v>0</v>
      </c>
      <c r="J886" s="8">
        <f t="shared" si="1445"/>
        <v>0</v>
      </c>
      <c r="K886" s="8">
        <f t="shared" si="1445"/>
        <v>0</v>
      </c>
      <c r="L886" s="8">
        <f t="shared" si="1445"/>
        <v>0</v>
      </c>
      <c r="M886" s="8">
        <f t="shared" si="1445"/>
        <v>15856</v>
      </c>
      <c r="N886" s="8">
        <f t="shared" si="1445"/>
        <v>0</v>
      </c>
      <c r="O886" s="8">
        <f t="shared" si="1445"/>
        <v>0</v>
      </c>
      <c r="P886" s="8">
        <f t="shared" si="1445"/>
        <v>0</v>
      </c>
      <c r="Q886" s="8">
        <f t="shared" si="1445"/>
        <v>0</v>
      </c>
      <c r="R886" s="8">
        <f t="shared" si="1445"/>
        <v>0</v>
      </c>
      <c r="S886" s="8">
        <f t="shared" si="1445"/>
        <v>15856</v>
      </c>
      <c r="T886" s="8">
        <f t="shared" si="1445"/>
        <v>0</v>
      </c>
      <c r="U886" s="8">
        <f t="shared" si="1446"/>
        <v>0</v>
      </c>
      <c r="V886" s="8">
        <f t="shared" si="1446"/>
        <v>0</v>
      </c>
      <c r="W886" s="8">
        <f t="shared" si="1446"/>
        <v>0</v>
      </c>
      <c r="X886" s="8">
        <f t="shared" si="1446"/>
        <v>0</v>
      </c>
      <c r="Y886" s="8">
        <f t="shared" si="1446"/>
        <v>15856</v>
      </c>
      <c r="Z886" s="8">
        <f t="shared" si="1446"/>
        <v>0</v>
      </c>
      <c r="AA886" s="8">
        <f t="shared" si="1446"/>
        <v>0</v>
      </c>
      <c r="AB886" s="8">
        <f t="shared" si="1446"/>
        <v>0</v>
      </c>
      <c r="AC886" s="8">
        <f t="shared" si="1446"/>
        <v>0</v>
      </c>
      <c r="AD886" s="8">
        <f t="shared" si="1446"/>
        <v>0</v>
      </c>
      <c r="AE886" s="8">
        <f t="shared" si="1446"/>
        <v>15856</v>
      </c>
      <c r="AF886" s="8">
        <f t="shared" si="1446"/>
        <v>0</v>
      </c>
      <c r="AG886" s="8">
        <f t="shared" si="1447"/>
        <v>0</v>
      </c>
      <c r="AH886" s="8">
        <f t="shared" si="1447"/>
        <v>0</v>
      </c>
      <c r="AI886" s="8">
        <f t="shared" si="1447"/>
        <v>0</v>
      </c>
      <c r="AJ886" s="8">
        <f t="shared" si="1447"/>
        <v>0</v>
      </c>
      <c r="AK886" s="8">
        <f t="shared" si="1447"/>
        <v>15856</v>
      </c>
      <c r="AL886" s="8">
        <f t="shared" si="1447"/>
        <v>0</v>
      </c>
      <c r="AM886" s="8">
        <f t="shared" si="1447"/>
        <v>0</v>
      </c>
      <c r="AN886" s="8">
        <f t="shared" si="1447"/>
        <v>0</v>
      </c>
      <c r="AO886" s="8">
        <f t="shared" si="1447"/>
        <v>0</v>
      </c>
      <c r="AP886" s="8">
        <f t="shared" si="1447"/>
        <v>0</v>
      </c>
      <c r="AQ886" s="8">
        <f t="shared" si="1447"/>
        <v>15856</v>
      </c>
      <c r="AR886" s="8">
        <f t="shared" si="1447"/>
        <v>0</v>
      </c>
      <c r="AS886" s="8">
        <f t="shared" si="1448"/>
        <v>0</v>
      </c>
      <c r="AT886" s="8">
        <f t="shared" si="1448"/>
        <v>0</v>
      </c>
      <c r="AU886" s="8">
        <f t="shared" si="1448"/>
        <v>0</v>
      </c>
      <c r="AV886" s="8">
        <f t="shared" si="1448"/>
        <v>0</v>
      </c>
      <c r="AW886" s="95">
        <f t="shared" si="1448"/>
        <v>15856</v>
      </c>
      <c r="AX886" s="95">
        <f t="shared" si="1448"/>
        <v>0</v>
      </c>
      <c r="AY886" s="8">
        <f t="shared" si="1448"/>
        <v>0</v>
      </c>
      <c r="AZ886" s="8">
        <f t="shared" si="1448"/>
        <v>0</v>
      </c>
      <c r="BA886" s="8">
        <f t="shared" si="1448"/>
        <v>0</v>
      </c>
      <c r="BB886" s="8">
        <f t="shared" si="1448"/>
        <v>0</v>
      </c>
      <c r="BC886" s="8">
        <f t="shared" si="1448"/>
        <v>15856</v>
      </c>
      <c r="BD886" s="8">
        <f t="shared" si="1448"/>
        <v>0</v>
      </c>
      <c r="BE886" s="8">
        <f t="shared" si="1449"/>
        <v>0</v>
      </c>
      <c r="BF886" s="8">
        <f t="shared" si="1449"/>
        <v>0</v>
      </c>
      <c r="BG886" s="8">
        <f t="shared" si="1449"/>
        <v>0</v>
      </c>
      <c r="BH886" s="8">
        <f t="shared" si="1449"/>
        <v>0</v>
      </c>
      <c r="BI886" s="8">
        <f t="shared" si="1449"/>
        <v>15856</v>
      </c>
      <c r="BJ886" s="8">
        <f t="shared" si="1449"/>
        <v>0</v>
      </c>
    </row>
    <row r="887" spans="1:62" ht="20.100000000000001" hidden="1" customHeight="1" x14ac:dyDescent="0.25">
      <c r="A887" s="28" t="s">
        <v>13</v>
      </c>
      <c r="B887" s="26">
        <v>913</v>
      </c>
      <c r="C887" s="26" t="s">
        <v>32</v>
      </c>
      <c r="D887" s="26" t="s">
        <v>16</v>
      </c>
      <c r="E887" s="26" t="s">
        <v>223</v>
      </c>
      <c r="F887" s="26">
        <v>610</v>
      </c>
      <c r="G887" s="9">
        <v>15856</v>
      </c>
      <c r="H887" s="9"/>
      <c r="I887" s="84"/>
      <c r="J887" s="84"/>
      <c r="K887" s="84"/>
      <c r="L887" s="84"/>
      <c r="M887" s="9">
        <f>G887+I887+J887+K887+L887</f>
        <v>15856</v>
      </c>
      <c r="N887" s="9">
        <f>H887+L887</f>
        <v>0</v>
      </c>
      <c r="O887" s="85"/>
      <c r="P887" s="85"/>
      <c r="Q887" s="85"/>
      <c r="R887" s="85"/>
      <c r="S887" s="9">
        <f>M887+O887+P887+Q887+R887</f>
        <v>15856</v>
      </c>
      <c r="T887" s="9">
        <f>N887+R887</f>
        <v>0</v>
      </c>
      <c r="U887" s="85"/>
      <c r="V887" s="85"/>
      <c r="W887" s="85"/>
      <c r="X887" s="85"/>
      <c r="Y887" s="9">
        <f>S887+U887+V887+W887+X887</f>
        <v>15856</v>
      </c>
      <c r="Z887" s="9">
        <f>T887+X887</f>
        <v>0</v>
      </c>
      <c r="AA887" s="85"/>
      <c r="AB887" s="85"/>
      <c r="AC887" s="85"/>
      <c r="AD887" s="85"/>
      <c r="AE887" s="9">
        <f>Y887+AA887+AB887+AC887+AD887</f>
        <v>15856</v>
      </c>
      <c r="AF887" s="9">
        <f>Z887+AD887</f>
        <v>0</v>
      </c>
      <c r="AG887" s="85"/>
      <c r="AH887" s="85"/>
      <c r="AI887" s="85"/>
      <c r="AJ887" s="85"/>
      <c r="AK887" s="9">
        <f>AE887+AG887+AH887+AI887+AJ887</f>
        <v>15856</v>
      </c>
      <c r="AL887" s="9">
        <f>AF887+AJ887</f>
        <v>0</v>
      </c>
      <c r="AM887" s="85"/>
      <c r="AN887" s="85"/>
      <c r="AO887" s="85"/>
      <c r="AP887" s="85"/>
      <c r="AQ887" s="9">
        <f>AK887+AM887+AN887+AO887+AP887</f>
        <v>15856</v>
      </c>
      <c r="AR887" s="9">
        <f>AL887+AP887</f>
        <v>0</v>
      </c>
      <c r="AS887" s="85"/>
      <c r="AT887" s="85"/>
      <c r="AU887" s="85"/>
      <c r="AV887" s="85"/>
      <c r="AW887" s="96">
        <f>AQ887+AS887+AT887+AU887+AV887</f>
        <v>15856</v>
      </c>
      <c r="AX887" s="96">
        <f>AR887+AV887</f>
        <v>0</v>
      </c>
      <c r="AY887" s="85"/>
      <c r="AZ887" s="85"/>
      <c r="BA887" s="85"/>
      <c r="BB887" s="85"/>
      <c r="BC887" s="9">
        <f>AW887+AY887+AZ887+BA887+BB887</f>
        <v>15856</v>
      </c>
      <c r="BD887" s="9">
        <f>AX887+BB887</f>
        <v>0</v>
      </c>
      <c r="BE887" s="85"/>
      <c r="BF887" s="85"/>
      <c r="BG887" s="85"/>
      <c r="BH887" s="85"/>
      <c r="BI887" s="9">
        <f>BC887+BE887+BF887+BG887+BH887</f>
        <v>15856</v>
      </c>
      <c r="BJ887" s="9">
        <f>BD887+BH887</f>
        <v>0</v>
      </c>
    </row>
    <row r="888" spans="1:62" ht="20.100000000000001" hidden="1" customHeight="1" x14ac:dyDescent="0.25">
      <c r="A888" s="28" t="s">
        <v>15</v>
      </c>
      <c r="B888" s="26">
        <v>913</v>
      </c>
      <c r="C888" s="26" t="s">
        <v>32</v>
      </c>
      <c r="D888" s="26" t="s">
        <v>16</v>
      </c>
      <c r="E888" s="26" t="s">
        <v>490</v>
      </c>
      <c r="F888" s="26"/>
      <c r="G888" s="9">
        <f t="shared" ref="G888:V889" si="1450">G889</f>
        <v>2412</v>
      </c>
      <c r="H888" s="9">
        <f t="shared" si="1450"/>
        <v>0</v>
      </c>
      <c r="I888" s="9">
        <f t="shared" si="1450"/>
        <v>0</v>
      </c>
      <c r="J888" s="9">
        <f t="shared" si="1450"/>
        <v>0</v>
      </c>
      <c r="K888" s="9">
        <f t="shared" si="1450"/>
        <v>0</v>
      </c>
      <c r="L888" s="9">
        <f t="shared" si="1450"/>
        <v>0</v>
      </c>
      <c r="M888" s="9">
        <f t="shared" si="1450"/>
        <v>2412</v>
      </c>
      <c r="N888" s="9">
        <f t="shared" si="1450"/>
        <v>0</v>
      </c>
      <c r="O888" s="9">
        <f t="shared" si="1450"/>
        <v>0</v>
      </c>
      <c r="P888" s="9">
        <f t="shared" si="1450"/>
        <v>0</v>
      </c>
      <c r="Q888" s="9">
        <f t="shared" si="1450"/>
        <v>0</v>
      </c>
      <c r="R888" s="9">
        <f t="shared" si="1450"/>
        <v>0</v>
      </c>
      <c r="S888" s="9">
        <f t="shared" si="1450"/>
        <v>2412</v>
      </c>
      <c r="T888" s="9">
        <f t="shared" si="1450"/>
        <v>0</v>
      </c>
      <c r="U888" s="9">
        <f t="shared" si="1450"/>
        <v>0</v>
      </c>
      <c r="V888" s="9">
        <f t="shared" si="1450"/>
        <v>0</v>
      </c>
      <c r="W888" s="9">
        <f t="shared" ref="U888:AJ889" si="1451">W889</f>
        <v>0</v>
      </c>
      <c r="X888" s="9">
        <f t="shared" si="1451"/>
        <v>0</v>
      </c>
      <c r="Y888" s="9">
        <f t="shared" si="1451"/>
        <v>2412</v>
      </c>
      <c r="Z888" s="9">
        <f t="shared" si="1451"/>
        <v>0</v>
      </c>
      <c r="AA888" s="9">
        <f t="shared" si="1451"/>
        <v>0</v>
      </c>
      <c r="AB888" s="9">
        <f t="shared" si="1451"/>
        <v>0</v>
      </c>
      <c r="AC888" s="9">
        <f t="shared" si="1451"/>
        <v>0</v>
      </c>
      <c r="AD888" s="9">
        <f t="shared" si="1451"/>
        <v>0</v>
      </c>
      <c r="AE888" s="9">
        <f t="shared" si="1451"/>
        <v>2412</v>
      </c>
      <c r="AF888" s="9">
        <f t="shared" si="1451"/>
        <v>0</v>
      </c>
      <c r="AG888" s="9">
        <f t="shared" si="1451"/>
        <v>0</v>
      </c>
      <c r="AH888" s="9">
        <f t="shared" si="1451"/>
        <v>0</v>
      </c>
      <c r="AI888" s="9">
        <f t="shared" si="1451"/>
        <v>0</v>
      </c>
      <c r="AJ888" s="9">
        <f t="shared" si="1451"/>
        <v>0</v>
      </c>
      <c r="AK888" s="9">
        <f t="shared" ref="AG888:AV889" si="1452">AK889</f>
        <v>2412</v>
      </c>
      <c r="AL888" s="9">
        <f t="shared" si="1452"/>
        <v>0</v>
      </c>
      <c r="AM888" s="9">
        <f t="shared" si="1452"/>
        <v>0</v>
      </c>
      <c r="AN888" s="9">
        <f t="shared" si="1452"/>
        <v>0</v>
      </c>
      <c r="AO888" s="9">
        <f t="shared" si="1452"/>
        <v>0</v>
      </c>
      <c r="AP888" s="9">
        <f t="shared" si="1452"/>
        <v>0</v>
      </c>
      <c r="AQ888" s="9">
        <f t="shared" si="1452"/>
        <v>2412</v>
      </c>
      <c r="AR888" s="9">
        <f t="shared" si="1452"/>
        <v>0</v>
      </c>
      <c r="AS888" s="9">
        <f t="shared" si="1452"/>
        <v>0</v>
      </c>
      <c r="AT888" s="9">
        <f t="shared" si="1452"/>
        <v>0</v>
      </c>
      <c r="AU888" s="9">
        <f t="shared" si="1452"/>
        <v>0</v>
      </c>
      <c r="AV888" s="9">
        <f t="shared" si="1452"/>
        <v>0</v>
      </c>
      <c r="AW888" s="96">
        <f t="shared" ref="AS888:BH889" si="1453">AW889</f>
        <v>2412</v>
      </c>
      <c r="AX888" s="96">
        <f t="shared" si="1453"/>
        <v>0</v>
      </c>
      <c r="AY888" s="9">
        <f t="shared" si="1453"/>
        <v>0</v>
      </c>
      <c r="AZ888" s="9">
        <f t="shared" si="1453"/>
        <v>0</v>
      </c>
      <c r="BA888" s="9">
        <f t="shared" si="1453"/>
        <v>0</v>
      </c>
      <c r="BB888" s="9">
        <f t="shared" si="1453"/>
        <v>0</v>
      </c>
      <c r="BC888" s="9">
        <f t="shared" si="1453"/>
        <v>2412</v>
      </c>
      <c r="BD888" s="9">
        <f t="shared" si="1453"/>
        <v>0</v>
      </c>
      <c r="BE888" s="9">
        <f t="shared" si="1453"/>
        <v>0</v>
      </c>
      <c r="BF888" s="9">
        <f t="shared" si="1453"/>
        <v>0</v>
      </c>
      <c r="BG888" s="9">
        <f t="shared" si="1453"/>
        <v>0</v>
      </c>
      <c r="BH888" s="9">
        <f t="shared" si="1453"/>
        <v>0</v>
      </c>
      <c r="BI888" s="9">
        <f t="shared" ref="BE888:BJ889" si="1454">BI889</f>
        <v>2412</v>
      </c>
      <c r="BJ888" s="9">
        <f t="shared" si="1454"/>
        <v>0</v>
      </c>
    </row>
    <row r="889" spans="1:62" ht="33" hidden="1" x14ac:dyDescent="0.25">
      <c r="A889" s="25" t="s">
        <v>11</v>
      </c>
      <c r="B889" s="26">
        <v>913</v>
      </c>
      <c r="C889" s="26" t="s">
        <v>32</v>
      </c>
      <c r="D889" s="26" t="s">
        <v>16</v>
      </c>
      <c r="E889" s="26" t="s">
        <v>490</v>
      </c>
      <c r="F889" s="26" t="s">
        <v>12</v>
      </c>
      <c r="G889" s="9">
        <f t="shared" si="1450"/>
        <v>2412</v>
      </c>
      <c r="H889" s="9">
        <f t="shared" si="1450"/>
        <v>0</v>
      </c>
      <c r="I889" s="9">
        <f t="shared" si="1450"/>
        <v>0</v>
      </c>
      <c r="J889" s="9">
        <f t="shared" si="1450"/>
        <v>0</v>
      </c>
      <c r="K889" s="9">
        <f t="shared" si="1450"/>
        <v>0</v>
      </c>
      <c r="L889" s="9">
        <f t="shared" si="1450"/>
        <v>0</v>
      </c>
      <c r="M889" s="9">
        <f t="shared" si="1450"/>
        <v>2412</v>
      </c>
      <c r="N889" s="9">
        <f t="shared" si="1450"/>
        <v>0</v>
      </c>
      <c r="O889" s="9">
        <f t="shared" si="1450"/>
        <v>0</v>
      </c>
      <c r="P889" s="9">
        <f t="shared" si="1450"/>
        <v>0</v>
      </c>
      <c r="Q889" s="9">
        <f t="shared" si="1450"/>
        <v>0</v>
      </c>
      <c r="R889" s="9">
        <f t="shared" si="1450"/>
        <v>0</v>
      </c>
      <c r="S889" s="9">
        <f t="shared" si="1450"/>
        <v>2412</v>
      </c>
      <c r="T889" s="9">
        <f t="shared" si="1450"/>
        <v>0</v>
      </c>
      <c r="U889" s="9">
        <f t="shared" si="1451"/>
        <v>0</v>
      </c>
      <c r="V889" s="9">
        <f t="shared" si="1451"/>
        <v>0</v>
      </c>
      <c r="W889" s="9">
        <f t="shared" si="1451"/>
        <v>0</v>
      </c>
      <c r="X889" s="9">
        <f t="shared" si="1451"/>
        <v>0</v>
      </c>
      <c r="Y889" s="9">
        <f t="shared" si="1451"/>
        <v>2412</v>
      </c>
      <c r="Z889" s="9">
        <f t="shared" si="1451"/>
        <v>0</v>
      </c>
      <c r="AA889" s="9">
        <f t="shared" si="1451"/>
        <v>0</v>
      </c>
      <c r="AB889" s="9">
        <f t="shared" si="1451"/>
        <v>0</v>
      </c>
      <c r="AC889" s="9">
        <f t="shared" si="1451"/>
        <v>0</v>
      </c>
      <c r="AD889" s="9">
        <f t="shared" si="1451"/>
        <v>0</v>
      </c>
      <c r="AE889" s="9">
        <f t="shared" si="1451"/>
        <v>2412</v>
      </c>
      <c r="AF889" s="9">
        <f t="shared" si="1451"/>
        <v>0</v>
      </c>
      <c r="AG889" s="9">
        <f t="shared" si="1452"/>
        <v>0</v>
      </c>
      <c r="AH889" s="9">
        <f t="shared" si="1452"/>
        <v>0</v>
      </c>
      <c r="AI889" s="9">
        <f t="shared" si="1452"/>
        <v>0</v>
      </c>
      <c r="AJ889" s="9">
        <f t="shared" si="1452"/>
        <v>0</v>
      </c>
      <c r="AK889" s="9">
        <f t="shared" si="1452"/>
        <v>2412</v>
      </c>
      <c r="AL889" s="9">
        <f t="shared" si="1452"/>
        <v>0</v>
      </c>
      <c r="AM889" s="9">
        <f t="shared" si="1452"/>
        <v>0</v>
      </c>
      <c r="AN889" s="9">
        <f t="shared" si="1452"/>
        <v>0</v>
      </c>
      <c r="AO889" s="9">
        <f t="shared" si="1452"/>
        <v>0</v>
      </c>
      <c r="AP889" s="9">
        <f t="shared" si="1452"/>
        <v>0</v>
      </c>
      <c r="AQ889" s="9">
        <f t="shared" si="1452"/>
        <v>2412</v>
      </c>
      <c r="AR889" s="9">
        <f t="shared" si="1452"/>
        <v>0</v>
      </c>
      <c r="AS889" s="9">
        <f t="shared" si="1453"/>
        <v>0</v>
      </c>
      <c r="AT889" s="9">
        <f t="shared" si="1453"/>
        <v>0</v>
      </c>
      <c r="AU889" s="9">
        <f t="shared" si="1453"/>
        <v>0</v>
      </c>
      <c r="AV889" s="9">
        <f t="shared" si="1453"/>
        <v>0</v>
      </c>
      <c r="AW889" s="96">
        <f t="shared" si="1453"/>
        <v>2412</v>
      </c>
      <c r="AX889" s="96">
        <f t="shared" si="1453"/>
        <v>0</v>
      </c>
      <c r="AY889" s="9">
        <f t="shared" si="1453"/>
        <v>0</v>
      </c>
      <c r="AZ889" s="9">
        <f t="shared" si="1453"/>
        <v>0</v>
      </c>
      <c r="BA889" s="9">
        <f t="shared" si="1453"/>
        <v>0</v>
      </c>
      <c r="BB889" s="9">
        <f t="shared" si="1453"/>
        <v>0</v>
      </c>
      <c r="BC889" s="9">
        <f t="shared" si="1453"/>
        <v>2412</v>
      </c>
      <c r="BD889" s="9">
        <f t="shared" si="1453"/>
        <v>0</v>
      </c>
      <c r="BE889" s="9">
        <f t="shared" si="1454"/>
        <v>0</v>
      </c>
      <c r="BF889" s="9">
        <f t="shared" si="1454"/>
        <v>0</v>
      </c>
      <c r="BG889" s="9">
        <f t="shared" si="1454"/>
        <v>0</v>
      </c>
      <c r="BH889" s="9">
        <f t="shared" si="1454"/>
        <v>0</v>
      </c>
      <c r="BI889" s="9">
        <f t="shared" si="1454"/>
        <v>2412</v>
      </c>
      <c r="BJ889" s="9">
        <f t="shared" si="1454"/>
        <v>0</v>
      </c>
    </row>
    <row r="890" spans="1:62" ht="17.25" hidden="1" customHeight="1" x14ac:dyDescent="0.25">
      <c r="A890" s="38" t="s">
        <v>13</v>
      </c>
      <c r="B890" s="26">
        <v>913</v>
      </c>
      <c r="C890" s="26" t="s">
        <v>32</v>
      </c>
      <c r="D890" s="26" t="s">
        <v>16</v>
      </c>
      <c r="E890" s="26" t="s">
        <v>490</v>
      </c>
      <c r="F890" s="9">
        <v>610</v>
      </c>
      <c r="G890" s="9">
        <v>2412</v>
      </c>
      <c r="H890" s="9"/>
      <c r="I890" s="84"/>
      <c r="J890" s="84"/>
      <c r="K890" s="84"/>
      <c r="L890" s="84"/>
      <c r="M890" s="9">
        <f>G890+I890+J890+K890+L890</f>
        <v>2412</v>
      </c>
      <c r="N890" s="9">
        <f>H890+L890</f>
        <v>0</v>
      </c>
      <c r="O890" s="85"/>
      <c r="P890" s="85"/>
      <c r="Q890" s="85"/>
      <c r="R890" s="85"/>
      <c r="S890" s="9">
        <f>M890+O890+P890+Q890+R890</f>
        <v>2412</v>
      </c>
      <c r="T890" s="9">
        <f>N890+R890</f>
        <v>0</v>
      </c>
      <c r="U890" s="85"/>
      <c r="V890" s="85"/>
      <c r="W890" s="85"/>
      <c r="X890" s="85"/>
      <c r="Y890" s="9">
        <f>S890+U890+V890+W890+X890</f>
        <v>2412</v>
      </c>
      <c r="Z890" s="9">
        <f>T890+X890</f>
        <v>0</v>
      </c>
      <c r="AA890" s="85"/>
      <c r="AB890" s="85"/>
      <c r="AC890" s="85"/>
      <c r="AD890" s="85"/>
      <c r="AE890" s="9">
        <f>Y890+AA890+AB890+AC890+AD890</f>
        <v>2412</v>
      </c>
      <c r="AF890" s="9">
        <f>Z890+AD890</f>
        <v>0</v>
      </c>
      <c r="AG890" s="85"/>
      <c r="AH890" s="85"/>
      <c r="AI890" s="85"/>
      <c r="AJ890" s="85"/>
      <c r="AK890" s="9">
        <f>AE890+AG890+AH890+AI890+AJ890</f>
        <v>2412</v>
      </c>
      <c r="AL890" s="9">
        <f>AF890+AJ890</f>
        <v>0</v>
      </c>
      <c r="AM890" s="85"/>
      <c r="AN890" s="85"/>
      <c r="AO890" s="85"/>
      <c r="AP890" s="85"/>
      <c r="AQ890" s="9">
        <f>AK890+AM890+AN890+AO890+AP890</f>
        <v>2412</v>
      </c>
      <c r="AR890" s="9">
        <f>AL890+AP890</f>
        <v>0</v>
      </c>
      <c r="AS890" s="85"/>
      <c r="AT890" s="85"/>
      <c r="AU890" s="85"/>
      <c r="AV890" s="85"/>
      <c r="AW890" s="96">
        <f>AQ890+AS890+AT890+AU890+AV890</f>
        <v>2412</v>
      </c>
      <c r="AX890" s="96">
        <f>AR890+AV890</f>
        <v>0</v>
      </c>
      <c r="AY890" s="85"/>
      <c r="AZ890" s="85"/>
      <c r="BA890" s="85"/>
      <c r="BB890" s="85"/>
      <c r="BC890" s="9">
        <f>AW890+AY890+AZ890+BA890+BB890</f>
        <v>2412</v>
      </c>
      <c r="BD890" s="9">
        <f>AX890+BB890</f>
        <v>0</v>
      </c>
      <c r="BE890" s="85"/>
      <c r="BF890" s="85"/>
      <c r="BG890" s="85"/>
      <c r="BH890" s="85"/>
      <c r="BI890" s="9">
        <f>BC890+BE890+BF890+BG890+BH890</f>
        <v>2412</v>
      </c>
      <c r="BJ890" s="9">
        <f>BD890+BH890</f>
        <v>0</v>
      </c>
    </row>
    <row r="891" spans="1:62" ht="49.5" hidden="1" x14ac:dyDescent="0.25">
      <c r="A891" s="25" t="s">
        <v>210</v>
      </c>
      <c r="B891" s="26">
        <v>913</v>
      </c>
      <c r="C891" s="26" t="s">
        <v>32</v>
      </c>
      <c r="D891" s="26" t="s">
        <v>16</v>
      </c>
      <c r="E891" s="26" t="s">
        <v>224</v>
      </c>
      <c r="F891" s="26"/>
      <c r="G891" s="8">
        <f t="shared" ref="G891:V893" si="1455">G892</f>
        <v>43342</v>
      </c>
      <c r="H891" s="8">
        <f t="shared" si="1455"/>
        <v>0</v>
      </c>
      <c r="I891" s="8">
        <f t="shared" si="1455"/>
        <v>0</v>
      </c>
      <c r="J891" s="8">
        <f t="shared" si="1455"/>
        <v>0</v>
      </c>
      <c r="K891" s="8">
        <f t="shared" si="1455"/>
        <v>0</v>
      </c>
      <c r="L891" s="8">
        <f t="shared" si="1455"/>
        <v>0</v>
      </c>
      <c r="M891" s="8">
        <f t="shared" si="1455"/>
        <v>43342</v>
      </c>
      <c r="N891" s="8">
        <f t="shared" si="1455"/>
        <v>0</v>
      </c>
      <c r="O891" s="8">
        <f t="shared" si="1455"/>
        <v>0</v>
      </c>
      <c r="P891" s="8">
        <f t="shared" si="1455"/>
        <v>0</v>
      </c>
      <c r="Q891" s="8">
        <f t="shared" si="1455"/>
        <v>0</v>
      </c>
      <c r="R891" s="8">
        <f t="shared" si="1455"/>
        <v>0</v>
      </c>
      <c r="S891" s="8">
        <f t="shared" si="1455"/>
        <v>43342</v>
      </c>
      <c r="T891" s="8">
        <f t="shared" si="1455"/>
        <v>0</v>
      </c>
      <c r="U891" s="8">
        <f t="shared" si="1455"/>
        <v>0</v>
      </c>
      <c r="V891" s="8">
        <f t="shared" si="1455"/>
        <v>0</v>
      </c>
      <c r="W891" s="8">
        <f t="shared" ref="U891:AJ893" si="1456">W892</f>
        <v>0</v>
      </c>
      <c r="X891" s="8">
        <f t="shared" si="1456"/>
        <v>0</v>
      </c>
      <c r="Y891" s="8">
        <f t="shared" si="1456"/>
        <v>43342</v>
      </c>
      <c r="Z891" s="8">
        <f t="shared" si="1456"/>
        <v>0</v>
      </c>
      <c r="AA891" s="8">
        <f t="shared" si="1456"/>
        <v>0</v>
      </c>
      <c r="AB891" s="8">
        <f t="shared" si="1456"/>
        <v>0</v>
      </c>
      <c r="AC891" s="8">
        <f t="shared" si="1456"/>
        <v>0</v>
      </c>
      <c r="AD891" s="8">
        <f t="shared" si="1456"/>
        <v>0</v>
      </c>
      <c r="AE891" s="8">
        <f t="shared" si="1456"/>
        <v>43342</v>
      </c>
      <c r="AF891" s="8">
        <f t="shared" si="1456"/>
        <v>0</v>
      </c>
      <c r="AG891" s="8">
        <f t="shared" si="1456"/>
        <v>0</v>
      </c>
      <c r="AH891" s="8">
        <f t="shared" si="1456"/>
        <v>0</v>
      </c>
      <c r="AI891" s="8">
        <f t="shared" si="1456"/>
        <v>0</v>
      </c>
      <c r="AJ891" s="8">
        <f t="shared" si="1456"/>
        <v>0</v>
      </c>
      <c r="AK891" s="8">
        <f t="shared" ref="AG891:AV893" si="1457">AK892</f>
        <v>43342</v>
      </c>
      <c r="AL891" s="8">
        <f t="shared" si="1457"/>
        <v>0</v>
      </c>
      <c r="AM891" s="8">
        <f t="shared" si="1457"/>
        <v>0</v>
      </c>
      <c r="AN891" s="8">
        <f t="shared" si="1457"/>
        <v>0</v>
      </c>
      <c r="AO891" s="8">
        <f t="shared" si="1457"/>
        <v>0</v>
      </c>
      <c r="AP891" s="8">
        <f t="shared" si="1457"/>
        <v>0</v>
      </c>
      <c r="AQ891" s="8">
        <f t="shared" si="1457"/>
        <v>43342</v>
      </c>
      <c r="AR891" s="8">
        <f t="shared" si="1457"/>
        <v>0</v>
      </c>
      <c r="AS891" s="8">
        <f t="shared" si="1457"/>
        <v>0</v>
      </c>
      <c r="AT891" s="8">
        <f t="shared" si="1457"/>
        <v>0</v>
      </c>
      <c r="AU891" s="8">
        <f t="shared" si="1457"/>
        <v>0</v>
      </c>
      <c r="AV891" s="8">
        <f t="shared" si="1457"/>
        <v>0</v>
      </c>
      <c r="AW891" s="95">
        <f t="shared" ref="AS891:BH893" si="1458">AW892</f>
        <v>43342</v>
      </c>
      <c r="AX891" s="95">
        <f t="shared" si="1458"/>
        <v>0</v>
      </c>
      <c r="AY891" s="8">
        <f t="shared" si="1458"/>
        <v>0</v>
      </c>
      <c r="AZ891" s="8">
        <f t="shared" si="1458"/>
        <v>0</v>
      </c>
      <c r="BA891" s="8">
        <f t="shared" si="1458"/>
        <v>0</v>
      </c>
      <c r="BB891" s="8">
        <f t="shared" si="1458"/>
        <v>0</v>
      </c>
      <c r="BC891" s="8">
        <f t="shared" si="1458"/>
        <v>43342</v>
      </c>
      <c r="BD891" s="8">
        <f t="shared" si="1458"/>
        <v>0</v>
      </c>
      <c r="BE891" s="8">
        <f t="shared" si="1458"/>
        <v>0</v>
      </c>
      <c r="BF891" s="8">
        <f t="shared" si="1458"/>
        <v>0</v>
      </c>
      <c r="BG891" s="8">
        <f t="shared" si="1458"/>
        <v>0</v>
      </c>
      <c r="BH891" s="8">
        <f t="shared" si="1458"/>
        <v>0</v>
      </c>
      <c r="BI891" s="8">
        <f t="shared" ref="BE891:BJ893" si="1459">BI892</f>
        <v>43342</v>
      </c>
      <c r="BJ891" s="8">
        <f t="shared" si="1459"/>
        <v>0</v>
      </c>
    </row>
    <row r="892" spans="1:62" ht="20.100000000000001" hidden="1" customHeight="1" x14ac:dyDescent="0.25">
      <c r="A892" s="28" t="s">
        <v>212</v>
      </c>
      <c r="B892" s="26">
        <v>913</v>
      </c>
      <c r="C892" s="26" t="s">
        <v>32</v>
      </c>
      <c r="D892" s="26" t="s">
        <v>16</v>
      </c>
      <c r="E892" s="26" t="s">
        <v>225</v>
      </c>
      <c r="F892" s="26"/>
      <c r="G892" s="9">
        <f t="shared" si="1455"/>
        <v>43342</v>
      </c>
      <c r="H892" s="9">
        <f t="shared" si="1455"/>
        <v>0</v>
      </c>
      <c r="I892" s="9">
        <f t="shared" si="1455"/>
        <v>0</v>
      </c>
      <c r="J892" s="9">
        <f t="shared" si="1455"/>
        <v>0</v>
      </c>
      <c r="K892" s="9">
        <f t="shared" si="1455"/>
        <v>0</v>
      </c>
      <c r="L892" s="9">
        <f t="shared" si="1455"/>
        <v>0</v>
      </c>
      <c r="M892" s="9">
        <f t="shared" si="1455"/>
        <v>43342</v>
      </c>
      <c r="N892" s="9">
        <f t="shared" si="1455"/>
        <v>0</v>
      </c>
      <c r="O892" s="9">
        <f t="shared" si="1455"/>
        <v>0</v>
      </c>
      <c r="P892" s="9">
        <f t="shared" si="1455"/>
        <v>0</v>
      </c>
      <c r="Q892" s="9">
        <f t="shared" si="1455"/>
        <v>0</v>
      </c>
      <c r="R892" s="9">
        <f t="shared" si="1455"/>
        <v>0</v>
      </c>
      <c r="S892" s="9">
        <f t="shared" si="1455"/>
        <v>43342</v>
      </c>
      <c r="T892" s="9">
        <f t="shared" si="1455"/>
        <v>0</v>
      </c>
      <c r="U892" s="9">
        <f t="shared" si="1456"/>
        <v>0</v>
      </c>
      <c r="V892" s="9">
        <f t="shared" si="1456"/>
        <v>0</v>
      </c>
      <c r="W892" s="9">
        <f t="shared" si="1456"/>
        <v>0</v>
      </c>
      <c r="X892" s="9">
        <f t="shared" si="1456"/>
        <v>0</v>
      </c>
      <c r="Y892" s="9">
        <f t="shared" si="1456"/>
        <v>43342</v>
      </c>
      <c r="Z892" s="9">
        <f t="shared" si="1456"/>
        <v>0</v>
      </c>
      <c r="AA892" s="9">
        <f t="shared" si="1456"/>
        <v>0</v>
      </c>
      <c r="AB892" s="9">
        <f t="shared" si="1456"/>
        <v>0</v>
      </c>
      <c r="AC892" s="9">
        <f t="shared" si="1456"/>
        <v>0</v>
      </c>
      <c r="AD892" s="9">
        <f t="shared" si="1456"/>
        <v>0</v>
      </c>
      <c r="AE892" s="9">
        <f t="shared" si="1456"/>
        <v>43342</v>
      </c>
      <c r="AF892" s="9">
        <f t="shared" si="1456"/>
        <v>0</v>
      </c>
      <c r="AG892" s="9">
        <f t="shared" si="1457"/>
        <v>0</v>
      </c>
      <c r="AH892" s="9">
        <f t="shared" si="1457"/>
        <v>0</v>
      </c>
      <c r="AI892" s="9">
        <f t="shared" si="1457"/>
        <v>0</v>
      </c>
      <c r="AJ892" s="9">
        <f t="shared" si="1457"/>
        <v>0</v>
      </c>
      <c r="AK892" s="9">
        <f t="shared" si="1457"/>
        <v>43342</v>
      </c>
      <c r="AL892" s="9">
        <f t="shared" si="1457"/>
        <v>0</v>
      </c>
      <c r="AM892" s="9">
        <f t="shared" si="1457"/>
        <v>0</v>
      </c>
      <c r="AN892" s="9">
        <f t="shared" si="1457"/>
        <v>0</v>
      </c>
      <c r="AO892" s="9">
        <f t="shared" si="1457"/>
        <v>0</v>
      </c>
      <c r="AP892" s="9">
        <f t="shared" si="1457"/>
        <v>0</v>
      </c>
      <c r="AQ892" s="9">
        <f t="shared" si="1457"/>
        <v>43342</v>
      </c>
      <c r="AR892" s="9">
        <f t="shared" si="1457"/>
        <v>0</v>
      </c>
      <c r="AS892" s="9">
        <f t="shared" si="1458"/>
        <v>0</v>
      </c>
      <c r="AT892" s="9">
        <f t="shared" si="1458"/>
        <v>0</v>
      </c>
      <c r="AU892" s="9">
        <f t="shared" si="1458"/>
        <v>0</v>
      </c>
      <c r="AV892" s="9">
        <f t="shared" si="1458"/>
        <v>0</v>
      </c>
      <c r="AW892" s="96">
        <f t="shared" si="1458"/>
        <v>43342</v>
      </c>
      <c r="AX892" s="96">
        <f t="shared" si="1458"/>
        <v>0</v>
      </c>
      <c r="AY892" s="9">
        <f t="shared" si="1458"/>
        <v>0</v>
      </c>
      <c r="AZ892" s="9">
        <f t="shared" si="1458"/>
        <v>0</v>
      </c>
      <c r="BA892" s="9">
        <f t="shared" si="1458"/>
        <v>0</v>
      </c>
      <c r="BB892" s="9">
        <f t="shared" si="1458"/>
        <v>0</v>
      </c>
      <c r="BC892" s="9">
        <f t="shared" si="1458"/>
        <v>43342</v>
      </c>
      <c r="BD892" s="9">
        <f t="shared" si="1458"/>
        <v>0</v>
      </c>
      <c r="BE892" s="9">
        <f t="shared" si="1459"/>
        <v>0</v>
      </c>
      <c r="BF892" s="9">
        <f t="shared" si="1459"/>
        <v>0</v>
      </c>
      <c r="BG892" s="9">
        <f t="shared" si="1459"/>
        <v>0</v>
      </c>
      <c r="BH892" s="9">
        <f t="shared" si="1459"/>
        <v>0</v>
      </c>
      <c r="BI892" s="9">
        <f t="shared" si="1459"/>
        <v>43342</v>
      </c>
      <c r="BJ892" s="9">
        <f t="shared" si="1459"/>
        <v>0</v>
      </c>
    </row>
    <row r="893" spans="1:62" ht="20.100000000000001" hidden="1" customHeight="1" x14ac:dyDescent="0.25">
      <c r="A893" s="28" t="s">
        <v>65</v>
      </c>
      <c r="B893" s="26">
        <v>913</v>
      </c>
      <c r="C893" s="26" t="s">
        <v>32</v>
      </c>
      <c r="D893" s="26" t="s">
        <v>16</v>
      </c>
      <c r="E893" s="26" t="s">
        <v>225</v>
      </c>
      <c r="F893" s="26" t="s">
        <v>66</v>
      </c>
      <c r="G893" s="9">
        <f t="shared" si="1455"/>
        <v>43342</v>
      </c>
      <c r="H893" s="9">
        <f t="shared" si="1455"/>
        <v>0</v>
      </c>
      <c r="I893" s="9">
        <f t="shared" si="1455"/>
        <v>0</v>
      </c>
      <c r="J893" s="9">
        <f t="shared" si="1455"/>
        <v>0</v>
      </c>
      <c r="K893" s="9">
        <f t="shared" si="1455"/>
        <v>0</v>
      </c>
      <c r="L893" s="9">
        <f t="shared" si="1455"/>
        <v>0</v>
      </c>
      <c r="M893" s="9">
        <f t="shared" si="1455"/>
        <v>43342</v>
      </c>
      <c r="N893" s="9">
        <f t="shared" si="1455"/>
        <v>0</v>
      </c>
      <c r="O893" s="9">
        <f t="shared" si="1455"/>
        <v>0</v>
      </c>
      <c r="P893" s="9">
        <f t="shared" si="1455"/>
        <v>0</v>
      </c>
      <c r="Q893" s="9">
        <f t="shared" si="1455"/>
        <v>0</v>
      </c>
      <c r="R893" s="9">
        <f t="shared" si="1455"/>
        <v>0</v>
      </c>
      <c r="S893" s="9">
        <f t="shared" si="1455"/>
        <v>43342</v>
      </c>
      <c r="T893" s="9">
        <f t="shared" si="1455"/>
        <v>0</v>
      </c>
      <c r="U893" s="9">
        <f t="shared" si="1456"/>
        <v>0</v>
      </c>
      <c r="V893" s="9">
        <f t="shared" si="1456"/>
        <v>0</v>
      </c>
      <c r="W893" s="9">
        <f t="shared" si="1456"/>
        <v>0</v>
      </c>
      <c r="X893" s="9">
        <f t="shared" si="1456"/>
        <v>0</v>
      </c>
      <c r="Y893" s="9">
        <f t="shared" si="1456"/>
        <v>43342</v>
      </c>
      <c r="Z893" s="9">
        <f t="shared" si="1456"/>
        <v>0</v>
      </c>
      <c r="AA893" s="9">
        <f t="shared" si="1456"/>
        <v>0</v>
      </c>
      <c r="AB893" s="9">
        <f t="shared" si="1456"/>
        <v>0</v>
      </c>
      <c r="AC893" s="9">
        <f t="shared" si="1456"/>
        <v>0</v>
      </c>
      <c r="AD893" s="9">
        <f t="shared" si="1456"/>
        <v>0</v>
      </c>
      <c r="AE893" s="9">
        <f t="shared" si="1456"/>
        <v>43342</v>
      </c>
      <c r="AF893" s="9">
        <f t="shared" si="1456"/>
        <v>0</v>
      </c>
      <c r="AG893" s="9">
        <f t="shared" si="1457"/>
        <v>0</v>
      </c>
      <c r="AH893" s="9">
        <f t="shared" si="1457"/>
        <v>0</v>
      </c>
      <c r="AI893" s="9">
        <f t="shared" si="1457"/>
        <v>0</v>
      </c>
      <c r="AJ893" s="9">
        <f t="shared" si="1457"/>
        <v>0</v>
      </c>
      <c r="AK893" s="9">
        <f t="shared" si="1457"/>
        <v>43342</v>
      </c>
      <c r="AL893" s="9">
        <f t="shared" si="1457"/>
        <v>0</v>
      </c>
      <c r="AM893" s="9">
        <f t="shared" si="1457"/>
        <v>0</v>
      </c>
      <c r="AN893" s="9">
        <f t="shared" si="1457"/>
        <v>0</v>
      </c>
      <c r="AO893" s="9">
        <f t="shared" si="1457"/>
        <v>0</v>
      </c>
      <c r="AP893" s="9">
        <f t="shared" si="1457"/>
        <v>0</v>
      </c>
      <c r="AQ893" s="9">
        <f t="shared" si="1457"/>
        <v>43342</v>
      </c>
      <c r="AR893" s="9">
        <f t="shared" si="1457"/>
        <v>0</v>
      </c>
      <c r="AS893" s="9">
        <f t="shared" si="1458"/>
        <v>0</v>
      </c>
      <c r="AT893" s="9">
        <f t="shared" si="1458"/>
        <v>0</v>
      </c>
      <c r="AU893" s="9">
        <f t="shared" si="1458"/>
        <v>0</v>
      </c>
      <c r="AV893" s="9">
        <f t="shared" si="1458"/>
        <v>0</v>
      </c>
      <c r="AW893" s="96">
        <f t="shared" si="1458"/>
        <v>43342</v>
      </c>
      <c r="AX893" s="96">
        <f t="shared" si="1458"/>
        <v>0</v>
      </c>
      <c r="AY893" s="9">
        <f t="shared" si="1458"/>
        <v>0</v>
      </c>
      <c r="AZ893" s="9">
        <f t="shared" si="1458"/>
        <v>0</v>
      </c>
      <c r="BA893" s="9">
        <f t="shared" si="1458"/>
        <v>0</v>
      </c>
      <c r="BB893" s="9">
        <f t="shared" si="1458"/>
        <v>0</v>
      </c>
      <c r="BC893" s="9">
        <f t="shared" si="1458"/>
        <v>43342</v>
      </c>
      <c r="BD893" s="9">
        <f t="shared" si="1458"/>
        <v>0</v>
      </c>
      <c r="BE893" s="9">
        <f t="shared" si="1459"/>
        <v>0</v>
      </c>
      <c r="BF893" s="9">
        <f t="shared" si="1459"/>
        <v>0</v>
      </c>
      <c r="BG893" s="9">
        <f t="shared" si="1459"/>
        <v>0</v>
      </c>
      <c r="BH893" s="9">
        <f t="shared" si="1459"/>
        <v>0</v>
      </c>
      <c r="BI893" s="9">
        <f t="shared" si="1459"/>
        <v>43342</v>
      </c>
      <c r="BJ893" s="9">
        <f t="shared" si="1459"/>
        <v>0</v>
      </c>
    </row>
    <row r="894" spans="1:62" ht="49.5" hidden="1" x14ac:dyDescent="0.25">
      <c r="A894" s="25" t="s">
        <v>406</v>
      </c>
      <c r="B894" s="26">
        <v>913</v>
      </c>
      <c r="C894" s="26" t="s">
        <v>32</v>
      </c>
      <c r="D894" s="26" t="s">
        <v>16</v>
      </c>
      <c r="E894" s="26" t="s">
        <v>225</v>
      </c>
      <c r="F894" s="9">
        <v>810</v>
      </c>
      <c r="G894" s="9">
        <v>43342</v>
      </c>
      <c r="H894" s="9"/>
      <c r="I894" s="84"/>
      <c r="J894" s="84"/>
      <c r="K894" s="84"/>
      <c r="L894" s="84"/>
      <c r="M894" s="9">
        <f>G894+I894+J894+K894+L894</f>
        <v>43342</v>
      </c>
      <c r="N894" s="9">
        <f>H894+L894</f>
        <v>0</v>
      </c>
      <c r="O894" s="85"/>
      <c r="P894" s="85"/>
      <c r="Q894" s="85"/>
      <c r="R894" s="85"/>
      <c r="S894" s="9">
        <f>M894+O894+P894+Q894+R894</f>
        <v>43342</v>
      </c>
      <c r="T894" s="9">
        <f>N894+R894</f>
        <v>0</v>
      </c>
      <c r="U894" s="85"/>
      <c r="V894" s="85"/>
      <c r="W894" s="85"/>
      <c r="X894" s="85"/>
      <c r="Y894" s="9">
        <f>S894+U894+V894+W894+X894</f>
        <v>43342</v>
      </c>
      <c r="Z894" s="9">
        <f>T894+X894</f>
        <v>0</v>
      </c>
      <c r="AA894" s="85"/>
      <c r="AB894" s="85"/>
      <c r="AC894" s="85"/>
      <c r="AD894" s="85"/>
      <c r="AE894" s="9">
        <f>Y894+AA894+AB894+AC894+AD894</f>
        <v>43342</v>
      </c>
      <c r="AF894" s="9">
        <f>Z894+AD894</f>
        <v>0</v>
      </c>
      <c r="AG894" s="85"/>
      <c r="AH894" s="85"/>
      <c r="AI894" s="85"/>
      <c r="AJ894" s="85"/>
      <c r="AK894" s="9">
        <f>AE894+AG894+AH894+AI894+AJ894</f>
        <v>43342</v>
      </c>
      <c r="AL894" s="9">
        <f>AF894+AJ894</f>
        <v>0</v>
      </c>
      <c r="AM894" s="85"/>
      <c r="AN894" s="85"/>
      <c r="AO894" s="85"/>
      <c r="AP894" s="85"/>
      <c r="AQ894" s="9">
        <f>AK894+AM894+AN894+AO894+AP894</f>
        <v>43342</v>
      </c>
      <c r="AR894" s="9">
        <f>AL894+AP894</f>
        <v>0</v>
      </c>
      <c r="AS894" s="85"/>
      <c r="AT894" s="85"/>
      <c r="AU894" s="85"/>
      <c r="AV894" s="85"/>
      <c r="AW894" s="96">
        <f>AQ894+AS894+AT894+AU894+AV894</f>
        <v>43342</v>
      </c>
      <c r="AX894" s="96">
        <f>AR894+AV894</f>
        <v>0</v>
      </c>
      <c r="AY894" s="85"/>
      <c r="AZ894" s="85"/>
      <c r="BA894" s="85"/>
      <c r="BB894" s="85"/>
      <c r="BC894" s="9">
        <f>AW894+AY894+AZ894+BA894+BB894</f>
        <v>43342</v>
      </c>
      <c r="BD894" s="9">
        <f>AX894+BB894</f>
        <v>0</v>
      </c>
      <c r="BE894" s="85"/>
      <c r="BF894" s="85"/>
      <c r="BG894" s="85"/>
      <c r="BH894" s="85"/>
      <c r="BI894" s="9">
        <f>BC894+BE894+BF894+BG894+BH894</f>
        <v>43342</v>
      </c>
      <c r="BJ894" s="9">
        <f>BD894+BH894</f>
        <v>0</v>
      </c>
    </row>
    <row r="895" spans="1:62" hidden="1" x14ac:dyDescent="0.25">
      <c r="A895" s="25"/>
      <c r="B895" s="26"/>
      <c r="C895" s="26"/>
      <c r="D895" s="26"/>
      <c r="E895" s="26"/>
      <c r="F895" s="9"/>
      <c r="G895" s="9"/>
      <c r="H895" s="9"/>
      <c r="I895" s="84"/>
      <c r="J895" s="84"/>
      <c r="K895" s="84"/>
      <c r="L895" s="84"/>
      <c r="M895" s="84"/>
      <c r="N895" s="84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85"/>
      <c r="Z895" s="85"/>
      <c r="AA895" s="85"/>
      <c r="AB895" s="85"/>
      <c r="AC895" s="85"/>
      <c r="AD895" s="85"/>
      <c r="AE895" s="85"/>
      <c r="AF895" s="85"/>
      <c r="AG895" s="85"/>
      <c r="AH895" s="85"/>
      <c r="AI895" s="85"/>
      <c r="AJ895" s="85"/>
      <c r="AK895" s="85"/>
      <c r="AL895" s="85"/>
      <c r="AM895" s="85"/>
      <c r="AN895" s="85"/>
      <c r="AO895" s="85"/>
      <c r="AP895" s="85"/>
      <c r="AQ895" s="85"/>
      <c r="AR895" s="85"/>
      <c r="AS895" s="85"/>
      <c r="AT895" s="85"/>
      <c r="AU895" s="85"/>
      <c r="AV895" s="85"/>
      <c r="AW895" s="97"/>
      <c r="AX895" s="97"/>
      <c r="AY895" s="85"/>
      <c r="AZ895" s="85"/>
      <c r="BA895" s="85"/>
      <c r="BB895" s="85"/>
      <c r="BC895" s="85"/>
      <c r="BD895" s="85"/>
      <c r="BE895" s="85"/>
      <c r="BF895" s="85"/>
      <c r="BG895" s="85"/>
      <c r="BH895" s="85"/>
      <c r="BI895" s="85"/>
      <c r="BJ895" s="85"/>
    </row>
    <row r="896" spans="1:62" ht="40.5" hidden="1" x14ac:dyDescent="0.3">
      <c r="A896" s="20" t="s">
        <v>478</v>
      </c>
      <c r="B896" s="45">
        <v>914</v>
      </c>
      <c r="C896" s="21"/>
      <c r="D896" s="21"/>
      <c r="E896" s="21"/>
      <c r="F896" s="21"/>
      <c r="G896" s="6">
        <f t="shared" ref="G896:Z896" si="1460">G905+G926+G976+G933+G983+G954+G993</f>
        <v>70600</v>
      </c>
      <c r="H896" s="6">
        <f t="shared" si="1460"/>
        <v>0</v>
      </c>
      <c r="I896" s="6">
        <f t="shared" si="1460"/>
        <v>0</v>
      </c>
      <c r="J896" s="6">
        <f t="shared" si="1460"/>
        <v>73799</v>
      </c>
      <c r="K896" s="6">
        <f t="shared" si="1460"/>
        <v>0</v>
      </c>
      <c r="L896" s="6">
        <f t="shared" si="1460"/>
        <v>69688</v>
      </c>
      <c r="M896" s="6">
        <f t="shared" si="1460"/>
        <v>214087</v>
      </c>
      <c r="N896" s="6">
        <f t="shared" si="1460"/>
        <v>69688</v>
      </c>
      <c r="O896" s="6">
        <f t="shared" si="1460"/>
        <v>-225</v>
      </c>
      <c r="P896" s="6">
        <f t="shared" si="1460"/>
        <v>518</v>
      </c>
      <c r="Q896" s="6">
        <f t="shared" si="1460"/>
        <v>0</v>
      </c>
      <c r="R896" s="6">
        <f t="shared" si="1460"/>
        <v>9841</v>
      </c>
      <c r="S896" s="6">
        <f t="shared" si="1460"/>
        <v>224221</v>
      </c>
      <c r="T896" s="6">
        <f t="shared" si="1460"/>
        <v>79529</v>
      </c>
      <c r="U896" s="6">
        <f t="shared" si="1460"/>
        <v>0</v>
      </c>
      <c r="V896" s="6">
        <f t="shared" si="1460"/>
        <v>0</v>
      </c>
      <c r="W896" s="6">
        <f t="shared" si="1460"/>
        <v>0</v>
      </c>
      <c r="X896" s="6">
        <f t="shared" si="1460"/>
        <v>604572</v>
      </c>
      <c r="Y896" s="6">
        <f t="shared" si="1460"/>
        <v>828793</v>
      </c>
      <c r="Z896" s="6">
        <f t="shared" si="1460"/>
        <v>684101</v>
      </c>
      <c r="AA896" s="6">
        <f t="shared" ref="AA896:BD896" si="1461">AA898+AA905+AA926+AA976+AA933+AA983+AA954+AA993</f>
        <v>-70946</v>
      </c>
      <c r="AB896" s="6">
        <f t="shared" si="1461"/>
        <v>38594</v>
      </c>
      <c r="AC896" s="6">
        <f t="shared" si="1461"/>
        <v>0</v>
      </c>
      <c r="AD896" s="6">
        <f t="shared" si="1461"/>
        <v>85900</v>
      </c>
      <c r="AE896" s="6">
        <f t="shared" si="1461"/>
        <v>882341</v>
      </c>
      <c r="AF896" s="6">
        <f t="shared" si="1461"/>
        <v>770001</v>
      </c>
      <c r="AG896" s="6">
        <f t="shared" si="1461"/>
        <v>0</v>
      </c>
      <c r="AH896" s="6">
        <f t="shared" si="1461"/>
        <v>1758</v>
      </c>
      <c r="AI896" s="6">
        <f t="shared" si="1461"/>
        <v>0</v>
      </c>
      <c r="AJ896" s="6">
        <f t="shared" si="1461"/>
        <v>0</v>
      </c>
      <c r="AK896" s="6">
        <f t="shared" si="1461"/>
        <v>884099</v>
      </c>
      <c r="AL896" s="6">
        <f t="shared" si="1461"/>
        <v>770001</v>
      </c>
      <c r="AM896" s="6">
        <f t="shared" si="1461"/>
        <v>-558</v>
      </c>
      <c r="AN896" s="6">
        <f t="shared" si="1461"/>
        <v>0</v>
      </c>
      <c r="AO896" s="6">
        <f t="shared" si="1461"/>
        <v>0</v>
      </c>
      <c r="AP896" s="6">
        <f t="shared" si="1461"/>
        <v>0</v>
      </c>
      <c r="AQ896" s="6">
        <f t="shared" si="1461"/>
        <v>883541</v>
      </c>
      <c r="AR896" s="6">
        <f t="shared" si="1461"/>
        <v>770001</v>
      </c>
      <c r="AS896" s="6">
        <f t="shared" si="1461"/>
        <v>-10428</v>
      </c>
      <c r="AT896" s="6">
        <f t="shared" si="1461"/>
        <v>25849</v>
      </c>
      <c r="AU896" s="6">
        <f t="shared" si="1461"/>
        <v>-152</v>
      </c>
      <c r="AV896" s="6">
        <f t="shared" si="1461"/>
        <v>253765</v>
      </c>
      <c r="AW896" s="92">
        <f t="shared" si="1461"/>
        <v>1152575</v>
      </c>
      <c r="AX896" s="92">
        <f t="shared" si="1461"/>
        <v>1023766</v>
      </c>
      <c r="AY896" s="6">
        <f t="shared" si="1461"/>
        <v>-9761</v>
      </c>
      <c r="AZ896" s="6">
        <f t="shared" si="1461"/>
        <v>9703</v>
      </c>
      <c r="BA896" s="6">
        <f t="shared" si="1461"/>
        <v>0</v>
      </c>
      <c r="BB896" s="6">
        <f t="shared" si="1461"/>
        <v>0</v>
      </c>
      <c r="BC896" s="6">
        <f t="shared" si="1461"/>
        <v>1152517</v>
      </c>
      <c r="BD896" s="6">
        <f t="shared" si="1461"/>
        <v>1023766</v>
      </c>
      <c r="BE896" s="6">
        <f t="shared" ref="BE896:BJ896" si="1462">BE898+BE905+BE926+BE976+BE933+BE983+BE954+BE993</f>
        <v>0</v>
      </c>
      <c r="BF896" s="6">
        <f t="shared" si="1462"/>
        <v>1001</v>
      </c>
      <c r="BG896" s="6">
        <f t="shared" si="1462"/>
        <v>0</v>
      </c>
      <c r="BH896" s="6">
        <f t="shared" si="1462"/>
        <v>19027</v>
      </c>
      <c r="BI896" s="6">
        <f t="shared" si="1462"/>
        <v>1172545</v>
      </c>
      <c r="BJ896" s="6">
        <f t="shared" si="1462"/>
        <v>1042793</v>
      </c>
    </row>
    <row r="897" spans="1:62" ht="20.25" hidden="1" x14ac:dyDescent="0.3">
      <c r="A897" s="20"/>
      <c r="B897" s="45"/>
      <c r="C897" s="21"/>
      <c r="D897" s="21"/>
      <c r="E897" s="21"/>
      <c r="F897" s="21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92"/>
      <c r="AX897" s="92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</row>
    <row r="898" spans="1:62" ht="20.25" hidden="1" x14ac:dyDescent="0.3">
      <c r="A898" s="23" t="s">
        <v>58</v>
      </c>
      <c r="B898" s="24" t="s">
        <v>437</v>
      </c>
      <c r="C898" s="24" t="s">
        <v>21</v>
      </c>
      <c r="D898" s="24" t="s">
        <v>59</v>
      </c>
      <c r="E898" s="24"/>
      <c r="F898" s="21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>
        <f>AA899</f>
        <v>0</v>
      </c>
      <c r="AB898" s="15">
        <f t="shared" ref="AB898:AQ901" si="1463">AB899</f>
        <v>422</v>
      </c>
      <c r="AC898" s="15">
        <f t="shared" si="1463"/>
        <v>0</v>
      </c>
      <c r="AD898" s="15">
        <f t="shared" si="1463"/>
        <v>0</v>
      </c>
      <c r="AE898" s="15">
        <f t="shared" si="1463"/>
        <v>422</v>
      </c>
      <c r="AF898" s="15">
        <f t="shared" si="1463"/>
        <v>0</v>
      </c>
      <c r="AG898" s="6">
        <f>AG899</f>
        <v>0</v>
      </c>
      <c r="AH898" s="15">
        <f t="shared" si="1463"/>
        <v>0</v>
      </c>
      <c r="AI898" s="15">
        <f t="shared" si="1463"/>
        <v>0</v>
      </c>
      <c r="AJ898" s="15">
        <f t="shared" si="1463"/>
        <v>0</v>
      </c>
      <c r="AK898" s="15">
        <f t="shared" si="1463"/>
        <v>422</v>
      </c>
      <c r="AL898" s="15">
        <f t="shared" si="1463"/>
        <v>0</v>
      </c>
      <c r="AM898" s="6">
        <f>AM899</f>
        <v>0</v>
      </c>
      <c r="AN898" s="15">
        <f t="shared" si="1463"/>
        <v>0</v>
      </c>
      <c r="AO898" s="15">
        <f t="shared" si="1463"/>
        <v>0</v>
      </c>
      <c r="AP898" s="15">
        <f t="shared" si="1463"/>
        <v>0</v>
      </c>
      <c r="AQ898" s="15">
        <f t="shared" si="1463"/>
        <v>422</v>
      </c>
      <c r="AR898" s="15">
        <f t="shared" ref="AN898:AR901" si="1464">AR899</f>
        <v>0</v>
      </c>
      <c r="AS898" s="6">
        <f>AS899</f>
        <v>0</v>
      </c>
      <c r="AT898" s="15">
        <f t="shared" ref="AT898:BI901" si="1465">AT899</f>
        <v>44</v>
      </c>
      <c r="AU898" s="15">
        <f t="shared" si="1465"/>
        <v>0</v>
      </c>
      <c r="AV898" s="15">
        <f t="shared" si="1465"/>
        <v>0</v>
      </c>
      <c r="AW898" s="104">
        <f t="shared" si="1465"/>
        <v>466</v>
      </c>
      <c r="AX898" s="104">
        <f t="shared" si="1465"/>
        <v>0</v>
      </c>
      <c r="AY898" s="6">
        <f>AY899</f>
        <v>0</v>
      </c>
      <c r="AZ898" s="15">
        <f t="shared" si="1465"/>
        <v>0</v>
      </c>
      <c r="BA898" s="15">
        <f t="shared" si="1465"/>
        <v>0</v>
      </c>
      <c r="BB898" s="15">
        <f t="shared" si="1465"/>
        <v>0</v>
      </c>
      <c r="BC898" s="15">
        <f t="shared" si="1465"/>
        <v>466</v>
      </c>
      <c r="BD898" s="15">
        <f t="shared" si="1465"/>
        <v>0</v>
      </c>
      <c r="BE898" s="6">
        <f>BE899</f>
        <v>0</v>
      </c>
      <c r="BF898" s="15">
        <f t="shared" si="1465"/>
        <v>0</v>
      </c>
      <c r="BG898" s="15">
        <f t="shared" si="1465"/>
        <v>0</v>
      </c>
      <c r="BH898" s="15">
        <f t="shared" si="1465"/>
        <v>0</v>
      </c>
      <c r="BI898" s="15">
        <f t="shared" si="1465"/>
        <v>466</v>
      </c>
      <c r="BJ898" s="15">
        <f t="shared" ref="BF898:BJ901" si="1466">BJ899</f>
        <v>0</v>
      </c>
    </row>
    <row r="899" spans="1:62" s="72" customFormat="1" ht="21.75" hidden="1" customHeight="1" x14ac:dyDescent="0.25">
      <c r="A899" s="38" t="s">
        <v>61</v>
      </c>
      <c r="B899" s="59" t="s">
        <v>437</v>
      </c>
      <c r="C899" s="59" t="s">
        <v>21</v>
      </c>
      <c r="D899" s="59" t="s">
        <v>59</v>
      </c>
      <c r="E899" s="59" t="s">
        <v>384</v>
      </c>
      <c r="F899" s="27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9">
        <f>AA900</f>
        <v>0</v>
      </c>
      <c r="AB899" s="9">
        <f t="shared" si="1463"/>
        <v>422</v>
      </c>
      <c r="AC899" s="9">
        <f t="shared" si="1463"/>
        <v>0</v>
      </c>
      <c r="AD899" s="9">
        <f t="shared" si="1463"/>
        <v>0</v>
      </c>
      <c r="AE899" s="9">
        <f t="shared" si="1463"/>
        <v>422</v>
      </c>
      <c r="AF899" s="9">
        <f t="shared" si="1463"/>
        <v>0</v>
      </c>
      <c r="AG899" s="9">
        <f>AG900</f>
        <v>0</v>
      </c>
      <c r="AH899" s="9">
        <f t="shared" si="1463"/>
        <v>0</v>
      </c>
      <c r="AI899" s="9">
        <f t="shared" si="1463"/>
        <v>0</v>
      </c>
      <c r="AJ899" s="9">
        <f t="shared" si="1463"/>
        <v>0</v>
      </c>
      <c r="AK899" s="9">
        <f t="shared" si="1463"/>
        <v>422</v>
      </c>
      <c r="AL899" s="9">
        <f t="shared" si="1463"/>
        <v>0</v>
      </c>
      <c r="AM899" s="9">
        <f>AM900</f>
        <v>0</v>
      </c>
      <c r="AN899" s="9">
        <f t="shared" si="1464"/>
        <v>0</v>
      </c>
      <c r="AO899" s="9">
        <f t="shared" si="1464"/>
        <v>0</v>
      </c>
      <c r="AP899" s="9">
        <f t="shared" si="1464"/>
        <v>0</v>
      </c>
      <c r="AQ899" s="9">
        <f t="shared" si="1464"/>
        <v>422</v>
      </c>
      <c r="AR899" s="9">
        <f t="shared" si="1464"/>
        <v>0</v>
      </c>
      <c r="AS899" s="9">
        <f>AS900</f>
        <v>0</v>
      </c>
      <c r="AT899" s="9">
        <f t="shared" si="1465"/>
        <v>44</v>
      </c>
      <c r="AU899" s="9">
        <f t="shared" si="1465"/>
        <v>0</v>
      </c>
      <c r="AV899" s="9">
        <f t="shared" si="1465"/>
        <v>0</v>
      </c>
      <c r="AW899" s="96">
        <f t="shared" si="1465"/>
        <v>466</v>
      </c>
      <c r="AX899" s="96">
        <f t="shared" si="1465"/>
        <v>0</v>
      </c>
      <c r="AY899" s="9">
        <f>AY900</f>
        <v>0</v>
      </c>
      <c r="AZ899" s="9">
        <f t="shared" si="1465"/>
        <v>0</v>
      </c>
      <c r="BA899" s="9">
        <f t="shared" si="1465"/>
        <v>0</v>
      </c>
      <c r="BB899" s="9">
        <f t="shared" si="1465"/>
        <v>0</v>
      </c>
      <c r="BC899" s="9">
        <f t="shared" si="1465"/>
        <v>466</v>
      </c>
      <c r="BD899" s="9">
        <f t="shared" si="1465"/>
        <v>0</v>
      </c>
      <c r="BE899" s="9">
        <f>BE900</f>
        <v>0</v>
      </c>
      <c r="BF899" s="9">
        <f t="shared" si="1466"/>
        <v>0</v>
      </c>
      <c r="BG899" s="9">
        <f t="shared" si="1466"/>
        <v>0</v>
      </c>
      <c r="BH899" s="9">
        <f t="shared" si="1466"/>
        <v>0</v>
      </c>
      <c r="BI899" s="9">
        <f t="shared" si="1466"/>
        <v>466</v>
      </c>
      <c r="BJ899" s="9">
        <f t="shared" si="1466"/>
        <v>0</v>
      </c>
    </row>
    <row r="900" spans="1:62" s="72" customFormat="1" ht="21.75" hidden="1" customHeight="1" x14ac:dyDescent="0.25">
      <c r="A900" s="25" t="s">
        <v>14</v>
      </c>
      <c r="B900" s="59" t="s">
        <v>437</v>
      </c>
      <c r="C900" s="59" t="s">
        <v>21</v>
      </c>
      <c r="D900" s="59" t="s">
        <v>59</v>
      </c>
      <c r="E900" s="59" t="s">
        <v>63</v>
      </c>
      <c r="F900" s="27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9">
        <f>AA901</f>
        <v>0</v>
      </c>
      <c r="AB900" s="9">
        <f t="shared" si="1463"/>
        <v>422</v>
      </c>
      <c r="AC900" s="9">
        <f t="shared" si="1463"/>
        <v>0</v>
      </c>
      <c r="AD900" s="9">
        <f t="shared" si="1463"/>
        <v>0</v>
      </c>
      <c r="AE900" s="9">
        <f t="shared" si="1463"/>
        <v>422</v>
      </c>
      <c r="AF900" s="9">
        <f t="shared" si="1463"/>
        <v>0</v>
      </c>
      <c r="AG900" s="9">
        <f>AG901</f>
        <v>0</v>
      </c>
      <c r="AH900" s="9">
        <f t="shared" si="1463"/>
        <v>0</v>
      </c>
      <c r="AI900" s="9">
        <f t="shared" si="1463"/>
        <v>0</v>
      </c>
      <c r="AJ900" s="9">
        <f t="shared" si="1463"/>
        <v>0</v>
      </c>
      <c r="AK900" s="9">
        <f t="shared" si="1463"/>
        <v>422</v>
      </c>
      <c r="AL900" s="9">
        <f t="shared" si="1463"/>
        <v>0</v>
      </c>
      <c r="AM900" s="9">
        <f>AM901</f>
        <v>0</v>
      </c>
      <c r="AN900" s="9">
        <f t="shared" si="1464"/>
        <v>0</v>
      </c>
      <c r="AO900" s="9">
        <f t="shared" si="1464"/>
        <v>0</v>
      </c>
      <c r="AP900" s="9">
        <f t="shared" si="1464"/>
        <v>0</v>
      </c>
      <c r="AQ900" s="9">
        <f t="shared" si="1464"/>
        <v>422</v>
      </c>
      <c r="AR900" s="9">
        <f t="shared" si="1464"/>
        <v>0</v>
      </c>
      <c r="AS900" s="9">
        <f>AS901</f>
        <v>0</v>
      </c>
      <c r="AT900" s="9">
        <f t="shared" si="1465"/>
        <v>44</v>
      </c>
      <c r="AU900" s="9">
        <f t="shared" si="1465"/>
        <v>0</v>
      </c>
      <c r="AV900" s="9">
        <f t="shared" si="1465"/>
        <v>0</v>
      </c>
      <c r="AW900" s="96">
        <f t="shared" si="1465"/>
        <v>466</v>
      </c>
      <c r="AX900" s="96">
        <f t="shared" si="1465"/>
        <v>0</v>
      </c>
      <c r="AY900" s="9">
        <f>AY901</f>
        <v>0</v>
      </c>
      <c r="AZ900" s="9">
        <f t="shared" si="1465"/>
        <v>0</v>
      </c>
      <c r="BA900" s="9">
        <f t="shared" si="1465"/>
        <v>0</v>
      </c>
      <c r="BB900" s="9">
        <f t="shared" si="1465"/>
        <v>0</v>
      </c>
      <c r="BC900" s="9">
        <f t="shared" si="1465"/>
        <v>466</v>
      </c>
      <c r="BD900" s="9">
        <f t="shared" si="1465"/>
        <v>0</v>
      </c>
      <c r="BE900" s="9">
        <f>BE901</f>
        <v>0</v>
      </c>
      <c r="BF900" s="9">
        <f t="shared" si="1466"/>
        <v>0</v>
      </c>
      <c r="BG900" s="9">
        <f t="shared" si="1466"/>
        <v>0</v>
      </c>
      <c r="BH900" s="9">
        <f t="shared" si="1466"/>
        <v>0</v>
      </c>
      <c r="BI900" s="9">
        <f t="shared" si="1466"/>
        <v>466</v>
      </c>
      <c r="BJ900" s="9">
        <f t="shared" si="1466"/>
        <v>0</v>
      </c>
    </row>
    <row r="901" spans="1:62" s="72" customFormat="1" ht="21.75" hidden="1" customHeight="1" x14ac:dyDescent="0.25">
      <c r="A901" s="25" t="s">
        <v>60</v>
      </c>
      <c r="B901" s="59" t="s">
        <v>437</v>
      </c>
      <c r="C901" s="30" t="s">
        <v>21</v>
      </c>
      <c r="D901" s="30" t="s">
        <v>59</v>
      </c>
      <c r="E901" s="30" t="s">
        <v>64</v>
      </c>
      <c r="F901" s="27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9">
        <f>AA902</f>
        <v>0</v>
      </c>
      <c r="AB901" s="9">
        <f t="shared" si="1463"/>
        <v>422</v>
      </c>
      <c r="AC901" s="9">
        <f t="shared" si="1463"/>
        <v>0</v>
      </c>
      <c r="AD901" s="9">
        <f t="shared" si="1463"/>
        <v>0</v>
      </c>
      <c r="AE901" s="9">
        <f t="shared" si="1463"/>
        <v>422</v>
      </c>
      <c r="AF901" s="9">
        <f t="shared" si="1463"/>
        <v>0</v>
      </c>
      <c r="AG901" s="9">
        <f>AG902</f>
        <v>0</v>
      </c>
      <c r="AH901" s="9">
        <f t="shared" si="1463"/>
        <v>0</v>
      </c>
      <c r="AI901" s="9">
        <f t="shared" si="1463"/>
        <v>0</v>
      </c>
      <c r="AJ901" s="9">
        <f t="shared" si="1463"/>
        <v>0</v>
      </c>
      <c r="AK901" s="9">
        <f t="shared" si="1463"/>
        <v>422</v>
      </c>
      <c r="AL901" s="9">
        <f t="shared" si="1463"/>
        <v>0</v>
      </c>
      <c r="AM901" s="9">
        <f>AM902</f>
        <v>0</v>
      </c>
      <c r="AN901" s="9">
        <f t="shared" si="1464"/>
        <v>0</v>
      </c>
      <c r="AO901" s="9">
        <f t="shared" si="1464"/>
        <v>0</v>
      </c>
      <c r="AP901" s="9">
        <f t="shared" si="1464"/>
        <v>0</v>
      </c>
      <c r="AQ901" s="9">
        <f t="shared" si="1464"/>
        <v>422</v>
      </c>
      <c r="AR901" s="9">
        <f t="shared" si="1464"/>
        <v>0</v>
      </c>
      <c r="AS901" s="9">
        <f>AS902</f>
        <v>0</v>
      </c>
      <c r="AT901" s="9">
        <f t="shared" si="1465"/>
        <v>44</v>
      </c>
      <c r="AU901" s="9">
        <f t="shared" si="1465"/>
        <v>0</v>
      </c>
      <c r="AV901" s="9">
        <f t="shared" si="1465"/>
        <v>0</v>
      </c>
      <c r="AW901" s="96">
        <f t="shared" si="1465"/>
        <v>466</v>
      </c>
      <c r="AX901" s="96">
        <f t="shared" si="1465"/>
        <v>0</v>
      </c>
      <c r="AY901" s="9">
        <f>AY902</f>
        <v>0</v>
      </c>
      <c r="AZ901" s="9">
        <f t="shared" si="1465"/>
        <v>0</v>
      </c>
      <c r="BA901" s="9">
        <f t="shared" si="1465"/>
        <v>0</v>
      </c>
      <c r="BB901" s="9">
        <f t="shared" si="1465"/>
        <v>0</v>
      </c>
      <c r="BC901" s="9">
        <f t="shared" si="1465"/>
        <v>466</v>
      </c>
      <c r="BD901" s="9">
        <f t="shared" si="1465"/>
        <v>0</v>
      </c>
      <c r="BE901" s="9">
        <f>BE902</f>
        <v>0</v>
      </c>
      <c r="BF901" s="9">
        <f t="shared" si="1466"/>
        <v>0</v>
      </c>
      <c r="BG901" s="9">
        <f t="shared" si="1466"/>
        <v>0</v>
      </c>
      <c r="BH901" s="9">
        <f t="shared" si="1466"/>
        <v>0</v>
      </c>
      <c r="BI901" s="9">
        <f t="shared" si="1466"/>
        <v>466</v>
      </c>
      <c r="BJ901" s="9">
        <f t="shared" si="1466"/>
        <v>0</v>
      </c>
    </row>
    <row r="902" spans="1:62" s="72" customFormat="1" ht="21.75" hidden="1" customHeight="1" x14ac:dyDescent="0.25">
      <c r="A902" s="25" t="s">
        <v>65</v>
      </c>
      <c r="B902" s="26" t="s">
        <v>437</v>
      </c>
      <c r="C902" s="26" t="s">
        <v>21</v>
      </c>
      <c r="D902" s="26" t="s">
        <v>59</v>
      </c>
      <c r="E902" s="26" t="s">
        <v>64</v>
      </c>
      <c r="F902" s="26" t="s">
        <v>66</v>
      </c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9">
        <f>AA903</f>
        <v>0</v>
      </c>
      <c r="AB902" s="9">
        <f t="shared" ref="AB902:BJ902" si="1467">AB903</f>
        <v>422</v>
      </c>
      <c r="AC902" s="9">
        <f t="shared" si="1467"/>
        <v>0</v>
      </c>
      <c r="AD902" s="9">
        <f t="shared" si="1467"/>
        <v>0</v>
      </c>
      <c r="AE902" s="9">
        <f t="shared" si="1467"/>
        <v>422</v>
      </c>
      <c r="AF902" s="9">
        <f t="shared" si="1467"/>
        <v>0</v>
      </c>
      <c r="AG902" s="9">
        <f>AG903</f>
        <v>0</v>
      </c>
      <c r="AH902" s="9">
        <f t="shared" si="1467"/>
        <v>0</v>
      </c>
      <c r="AI902" s="9">
        <f t="shared" si="1467"/>
        <v>0</v>
      </c>
      <c r="AJ902" s="9">
        <f t="shared" si="1467"/>
        <v>0</v>
      </c>
      <c r="AK902" s="9">
        <f t="shared" si="1467"/>
        <v>422</v>
      </c>
      <c r="AL902" s="9">
        <f t="shared" si="1467"/>
        <v>0</v>
      </c>
      <c r="AM902" s="9">
        <f>AM903</f>
        <v>0</v>
      </c>
      <c r="AN902" s="9">
        <f t="shared" si="1467"/>
        <v>0</v>
      </c>
      <c r="AO902" s="9">
        <f t="shared" si="1467"/>
        <v>0</v>
      </c>
      <c r="AP902" s="9">
        <f t="shared" si="1467"/>
        <v>0</v>
      </c>
      <c r="AQ902" s="9">
        <f t="shared" si="1467"/>
        <v>422</v>
      </c>
      <c r="AR902" s="9">
        <f t="shared" si="1467"/>
        <v>0</v>
      </c>
      <c r="AS902" s="9">
        <f>AS903</f>
        <v>0</v>
      </c>
      <c r="AT902" s="9">
        <f t="shared" si="1467"/>
        <v>44</v>
      </c>
      <c r="AU902" s="9">
        <f t="shared" si="1467"/>
        <v>0</v>
      </c>
      <c r="AV902" s="9">
        <f t="shared" si="1467"/>
        <v>0</v>
      </c>
      <c r="AW902" s="96">
        <f t="shared" si="1467"/>
        <v>466</v>
      </c>
      <c r="AX902" s="96">
        <f t="shared" si="1467"/>
        <v>0</v>
      </c>
      <c r="AY902" s="9">
        <f>AY903</f>
        <v>0</v>
      </c>
      <c r="AZ902" s="9">
        <f t="shared" si="1467"/>
        <v>0</v>
      </c>
      <c r="BA902" s="9">
        <f t="shared" si="1467"/>
        <v>0</v>
      </c>
      <c r="BB902" s="9">
        <f t="shared" si="1467"/>
        <v>0</v>
      </c>
      <c r="BC902" s="9">
        <f t="shared" si="1467"/>
        <v>466</v>
      </c>
      <c r="BD902" s="9">
        <f t="shared" si="1467"/>
        <v>0</v>
      </c>
      <c r="BE902" s="9">
        <f>BE903</f>
        <v>0</v>
      </c>
      <c r="BF902" s="9">
        <f t="shared" si="1467"/>
        <v>0</v>
      </c>
      <c r="BG902" s="9">
        <f t="shared" si="1467"/>
        <v>0</v>
      </c>
      <c r="BH902" s="9">
        <f t="shared" si="1467"/>
        <v>0</v>
      </c>
      <c r="BI902" s="9">
        <f t="shared" si="1467"/>
        <v>466</v>
      </c>
      <c r="BJ902" s="9">
        <f t="shared" si="1467"/>
        <v>0</v>
      </c>
    </row>
    <row r="903" spans="1:62" s="72" customFormat="1" ht="18.75" hidden="1" customHeight="1" x14ac:dyDescent="0.25">
      <c r="A903" s="25" t="s">
        <v>154</v>
      </c>
      <c r="B903" s="26" t="s">
        <v>437</v>
      </c>
      <c r="C903" s="26" t="s">
        <v>21</v>
      </c>
      <c r="D903" s="26" t="s">
        <v>59</v>
      </c>
      <c r="E903" s="26" t="s">
        <v>64</v>
      </c>
      <c r="F903" s="26" t="s">
        <v>613</v>
      </c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9">
        <v>422</v>
      </c>
      <c r="AC903" s="9"/>
      <c r="AD903" s="9"/>
      <c r="AE903" s="9">
        <f>Y903+AA903+AB903+AC903+AD903</f>
        <v>422</v>
      </c>
      <c r="AF903" s="9">
        <f>Z903+AD903</f>
        <v>0</v>
      </c>
      <c r="AG903" s="10"/>
      <c r="AH903" s="9"/>
      <c r="AI903" s="9"/>
      <c r="AJ903" s="9"/>
      <c r="AK903" s="9">
        <f>AE903+AG903+AH903+AI903+AJ903</f>
        <v>422</v>
      </c>
      <c r="AL903" s="9">
        <f>AF903+AJ903</f>
        <v>0</v>
      </c>
      <c r="AM903" s="10"/>
      <c r="AN903" s="9"/>
      <c r="AO903" s="9"/>
      <c r="AP903" s="9"/>
      <c r="AQ903" s="9">
        <f>AK903+AM903+AN903+AO903+AP903</f>
        <v>422</v>
      </c>
      <c r="AR903" s="9">
        <f>AL903+AP903</f>
        <v>0</v>
      </c>
      <c r="AS903" s="10"/>
      <c r="AT903" s="9">
        <v>44</v>
      </c>
      <c r="AU903" s="9"/>
      <c r="AV903" s="9"/>
      <c r="AW903" s="96">
        <f>AQ903+AS903+AT903+AU903+AV903</f>
        <v>466</v>
      </c>
      <c r="AX903" s="96">
        <f>AR903+AV903</f>
        <v>0</v>
      </c>
      <c r="AY903" s="10"/>
      <c r="AZ903" s="9"/>
      <c r="BA903" s="9"/>
      <c r="BB903" s="9"/>
      <c r="BC903" s="9">
        <f>AW903+AY903+AZ903+BA903+BB903</f>
        <v>466</v>
      </c>
      <c r="BD903" s="9">
        <f>AX903+BB903</f>
        <v>0</v>
      </c>
      <c r="BE903" s="10"/>
      <c r="BF903" s="9"/>
      <c r="BG903" s="9"/>
      <c r="BH903" s="9"/>
      <c r="BI903" s="9">
        <f>BC903+BE903+BF903+BG903+BH903</f>
        <v>466</v>
      </c>
      <c r="BJ903" s="9">
        <f>BD903+BH903</f>
        <v>0</v>
      </c>
    </row>
    <row r="904" spans="1:62" s="72" customFormat="1" hidden="1" x14ac:dyDescent="0.25">
      <c r="A904" s="73"/>
      <c r="B904" s="77"/>
      <c r="C904" s="27"/>
      <c r="D904" s="27"/>
      <c r="E904" s="27"/>
      <c r="F904" s="27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93"/>
      <c r="AX904" s="93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</row>
    <row r="905" spans="1:62" ht="27" hidden="1" customHeight="1" x14ac:dyDescent="0.3">
      <c r="A905" s="23" t="s">
        <v>74</v>
      </c>
      <c r="B905" s="52">
        <v>914</v>
      </c>
      <c r="C905" s="24" t="s">
        <v>28</v>
      </c>
      <c r="D905" s="24" t="s">
        <v>75</v>
      </c>
      <c r="E905" s="24"/>
      <c r="F905" s="7"/>
      <c r="G905" s="15">
        <f>G906+G918</f>
        <v>17235</v>
      </c>
      <c r="H905" s="15">
        <f t="shared" ref="H905:N905" si="1468">H906+H918</f>
        <v>0</v>
      </c>
      <c r="I905" s="15">
        <f t="shared" si="1468"/>
        <v>0</v>
      </c>
      <c r="J905" s="15">
        <f t="shared" si="1468"/>
        <v>0</v>
      </c>
      <c r="K905" s="15">
        <f t="shared" si="1468"/>
        <v>0</v>
      </c>
      <c r="L905" s="15">
        <f t="shared" si="1468"/>
        <v>0</v>
      </c>
      <c r="M905" s="15">
        <f t="shared" si="1468"/>
        <v>17235</v>
      </c>
      <c r="N905" s="15">
        <f t="shared" si="1468"/>
        <v>0</v>
      </c>
      <c r="O905" s="15">
        <f t="shared" ref="O905:T905" si="1469">O906+O918</f>
        <v>-225</v>
      </c>
      <c r="P905" s="15">
        <f t="shared" si="1469"/>
        <v>0</v>
      </c>
      <c r="Q905" s="15">
        <f t="shared" si="1469"/>
        <v>0</v>
      </c>
      <c r="R905" s="15">
        <f t="shared" si="1469"/>
        <v>0</v>
      </c>
      <c r="S905" s="15">
        <f t="shared" si="1469"/>
        <v>17010</v>
      </c>
      <c r="T905" s="15">
        <f t="shared" si="1469"/>
        <v>0</v>
      </c>
      <c r="U905" s="15">
        <f t="shared" ref="U905:Z905" si="1470">U906+U918</f>
        <v>0</v>
      </c>
      <c r="V905" s="15">
        <f t="shared" si="1470"/>
        <v>0</v>
      </c>
      <c r="W905" s="15">
        <f t="shared" si="1470"/>
        <v>0</v>
      </c>
      <c r="X905" s="15">
        <f t="shared" si="1470"/>
        <v>0</v>
      </c>
      <c r="Y905" s="15">
        <f t="shared" si="1470"/>
        <v>17010</v>
      </c>
      <c r="Z905" s="15">
        <f t="shared" si="1470"/>
        <v>0</v>
      </c>
      <c r="AA905" s="15">
        <f t="shared" ref="AA905:AF905" si="1471">AA906+AA918</f>
        <v>0</v>
      </c>
      <c r="AB905" s="15">
        <f t="shared" si="1471"/>
        <v>24240</v>
      </c>
      <c r="AC905" s="15">
        <f t="shared" si="1471"/>
        <v>0</v>
      </c>
      <c r="AD905" s="15">
        <f t="shared" si="1471"/>
        <v>0</v>
      </c>
      <c r="AE905" s="15">
        <f t="shared" si="1471"/>
        <v>41250</v>
      </c>
      <c r="AF905" s="15">
        <f t="shared" si="1471"/>
        <v>0</v>
      </c>
      <c r="AG905" s="15">
        <f t="shared" ref="AG905:AL905" si="1472">AG906+AG918</f>
        <v>0</v>
      </c>
      <c r="AH905" s="15">
        <f t="shared" si="1472"/>
        <v>558</v>
      </c>
      <c r="AI905" s="15">
        <f t="shared" si="1472"/>
        <v>0</v>
      </c>
      <c r="AJ905" s="15">
        <f t="shared" si="1472"/>
        <v>0</v>
      </c>
      <c r="AK905" s="15">
        <f t="shared" si="1472"/>
        <v>41808</v>
      </c>
      <c r="AL905" s="15">
        <f t="shared" si="1472"/>
        <v>0</v>
      </c>
      <c r="AM905" s="15">
        <f t="shared" ref="AM905:AR905" si="1473">AM906+AM918</f>
        <v>-558</v>
      </c>
      <c r="AN905" s="15">
        <f t="shared" si="1473"/>
        <v>0</v>
      </c>
      <c r="AO905" s="15">
        <f t="shared" si="1473"/>
        <v>0</v>
      </c>
      <c r="AP905" s="15">
        <f t="shared" si="1473"/>
        <v>0</v>
      </c>
      <c r="AQ905" s="15">
        <f t="shared" si="1473"/>
        <v>41250</v>
      </c>
      <c r="AR905" s="15">
        <f t="shared" si="1473"/>
        <v>0</v>
      </c>
      <c r="AS905" s="15">
        <f t="shared" ref="AS905:AX905" si="1474">AS906+AS918</f>
        <v>-4821</v>
      </c>
      <c r="AT905" s="15">
        <f t="shared" si="1474"/>
        <v>0</v>
      </c>
      <c r="AU905" s="15">
        <f t="shared" si="1474"/>
        <v>-152</v>
      </c>
      <c r="AV905" s="15">
        <f t="shared" si="1474"/>
        <v>0</v>
      </c>
      <c r="AW905" s="104">
        <f t="shared" si="1474"/>
        <v>36277</v>
      </c>
      <c r="AX905" s="104">
        <f t="shared" si="1474"/>
        <v>0</v>
      </c>
      <c r="AY905" s="15">
        <f t="shared" ref="AY905:BD905" si="1475">AY906+AY918</f>
        <v>-58</v>
      </c>
      <c r="AZ905" s="15">
        <f t="shared" si="1475"/>
        <v>0</v>
      </c>
      <c r="BA905" s="15">
        <f t="shared" si="1475"/>
        <v>0</v>
      </c>
      <c r="BB905" s="15">
        <f t="shared" si="1475"/>
        <v>0</v>
      </c>
      <c r="BC905" s="15">
        <f t="shared" si="1475"/>
        <v>36219</v>
      </c>
      <c r="BD905" s="15">
        <f t="shared" si="1475"/>
        <v>0</v>
      </c>
      <c r="BE905" s="15">
        <f t="shared" ref="BE905:BJ905" si="1476">BE906+BE918</f>
        <v>0</v>
      </c>
      <c r="BF905" s="15">
        <f t="shared" si="1476"/>
        <v>0</v>
      </c>
      <c r="BG905" s="15">
        <f t="shared" si="1476"/>
        <v>0</v>
      </c>
      <c r="BH905" s="15">
        <f t="shared" si="1476"/>
        <v>0</v>
      </c>
      <c r="BI905" s="15">
        <f t="shared" si="1476"/>
        <v>36219</v>
      </c>
      <c r="BJ905" s="15">
        <f t="shared" si="1476"/>
        <v>0</v>
      </c>
    </row>
    <row r="906" spans="1:62" ht="49.5" hidden="1" x14ac:dyDescent="0.25">
      <c r="A906" s="25" t="s">
        <v>438</v>
      </c>
      <c r="B906" s="26">
        <v>914</v>
      </c>
      <c r="C906" s="26" t="s">
        <v>28</v>
      </c>
      <c r="D906" s="26" t="s">
        <v>75</v>
      </c>
      <c r="E906" s="26" t="s">
        <v>439</v>
      </c>
      <c r="F906" s="26"/>
      <c r="G906" s="8">
        <f>G911+G907</f>
        <v>14924</v>
      </c>
      <c r="H906" s="8">
        <f t="shared" ref="H906:N906" si="1477">H911+H907</f>
        <v>0</v>
      </c>
      <c r="I906" s="8">
        <f t="shared" si="1477"/>
        <v>0</v>
      </c>
      <c r="J906" s="8">
        <f t="shared" si="1477"/>
        <v>0</v>
      </c>
      <c r="K906" s="8">
        <f t="shared" si="1477"/>
        <v>0</v>
      </c>
      <c r="L906" s="8">
        <f t="shared" si="1477"/>
        <v>0</v>
      </c>
      <c r="M906" s="8">
        <f t="shared" si="1477"/>
        <v>14924</v>
      </c>
      <c r="N906" s="8">
        <f t="shared" si="1477"/>
        <v>0</v>
      </c>
      <c r="O906" s="8">
        <f t="shared" ref="O906:T906" si="1478">O911+O907</f>
        <v>-225</v>
      </c>
      <c r="P906" s="8">
        <f t="shared" si="1478"/>
        <v>0</v>
      </c>
      <c r="Q906" s="8">
        <f t="shared" si="1478"/>
        <v>0</v>
      </c>
      <c r="R906" s="8">
        <f t="shared" si="1478"/>
        <v>0</v>
      </c>
      <c r="S906" s="8">
        <f t="shared" si="1478"/>
        <v>14699</v>
      </c>
      <c r="T906" s="8">
        <f t="shared" si="1478"/>
        <v>0</v>
      </c>
      <c r="U906" s="8">
        <f t="shared" ref="U906:Z906" si="1479">U911+U907</f>
        <v>0</v>
      </c>
      <c r="V906" s="8">
        <f t="shared" si="1479"/>
        <v>0</v>
      </c>
      <c r="W906" s="8">
        <f t="shared" si="1479"/>
        <v>0</v>
      </c>
      <c r="X906" s="8">
        <f t="shared" si="1479"/>
        <v>0</v>
      </c>
      <c r="Y906" s="8">
        <f t="shared" si="1479"/>
        <v>14699</v>
      </c>
      <c r="Z906" s="8">
        <f t="shared" si="1479"/>
        <v>0</v>
      </c>
      <c r="AA906" s="8">
        <f t="shared" ref="AA906:AF906" si="1480">AA911+AA907</f>
        <v>0</v>
      </c>
      <c r="AB906" s="8">
        <f t="shared" si="1480"/>
        <v>24240</v>
      </c>
      <c r="AC906" s="8">
        <f t="shared" si="1480"/>
        <v>0</v>
      </c>
      <c r="AD906" s="8">
        <f t="shared" si="1480"/>
        <v>0</v>
      </c>
      <c r="AE906" s="8">
        <f t="shared" si="1480"/>
        <v>38939</v>
      </c>
      <c r="AF906" s="8">
        <f t="shared" si="1480"/>
        <v>0</v>
      </c>
      <c r="AG906" s="8">
        <f t="shared" ref="AG906:AL906" si="1481">AG911+AG907</f>
        <v>0</v>
      </c>
      <c r="AH906" s="8">
        <f t="shared" si="1481"/>
        <v>0</v>
      </c>
      <c r="AI906" s="8">
        <f t="shared" si="1481"/>
        <v>0</v>
      </c>
      <c r="AJ906" s="8">
        <f t="shared" si="1481"/>
        <v>0</v>
      </c>
      <c r="AK906" s="8">
        <f t="shared" si="1481"/>
        <v>38939</v>
      </c>
      <c r="AL906" s="8">
        <f t="shared" si="1481"/>
        <v>0</v>
      </c>
      <c r="AM906" s="8">
        <f t="shared" ref="AM906:AR906" si="1482">AM911+AM907</f>
        <v>0</v>
      </c>
      <c r="AN906" s="8">
        <f t="shared" si="1482"/>
        <v>0</v>
      </c>
      <c r="AO906" s="8">
        <f t="shared" si="1482"/>
        <v>0</v>
      </c>
      <c r="AP906" s="8">
        <f t="shared" si="1482"/>
        <v>0</v>
      </c>
      <c r="AQ906" s="8">
        <f t="shared" si="1482"/>
        <v>38939</v>
      </c>
      <c r="AR906" s="8">
        <f t="shared" si="1482"/>
        <v>0</v>
      </c>
      <c r="AS906" s="8">
        <f t="shared" ref="AS906:AX906" si="1483">AS911+AS907</f>
        <v>-4821</v>
      </c>
      <c r="AT906" s="8">
        <f t="shared" si="1483"/>
        <v>0</v>
      </c>
      <c r="AU906" s="8">
        <f t="shared" si="1483"/>
        <v>0</v>
      </c>
      <c r="AV906" s="8">
        <f t="shared" si="1483"/>
        <v>0</v>
      </c>
      <c r="AW906" s="95">
        <f t="shared" si="1483"/>
        <v>34118</v>
      </c>
      <c r="AX906" s="95">
        <f t="shared" si="1483"/>
        <v>0</v>
      </c>
      <c r="AY906" s="8">
        <f t="shared" ref="AY906:BD906" si="1484">AY911+AY907</f>
        <v>-58</v>
      </c>
      <c r="AZ906" s="8">
        <f t="shared" si="1484"/>
        <v>0</v>
      </c>
      <c r="BA906" s="8">
        <f t="shared" si="1484"/>
        <v>0</v>
      </c>
      <c r="BB906" s="8">
        <f t="shared" si="1484"/>
        <v>0</v>
      </c>
      <c r="BC906" s="8">
        <f t="shared" si="1484"/>
        <v>34060</v>
      </c>
      <c r="BD906" s="8">
        <f t="shared" si="1484"/>
        <v>0</v>
      </c>
      <c r="BE906" s="8">
        <f t="shared" ref="BE906:BJ906" si="1485">BE911+BE907</f>
        <v>0</v>
      </c>
      <c r="BF906" s="8">
        <f t="shared" si="1485"/>
        <v>0</v>
      </c>
      <c r="BG906" s="8">
        <f t="shared" si="1485"/>
        <v>0</v>
      </c>
      <c r="BH906" s="8">
        <f t="shared" si="1485"/>
        <v>0</v>
      </c>
      <c r="BI906" s="8">
        <f t="shared" si="1485"/>
        <v>34060</v>
      </c>
      <c r="BJ906" s="8">
        <f t="shared" si="1485"/>
        <v>0</v>
      </c>
    </row>
    <row r="907" spans="1:62" ht="33" hidden="1" x14ac:dyDescent="0.25">
      <c r="A907" s="25" t="s">
        <v>76</v>
      </c>
      <c r="B907" s="26">
        <v>914</v>
      </c>
      <c r="C907" s="26" t="s">
        <v>28</v>
      </c>
      <c r="D907" s="26" t="s">
        <v>176</v>
      </c>
      <c r="E907" s="26" t="s">
        <v>631</v>
      </c>
      <c r="F907" s="26"/>
      <c r="G907" s="11">
        <f t="shared" ref="G907:V909" si="1486">G908</f>
        <v>8953</v>
      </c>
      <c r="H907" s="11">
        <f t="shared" si="1486"/>
        <v>0</v>
      </c>
      <c r="I907" s="11">
        <f t="shared" si="1486"/>
        <v>0</v>
      </c>
      <c r="J907" s="11">
        <f t="shared" si="1486"/>
        <v>0</v>
      </c>
      <c r="K907" s="11">
        <f t="shared" si="1486"/>
        <v>0</v>
      </c>
      <c r="L907" s="11">
        <f t="shared" si="1486"/>
        <v>0</v>
      </c>
      <c r="M907" s="11">
        <f t="shared" si="1486"/>
        <v>8953</v>
      </c>
      <c r="N907" s="11">
        <f t="shared" si="1486"/>
        <v>0</v>
      </c>
      <c r="O907" s="11">
        <f t="shared" si="1486"/>
        <v>0</v>
      </c>
      <c r="P907" s="11">
        <f t="shared" si="1486"/>
        <v>0</v>
      </c>
      <c r="Q907" s="11">
        <f t="shared" si="1486"/>
        <v>0</v>
      </c>
      <c r="R907" s="11">
        <f t="shared" si="1486"/>
        <v>0</v>
      </c>
      <c r="S907" s="11">
        <f t="shared" si="1486"/>
        <v>8953</v>
      </c>
      <c r="T907" s="11">
        <f t="shared" si="1486"/>
        <v>0</v>
      </c>
      <c r="U907" s="11">
        <f t="shared" si="1486"/>
        <v>0</v>
      </c>
      <c r="V907" s="11">
        <f t="shared" si="1486"/>
        <v>0</v>
      </c>
      <c r="W907" s="11">
        <f t="shared" ref="U907:AJ909" si="1487">W908</f>
        <v>0</v>
      </c>
      <c r="X907" s="11">
        <f t="shared" si="1487"/>
        <v>0</v>
      </c>
      <c r="Y907" s="11">
        <f t="shared" si="1487"/>
        <v>8953</v>
      </c>
      <c r="Z907" s="11">
        <f t="shared" si="1487"/>
        <v>0</v>
      </c>
      <c r="AA907" s="11">
        <f t="shared" si="1487"/>
        <v>0</v>
      </c>
      <c r="AB907" s="11">
        <f t="shared" si="1487"/>
        <v>0</v>
      </c>
      <c r="AC907" s="11">
        <f t="shared" si="1487"/>
        <v>0</v>
      </c>
      <c r="AD907" s="11">
        <f t="shared" si="1487"/>
        <v>0</v>
      </c>
      <c r="AE907" s="11">
        <f t="shared" si="1487"/>
        <v>8953</v>
      </c>
      <c r="AF907" s="11">
        <f t="shared" si="1487"/>
        <v>0</v>
      </c>
      <c r="AG907" s="11">
        <f t="shared" si="1487"/>
        <v>0</v>
      </c>
      <c r="AH907" s="11">
        <f t="shared" si="1487"/>
        <v>0</v>
      </c>
      <c r="AI907" s="11">
        <f t="shared" si="1487"/>
        <v>0</v>
      </c>
      <c r="AJ907" s="11">
        <f t="shared" si="1487"/>
        <v>0</v>
      </c>
      <c r="AK907" s="11">
        <f t="shared" ref="AG907:AV909" si="1488">AK908</f>
        <v>8953</v>
      </c>
      <c r="AL907" s="11">
        <f t="shared" si="1488"/>
        <v>0</v>
      </c>
      <c r="AM907" s="11">
        <f t="shared" si="1488"/>
        <v>0</v>
      </c>
      <c r="AN907" s="11">
        <f t="shared" si="1488"/>
        <v>0</v>
      </c>
      <c r="AO907" s="11">
        <f t="shared" si="1488"/>
        <v>0</v>
      </c>
      <c r="AP907" s="11">
        <f t="shared" si="1488"/>
        <v>0</v>
      </c>
      <c r="AQ907" s="11">
        <f t="shared" si="1488"/>
        <v>8953</v>
      </c>
      <c r="AR907" s="11">
        <f t="shared" si="1488"/>
        <v>0</v>
      </c>
      <c r="AS907" s="11">
        <f t="shared" si="1488"/>
        <v>0</v>
      </c>
      <c r="AT907" s="11">
        <f t="shared" si="1488"/>
        <v>0</v>
      </c>
      <c r="AU907" s="11">
        <f t="shared" si="1488"/>
        <v>0</v>
      </c>
      <c r="AV907" s="11">
        <f t="shared" si="1488"/>
        <v>0</v>
      </c>
      <c r="AW907" s="98">
        <f t="shared" ref="AS907:BH909" si="1489">AW908</f>
        <v>8953</v>
      </c>
      <c r="AX907" s="98">
        <f t="shared" si="1489"/>
        <v>0</v>
      </c>
      <c r="AY907" s="11">
        <f t="shared" si="1489"/>
        <v>-58</v>
      </c>
      <c r="AZ907" s="11">
        <f t="shared" si="1489"/>
        <v>0</v>
      </c>
      <c r="BA907" s="11">
        <f t="shared" si="1489"/>
        <v>0</v>
      </c>
      <c r="BB907" s="11">
        <f t="shared" si="1489"/>
        <v>0</v>
      </c>
      <c r="BC907" s="11">
        <f t="shared" si="1489"/>
        <v>8895</v>
      </c>
      <c r="BD907" s="11">
        <f t="shared" si="1489"/>
        <v>0</v>
      </c>
      <c r="BE907" s="11">
        <f t="shared" si="1489"/>
        <v>0</v>
      </c>
      <c r="BF907" s="11">
        <f t="shared" si="1489"/>
        <v>0</v>
      </c>
      <c r="BG907" s="11">
        <f t="shared" si="1489"/>
        <v>0</v>
      </c>
      <c r="BH907" s="11">
        <f t="shared" si="1489"/>
        <v>0</v>
      </c>
      <c r="BI907" s="11">
        <f t="shared" ref="BE907:BJ909" si="1490">BI908</f>
        <v>8895</v>
      </c>
      <c r="BJ907" s="11">
        <f t="shared" si="1490"/>
        <v>0</v>
      </c>
    </row>
    <row r="908" spans="1:62" ht="33" hidden="1" x14ac:dyDescent="0.25">
      <c r="A908" s="25" t="s">
        <v>177</v>
      </c>
      <c r="B908" s="26">
        <v>914</v>
      </c>
      <c r="C908" s="26" t="s">
        <v>28</v>
      </c>
      <c r="D908" s="26" t="s">
        <v>176</v>
      </c>
      <c r="E908" s="26" t="s">
        <v>632</v>
      </c>
      <c r="F908" s="26"/>
      <c r="G908" s="11">
        <f t="shared" si="1486"/>
        <v>8953</v>
      </c>
      <c r="H908" s="11">
        <f t="shared" si="1486"/>
        <v>0</v>
      </c>
      <c r="I908" s="11">
        <f t="shared" si="1486"/>
        <v>0</v>
      </c>
      <c r="J908" s="11">
        <f t="shared" si="1486"/>
        <v>0</v>
      </c>
      <c r="K908" s="11">
        <f t="shared" si="1486"/>
        <v>0</v>
      </c>
      <c r="L908" s="11">
        <f t="shared" si="1486"/>
        <v>0</v>
      </c>
      <c r="M908" s="11">
        <f t="shared" si="1486"/>
        <v>8953</v>
      </c>
      <c r="N908" s="11">
        <f t="shared" si="1486"/>
        <v>0</v>
      </c>
      <c r="O908" s="11">
        <f t="shared" si="1486"/>
        <v>0</v>
      </c>
      <c r="P908" s="11">
        <f t="shared" si="1486"/>
        <v>0</v>
      </c>
      <c r="Q908" s="11">
        <f t="shared" si="1486"/>
        <v>0</v>
      </c>
      <c r="R908" s="11">
        <f t="shared" si="1486"/>
        <v>0</v>
      </c>
      <c r="S908" s="11">
        <f t="shared" si="1486"/>
        <v>8953</v>
      </c>
      <c r="T908" s="11">
        <f t="shared" si="1486"/>
        <v>0</v>
      </c>
      <c r="U908" s="11">
        <f t="shared" si="1487"/>
        <v>0</v>
      </c>
      <c r="V908" s="11">
        <f t="shared" si="1487"/>
        <v>0</v>
      </c>
      <c r="W908" s="11">
        <f t="shared" si="1487"/>
        <v>0</v>
      </c>
      <c r="X908" s="11">
        <f t="shared" si="1487"/>
        <v>0</v>
      </c>
      <c r="Y908" s="11">
        <f t="shared" si="1487"/>
        <v>8953</v>
      </c>
      <c r="Z908" s="11">
        <f t="shared" si="1487"/>
        <v>0</v>
      </c>
      <c r="AA908" s="11">
        <f t="shared" si="1487"/>
        <v>0</v>
      </c>
      <c r="AB908" s="11">
        <f t="shared" si="1487"/>
        <v>0</v>
      </c>
      <c r="AC908" s="11">
        <f t="shared" si="1487"/>
        <v>0</v>
      </c>
      <c r="AD908" s="11">
        <f t="shared" si="1487"/>
        <v>0</v>
      </c>
      <c r="AE908" s="11">
        <f t="shared" si="1487"/>
        <v>8953</v>
      </c>
      <c r="AF908" s="11">
        <f t="shared" si="1487"/>
        <v>0</v>
      </c>
      <c r="AG908" s="11">
        <f t="shared" si="1488"/>
        <v>0</v>
      </c>
      <c r="AH908" s="11">
        <f t="shared" si="1488"/>
        <v>0</v>
      </c>
      <c r="AI908" s="11">
        <f t="shared" si="1488"/>
        <v>0</v>
      </c>
      <c r="AJ908" s="11">
        <f t="shared" si="1488"/>
        <v>0</v>
      </c>
      <c r="AK908" s="11">
        <f t="shared" si="1488"/>
        <v>8953</v>
      </c>
      <c r="AL908" s="11">
        <f t="shared" si="1488"/>
        <v>0</v>
      </c>
      <c r="AM908" s="11">
        <f t="shared" si="1488"/>
        <v>0</v>
      </c>
      <c r="AN908" s="11">
        <f t="shared" si="1488"/>
        <v>0</v>
      </c>
      <c r="AO908" s="11">
        <f t="shared" si="1488"/>
        <v>0</v>
      </c>
      <c r="AP908" s="11">
        <f t="shared" si="1488"/>
        <v>0</v>
      </c>
      <c r="AQ908" s="11">
        <f t="shared" si="1488"/>
        <v>8953</v>
      </c>
      <c r="AR908" s="11">
        <f t="shared" si="1488"/>
        <v>0</v>
      </c>
      <c r="AS908" s="11">
        <f t="shared" si="1489"/>
        <v>0</v>
      </c>
      <c r="AT908" s="11">
        <f t="shared" si="1489"/>
        <v>0</v>
      </c>
      <c r="AU908" s="11">
        <f t="shared" si="1489"/>
        <v>0</v>
      </c>
      <c r="AV908" s="11">
        <f t="shared" si="1489"/>
        <v>0</v>
      </c>
      <c r="AW908" s="98">
        <f t="shared" si="1489"/>
        <v>8953</v>
      </c>
      <c r="AX908" s="98">
        <f t="shared" si="1489"/>
        <v>0</v>
      </c>
      <c r="AY908" s="11">
        <f t="shared" si="1489"/>
        <v>-58</v>
      </c>
      <c r="AZ908" s="11">
        <f t="shared" si="1489"/>
        <v>0</v>
      </c>
      <c r="BA908" s="11">
        <f t="shared" si="1489"/>
        <v>0</v>
      </c>
      <c r="BB908" s="11">
        <f t="shared" si="1489"/>
        <v>0</v>
      </c>
      <c r="BC908" s="11">
        <f t="shared" si="1489"/>
        <v>8895</v>
      </c>
      <c r="BD908" s="11">
        <f t="shared" si="1489"/>
        <v>0</v>
      </c>
      <c r="BE908" s="11">
        <f t="shared" si="1490"/>
        <v>0</v>
      </c>
      <c r="BF908" s="11">
        <f t="shared" si="1490"/>
        <v>0</v>
      </c>
      <c r="BG908" s="11">
        <f t="shared" si="1490"/>
        <v>0</v>
      </c>
      <c r="BH908" s="11">
        <f t="shared" si="1490"/>
        <v>0</v>
      </c>
      <c r="BI908" s="11">
        <f t="shared" si="1490"/>
        <v>8895</v>
      </c>
      <c r="BJ908" s="11">
        <f t="shared" si="1490"/>
        <v>0</v>
      </c>
    </row>
    <row r="909" spans="1:62" ht="33" hidden="1" x14ac:dyDescent="0.25">
      <c r="A909" s="25" t="s">
        <v>11</v>
      </c>
      <c r="B909" s="26">
        <v>914</v>
      </c>
      <c r="C909" s="26" t="s">
        <v>28</v>
      </c>
      <c r="D909" s="26" t="s">
        <v>176</v>
      </c>
      <c r="E909" s="26" t="s">
        <v>632</v>
      </c>
      <c r="F909" s="26" t="s">
        <v>12</v>
      </c>
      <c r="G909" s="11">
        <f t="shared" si="1486"/>
        <v>8953</v>
      </c>
      <c r="H909" s="11">
        <f t="shared" si="1486"/>
        <v>0</v>
      </c>
      <c r="I909" s="11">
        <f t="shared" si="1486"/>
        <v>0</v>
      </c>
      <c r="J909" s="11">
        <f t="shared" si="1486"/>
        <v>0</v>
      </c>
      <c r="K909" s="11">
        <f t="shared" si="1486"/>
        <v>0</v>
      </c>
      <c r="L909" s="11">
        <f t="shared" si="1486"/>
        <v>0</v>
      </c>
      <c r="M909" s="11">
        <f t="shared" si="1486"/>
        <v>8953</v>
      </c>
      <c r="N909" s="11">
        <f t="shared" si="1486"/>
        <v>0</v>
      </c>
      <c r="O909" s="11">
        <f t="shared" si="1486"/>
        <v>0</v>
      </c>
      <c r="P909" s="11">
        <f t="shared" si="1486"/>
        <v>0</v>
      </c>
      <c r="Q909" s="11">
        <f t="shared" si="1486"/>
        <v>0</v>
      </c>
      <c r="R909" s="11">
        <f t="shared" si="1486"/>
        <v>0</v>
      </c>
      <c r="S909" s="11">
        <f t="shared" si="1486"/>
        <v>8953</v>
      </c>
      <c r="T909" s="11">
        <f t="shared" si="1486"/>
        <v>0</v>
      </c>
      <c r="U909" s="11">
        <f t="shared" si="1487"/>
        <v>0</v>
      </c>
      <c r="V909" s="11">
        <f t="shared" si="1487"/>
        <v>0</v>
      </c>
      <c r="W909" s="11">
        <f t="shared" si="1487"/>
        <v>0</v>
      </c>
      <c r="X909" s="11">
        <f t="shared" si="1487"/>
        <v>0</v>
      </c>
      <c r="Y909" s="11">
        <f t="shared" si="1487"/>
        <v>8953</v>
      </c>
      <c r="Z909" s="11">
        <f t="shared" si="1487"/>
        <v>0</v>
      </c>
      <c r="AA909" s="11">
        <f t="shared" si="1487"/>
        <v>0</v>
      </c>
      <c r="AB909" s="11">
        <f t="shared" si="1487"/>
        <v>0</v>
      </c>
      <c r="AC909" s="11">
        <f t="shared" si="1487"/>
        <v>0</v>
      </c>
      <c r="AD909" s="11">
        <f t="shared" si="1487"/>
        <v>0</v>
      </c>
      <c r="AE909" s="11">
        <f t="shared" si="1487"/>
        <v>8953</v>
      </c>
      <c r="AF909" s="11">
        <f t="shared" si="1487"/>
        <v>0</v>
      </c>
      <c r="AG909" s="11">
        <f t="shared" si="1488"/>
        <v>0</v>
      </c>
      <c r="AH909" s="11">
        <f t="shared" si="1488"/>
        <v>0</v>
      </c>
      <c r="AI909" s="11">
        <f t="shared" si="1488"/>
        <v>0</v>
      </c>
      <c r="AJ909" s="11">
        <f t="shared" si="1488"/>
        <v>0</v>
      </c>
      <c r="AK909" s="11">
        <f t="shared" si="1488"/>
        <v>8953</v>
      </c>
      <c r="AL909" s="11">
        <f t="shared" si="1488"/>
        <v>0</v>
      </c>
      <c r="AM909" s="11">
        <f t="shared" si="1488"/>
        <v>0</v>
      </c>
      <c r="AN909" s="11">
        <f t="shared" si="1488"/>
        <v>0</v>
      </c>
      <c r="AO909" s="11">
        <f t="shared" si="1488"/>
        <v>0</v>
      </c>
      <c r="AP909" s="11">
        <f t="shared" si="1488"/>
        <v>0</v>
      </c>
      <c r="AQ909" s="11">
        <f t="shared" si="1488"/>
        <v>8953</v>
      </c>
      <c r="AR909" s="11">
        <f t="shared" si="1488"/>
        <v>0</v>
      </c>
      <c r="AS909" s="11">
        <f t="shared" si="1489"/>
        <v>0</v>
      </c>
      <c r="AT909" s="11">
        <f t="shared" si="1489"/>
        <v>0</v>
      </c>
      <c r="AU909" s="11">
        <f t="shared" si="1489"/>
        <v>0</v>
      </c>
      <c r="AV909" s="11">
        <f t="shared" si="1489"/>
        <v>0</v>
      </c>
      <c r="AW909" s="98">
        <f t="shared" si="1489"/>
        <v>8953</v>
      </c>
      <c r="AX909" s="98">
        <f t="shared" si="1489"/>
        <v>0</v>
      </c>
      <c r="AY909" s="11">
        <f t="shared" si="1489"/>
        <v>-58</v>
      </c>
      <c r="AZ909" s="11">
        <f t="shared" si="1489"/>
        <v>0</v>
      </c>
      <c r="BA909" s="11">
        <f t="shared" si="1489"/>
        <v>0</v>
      </c>
      <c r="BB909" s="11">
        <f t="shared" si="1489"/>
        <v>0</v>
      </c>
      <c r="BC909" s="11">
        <f t="shared" si="1489"/>
        <v>8895</v>
      </c>
      <c r="BD909" s="11">
        <f t="shared" si="1489"/>
        <v>0</v>
      </c>
      <c r="BE909" s="11">
        <f t="shared" si="1490"/>
        <v>0</v>
      </c>
      <c r="BF909" s="11">
        <f t="shared" si="1490"/>
        <v>0</v>
      </c>
      <c r="BG909" s="11">
        <f t="shared" si="1490"/>
        <v>0</v>
      </c>
      <c r="BH909" s="11">
        <f t="shared" si="1490"/>
        <v>0</v>
      </c>
      <c r="BI909" s="11">
        <f t="shared" si="1490"/>
        <v>8895</v>
      </c>
      <c r="BJ909" s="11">
        <f t="shared" si="1490"/>
        <v>0</v>
      </c>
    </row>
    <row r="910" spans="1:62" ht="20.100000000000001" hidden="1" customHeight="1" x14ac:dyDescent="0.25">
      <c r="A910" s="28" t="s">
        <v>13</v>
      </c>
      <c r="B910" s="26">
        <v>914</v>
      </c>
      <c r="C910" s="26" t="s">
        <v>28</v>
      </c>
      <c r="D910" s="26" t="s">
        <v>176</v>
      </c>
      <c r="E910" s="26" t="s">
        <v>632</v>
      </c>
      <c r="F910" s="26" t="s">
        <v>34</v>
      </c>
      <c r="G910" s="9">
        <f>8690+263</f>
        <v>8953</v>
      </c>
      <c r="H910" s="9"/>
      <c r="I910" s="84"/>
      <c r="J910" s="84"/>
      <c r="K910" s="84"/>
      <c r="L910" s="84"/>
      <c r="M910" s="9">
        <f>G910+I910+J910+K910+L910</f>
        <v>8953</v>
      </c>
      <c r="N910" s="9">
        <f>H910+L910</f>
        <v>0</v>
      </c>
      <c r="O910" s="85"/>
      <c r="P910" s="85"/>
      <c r="Q910" s="85"/>
      <c r="R910" s="85"/>
      <c r="S910" s="9">
        <f>M910+O910+P910+Q910+R910</f>
        <v>8953</v>
      </c>
      <c r="T910" s="9">
        <f>N910+R910</f>
        <v>0</v>
      </c>
      <c r="U910" s="85"/>
      <c r="V910" s="85"/>
      <c r="W910" s="85"/>
      <c r="X910" s="85"/>
      <c r="Y910" s="9">
        <f>S910+U910+V910+W910+X910</f>
        <v>8953</v>
      </c>
      <c r="Z910" s="9">
        <f>T910+X910</f>
        <v>0</v>
      </c>
      <c r="AA910" s="85"/>
      <c r="AB910" s="85"/>
      <c r="AC910" s="85"/>
      <c r="AD910" s="85"/>
      <c r="AE910" s="9">
        <f>Y910+AA910+AB910+AC910+AD910</f>
        <v>8953</v>
      </c>
      <c r="AF910" s="9">
        <f>Z910+AD910</f>
        <v>0</v>
      </c>
      <c r="AG910" s="85"/>
      <c r="AH910" s="85"/>
      <c r="AI910" s="85"/>
      <c r="AJ910" s="85"/>
      <c r="AK910" s="9">
        <f>AE910+AG910+AH910+AI910+AJ910</f>
        <v>8953</v>
      </c>
      <c r="AL910" s="9">
        <f>AF910+AJ910</f>
        <v>0</v>
      </c>
      <c r="AM910" s="85"/>
      <c r="AN910" s="85"/>
      <c r="AO910" s="85"/>
      <c r="AP910" s="85"/>
      <c r="AQ910" s="9">
        <f>AK910+AM910+AN910+AO910+AP910</f>
        <v>8953</v>
      </c>
      <c r="AR910" s="9">
        <f>AL910+AP910</f>
        <v>0</v>
      </c>
      <c r="AS910" s="85"/>
      <c r="AT910" s="85"/>
      <c r="AU910" s="85"/>
      <c r="AV910" s="85"/>
      <c r="AW910" s="96">
        <f>AQ910+AS910+AT910+AU910+AV910</f>
        <v>8953</v>
      </c>
      <c r="AX910" s="96">
        <f>AR910+AV910</f>
        <v>0</v>
      </c>
      <c r="AY910" s="11">
        <v>-58</v>
      </c>
      <c r="AZ910" s="85"/>
      <c r="BA910" s="85"/>
      <c r="BB910" s="85"/>
      <c r="BC910" s="9">
        <f>AW910+AY910+AZ910+BA910+BB910</f>
        <v>8895</v>
      </c>
      <c r="BD910" s="9">
        <f>AX910+BB910</f>
        <v>0</v>
      </c>
      <c r="BE910" s="11"/>
      <c r="BF910" s="85"/>
      <c r="BG910" s="85"/>
      <c r="BH910" s="85"/>
      <c r="BI910" s="9">
        <f>BC910+BE910+BF910+BG910+BH910</f>
        <v>8895</v>
      </c>
      <c r="BJ910" s="9">
        <f>BD910+BH910</f>
        <v>0</v>
      </c>
    </row>
    <row r="911" spans="1:62" ht="20.100000000000001" hidden="1" customHeight="1" x14ac:dyDescent="0.25">
      <c r="A911" s="28" t="s">
        <v>14</v>
      </c>
      <c r="B911" s="26">
        <v>914</v>
      </c>
      <c r="C911" s="26" t="s">
        <v>28</v>
      </c>
      <c r="D911" s="26" t="s">
        <v>75</v>
      </c>
      <c r="E911" s="26" t="s">
        <v>440</v>
      </c>
      <c r="F911" s="26"/>
      <c r="G911" s="9">
        <f>G912+G915</f>
        <v>5971</v>
      </c>
      <c r="H911" s="9">
        <f t="shared" ref="H911:N911" si="1491">H912+H915</f>
        <v>0</v>
      </c>
      <c r="I911" s="9">
        <f t="shared" si="1491"/>
        <v>0</v>
      </c>
      <c r="J911" s="9">
        <f t="shared" si="1491"/>
        <v>0</v>
      </c>
      <c r="K911" s="9">
        <f t="shared" si="1491"/>
        <v>0</v>
      </c>
      <c r="L911" s="9">
        <f t="shared" si="1491"/>
        <v>0</v>
      </c>
      <c r="M911" s="9">
        <f t="shared" si="1491"/>
        <v>5971</v>
      </c>
      <c r="N911" s="9">
        <f t="shared" si="1491"/>
        <v>0</v>
      </c>
      <c r="O911" s="9">
        <f t="shared" ref="O911:T911" si="1492">O912+O915</f>
        <v>-225</v>
      </c>
      <c r="P911" s="9">
        <f t="shared" si="1492"/>
        <v>0</v>
      </c>
      <c r="Q911" s="9">
        <f t="shared" si="1492"/>
        <v>0</v>
      </c>
      <c r="R911" s="9">
        <f t="shared" si="1492"/>
        <v>0</v>
      </c>
      <c r="S911" s="9">
        <f t="shared" si="1492"/>
        <v>5746</v>
      </c>
      <c r="T911" s="9">
        <f t="shared" si="1492"/>
        <v>0</v>
      </c>
      <c r="U911" s="9">
        <f t="shared" ref="U911:Z911" si="1493">U912+U915</f>
        <v>0</v>
      </c>
      <c r="V911" s="9">
        <f t="shared" si="1493"/>
        <v>0</v>
      </c>
      <c r="W911" s="9">
        <f t="shared" si="1493"/>
        <v>0</v>
      </c>
      <c r="X911" s="9">
        <f t="shared" si="1493"/>
        <v>0</v>
      </c>
      <c r="Y911" s="9">
        <f t="shared" si="1493"/>
        <v>5746</v>
      </c>
      <c r="Z911" s="9">
        <f t="shared" si="1493"/>
        <v>0</v>
      </c>
      <c r="AA911" s="9">
        <f t="shared" ref="AA911:AF911" si="1494">AA912+AA915</f>
        <v>0</v>
      </c>
      <c r="AB911" s="9">
        <f t="shared" si="1494"/>
        <v>24240</v>
      </c>
      <c r="AC911" s="9">
        <f t="shared" si="1494"/>
        <v>0</v>
      </c>
      <c r="AD911" s="9">
        <f t="shared" si="1494"/>
        <v>0</v>
      </c>
      <c r="AE911" s="9">
        <f t="shared" si="1494"/>
        <v>29986</v>
      </c>
      <c r="AF911" s="9">
        <f t="shared" si="1494"/>
        <v>0</v>
      </c>
      <c r="AG911" s="9">
        <f t="shared" ref="AG911:AL911" si="1495">AG912+AG915</f>
        <v>0</v>
      </c>
      <c r="AH911" s="9">
        <f t="shared" si="1495"/>
        <v>0</v>
      </c>
      <c r="AI911" s="9">
        <f t="shared" si="1495"/>
        <v>0</v>
      </c>
      <c r="AJ911" s="9">
        <f t="shared" si="1495"/>
        <v>0</v>
      </c>
      <c r="AK911" s="9">
        <f t="shared" si="1495"/>
        <v>29986</v>
      </c>
      <c r="AL911" s="9">
        <f t="shared" si="1495"/>
        <v>0</v>
      </c>
      <c r="AM911" s="9">
        <f t="shared" ref="AM911:AR911" si="1496">AM912+AM915</f>
        <v>0</v>
      </c>
      <c r="AN911" s="9">
        <f t="shared" si="1496"/>
        <v>0</v>
      </c>
      <c r="AO911" s="9">
        <f t="shared" si="1496"/>
        <v>0</v>
      </c>
      <c r="AP911" s="9">
        <f t="shared" si="1496"/>
        <v>0</v>
      </c>
      <c r="AQ911" s="9">
        <f t="shared" si="1496"/>
        <v>29986</v>
      </c>
      <c r="AR911" s="9">
        <f t="shared" si="1496"/>
        <v>0</v>
      </c>
      <c r="AS911" s="9">
        <f t="shared" ref="AS911:AX911" si="1497">AS912+AS915</f>
        <v>-4821</v>
      </c>
      <c r="AT911" s="9">
        <f t="shared" si="1497"/>
        <v>0</v>
      </c>
      <c r="AU911" s="9">
        <f t="shared" si="1497"/>
        <v>0</v>
      </c>
      <c r="AV911" s="9">
        <f t="shared" si="1497"/>
        <v>0</v>
      </c>
      <c r="AW911" s="96">
        <f t="shared" si="1497"/>
        <v>25165</v>
      </c>
      <c r="AX911" s="96">
        <f t="shared" si="1497"/>
        <v>0</v>
      </c>
      <c r="AY911" s="9">
        <f t="shared" ref="AY911:BD911" si="1498">AY912+AY915</f>
        <v>0</v>
      </c>
      <c r="AZ911" s="9">
        <f t="shared" si="1498"/>
        <v>0</v>
      </c>
      <c r="BA911" s="9">
        <f t="shared" si="1498"/>
        <v>0</v>
      </c>
      <c r="BB911" s="9">
        <f t="shared" si="1498"/>
        <v>0</v>
      </c>
      <c r="BC911" s="9">
        <f t="shared" si="1498"/>
        <v>25165</v>
      </c>
      <c r="BD911" s="9">
        <f t="shared" si="1498"/>
        <v>0</v>
      </c>
      <c r="BE911" s="9">
        <f t="shared" ref="BE911:BJ911" si="1499">BE912+BE915</f>
        <v>0</v>
      </c>
      <c r="BF911" s="9">
        <f t="shared" si="1499"/>
        <v>0</v>
      </c>
      <c r="BG911" s="9">
        <f t="shared" si="1499"/>
        <v>0</v>
      </c>
      <c r="BH911" s="9">
        <f t="shared" si="1499"/>
        <v>0</v>
      </c>
      <c r="BI911" s="9">
        <f t="shared" si="1499"/>
        <v>25165</v>
      </c>
      <c r="BJ911" s="9">
        <f t="shared" si="1499"/>
        <v>0</v>
      </c>
    </row>
    <row r="912" spans="1:62" ht="20.100000000000001" hidden="1" customHeight="1" x14ac:dyDescent="0.25">
      <c r="A912" s="28" t="s">
        <v>174</v>
      </c>
      <c r="B912" s="26">
        <v>914</v>
      </c>
      <c r="C912" s="26" t="s">
        <v>28</v>
      </c>
      <c r="D912" s="26" t="s">
        <v>176</v>
      </c>
      <c r="E912" s="26" t="s">
        <v>441</v>
      </c>
      <c r="F912" s="26"/>
      <c r="G912" s="9">
        <f t="shared" ref="G912:V913" si="1500">G913</f>
        <v>5968</v>
      </c>
      <c r="H912" s="9">
        <f t="shared" si="1500"/>
        <v>0</v>
      </c>
      <c r="I912" s="9">
        <f t="shared" si="1500"/>
        <v>0</v>
      </c>
      <c r="J912" s="9">
        <f t="shared" si="1500"/>
        <v>0</v>
      </c>
      <c r="K912" s="9">
        <f t="shared" si="1500"/>
        <v>0</v>
      </c>
      <c r="L912" s="9">
        <f t="shared" si="1500"/>
        <v>0</v>
      </c>
      <c r="M912" s="9">
        <f t="shared" si="1500"/>
        <v>5968</v>
      </c>
      <c r="N912" s="9">
        <f t="shared" si="1500"/>
        <v>0</v>
      </c>
      <c r="O912" s="9">
        <f t="shared" si="1500"/>
        <v>-225</v>
      </c>
      <c r="P912" s="9">
        <f t="shared" si="1500"/>
        <v>0</v>
      </c>
      <c r="Q912" s="9">
        <f t="shared" si="1500"/>
        <v>0</v>
      </c>
      <c r="R912" s="9">
        <f t="shared" si="1500"/>
        <v>0</v>
      </c>
      <c r="S912" s="9">
        <f t="shared" si="1500"/>
        <v>5743</v>
      </c>
      <c r="T912" s="9">
        <f t="shared" si="1500"/>
        <v>0</v>
      </c>
      <c r="U912" s="9">
        <f t="shared" si="1500"/>
        <v>0</v>
      </c>
      <c r="V912" s="9">
        <f t="shared" si="1500"/>
        <v>0</v>
      </c>
      <c r="W912" s="9">
        <f t="shared" ref="U912:AJ913" si="1501">W913</f>
        <v>0</v>
      </c>
      <c r="X912" s="9">
        <f t="shared" si="1501"/>
        <v>0</v>
      </c>
      <c r="Y912" s="9">
        <f t="shared" si="1501"/>
        <v>5743</v>
      </c>
      <c r="Z912" s="9">
        <f t="shared" si="1501"/>
        <v>0</v>
      </c>
      <c r="AA912" s="9">
        <f t="shared" si="1501"/>
        <v>0</v>
      </c>
      <c r="AB912" s="9">
        <f t="shared" si="1501"/>
        <v>24240</v>
      </c>
      <c r="AC912" s="9">
        <f t="shared" si="1501"/>
        <v>0</v>
      </c>
      <c r="AD912" s="9">
        <f t="shared" si="1501"/>
        <v>0</v>
      </c>
      <c r="AE912" s="9">
        <f t="shared" si="1501"/>
        <v>29983</v>
      </c>
      <c r="AF912" s="9">
        <f t="shared" si="1501"/>
        <v>0</v>
      </c>
      <c r="AG912" s="9">
        <f t="shared" si="1501"/>
        <v>0</v>
      </c>
      <c r="AH912" s="9">
        <f t="shared" si="1501"/>
        <v>0</v>
      </c>
      <c r="AI912" s="9">
        <f t="shared" si="1501"/>
        <v>0</v>
      </c>
      <c r="AJ912" s="9">
        <f t="shared" si="1501"/>
        <v>0</v>
      </c>
      <c r="AK912" s="9">
        <f t="shared" ref="AG912:AV913" si="1502">AK913</f>
        <v>29983</v>
      </c>
      <c r="AL912" s="9">
        <f t="shared" si="1502"/>
        <v>0</v>
      </c>
      <c r="AM912" s="9">
        <f t="shared" si="1502"/>
        <v>0</v>
      </c>
      <c r="AN912" s="9">
        <f t="shared" si="1502"/>
        <v>0</v>
      </c>
      <c r="AO912" s="9">
        <f t="shared" si="1502"/>
        <v>0</v>
      </c>
      <c r="AP912" s="9">
        <f t="shared" si="1502"/>
        <v>0</v>
      </c>
      <c r="AQ912" s="9">
        <f t="shared" si="1502"/>
        <v>29983</v>
      </c>
      <c r="AR912" s="9">
        <f t="shared" si="1502"/>
        <v>0</v>
      </c>
      <c r="AS912" s="9">
        <f t="shared" si="1502"/>
        <v>-4821</v>
      </c>
      <c r="AT912" s="9">
        <f t="shared" si="1502"/>
        <v>0</v>
      </c>
      <c r="AU912" s="9">
        <f t="shared" si="1502"/>
        <v>0</v>
      </c>
      <c r="AV912" s="9">
        <f t="shared" si="1502"/>
        <v>0</v>
      </c>
      <c r="AW912" s="96">
        <f t="shared" ref="AS912:BH913" si="1503">AW913</f>
        <v>25162</v>
      </c>
      <c r="AX912" s="96">
        <f t="shared" si="1503"/>
        <v>0</v>
      </c>
      <c r="AY912" s="9">
        <f t="shared" si="1503"/>
        <v>0</v>
      </c>
      <c r="AZ912" s="9">
        <f t="shared" si="1503"/>
        <v>0</v>
      </c>
      <c r="BA912" s="9">
        <f t="shared" si="1503"/>
        <v>0</v>
      </c>
      <c r="BB912" s="9">
        <f t="shared" si="1503"/>
        <v>0</v>
      </c>
      <c r="BC912" s="9">
        <f t="shared" si="1503"/>
        <v>25162</v>
      </c>
      <c r="BD912" s="9">
        <f t="shared" si="1503"/>
        <v>0</v>
      </c>
      <c r="BE912" s="9">
        <f t="shared" si="1503"/>
        <v>0</v>
      </c>
      <c r="BF912" s="9">
        <f t="shared" si="1503"/>
        <v>0</v>
      </c>
      <c r="BG912" s="9">
        <f t="shared" si="1503"/>
        <v>0</v>
      </c>
      <c r="BH912" s="9">
        <f t="shared" si="1503"/>
        <v>0</v>
      </c>
      <c r="BI912" s="9">
        <f t="shared" ref="BE912:BJ913" si="1504">BI913</f>
        <v>25162</v>
      </c>
      <c r="BJ912" s="9">
        <f t="shared" si="1504"/>
        <v>0</v>
      </c>
    </row>
    <row r="913" spans="1:62" ht="33" hidden="1" x14ac:dyDescent="0.25">
      <c r="A913" s="25" t="s">
        <v>242</v>
      </c>
      <c r="B913" s="26">
        <v>914</v>
      </c>
      <c r="C913" s="26" t="s">
        <v>28</v>
      </c>
      <c r="D913" s="26" t="s">
        <v>176</v>
      </c>
      <c r="E913" s="26" t="s">
        <v>441</v>
      </c>
      <c r="F913" s="26" t="s">
        <v>30</v>
      </c>
      <c r="G913" s="8">
        <f t="shared" si="1500"/>
        <v>5968</v>
      </c>
      <c r="H913" s="8">
        <f t="shared" si="1500"/>
        <v>0</v>
      </c>
      <c r="I913" s="8">
        <f t="shared" si="1500"/>
        <v>0</v>
      </c>
      <c r="J913" s="8">
        <f t="shared" si="1500"/>
        <v>0</v>
      </c>
      <c r="K913" s="8">
        <f t="shared" si="1500"/>
        <v>0</v>
      </c>
      <c r="L913" s="8">
        <f t="shared" si="1500"/>
        <v>0</v>
      </c>
      <c r="M913" s="8">
        <f t="shared" si="1500"/>
        <v>5968</v>
      </c>
      <c r="N913" s="8">
        <f t="shared" si="1500"/>
        <v>0</v>
      </c>
      <c r="O913" s="8">
        <f t="shared" si="1500"/>
        <v>-225</v>
      </c>
      <c r="P913" s="8">
        <f t="shared" si="1500"/>
        <v>0</v>
      </c>
      <c r="Q913" s="8">
        <f t="shared" si="1500"/>
        <v>0</v>
      </c>
      <c r="R913" s="8">
        <f t="shared" si="1500"/>
        <v>0</v>
      </c>
      <c r="S913" s="8">
        <f t="shared" si="1500"/>
        <v>5743</v>
      </c>
      <c r="T913" s="8">
        <f t="shared" si="1500"/>
        <v>0</v>
      </c>
      <c r="U913" s="8">
        <f t="shared" si="1501"/>
        <v>0</v>
      </c>
      <c r="V913" s="8">
        <f t="shared" si="1501"/>
        <v>0</v>
      </c>
      <c r="W913" s="8">
        <f t="shared" si="1501"/>
        <v>0</v>
      </c>
      <c r="X913" s="8">
        <f t="shared" si="1501"/>
        <v>0</v>
      </c>
      <c r="Y913" s="8">
        <f t="shared" si="1501"/>
        <v>5743</v>
      </c>
      <c r="Z913" s="8">
        <f t="shared" si="1501"/>
        <v>0</v>
      </c>
      <c r="AA913" s="8">
        <f t="shared" si="1501"/>
        <v>0</v>
      </c>
      <c r="AB913" s="8">
        <f t="shared" si="1501"/>
        <v>24240</v>
      </c>
      <c r="AC913" s="8">
        <f t="shared" si="1501"/>
        <v>0</v>
      </c>
      <c r="AD913" s="8">
        <f t="shared" si="1501"/>
        <v>0</v>
      </c>
      <c r="AE913" s="8">
        <f t="shared" si="1501"/>
        <v>29983</v>
      </c>
      <c r="AF913" s="8">
        <f t="shared" si="1501"/>
        <v>0</v>
      </c>
      <c r="AG913" s="8">
        <f t="shared" si="1502"/>
        <v>0</v>
      </c>
      <c r="AH913" s="8">
        <f t="shared" si="1502"/>
        <v>0</v>
      </c>
      <c r="AI913" s="8">
        <f t="shared" si="1502"/>
        <v>0</v>
      </c>
      <c r="AJ913" s="8">
        <f t="shared" si="1502"/>
        <v>0</v>
      </c>
      <c r="AK913" s="8">
        <f t="shared" si="1502"/>
        <v>29983</v>
      </c>
      <c r="AL913" s="8">
        <f t="shared" si="1502"/>
        <v>0</v>
      </c>
      <c r="AM913" s="8">
        <f t="shared" si="1502"/>
        <v>0</v>
      </c>
      <c r="AN913" s="8">
        <f t="shared" si="1502"/>
        <v>0</v>
      </c>
      <c r="AO913" s="8">
        <f t="shared" si="1502"/>
        <v>0</v>
      </c>
      <c r="AP913" s="8">
        <f t="shared" si="1502"/>
        <v>0</v>
      </c>
      <c r="AQ913" s="8">
        <f t="shared" si="1502"/>
        <v>29983</v>
      </c>
      <c r="AR913" s="8">
        <f t="shared" si="1502"/>
        <v>0</v>
      </c>
      <c r="AS913" s="8">
        <f t="shared" si="1503"/>
        <v>-4821</v>
      </c>
      <c r="AT913" s="8">
        <f t="shared" si="1503"/>
        <v>0</v>
      </c>
      <c r="AU913" s="8">
        <f t="shared" si="1503"/>
        <v>0</v>
      </c>
      <c r="AV913" s="8">
        <f t="shared" si="1503"/>
        <v>0</v>
      </c>
      <c r="AW913" s="95">
        <f t="shared" si="1503"/>
        <v>25162</v>
      </c>
      <c r="AX913" s="95">
        <f t="shared" si="1503"/>
        <v>0</v>
      </c>
      <c r="AY913" s="8">
        <f t="shared" si="1503"/>
        <v>0</v>
      </c>
      <c r="AZ913" s="8">
        <f t="shared" si="1503"/>
        <v>0</v>
      </c>
      <c r="BA913" s="8">
        <f t="shared" si="1503"/>
        <v>0</v>
      </c>
      <c r="BB913" s="8">
        <f t="shared" si="1503"/>
        <v>0</v>
      </c>
      <c r="BC913" s="8">
        <f t="shared" si="1503"/>
        <v>25162</v>
      </c>
      <c r="BD913" s="8">
        <f t="shared" si="1503"/>
        <v>0</v>
      </c>
      <c r="BE913" s="8">
        <f t="shared" si="1504"/>
        <v>0</v>
      </c>
      <c r="BF913" s="8">
        <f t="shared" si="1504"/>
        <v>0</v>
      </c>
      <c r="BG913" s="8">
        <f t="shared" si="1504"/>
        <v>0</v>
      </c>
      <c r="BH913" s="8">
        <f t="shared" si="1504"/>
        <v>0</v>
      </c>
      <c r="BI913" s="8">
        <f t="shared" si="1504"/>
        <v>25162</v>
      </c>
      <c r="BJ913" s="8">
        <f t="shared" si="1504"/>
        <v>0</v>
      </c>
    </row>
    <row r="914" spans="1:62" ht="33" hidden="1" x14ac:dyDescent="0.25">
      <c r="A914" s="25" t="s">
        <v>36</v>
      </c>
      <c r="B914" s="26">
        <v>914</v>
      </c>
      <c r="C914" s="26" t="s">
        <v>28</v>
      </c>
      <c r="D914" s="26" t="s">
        <v>176</v>
      </c>
      <c r="E914" s="26" t="s">
        <v>441</v>
      </c>
      <c r="F914" s="26" t="s">
        <v>37</v>
      </c>
      <c r="G914" s="9">
        <f>4668+1300</f>
        <v>5968</v>
      </c>
      <c r="H914" s="9"/>
      <c r="I914" s="84"/>
      <c r="J914" s="84"/>
      <c r="K914" s="84"/>
      <c r="L914" s="84"/>
      <c r="M914" s="9">
        <f>G914+I914+J914+K914+L914</f>
        <v>5968</v>
      </c>
      <c r="N914" s="9">
        <f>H914+L914</f>
        <v>0</v>
      </c>
      <c r="O914" s="8">
        <v>-225</v>
      </c>
      <c r="P914" s="85"/>
      <c r="Q914" s="85"/>
      <c r="R914" s="85"/>
      <c r="S914" s="9">
        <f>M914+O914+P914+Q914+R914</f>
        <v>5743</v>
      </c>
      <c r="T914" s="9">
        <f>N914+R914</f>
        <v>0</v>
      </c>
      <c r="U914" s="8"/>
      <c r="V914" s="85"/>
      <c r="W914" s="85"/>
      <c r="X914" s="85"/>
      <c r="Y914" s="9">
        <f>S914+U914+V914+W914+X914</f>
        <v>5743</v>
      </c>
      <c r="Z914" s="9">
        <f>T914+X914</f>
        <v>0</v>
      </c>
      <c r="AA914" s="8"/>
      <c r="AB914" s="8">
        <v>24240</v>
      </c>
      <c r="AC914" s="85"/>
      <c r="AD914" s="85"/>
      <c r="AE914" s="9">
        <f>Y914+AA914+AB914+AC914+AD914</f>
        <v>29983</v>
      </c>
      <c r="AF914" s="9">
        <f>Z914+AD914</f>
        <v>0</v>
      </c>
      <c r="AG914" s="8"/>
      <c r="AH914" s="8"/>
      <c r="AI914" s="85"/>
      <c r="AJ914" s="85"/>
      <c r="AK914" s="9">
        <f>AE914+AG914+AH914+AI914+AJ914</f>
        <v>29983</v>
      </c>
      <c r="AL914" s="9">
        <f>AF914+AJ914</f>
        <v>0</v>
      </c>
      <c r="AM914" s="8"/>
      <c r="AN914" s="8"/>
      <c r="AO914" s="85"/>
      <c r="AP914" s="85"/>
      <c r="AQ914" s="9">
        <f>AK914+AM914+AN914+AO914+AP914</f>
        <v>29983</v>
      </c>
      <c r="AR914" s="9">
        <f>AL914+AP914</f>
        <v>0</v>
      </c>
      <c r="AS914" s="8">
        <v>-4821</v>
      </c>
      <c r="AT914" s="8"/>
      <c r="AU914" s="85"/>
      <c r="AV914" s="85"/>
      <c r="AW914" s="96">
        <f>AQ914+AS914+AT914+AU914+AV914</f>
        <v>25162</v>
      </c>
      <c r="AX914" s="96">
        <f>AR914+AV914</f>
        <v>0</v>
      </c>
      <c r="AY914" s="8"/>
      <c r="AZ914" s="8"/>
      <c r="BA914" s="85"/>
      <c r="BB914" s="85"/>
      <c r="BC914" s="9">
        <f>AW914+AY914+AZ914+BA914+BB914</f>
        <v>25162</v>
      </c>
      <c r="BD914" s="9">
        <f>AX914+BB914</f>
        <v>0</v>
      </c>
      <c r="BE914" s="8"/>
      <c r="BF914" s="8"/>
      <c r="BG914" s="85"/>
      <c r="BH914" s="85"/>
      <c r="BI914" s="9">
        <f>BC914+BE914+BF914+BG914+BH914</f>
        <v>25162</v>
      </c>
      <c r="BJ914" s="9">
        <f>BD914+BH914</f>
        <v>0</v>
      </c>
    </row>
    <row r="915" spans="1:62" ht="33" hidden="1" x14ac:dyDescent="0.25">
      <c r="A915" s="25" t="s">
        <v>634</v>
      </c>
      <c r="B915" s="26">
        <v>914</v>
      </c>
      <c r="C915" s="26" t="s">
        <v>28</v>
      </c>
      <c r="D915" s="26" t="s">
        <v>176</v>
      </c>
      <c r="E915" s="26" t="s">
        <v>633</v>
      </c>
      <c r="F915" s="26"/>
      <c r="G915" s="9">
        <f t="shared" ref="G915:V916" si="1505">G916</f>
        <v>3</v>
      </c>
      <c r="H915" s="9">
        <f t="shared" si="1505"/>
        <v>0</v>
      </c>
      <c r="I915" s="9">
        <f t="shared" si="1505"/>
        <v>0</v>
      </c>
      <c r="J915" s="9">
        <f t="shared" si="1505"/>
        <v>0</v>
      </c>
      <c r="K915" s="9">
        <f t="shared" si="1505"/>
        <v>0</v>
      </c>
      <c r="L915" s="9">
        <f t="shared" si="1505"/>
        <v>0</v>
      </c>
      <c r="M915" s="9">
        <f t="shared" si="1505"/>
        <v>3</v>
      </c>
      <c r="N915" s="9">
        <f t="shared" si="1505"/>
        <v>0</v>
      </c>
      <c r="O915" s="9">
        <f t="shared" si="1505"/>
        <v>0</v>
      </c>
      <c r="P915" s="9">
        <f t="shared" si="1505"/>
        <v>0</v>
      </c>
      <c r="Q915" s="9">
        <f t="shared" si="1505"/>
        <v>0</v>
      </c>
      <c r="R915" s="9">
        <f t="shared" si="1505"/>
        <v>0</v>
      </c>
      <c r="S915" s="9">
        <f t="shared" si="1505"/>
        <v>3</v>
      </c>
      <c r="T915" s="9">
        <f t="shared" si="1505"/>
        <v>0</v>
      </c>
      <c r="U915" s="9">
        <f t="shared" si="1505"/>
        <v>0</v>
      </c>
      <c r="V915" s="9">
        <f t="shared" si="1505"/>
        <v>0</v>
      </c>
      <c r="W915" s="9">
        <f t="shared" ref="U915:AJ916" si="1506">W916</f>
        <v>0</v>
      </c>
      <c r="X915" s="9">
        <f t="shared" si="1506"/>
        <v>0</v>
      </c>
      <c r="Y915" s="9">
        <f t="shared" si="1506"/>
        <v>3</v>
      </c>
      <c r="Z915" s="9">
        <f t="shared" si="1506"/>
        <v>0</v>
      </c>
      <c r="AA915" s="9">
        <f t="shared" si="1506"/>
        <v>0</v>
      </c>
      <c r="AB915" s="9">
        <f t="shared" si="1506"/>
        <v>0</v>
      </c>
      <c r="AC915" s="9">
        <f t="shared" si="1506"/>
        <v>0</v>
      </c>
      <c r="AD915" s="9">
        <f t="shared" si="1506"/>
        <v>0</v>
      </c>
      <c r="AE915" s="9">
        <f t="shared" si="1506"/>
        <v>3</v>
      </c>
      <c r="AF915" s="9">
        <f t="shared" si="1506"/>
        <v>0</v>
      </c>
      <c r="AG915" s="9">
        <f t="shared" si="1506"/>
        <v>0</v>
      </c>
      <c r="AH915" s="9">
        <f t="shared" si="1506"/>
        <v>0</v>
      </c>
      <c r="AI915" s="9">
        <f t="shared" si="1506"/>
        <v>0</v>
      </c>
      <c r="AJ915" s="9">
        <f t="shared" si="1506"/>
        <v>0</v>
      </c>
      <c r="AK915" s="9">
        <f t="shared" ref="AG915:AV916" si="1507">AK916</f>
        <v>3</v>
      </c>
      <c r="AL915" s="9">
        <f t="shared" si="1507"/>
        <v>0</v>
      </c>
      <c r="AM915" s="9">
        <f t="shared" si="1507"/>
        <v>0</v>
      </c>
      <c r="AN915" s="9">
        <f t="shared" si="1507"/>
        <v>0</v>
      </c>
      <c r="AO915" s="9">
        <f t="shared" si="1507"/>
        <v>0</v>
      </c>
      <c r="AP915" s="9">
        <f t="shared" si="1507"/>
        <v>0</v>
      </c>
      <c r="AQ915" s="9">
        <f t="shared" si="1507"/>
        <v>3</v>
      </c>
      <c r="AR915" s="9">
        <f t="shared" si="1507"/>
        <v>0</v>
      </c>
      <c r="AS915" s="9">
        <f t="shared" si="1507"/>
        <v>0</v>
      </c>
      <c r="AT915" s="9">
        <f t="shared" si="1507"/>
        <v>0</v>
      </c>
      <c r="AU915" s="9">
        <f t="shared" si="1507"/>
        <v>0</v>
      </c>
      <c r="AV915" s="9">
        <f t="shared" si="1507"/>
        <v>0</v>
      </c>
      <c r="AW915" s="96">
        <f t="shared" ref="AS915:BH916" si="1508">AW916</f>
        <v>3</v>
      </c>
      <c r="AX915" s="96">
        <f t="shared" si="1508"/>
        <v>0</v>
      </c>
      <c r="AY915" s="9">
        <f t="shared" si="1508"/>
        <v>0</v>
      </c>
      <c r="AZ915" s="9">
        <f t="shared" si="1508"/>
        <v>0</v>
      </c>
      <c r="BA915" s="9">
        <f t="shared" si="1508"/>
        <v>0</v>
      </c>
      <c r="BB915" s="9">
        <f t="shared" si="1508"/>
        <v>0</v>
      </c>
      <c r="BC915" s="9">
        <f t="shared" si="1508"/>
        <v>3</v>
      </c>
      <c r="BD915" s="9">
        <f t="shared" si="1508"/>
        <v>0</v>
      </c>
      <c r="BE915" s="9">
        <f t="shared" si="1508"/>
        <v>0</v>
      </c>
      <c r="BF915" s="9">
        <f t="shared" si="1508"/>
        <v>0</v>
      </c>
      <c r="BG915" s="9">
        <f t="shared" si="1508"/>
        <v>0</v>
      </c>
      <c r="BH915" s="9">
        <f t="shared" si="1508"/>
        <v>0</v>
      </c>
      <c r="BI915" s="9">
        <f t="shared" ref="BE915:BJ916" si="1509">BI916</f>
        <v>3</v>
      </c>
      <c r="BJ915" s="9">
        <f t="shared" si="1509"/>
        <v>0</v>
      </c>
    </row>
    <row r="916" spans="1:62" ht="33" hidden="1" x14ac:dyDescent="0.25">
      <c r="A916" s="25" t="s">
        <v>11</v>
      </c>
      <c r="B916" s="26">
        <v>914</v>
      </c>
      <c r="C916" s="26" t="s">
        <v>28</v>
      </c>
      <c r="D916" s="26" t="s">
        <v>176</v>
      </c>
      <c r="E916" s="26" t="s">
        <v>633</v>
      </c>
      <c r="F916" s="26" t="s">
        <v>12</v>
      </c>
      <c r="G916" s="9">
        <f t="shared" si="1505"/>
        <v>3</v>
      </c>
      <c r="H916" s="9">
        <f t="shared" si="1505"/>
        <v>0</v>
      </c>
      <c r="I916" s="9">
        <f t="shared" si="1505"/>
        <v>0</v>
      </c>
      <c r="J916" s="9">
        <f t="shared" si="1505"/>
        <v>0</v>
      </c>
      <c r="K916" s="9">
        <f t="shared" si="1505"/>
        <v>0</v>
      </c>
      <c r="L916" s="9">
        <f t="shared" si="1505"/>
        <v>0</v>
      </c>
      <c r="M916" s="9">
        <f t="shared" si="1505"/>
        <v>3</v>
      </c>
      <c r="N916" s="9">
        <f t="shared" si="1505"/>
        <v>0</v>
      </c>
      <c r="O916" s="9">
        <f t="shared" si="1505"/>
        <v>0</v>
      </c>
      <c r="P916" s="9">
        <f t="shared" si="1505"/>
        <v>0</v>
      </c>
      <c r="Q916" s="9">
        <f t="shared" si="1505"/>
        <v>0</v>
      </c>
      <c r="R916" s="9">
        <f t="shared" si="1505"/>
        <v>0</v>
      </c>
      <c r="S916" s="9">
        <f t="shared" si="1505"/>
        <v>3</v>
      </c>
      <c r="T916" s="9">
        <f t="shared" si="1505"/>
        <v>0</v>
      </c>
      <c r="U916" s="9">
        <f t="shared" si="1506"/>
        <v>0</v>
      </c>
      <c r="V916" s="9">
        <f t="shared" si="1506"/>
        <v>0</v>
      </c>
      <c r="W916" s="9">
        <f t="shared" si="1506"/>
        <v>0</v>
      </c>
      <c r="X916" s="9">
        <f t="shared" si="1506"/>
        <v>0</v>
      </c>
      <c r="Y916" s="9">
        <f t="shared" si="1506"/>
        <v>3</v>
      </c>
      <c r="Z916" s="9">
        <f t="shared" si="1506"/>
        <v>0</v>
      </c>
      <c r="AA916" s="9">
        <f t="shared" si="1506"/>
        <v>0</v>
      </c>
      <c r="AB916" s="9">
        <f t="shared" si="1506"/>
        <v>0</v>
      </c>
      <c r="AC916" s="9">
        <f t="shared" si="1506"/>
        <v>0</v>
      </c>
      <c r="AD916" s="9">
        <f t="shared" si="1506"/>
        <v>0</v>
      </c>
      <c r="AE916" s="9">
        <f t="shared" si="1506"/>
        <v>3</v>
      </c>
      <c r="AF916" s="9">
        <f t="shared" si="1506"/>
        <v>0</v>
      </c>
      <c r="AG916" s="9">
        <f t="shared" si="1507"/>
        <v>0</v>
      </c>
      <c r="AH916" s="9">
        <f t="shared" si="1507"/>
        <v>0</v>
      </c>
      <c r="AI916" s="9">
        <f t="shared" si="1507"/>
        <v>0</v>
      </c>
      <c r="AJ916" s="9">
        <f t="shared" si="1507"/>
        <v>0</v>
      </c>
      <c r="AK916" s="9">
        <f t="shared" si="1507"/>
        <v>3</v>
      </c>
      <c r="AL916" s="9">
        <f t="shared" si="1507"/>
        <v>0</v>
      </c>
      <c r="AM916" s="9">
        <f t="shared" si="1507"/>
        <v>0</v>
      </c>
      <c r="AN916" s="9">
        <f t="shared" si="1507"/>
        <v>0</v>
      </c>
      <c r="AO916" s="9">
        <f t="shared" si="1507"/>
        <v>0</v>
      </c>
      <c r="AP916" s="9">
        <f t="shared" si="1507"/>
        <v>0</v>
      </c>
      <c r="AQ916" s="9">
        <f t="shared" si="1507"/>
        <v>3</v>
      </c>
      <c r="AR916" s="9">
        <f t="shared" si="1507"/>
        <v>0</v>
      </c>
      <c r="AS916" s="9">
        <f t="shared" si="1508"/>
        <v>0</v>
      </c>
      <c r="AT916" s="9">
        <f t="shared" si="1508"/>
        <v>0</v>
      </c>
      <c r="AU916" s="9">
        <f t="shared" si="1508"/>
        <v>0</v>
      </c>
      <c r="AV916" s="9">
        <f t="shared" si="1508"/>
        <v>0</v>
      </c>
      <c r="AW916" s="96">
        <f t="shared" si="1508"/>
        <v>3</v>
      </c>
      <c r="AX916" s="96">
        <f t="shared" si="1508"/>
        <v>0</v>
      </c>
      <c r="AY916" s="9">
        <f t="shared" si="1508"/>
        <v>0</v>
      </c>
      <c r="AZ916" s="9">
        <f t="shared" si="1508"/>
        <v>0</v>
      </c>
      <c r="BA916" s="9">
        <f t="shared" si="1508"/>
        <v>0</v>
      </c>
      <c r="BB916" s="9">
        <f t="shared" si="1508"/>
        <v>0</v>
      </c>
      <c r="BC916" s="9">
        <f t="shared" si="1508"/>
        <v>3</v>
      </c>
      <c r="BD916" s="9">
        <f t="shared" si="1508"/>
        <v>0</v>
      </c>
      <c r="BE916" s="9">
        <f t="shared" si="1509"/>
        <v>0</v>
      </c>
      <c r="BF916" s="9">
        <f t="shared" si="1509"/>
        <v>0</v>
      </c>
      <c r="BG916" s="9">
        <f t="shared" si="1509"/>
        <v>0</v>
      </c>
      <c r="BH916" s="9">
        <f t="shared" si="1509"/>
        <v>0</v>
      </c>
      <c r="BI916" s="9">
        <f t="shared" si="1509"/>
        <v>3</v>
      </c>
      <c r="BJ916" s="9">
        <f t="shared" si="1509"/>
        <v>0</v>
      </c>
    </row>
    <row r="917" spans="1:62" ht="20.100000000000001" hidden="1" customHeight="1" x14ac:dyDescent="0.25">
      <c r="A917" s="28" t="s">
        <v>13</v>
      </c>
      <c r="B917" s="26">
        <v>914</v>
      </c>
      <c r="C917" s="26" t="s">
        <v>28</v>
      </c>
      <c r="D917" s="26" t="s">
        <v>176</v>
      </c>
      <c r="E917" s="26" t="s">
        <v>633</v>
      </c>
      <c r="F917" s="26" t="s">
        <v>34</v>
      </c>
      <c r="G917" s="9">
        <v>3</v>
      </c>
      <c r="H917" s="9"/>
      <c r="I917" s="84"/>
      <c r="J917" s="84"/>
      <c r="K917" s="84"/>
      <c r="L917" s="84"/>
      <c r="M917" s="9">
        <f>G917+I917+J917+K917+L917</f>
        <v>3</v>
      </c>
      <c r="N917" s="9">
        <f>H917+L917</f>
        <v>0</v>
      </c>
      <c r="O917" s="85"/>
      <c r="P917" s="85"/>
      <c r="Q917" s="85"/>
      <c r="R917" s="85"/>
      <c r="S917" s="9">
        <f>M917+O917+P917+Q917+R917</f>
        <v>3</v>
      </c>
      <c r="T917" s="9">
        <f>N917+R917</f>
        <v>0</v>
      </c>
      <c r="U917" s="85"/>
      <c r="V917" s="85"/>
      <c r="W917" s="85"/>
      <c r="X917" s="85"/>
      <c r="Y917" s="9">
        <f>S917+U917+V917+W917+X917</f>
        <v>3</v>
      </c>
      <c r="Z917" s="9">
        <f>T917+X917</f>
        <v>0</v>
      </c>
      <c r="AA917" s="85"/>
      <c r="AB917" s="85"/>
      <c r="AC917" s="85"/>
      <c r="AD917" s="85"/>
      <c r="AE917" s="9">
        <f>Y917+AA917+AB917+AC917+AD917</f>
        <v>3</v>
      </c>
      <c r="AF917" s="9">
        <f>Z917+AD917</f>
        <v>0</v>
      </c>
      <c r="AG917" s="85"/>
      <c r="AH917" s="85"/>
      <c r="AI917" s="85"/>
      <c r="AJ917" s="85"/>
      <c r="AK917" s="9">
        <f>AE917+AG917+AH917+AI917+AJ917</f>
        <v>3</v>
      </c>
      <c r="AL917" s="9">
        <f>AF917+AJ917</f>
        <v>0</v>
      </c>
      <c r="AM917" s="85"/>
      <c r="AN917" s="85"/>
      <c r="AO917" s="85"/>
      <c r="AP917" s="85"/>
      <c r="AQ917" s="9">
        <f>AK917+AM917+AN917+AO917+AP917</f>
        <v>3</v>
      </c>
      <c r="AR917" s="9">
        <f>AL917+AP917</f>
        <v>0</v>
      </c>
      <c r="AS917" s="85"/>
      <c r="AT917" s="85"/>
      <c r="AU917" s="85"/>
      <c r="AV917" s="85"/>
      <c r="AW917" s="96">
        <f>AQ917+AS917+AT917+AU917+AV917</f>
        <v>3</v>
      </c>
      <c r="AX917" s="96">
        <f>AR917+AV917</f>
        <v>0</v>
      </c>
      <c r="AY917" s="85"/>
      <c r="AZ917" s="85"/>
      <c r="BA917" s="85"/>
      <c r="BB917" s="85"/>
      <c r="BC917" s="9">
        <f>AW917+AY917+AZ917+BA917+BB917</f>
        <v>3</v>
      </c>
      <c r="BD917" s="9">
        <f>AX917+BB917</f>
        <v>0</v>
      </c>
      <c r="BE917" s="85"/>
      <c r="BF917" s="85"/>
      <c r="BG917" s="85"/>
      <c r="BH917" s="85"/>
      <c r="BI917" s="9">
        <f>BC917+BE917+BF917+BG917+BH917</f>
        <v>3</v>
      </c>
      <c r="BJ917" s="9">
        <f>BD917+BH917</f>
        <v>0</v>
      </c>
    </row>
    <row r="918" spans="1:62" ht="20.100000000000001" hidden="1" customHeight="1" x14ac:dyDescent="0.25">
      <c r="A918" s="28" t="s">
        <v>61</v>
      </c>
      <c r="B918" s="26">
        <v>914</v>
      </c>
      <c r="C918" s="26" t="s">
        <v>28</v>
      </c>
      <c r="D918" s="26" t="s">
        <v>75</v>
      </c>
      <c r="E918" s="26" t="s">
        <v>62</v>
      </c>
      <c r="F918" s="26"/>
      <c r="G918" s="9">
        <f t="shared" ref="G918:V921" si="1510">G919</f>
        <v>2311</v>
      </c>
      <c r="H918" s="9">
        <f t="shared" si="1510"/>
        <v>0</v>
      </c>
      <c r="I918" s="9">
        <f t="shared" si="1510"/>
        <v>0</v>
      </c>
      <c r="J918" s="9">
        <f t="shared" si="1510"/>
        <v>0</v>
      </c>
      <c r="K918" s="9">
        <f t="shared" si="1510"/>
        <v>0</v>
      </c>
      <c r="L918" s="9">
        <f t="shared" si="1510"/>
        <v>0</v>
      </c>
      <c r="M918" s="9">
        <f t="shared" si="1510"/>
        <v>2311</v>
      </c>
      <c r="N918" s="9">
        <f t="shared" si="1510"/>
        <v>0</v>
      </c>
      <c r="O918" s="9">
        <f t="shared" si="1510"/>
        <v>0</v>
      </c>
      <c r="P918" s="9">
        <f t="shared" si="1510"/>
        <v>0</v>
      </c>
      <c r="Q918" s="9">
        <f t="shared" si="1510"/>
        <v>0</v>
      </c>
      <c r="R918" s="9">
        <f t="shared" si="1510"/>
        <v>0</v>
      </c>
      <c r="S918" s="9">
        <f t="shared" si="1510"/>
        <v>2311</v>
      </c>
      <c r="T918" s="9">
        <f t="shared" si="1510"/>
        <v>0</v>
      </c>
      <c r="U918" s="9">
        <f t="shared" si="1510"/>
        <v>0</v>
      </c>
      <c r="V918" s="9">
        <f t="shared" si="1510"/>
        <v>0</v>
      </c>
      <c r="W918" s="9">
        <f t="shared" ref="U918:AJ921" si="1511">W919</f>
        <v>0</v>
      </c>
      <c r="X918" s="9">
        <f t="shared" si="1511"/>
        <v>0</v>
      </c>
      <c r="Y918" s="9">
        <f t="shared" si="1511"/>
        <v>2311</v>
      </c>
      <c r="Z918" s="9">
        <f t="shared" si="1511"/>
        <v>0</v>
      </c>
      <c r="AA918" s="9">
        <f t="shared" si="1511"/>
        <v>0</v>
      </c>
      <c r="AB918" s="9">
        <f t="shared" si="1511"/>
        <v>0</v>
      </c>
      <c r="AC918" s="9">
        <f t="shared" si="1511"/>
        <v>0</v>
      </c>
      <c r="AD918" s="9">
        <f t="shared" si="1511"/>
        <v>0</v>
      </c>
      <c r="AE918" s="9">
        <f t="shared" si="1511"/>
        <v>2311</v>
      </c>
      <c r="AF918" s="9">
        <f t="shared" si="1511"/>
        <v>0</v>
      </c>
      <c r="AG918" s="9">
        <f t="shared" si="1511"/>
        <v>0</v>
      </c>
      <c r="AH918" s="9">
        <f t="shared" si="1511"/>
        <v>558</v>
      </c>
      <c r="AI918" s="9">
        <f t="shared" si="1511"/>
        <v>0</v>
      </c>
      <c r="AJ918" s="9">
        <f t="shared" si="1511"/>
        <v>0</v>
      </c>
      <c r="AK918" s="9">
        <f t="shared" ref="AG918:AV921" si="1512">AK919</f>
        <v>2869</v>
      </c>
      <c r="AL918" s="9">
        <f t="shared" si="1512"/>
        <v>0</v>
      </c>
      <c r="AM918" s="9">
        <f t="shared" si="1512"/>
        <v>-558</v>
      </c>
      <c r="AN918" s="9">
        <f t="shared" si="1512"/>
        <v>0</v>
      </c>
      <c r="AO918" s="9">
        <f t="shared" si="1512"/>
        <v>0</v>
      </c>
      <c r="AP918" s="9">
        <f t="shared" si="1512"/>
        <v>0</v>
      </c>
      <c r="AQ918" s="9">
        <f t="shared" si="1512"/>
        <v>2311</v>
      </c>
      <c r="AR918" s="9">
        <f t="shared" si="1512"/>
        <v>0</v>
      </c>
      <c r="AS918" s="9">
        <f t="shared" si="1512"/>
        <v>0</v>
      </c>
      <c r="AT918" s="9">
        <f t="shared" si="1512"/>
        <v>0</v>
      </c>
      <c r="AU918" s="9">
        <f t="shared" si="1512"/>
        <v>-152</v>
      </c>
      <c r="AV918" s="9">
        <f t="shared" si="1512"/>
        <v>0</v>
      </c>
      <c r="AW918" s="96">
        <f t="shared" ref="AS918:BH921" si="1513">AW919</f>
        <v>2159</v>
      </c>
      <c r="AX918" s="96">
        <f t="shared" si="1513"/>
        <v>0</v>
      </c>
      <c r="AY918" s="9">
        <f t="shared" si="1513"/>
        <v>0</v>
      </c>
      <c r="AZ918" s="9">
        <f t="shared" si="1513"/>
        <v>0</v>
      </c>
      <c r="BA918" s="9">
        <f t="shared" si="1513"/>
        <v>0</v>
      </c>
      <c r="BB918" s="9">
        <f t="shared" si="1513"/>
        <v>0</v>
      </c>
      <c r="BC918" s="9">
        <f t="shared" si="1513"/>
        <v>2159</v>
      </c>
      <c r="BD918" s="9">
        <f t="shared" si="1513"/>
        <v>0</v>
      </c>
      <c r="BE918" s="9">
        <f t="shared" si="1513"/>
        <v>0</v>
      </c>
      <c r="BF918" s="9">
        <f t="shared" si="1513"/>
        <v>0</v>
      </c>
      <c r="BG918" s="9">
        <f t="shared" si="1513"/>
        <v>0</v>
      </c>
      <c r="BH918" s="9">
        <f t="shared" si="1513"/>
        <v>0</v>
      </c>
      <c r="BI918" s="9">
        <f t="shared" ref="BE918:BJ921" si="1514">BI919</f>
        <v>2159</v>
      </c>
      <c r="BJ918" s="9">
        <f t="shared" si="1514"/>
        <v>0</v>
      </c>
    </row>
    <row r="919" spans="1:62" ht="20.100000000000001" hidden="1" customHeight="1" x14ac:dyDescent="0.25">
      <c r="A919" s="28" t="s">
        <v>14</v>
      </c>
      <c r="B919" s="26">
        <v>914</v>
      </c>
      <c r="C919" s="26" t="s">
        <v>28</v>
      </c>
      <c r="D919" s="26" t="s">
        <v>75</v>
      </c>
      <c r="E919" s="26" t="s">
        <v>63</v>
      </c>
      <c r="F919" s="26"/>
      <c r="G919" s="9">
        <f t="shared" si="1510"/>
        <v>2311</v>
      </c>
      <c r="H919" s="9">
        <f t="shared" si="1510"/>
        <v>0</v>
      </c>
      <c r="I919" s="9">
        <f t="shared" si="1510"/>
        <v>0</v>
      </c>
      <c r="J919" s="9">
        <f t="shared" si="1510"/>
        <v>0</v>
      </c>
      <c r="K919" s="9">
        <f t="shared" si="1510"/>
        <v>0</v>
      </c>
      <c r="L919" s="9">
        <f t="shared" si="1510"/>
        <v>0</v>
      </c>
      <c r="M919" s="9">
        <f t="shared" si="1510"/>
        <v>2311</v>
      </c>
      <c r="N919" s="9">
        <f t="shared" si="1510"/>
        <v>0</v>
      </c>
      <c r="O919" s="9">
        <f t="shared" si="1510"/>
        <v>0</v>
      </c>
      <c r="P919" s="9">
        <f t="shared" si="1510"/>
        <v>0</v>
      </c>
      <c r="Q919" s="9">
        <f t="shared" si="1510"/>
        <v>0</v>
      </c>
      <c r="R919" s="9">
        <f t="shared" si="1510"/>
        <v>0</v>
      </c>
      <c r="S919" s="9">
        <f t="shared" si="1510"/>
        <v>2311</v>
      </c>
      <c r="T919" s="9">
        <f t="shared" si="1510"/>
        <v>0</v>
      </c>
      <c r="U919" s="9">
        <f t="shared" si="1511"/>
        <v>0</v>
      </c>
      <c r="V919" s="9">
        <f t="shared" si="1511"/>
        <v>0</v>
      </c>
      <c r="W919" s="9">
        <f t="shared" si="1511"/>
        <v>0</v>
      </c>
      <c r="X919" s="9">
        <f t="shared" si="1511"/>
        <v>0</v>
      </c>
      <c r="Y919" s="9">
        <f t="shared" si="1511"/>
        <v>2311</v>
      </c>
      <c r="Z919" s="9">
        <f t="shared" si="1511"/>
        <v>0</v>
      </c>
      <c r="AA919" s="9">
        <f t="shared" si="1511"/>
        <v>0</v>
      </c>
      <c r="AB919" s="9">
        <f t="shared" si="1511"/>
        <v>0</v>
      </c>
      <c r="AC919" s="9">
        <f t="shared" si="1511"/>
        <v>0</v>
      </c>
      <c r="AD919" s="9">
        <f t="shared" si="1511"/>
        <v>0</v>
      </c>
      <c r="AE919" s="9">
        <f t="shared" si="1511"/>
        <v>2311</v>
      </c>
      <c r="AF919" s="9">
        <f t="shared" si="1511"/>
        <v>0</v>
      </c>
      <c r="AG919" s="9">
        <f t="shared" si="1512"/>
        <v>0</v>
      </c>
      <c r="AH919" s="9">
        <f t="shared" si="1512"/>
        <v>558</v>
      </c>
      <c r="AI919" s="9">
        <f t="shared" si="1512"/>
        <v>0</v>
      </c>
      <c r="AJ919" s="9">
        <f t="shared" si="1512"/>
        <v>0</v>
      </c>
      <c r="AK919" s="9">
        <f t="shared" si="1512"/>
        <v>2869</v>
      </c>
      <c r="AL919" s="9">
        <f t="shared" si="1512"/>
        <v>0</v>
      </c>
      <c r="AM919" s="9">
        <f t="shared" si="1512"/>
        <v>-558</v>
      </c>
      <c r="AN919" s="9">
        <f t="shared" si="1512"/>
        <v>0</v>
      </c>
      <c r="AO919" s="9">
        <f t="shared" si="1512"/>
        <v>0</v>
      </c>
      <c r="AP919" s="9">
        <f t="shared" si="1512"/>
        <v>0</v>
      </c>
      <c r="AQ919" s="9">
        <f t="shared" si="1512"/>
        <v>2311</v>
      </c>
      <c r="AR919" s="9">
        <f t="shared" si="1512"/>
        <v>0</v>
      </c>
      <c r="AS919" s="9">
        <f t="shared" si="1513"/>
        <v>0</v>
      </c>
      <c r="AT919" s="9">
        <f t="shared" si="1513"/>
        <v>0</v>
      </c>
      <c r="AU919" s="9">
        <f t="shared" si="1513"/>
        <v>-152</v>
      </c>
      <c r="AV919" s="9">
        <f t="shared" si="1513"/>
        <v>0</v>
      </c>
      <c r="AW919" s="96">
        <f t="shared" si="1513"/>
        <v>2159</v>
      </c>
      <c r="AX919" s="96">
        <f t="shared" si="1513"/>
        <v>0</v>
      </c>
      <c r="AY919" s="9">
        <f t="shared" si="1513"/>
        <v>0</v>
      </c>
      <c r="AZ919" s="9">
        <f t="shared" si="1513"/>
        <v>0</v>
      </c>
      <c r="BA919" s="9">
        <f t="shared" si="1513"/>
        <v>0</v>
      </c>
      <c r="BB919" s="9">
        <f t="shared" si="1513"/>
        <v>0</v>
      </c>
      <c r="BC919" s="9">
        <f t="shared" si="1513"/>
        <v>2159</v>
      </c>
      <c r="BD919" s="9">
        <f t="shared" si="1513"/>
        <v>0</v>
      </c>
      <c r="BE919" s="9">
        <f t="shared" si="1514"/>
        <v>0</v>
      </c>
      <c r="BF919" s="9">
        <f t="shared" si="1514"/>
        <v>0</v>
      </c>
      <c r="BG919" s="9">
        <f t="shared" si="1514"/>
        <v>0</v>
      </c>
      <c r="BH919" s="9">
        <f t="shared" si="1514"/>
        <v>0</v>
      </c>
      <c r="BI919" s="9">
        <f t="shared" si="1514"/>
        <v>2159</v>
      </c>
      <c r="BJ919" s="9">
        <f t="shared" si="1514"/>
        <v>0</v>
      </c>
    </row>
    <row r="920" spans="1:62" ht="20.100000000000001" hidden="1" customHeight="1" x14ac:dyDescent="0.25">
      <c r="A920" s="28" t="s">
        <v>417</v>
      </c>
      <c r="B920" s="26" t="s">
        <v>437</v>
      </c>
      <c r="C920" s="26" t="s">
        <v>28</v>
      </c>
      <c r="D920" s="26" t="s">
        <v>75</v>
      </c>
      <c r="E920" s="26" t="s">
        <v>416</v>
      </c>
      <c r="F920" s="26"/>
      <c r="G920" s="9">
        <f t="shared" si="1510"/>
        <v>2311</v>
      </c>
      <c r="H920" s="9">
        <f t="shared" si="1510"/>
        <v>0</v>
      </c>
      <c r="I920" s="9">
        <f t="shared" si="1510"/>
        <v>0</v>
      </c>
      <c r="J920" s="9">
        <f t="shared" si="1510"/>
        <v>0</v>
      </c>
      <c r="K920" s="9">
        <f t="shared" si="1510"/>
        <v>0</v>
      </c>
      <c r="L920" s="9">
        <f t="shared" si="1510"/>
        <v>0</v>
      </c>
      <c r="M920" s="9">
        <f t="shared" si="1510"/>
        <v>2311</v>
      </c>
      <c r="N920" s="9">
        <f t="shared" si="1510"/>
        <v>0</v>
      </c>
      <c r="O920" s="9">
        <f t="shared" si="1510"/>
        <v>0</v>
      </c>
      <c r="P920" s="9">
        <f t="shared" si="1510"/>
        <v>0</v>
      </c>
      <c r="Q920" s="9">
        <f t="shared" si="1510"/>
        <v>0</v>
      </c>
      <c r="R920" s="9">
        <f t="shared" si="1510"/>
        <v>0</v>
      </c>
      <c r="S920" s="9">
        <f t="shared" si="1510"/>
        <v>2311</v>
      </c>
      <c r="T920" s="9">
        <f t="shared" si="1510"/>
        <v>0</v>
      </c>
      <c r="U920" s="9">
        <f t="shared" si="1511"/>
        <v>0</v>
      </c>
      <c r="V920" s="9">
        <f t="shared" si="1511"/>
        <v>0</v>
      </c>
      <c r="W920" s="9">
        <f t="shared" si="1511"/>
        <v>0</v>
      </c>
      <c r="X920" s="9">
        <f t="shared" si="1511"/>
        <v>0</v>
      </c>
      <c r="Y920" s="9">
        <f t="shared" si="1511"/>
        <v>2311</v>
      </c>
      <c r="Z920" s="9">
        <f t="shared" si="1511"/>
        <v>0</v>
      </c>
      <c r="AA920" s="9">
        <f t="shared" si="1511"/>
        <v>0</v>
      </c>
      <c r="AB920" s="9">
        <f t="shared" si="1511"/>
        <v>0</v>
      </c>
      <c r="AC920" s="9">
        <f t="shared" si="1511"/>
        <v>0</v>
      </c>
      <c r="AD920" s="9">
        <f t="shared" si="1511"/>
        <v>0</v>
      </c>
      <c r="AE920" s="9">
        <f t="shared" si="1511"/>
        <v>2311</v>
      </c>
      <c r="AF920" s="9">
        <f t="shared" si="1511"/>
        <v>0</v>
      </c>
      <c r="AG920" s="9">
        <f t="shared" si="1512"/>
        <v>0</v>
      </c>
      <c r="AH920" s="9">
        <f t="shared" si="1512"/>
        <v>558</v>
      </c>
      <c r="AI920" s="9">
        <f t="shared" si="1512"/>
        <v>0</v>
      </c>
      <c r="AJ920" s="9">
        <f t="shared" si="1512"/>
        <v>0</v>
      </c>
      <c r="AK920" s="9">
        <f t="shared" si="1512"/>
        <v>2869</v>
      </c>
      <c r="AL920" s="9">
        <f t="shared" si="1512"/>
        <v>0</v>
      </c>
      <c r="AM920" s="9">
        <f t="shared" si="1512"/>
        <v>-558</v>
      </c>
      <c r="AN920" s="9">
        <f t="shared" si="1512"/>
        <v>0</v>
      </c>
      <c r="AO920" s="9">
        <f t="shared" si="1512"/>
        <v>0</v>
      </c>
      <c r="AP920" s="9">
        <f t="shared" si="1512"/>
        <v>0</v>
      </c>
      <c r="AQ920" s="9">
        <f t="shared" si="1512"/>
        <v>2311</v>
      </c>
      <c r="AR920" s="9">
        <f t="shared" si="1512"/>
        <v>0</v>
      </c>
      <c r="AS920" s="9">
        <f t="shared" ref="AS920:BD920" si="1515">AS921+AS923</f>
        <v>0</v>
      </c>
      <c r="AT920" s="9">
        <f t="shared" si="1515"/>
        <v>0</v>
      </c>
      <c r="AU920" s="9">
        <f t="shared" si="1515"/>
        <v>-152</v>
      </c>
      <c r="AV920" s="9">
        <f t="shared" si="1515"/>
        <v>0</v>
      </c>
      <c r="AW920" s="96">
        <f t="shared" si="1515"/>
        <v>2159</v>
      </c>
      <c r="AX920" s="96">
        <f t="shared" si="1515"/>
        <v>0</v>
      </c>
      <c r="AY920" s="9">
        <f t="shared" si="1515"/>
        <v>0</v>
      </c>
      <c r="AZ920" s="9">
        <f t="shared" si="1515"/>
        <v>0</v>
      </c>
      <c r="BA920" s="9">
        <f t="shared" si="1515"/>
        <v>0</v>
      </c>
      <c r="BB920" s="9">
        <f t="shared" si="1515"/>
        <v>0</v>
      </c>
      <c r="BC920" s="9">
        <f t="shared" si="1515"/>
        <v>2159</v>
      </c>
      <c r="BD920" s="9">
        <f t="shared" si="1515"/>
        <v>0</v>
      </c>
      <c r="BE920" s="9">
        <f t="shared" ref="BE920:BJ920" si="1516">BE921+BE923</f>
        <v>0</v>
      </c>
      <c r="BF920" s="9">
        <f t="shared" si="1516"/>
        <v>0</v>
      </c>
      <c r="BG920" s="9">
        <f t="shared" si="1516"/>
        <v>0</v>
      </c>
      <c r="BH920" s="9">
        <f t="shared" si="1516"/>
        <v>0</v>
      </c>
      <c r="BI920" s="9">
        <f t="shared" si="1516"/>
        <v>2159</v>
      </c>
      <c r="BJ920" s="9">
        <f t="shared" si="1516"/>
        <v>0</v>
      </c>
    </row>
    <row r="921" spans="1:62" ht="33" hidden="1" x14ac:dyDescent="0.25">
      <c r="A921" s="25" t="s">
        <v>242</v>
      </c>
      <c r="B921" s="26" t="s">
        <v>437</v>
      </c>
      <c r="C921" s="26" t="s">
        <v>28</v>
      </c>
      <c r="D921" s="26" t="s">
        <v>75</v>
      </c>
      <c r="E921" s="26" t="s">
        <v>416</v>
      </c>
      <c r="F921" s="26" t="s">
        <v>30</v>
      </c>
      <c r="G921" s="8">
        <f t="shared" si="1510"/>
        <v>2311</v>
      </c>
      <c r="H921" s="8">
        <f t="shared" si="1510"/>
        <v>0</v>
      </c>
      <c r="I921" s="8">
        <f t="shared" si="1510"/>
        <v>0</v>
      </c>
      <c r="J921" s="8">
        <f t="shared" si="1510"/>
        <v>0</v>
      </c>
      <c r="K921" s="8">
        <f t="shared" si="1510"/>
        <v>0</v>
      </c>
      <c r="L921" s="8">
        <f t="shared" si="1510"/>
        <v>0</v>
      </c>
      <c r="M921" s="8">
        <f t="shared" si="1510"/>
        <v>2311</v>
      </c>
      <c r="N921" s="8">
        <f t="shared" si="1510"/>
        <v>0</v>
      </c>
      <c r="O921" s="8">
        <f t="shared" si="1510"/>
        <v>0</v>
      </c>
      <c r="P921" s="8">
        <f t="shared" si="1510"/>
        <v>0</v>
      </c>
      <c r="Q921" s="8">
        <f t="shared" si="1510"/>
        <v>0</v>
      </c>
      <c r="R921" s="8">
        <f t="shared" si="1510"/>
        <v>0</v>
      </c>
      <c r="S921" s="8">
        <f t="shared" si="1510"/>
        <v>2311</v>
      </c>
      <c r="T921" s="8">
        <f t="shared" si="1510"/>
        <v>0</v>
      </c>
      <c r="U921" s="8">
        <f t="shared" si="1511"/>
        <v>0</v>
      </c>
      <c r="V921" s="8">
        <f t="shared" si="1511"/>
        <v>0</v>
      </c>
      <c r="W921" s="8">
        <f t="shared" si="1511"/>
        <v>0</v>
      </c>
      <c r="X921" s="8">
        <f t="shared" si="1511"/>
        <v>0</v>
      </c>
      <c r="Y921" s="8">
        <f t="shared" si="1511"/>
        <v>2311</v>
      </c>
      <c r="Z921" s="8">
        <f t="shared" si="1511"/>
        <v>0</v>
      </c>
      <c r="AA921" s="8">
        <f t="shared" si="1511"/>
        <v>0</v>
      </c>
      <c r="AB921" s="8">
        <f t="shared" si="1511"/>
        <v>0</v>
      </c>
      <c r="AC921" s="8">
        <f t="shared" si="1511"/>
        <v>0</v>
      </c>
      <c r="AD921" s="8">
        <f t="shared" si="1511"/>
        <v>0</v>
      </c>
      <c r="AE921" s="8">
        <f t="shared" si="1511"/>
        <v>2311</v>
      </c>
      <c r="AF921" s="8">
        <f t="shared" si="1511"/>
        <v>0</v>
      </c>
      <c r="AG921" s="8">
        <f t="shared" si="1512"/>
        <v>0</v>
      </c>
      <c r="AH921" s="8">
        <f t="shared" si="1512"/>
        <v>558</v>
      </c>
      <c r="AI921" s="8">
        <f t="shared" si="1512"/>
        <v>0</v>
      </c>
      <c r="AJ921" s="8">
        <f t="shared" si="1512"/>
        <v>0</v>
      </c>
      <c r="AK921" s="8">
        <f t="shared" si="1512"/>
        <v>2869</v>
      </c>
      <c r="AL921" s="8">
        <f t="shared" si="1512"/>
        <v>0</v>
      </c>
      <c r="AM921" s="8">
        <f t="shared" si="1512"/>
        <v>-558</v>
      </c>
      <c r="AN921" s="8">
        <f t="shared" si="1512"/>
        <v>0</v>
      </c>
      <c r="AO921" s="8">
        <f t="shared" si="1512"/>
        <v>0</v>
      </c>
      <c r="AP921" s="8">
        <f t="shared" si="1512"/>
        <v>0</v>
      </c>
      <c r="AQ921" s="8">
        <f t="shared" si="1512"/>
        <v>2311</v>
      </c>
      <c r="AR921" s="8">
        <f t="shared" si="1512"/>
        <v>0</v>
      </c>
      <c r="AS921" s="8">
        <f t="shared" si="1513"/>
        <v>-100</v>
      </c>
      <c r="AT921" s="8">
        <f t="shared" si="1513"/>
        <v>0</v>
      </c>
      <c r="AU921" s="8">
        <f t="shared" si="1513"/>
        <v>-152</v>
      </c>
      <c r="AV921" s="8">
        <f t="shared" si="1513"/>
        <v>0</v>
      </c>
      <c r="AW921" s="95">
        <f t="shared" si="1513"/>
        <v>2059</v>
      </c>
      <c r="AX921" s="95">
        <f t="shared" si="1513"/>
        <v>0</v>
      </c>
      <c r="AY921" s="8">
        <f t="shared" si="1513"/>
        <v>0</v>
      </c>
      <c r="AZ921" s="8">
        <f t="shared" si="1513"/>
        <v>0</v>
      </c>
      <c r="BA921" s="8">
        <f t="shared" si="1513"/>
        <v>0</v>
      </c>
      <c r="BB921" s="8">
        <f t="shared" si="1513"/>
        <v>0</v>
      </c>
      <c r="BC921" s="8">
        <f t="shared" si="1513"/>
        <v>2059</v>
      </c>
      <c r="BD921" s="8">
        <f t="shared" si="1513"/>
        <v>0</v>
      </c>
      <c r="BE921" s="8">
        <f t="shared" si="1514"/>
        <v>0</v>
      </c>
      <c r="BF921" s="8">
        <f t="shared" si="1514"/>
        <v>0</v>
      </c>
      <c r="BG921" s="8">
        <f t="shared" si="1514"/>
        <v>0</v>
      </c>
      <c r="BH921" s="8">
        <f t="shared" si="1514"/>
        <v>0</v>
      </c>
      <c r="BI921" s="8">
        <f t="shared" si="1514"/>
        <v>2059</v>
      </c>
      <c r="BJ921" s="8">
        <f t="shared" si="1514"/>
        <v>0</v>
      </c>
    </row>
    <row r="922" spans="1:62" ht="33" hidden="1" x14ac:dyDescent="0.25">
      <c r="A922" s="25" t="s">
        <v>175</v>
      </c>
      <c r="B922" s="26" t="s">
        <v>437</v>
      </c>
      <c r="C922" s="26" t="s">
        <v>28</v>
      </c>
      <c r="D922" s="26" t="s">
        <v>75</v>
      </c>
      <c r="E922" s="26" t="s">
        <v>416</v>
      </c>
      <c r="F922" s="26" t="s">
        <v>37</v>
      </c>
      <c r="G922" s="9">
        <f>512+1799</f>
        <v>2311</v>
      </c>
      <c r="H922" s="9"/>
      <c r="I922" s="84"/>
      <c r="J922" s="84"/>
      <c r="K922" s="84"/>
      <c r="L922" s="84"/>
      <c r="M922" s="9">
        <f>G922+I922+J922+K922+L922</f>
        <v>2311</v>
      </c>
      <c r="N922" s="9">
        <f>H922+L922</f>
        <v>0</v>
      </c>
      <c r="O922" s="85"/>
      <c r="P922" s="85"/>
      <c r="Q922" s="85"/>
      <c r="R922" s="85"/>
      <c r="S922" s="9">
        <f>M922+O922+P922+Q922+R922</f>
        <v>2311</v>
      </c>
      <c r="T922" s="9">
        <f>N922+R922</f>
        <v>0</v>
      </c>
      <c r="U922" s="85"/>
      <c r="V922" s="85"/>
      <c r="W922" s="85"/>
      <c r="X922" s="85"/>
      <c r="Y922" s="9">
        <f>S922+U922+V922+W922+X922</f>
        <v>2311</v>
      </c>
      <c r="Z922" s="9">
        <f>T922+X922</f>
        <v>0</v>
      </c>
      <c r="AA922" s="85"/>
      <c r="AB922" s="85"/>
      <c r="AC922" s="85"/>
      <c r="AD922" s="85"/>
      <c r="AE922" s="9">
        <f>Y922+AA922+AB922+AC922+AD922</f>
        <v>2311</v>
      </c>
      <c r="AF922" s="9">
        <f>Z922+AD922</f>
        <v>0</v>
      </c>
      <c r="AG922" s="85"/>
      <c r="AH922" s="8">
        <v>558</v>
      </c>
      <c r="AI922" s="85"/>
      <c r="AJ922" s="85"/>
      <c r="AK922" s="9">
        <f>AE922+AG922+AH922+AI922+AJ922</f>
        <v>2869</v>
      </c>
      <c r="AL922" s="9">
        <f>AF922+AJ922</f>
        <v>0</v>
      </c>
      <c r="AM922" s="8">
        <v>-558</v>
      </c>
      <c r="AN922" s="8"/>
      <c r="AO922" s="85"/>
      <c r="AP922" s="85"/>
      <c r="AQ922" s="9">
        <f>AK922+AM922+AN922+AO922+AP922</f>
        <v>2311</v>
      </c>
      <c r="AR922" s="9">
        <f>AL922+AP922</f>
        <v>0</v>
      </c>
      <c r="AS922" s="8">
        <v>-100</v>
      </c>
      <c r="AT922" s="8"/>
      <c r="AU922" s="8">
        <v>-152</v>
      </c>
      <c r="AV922" s="85"/>
      <c r="AW922" s="96">
        <f>AQ922+AS922+AT922+AU922+AV922</f>
        <v>2059</v>
      </c>
      <c r="AX922" s="96">
        <f>AR922+AV922</f>
        <v>0</v>
      </c>
      <c r="AY922" s="8"/>
      <c r="AZ922" s="8"/>
      <c r="BA922" s="8"/>
      <c r="BB922" s="85"/>
      <c r="BC922" s="9">
        <f>AW922+AY922+AZ922+BA922+BB922</f>
        <v>2059</v>
      </c>
      <c r="BD922" s="9">
        <f>AX922+BB922</f>
        <v>0</v>
      </c>
      <c r="BE922" s="8"/>
      <c r="BF922" s="8"/>
      <c r="BG922" s="8"/>
      <c r="BH922" s="85"/>
      <c r="BI922" s="9">
        <f>BC922+BE922+BF922+BG922+BH922</f>
        <v>2059</v>
      </c>
      <c r="BJ922" s="9">
        <f>BD922+BH922</f>
        <v>0</v>
      </c>
    </row>
    <row r="923" spans="1:62" hidden="1" x14ac:dyDescent="0.25">
      <c r="A923" s="28" t="s">
        <v>100</v>
      </c>
      <c r="B923" s="26" t="s">
        <v>437</v>
      </c>
      <c r="C923" s="26" t="s">
        <v>28</v>
      </c>
      <c r="D923" s="26" t="s">
        <v>75</v>
      </c>
      <c r="E923" s="26" t="s">
        <v>416</v>
      </c>
      <c r="F923" s="26" t="s">
        <v>101</v>
      </c>
      <c r="G923" s="9"/>
      <c r="H923" s="9"/>
      <c r="I923" s="84"/>
      <c r="J923" s="84"/>
      <c r="K923" s="84"/>
      <c r="L923" s="84"/>
      <c r="M923" s="9"/>
      <c r="N923" s="9"/>
      <c r="O923" s="85"/>
      <c r="P923" s="85"/>
      <c r="Q923" s="85"/>
      <c r="R923" s="85"/>
      <c r="S923" s="9"/>
      <c r="T923" s="9"/>
      <c r="U923" s="85"/>
      <c r="V923" s="85"/>
      <c r="W923" s="85"/>
      <c r="X923" s="85"/>
      <c r="Y923" s="9"/>
      <c r="Z923" s="9"/>
      <c r="AA923" s="85"/>
      <c r="AB923" s="85"/>
      <c r="AC923" s="85"/>
      <c r="AD923" s="85"/>
      <c r="AE923" s="9"/>
      <c r="AF923" s="9"/>
      <c r="AG923" s="85"/>
      <c r="AH923" s="8"/>
      <c r="AI923" s="85"/>
      <c r="AJ923" s="85"/>
      <c r="AK923" s="9"/>
      <c r="AL923" s="9"/>
      <c r="AM923" s="8"/>
      <c r="AN923" s="8"/>
      <c r="AO923" s="85"/>
      <c r="AP923" s="85"/>
      <c r="AQ923" s="9"/>
      <c r="AR923" s="9"/>
      <c r="AS923" s="8">
        <f>AS924</f>
        <v>100</v>
      </c>
      <c r="AT923" s="8">
        <f t="shared" ref="AT923:BJ923" si="1517">AT924</f>
        <v>0</v>
      </c>
      <c r="AU923" s="8">
        <f t="shared" si="1517"/>
        <v>0</v>
      </c>
      <c r="AV923" s="8">
        <f t="shared" si="1517"/>
        <v>0</v>
      </c>
      <c r="AW923" s="95">
        <f t="shared" si="1517"/>
        <v>100</v>
      </c>
      <c r="AX923" s="95">
        <f t="shared" si="1517"/>
        <v>0</v>
      </c>
      <c r="AY923" s="8">
        <f>AY924</f>
        <v>0</v>
      </c>
      <c r="AZ923" s="8">
        <f t="shared" si="1517"/>
        <v>0</v>
      </c>
      <c r="BA923" s="8">
        <f t="shared" si="1517"/>
        <v>0</v>
      </c>
      <c r="BB923" s="8">
        <f t="shared" si="1517"/>
        <v>0</v>
      </c>
      <c r="BC923" s="8">
        <f t="shared" si="1517"/>
        <v>100</v>
      </c>
      <c r="BD923" s="8">
        <f t="shared" si="1517"/>
        <v>0</v>
      </c>
      <c r="BE923" s="8">
        <f>BE924</f>
        <v>0</v>
      </c>
      <c r="BF923" s="8">
        <f t="shared" si="1517"/>
        <v>0</v>
      </c>
      <c r="BG923" s="8">
        <f t="shared" si="1517"/>
        <v>0</v>
      </c>
      <c r="BH923" s="8">
        <f t="shared" si="1517"/>
        <v>0</v>
      </c>
      <c r="BI923" s="8">
        <f t="shared" si="1517"/>
        <v>100</v>
      </c>
      <c r="BJ923" s="8">
        <f t="shared" si="1517"/>
        <v>0</v>
      </c>
    </row>
    <row r="924" spans="1:62" hidden="1" x14ac:dyDescent="0.25">
      <c r="A924" s="25" t="s">
        <v>793</v>
      </c>
      <c r="B924" s="26" t="s">
        <v>437</v>
      </c>
      <c r="C924" s="26" t="s">
        <v>28</v>
      </c>
      <c r="D924" s="26" t="s">
        <v>75</v>
      </c>
      <c r="E924" s="26" t="s">
        <v>416</v>
      </c>
      <c r="F924" s="26" t="s">
        <v>792</v>
      </c>
      <c r="G924" s="9"/>
      <c r="H924" s="9"/>
      <c r="I924" s="84"/>
      <c r="J924" s="84"/>
      <c r="K924" s="84"/>
      <c r="L924" s="84"/>
      <c r="M924" s="9"/>
      <c r="N924" s="9"/>
      <c r="O924" s="85"/>
      <c r="P924" s="85"/>
      <c r="Q924" s="85"/>
      <c r="R924" s="85"/>
      <c r="S924" s="9"/>
      <c r="T924" s="9"/>
      <c r="U924" s="85"/>
      <c r="V924" s="85"/>
      <c r="W924" s="85"/>
      <c r="X924" s="85"/>
      <c r="Y924" s="9"/>
      <c r="Z924" s="9"/>
      <c r="AA924" s="85"/>
      <c r="AB924" s="85"/>
      <c r="AC924" s="85"/>
      <c r="AD924" s="85"/>
      <c r="AE924" s="9"/>
      <c r="AF924" s="9"/>
      <c r="AG924" s="85"/>
      <c r="AH924" s="8"/>
      <c r="AI924" s="85"/>
      <c r="AJ924" s="85"/>
      <c r="AK924" s="9"/>
      <c r="AL924" s="9"/>
      <c r="AM924" s="8"/>
      <c r="AN924" s="8"/>
      <c r="AO924" s="85"/>
      <c r="AP924" s="85"/>
      <c r="AQ924" s="9"/>
      <c r="AR924" s="9"/>
      <c r="AS924" s="8">
        <v>100</v>
      </c>
      <c r="AT924" s="8"/>
      <c r="AU924" s="85"/>
      <c r="AV924" s="85"/>
      <c r="AW924" s="96">
        <f>AQ924+AS924+AT924+AU924+AV924</f>
        <v>100</v>
      </c>
      <c r="AX924" s="96">
        <f>AR924+AV924</f>
        <v>0</v>
      </c>
      <c r="AY924" s="8"/>
      <c r="AZ924" s="8"/>
      <c r="BA924" s="85"/>
      <c r="BB924" s="85"/>
      <c r="BC924" s="9">
        <f>AW924+AY924+AZ924+BA924+BB924</f>
        <v>100</v>
      </c>
      <c r="BD924" s="9">
        <f>AX924+BB924</f>
        <v>0</v>
      </c>
      <c r="BE924" s="8"/>
      <c r="BF924" s="8"/>
      <c r="BG924" s="85"/>
      <c r="BH924" s="85"/>
      <c r="BI924" s="9">
        <f>BC924+BE924+BF924+BG924+BH924</f>
        <v>100</v>
      </c>
      <c r="BJ924" s="9">
        <f>BD924+BH924</f>
        <v>0</v>
      </c>
    </row>
    <row r="925" spans="1:62" hidden="1" x14ac:dyDescent="0.25">
      <c r="A925" s="25"/>
      <c r="B925" s="26"/>
      <c r="C925" s="26"/>
      <c r="D925" s="26"/>
      <c r="E925" s="26"/>
      <c r="F925" s="26"/>
      <c r="G925" s="9"/>
      <c r="H925" s="9"/>
      <c r="I925" s="84"/>
      <c r="J925" s="84"/>
      <c r="K925" s="84"/>
      <c r="L925" s="84"/>
      <c r="M925" s="84"/>
      <c r="N925" s="84"/>
      <c r="O925" s="85"/>
      <c r="P925" s="85"/>
      <c r="Q925" s="85"/>
      <c r="R925" s="85"/>
      <c r="S925" s="85"/>
      <c r="T925" s="85"/>
      <c r="U925" s="85"/>
      <c r="V925" s="85"/>
      <c r="W925" s="85"/>
      <c r="X925" s="85"/>
      <c r="Y925" s="85"/>
      <c r="Z925" s="85"/>
      <c r="AA925" s="85"/>
      <c r="AB925" s="85"/>
      <c r="AC925" s="85"/>
      <c r="AD925" s="85"/>
      <c r="AE925" s="85"/>
      <c r="AF925" s="85"/>
      <c r="AG925" s="85"/>
      <c r="AH925" s="85"/>
      <c r="AI925" s="85"/>
      <c r="AJ925" s="85"/>
      <c r="AK925" s="85"/>
      <c r="AL925" s="85"/>
      <c r="AM925" s="85"/>
      <c r="AN925" s="85"/>
      <c r="AO925" s="85"/>
      <c r="AP925" s="85"/>
      <c r="AQ925" s="85"/>
      <c r="AR925" s="85"/>
      <c r="AS925" s="85"/>
      <c r="AT925" s="85"/>
      <c r="AU925" s="85"/>
      <c r="AV925" s="85"/>
      <c r="AW925" s="97"/>
      <c r="AX925" s="97"/>
      <c r="AY925" s="85"/>
      <c r="AZ925" s="85"/>
      <c r="BA925" s="85"/>
      <c r="BB925" s="85"/>
      <c r="BC925" s="85"/>
      <c r="BD925" s="85"/>
      <c r="BE925" s="85"/>
      <c r="BF925" s="85"/>
      <c r="BG925" s="85"/>
      <c r="BH925" s="85"/>
      <c r="BI925" s="85"/>
      <c r="BJ925" s="85"/>
    </row>
    <row r="926" spans="1:62" ht="18.75" hidden="1" x14ac:dyDescent="0.3">
      <c r="A926" s="23" t="s">
        <v>164</v>
      </c>
      <c r="B926" s="24">
        <v>914</v>
      </c>
      <c r="C926" s="24" t="s">
        <v>145</v>
      </c>
      <c r="D926" s="24" t="s">
        <v>21</v>
      </c>
      <c r="E926" s="24"/>
      <c r="F926" s="24"/>
      <c r="G926" s="7">
        <f t="shared" ref="G926:H930" si="1518">G927</f>
        <v>0</v>
      </c>
      <c r="H926" s="7">
        <f t="shared" si="1518"/>
        <v>0</v>
      </c>
      <c r="I926" s="84"/>
      <c r="J926" s="84"/>
      <c r="K926" s="84"/>
      <c r="L926" s="84"/>
      <c r="M926" s="84"/>
      <c r="N926" s="84"/>
      <c r="O926" s="85"/>
      <c r="P926" s="85"/>
      <c r="Q926" s="85"/>
      <c r="R926" s="85"/>
      <c r="S926" s="85"/>
      <c r="T926" s="85"/>
      <c r="U926" s="85"/>
      <c r="V926" s="85"/>
      <c r="W926" s="85"/>
      <c r="X926" s="85"/>
      <c r="Y926" s="85"/>
      <c r="Z926" s="85"/>
      <c r="AA926" s="85"/>
      <c r="AB926" s="85"/>
      <c r="AC926" s="85"/>
      <c r="AD926" s="85"/>
      <c r="AE926" s="85"/>
      <c r="AF926" s="85"/>
      <c r="AG926" s="85"/>
      <c r="AH926" s="85"/>
      <c r="AI926" s="85"/>
      <c r="AJ926" s="85"/>
      <c r="AK926" s="85"/>
      <c r="AL926" s="85"/>
      <c r="AM926" s="85"/>
      <c r="AN926" s="85"/>
      <c r="AO926" s="85"/>
      <c r="AP926" s="85"/>
      <c r="AQ926" s="85"/>
      <c r="AR926" s="85"/>
      <c r="AS926" s="85"/>
      <c r="AT926" s="85"/>
      <c r="AU926" s="85"/>
      <c r="AV926" s="85"/>
      <c r="AW926" s="97"/>
      <c r="AX926" s="97"/>
      <c r="AY926" s="85"/>
      <c r="AZ926" s="85"/>
      <c r="BA926" s="85"/>
      <c r="BB926" s="85"/>
      <c r="BC926" s="85"/>
      <c r="BD926" s="85"/>
      <c r="BE926" s="85"/>
      <c r="BF926" s="85"/>
      <c r="BG926" s="85"/>
      <c r="BH926" s="85"/>
      <c r="BI926" s="85"/>
      <c r="BJ926" s="85"/>
    </row>
    <row r="927" spans="1:62" ht="20.100000000000001" hidden="1" customHeight="1" x14ac:dyDescent="0.25">
      <c r="A927" s="28" t="s">
        <v>61</v>
      </c>
      <c r="B927" s="26">
        <v>914</v>
      </c>
      <c r="C927" s="26" t="s">
        <v>145</v>
      </c>
      <c r="D927" s="26" t="s">
        <v>21</v>
      </c>
      <c r="E927" s="26" t="s">
        <v>62</v>
      </c>
      <c r="F927" s="26"/>
      <c r="G927" s="9">
        <f t="shared" si="1518"/>
        <v>0</v>
      </c>
      <c r="H927" s="9">
        <f t="shared" si="1518"/>
        <v>0</v>
      </c>
      <c r="I927" s="84"/>
      <c r="J927" s="84"/>
      <c r="K927" s="84"/>
      <c r="L927" s="84"/>
      <c r="M927" s="84"/>
      <c r="N927" s="84"/>
      <c r="O927" s="85"/>
      <c r="P927" s="85"/>
      <c r="Q927" s="85"/>
      <c r="R927" s="85"/>
      <c r="S927" s="85"/>
      <c r="T927" s="85"/>
      <c r="U927" s="85"/>
      <c r="V927" s="85"/>
      <c r="W927" s="85"/>
      <c r="X927" s="85"/>
      <c r="Y927" s="85"/>
      <c r="Z927" s="85"/>
      <c r="AA927" s="85"/>
      <c r="AB927" s="85"/>
      <c r="AC927" s="85"/>
      <c r="AD927" s="85"/>
      <c r="AE927" s="85"/>
      <c r="AF927" s="85"/>
      <c r="AG927" s="85"/>
      <c r="AH927" s="85"/>
      <c r="AI927" s="85"/>
      <c r="AJ927" s="85"/>
      <c r="AK927" s="85"/>
      <c r="AL927" s="85"/>
      <c r="AM927" s="85"/>
      <c r="AN927" s="85"/>
      <c r="AO927" s="85"/>
      <c r="AP927" s="85"/>
      <c r="AQ927" s="85"/>
      <c r="AR927" s="85"/>
      <c r="AS927" s="85"/>
      <c r="AT927" s="85"/>
      <c r="AU927" s="85"/>
      <c r="AV927" s="85"/>
      <c r="AW927" s="97"/>
      <c r="AX927" s="97"/>
      <c r="AY927" s="85"/>
      <c r="AZ927" s="85"/>
      <c r="BA927" s="85"/>
      <c r="BB927" s="85"/>
      <c r="BC927" s="85"/>
      <c r="BD927" s="85"/>
      <c r="BE927" s="85"/>
      <c r="BF927" s="85"/>
      <c r="BG927" s="85"/>
      <c r="BH927" s="85"/>
      <c r="BI927" s="85"/>
      <c r="BJ927" s="85"/>
    </row>
    <row r="928" spans="1:62" ht="20.100000000000001" hidden="1" customHeight="1" x14ac:dyDescent="0.25">
      <c r="A928" s="28" t="s">
        <v>14</v>
      </c>
      <c r="B928" s="26">
        <f>B927</f>
        <v>914</v>
      </c>
      <c r="C928" s="26" t="s">
        <v>145</v>
      </c>
      <c r="D928" s="26" t="s">
        <v>21</v>
      </c>
      <c r="E928" s="26" t="s">
        <v>63</v>
      </c>
      <c r="F928" s="26"/>
      <c r="G928" s="9">
        <f t="shared" si="1518"/>
        <v>0</v>
      </c>
      <c r="H928" s="9">
        <f t="shared" si="1518"/>
        <v>0</v>
      </c>
      <c r="I928" s="84"/>
      <c r="J928" s="84"/>
      <c r="K928" s="84"/>
      <c r="L928" s="84"/>
      <c r="M928" s="84"/>
      <c r="N928" s="84"/>
      <c r="O928" s="85"/>
      <c r="P928" s="85"/>
      <c r="Q928" s="85"/>
      <c r="R928" s="85"/>
      <c r="S928" s="85"/>
      <c r="T928" s="85"/>
      <c r="U928" s="85"/>
      <c r="V928" s="85"/>
      <c r="W928" s="85"/>
      <c r="X928" s="85"/>
      <c r="Y928" s="85"/>
      <c r="Z928" s="85"/>
      <c r="AA928" s="85"/>
      <c r="AB928" s="85"/>
      <c r="AC928" s="85"/>
      <c r="AD928" s="85"/>
      <c r="AE928" s="85"/>
      <c r="AF928" s="85"/>
      <c r="AG928" s="85"/>
      <c r="AH928" s="85"/>
      <c r="AI928" s="85"/>
      <c r="AJ928" s="85"/>
      <c r="AK928" s="85"/>
      <c r="AL928" s="85"/>
      <c r="AM928" s="85"/>
      <c r="AN928" s="85"/>
      <c r="AO928" s="85"/>
      <c r="AP928" s="85"/>
      <c r="AQ928" s="85"/>
      <c r="AR928" s="85"/>
      <c r="AS928" s="85"/>
      <c r="AT928" s="85"/>
      <c r="AU928" s="85"/>
      <c r="AV928" s="85"/>
      <c r="AW928" s="97"/>
      <c r="AX928" s="97"/>
      <c r="AY928" s="85"/>
      <c r="AZ928" s="85"/>
      <c r="BA928" s="85"/>
      <c r="BB928" s="85"/>
      <c r="BC928" s="85"/>
      <c r="BD928" s="85"/>
      <c r="BE928" s="85"/>
      <c r="BF928" s="85"/>
      <c r="BG928" s="85"/>
      <c r="BH928" s="85"/>
      <c r="BI928" s="85"/>
      <c r="BJ928" s="85"/>
    </row>
    <row r="929" spans="1:62" ht="20.100000000000001" hidden="1" customHeight="1" x14ac:dyDescent="0.25">
      <c r="A929" s="28" t="s">
        <v>165</v>
      </c>
      <c r="B929" s="26">
        <f>B928</f>
        <v>914</v>
      </c>
      <c r="C929" s="26" t="s">
        <v>145</v>
      </c>
      <c r="D929" s="26" t="s">
        <v>21</v>
      </c>
      <c r="E929" s="26" t="s">
        <v>182</v>
      </c>
      <c r="F929" s="26"/>
      <c r="G929" s="9">
        <f t="shared" si="1518"/>
        <v>0</v>
      </c>
      <c r="H929" s="9">
        <f t="shared" si="1518"/>
        <v>0</v>
      </c>
      <c r="I929" s="84"/>
      <c r="J929" s="84"/>
      <c r="K929" s="84"/>
      <c r="L929" s="84"/>
      <c r="M929" s="84"/>
      <c r="N929" s="84"/>
      <c r="O929" s="85"/>
      <c r="P929" s="85"/>
      <c r="Q929" s="85"/>
      <c r="R929" s="85"/>
      <c r="S929" s="85"/>
      <c r="T929" s="85"/>
      <c r="U929" s="85"/>
      <c r="V929" s="85"/>
      <c r="W929" s="85"/>
      <c r="X929" s="85"/>
      <c r="Y929" s="85"/>
      <c r="Z929" s="85"/>
      <c r="AA929" s="85"/>
      <c r="AB929" s="85"/>
      <c r="AC929" s="85"/>
      <c r="AD929" s="85"/>
      <c r="AE929" s="85"/>
      <c r="AF929" s="85"/>
      <c r="AG929" s="85"/>
      <c r="AH929" s="85"/>
      <c r="AI929" s="85"/>
      <c r="AJ929" s="85"/>
      <c r="AK929" s="85"/>
      <c r="AL929" s="85"/>
      <c r="AM929" s="85"/>
      <c r="AN929" s="85"/>
      <c r="AO929" s="85"/>
      <c r="AP929" s="85"/>
      <c r="AQ929" s="85"/>
      <c r="AR929" s="85"/>
      <c r="AS929" s="85"/>
      <c r="AT929" s="85"/>
      <c r="AU929" s="85"/>
      <c r="AV929" s="85"/>
      <c r="AW929" s="97"/>
      <c r="AX929" s="97"/>
      <c r="AY929" s="85"/>
      <c r="AZ929" s="85"/>
      <c r="BA929" s="85"/>
      <c r="BB929" s="85"/>
      <c r="BC929" s="85"/>
      <c r="BD929" s="85"/>
      <c r="BE929" s="85"/>
      <c r="BF929" s="85"/>
      <c r="BG929" s="85"/>
      <c r="BH929" s="85"/>
      <c r="BI929" s="85"/>
      <c r="BJ929" s="85"/>
    </row>
    <row r="930" spans="1:62" ht="33" hidden="1" x14ac:dyDescent="0.25">
      <c r="A930" s="25" t="s">
        <v>242</v>
      </c>
      <c r="B930" s="26">
        <f>B929</f>
        <v>914</v>
      </c>
      <c r="C930" s="26" t="s">
        <v>145</v>
      </c>
      <c r="D930" s="26" t="s">
        <v>21</v>
      </c>
      <c r="E930" s="26" t="s">
        <v>182</v>
      </c>
      <c r="F930" s="26" t="s">
        <v>30</v>
      </c>
      <c r="G930" s="11">
        <f t="shared" si="1518"/>
        <v>0</v>
      </c>
      <c r="H930" s="11">
        <f t="shared" si="1518"/>
        <v>0</v>
      </c>
      <c r="I930" s="84"/>
      <c r="J930" s="84"/>
      <c r="K930" s="84"/>
      <c r="L930" s="84"/>
      <c r="M930" s="84"/>
      <c r="N930" s="84"/>
      <c r="O930" s="85"/>
      <c r="P930" s="85"/>
      <c r="Q930" s="85"/>
      <c r="R930" s="85"/>
      <c r="S930" s="85"/>
      <c r="T930" s="85"/>
      <c r="U930" s="85"/>
      <c r="V930" s="85"/>
      <c r="W930" s="85"/>
      <c r="X930" s="85"/>
      <c r="Y930" s="85"/>
      <c r="Z930" s="85"/>
      <c r="AA930" s="85"/>
      <c r="AB930" s="85"/>
      <c r="AC930" s="85"/>
      <c r="AD930" s="85"/>
      <c r="AE930" s="85"/>
      <c r="AF930" s="85"/>
      <c r="AG930" s="85"/>
      <c r="AH930" s="85"/>
      <c r="AI930" s="85"/>
      <c r="AJ930" s="85"/>
      <c r="AK930" s="85"/>
      <c r="AL930" s="85"/>
      <c r="AM930" s="85"/>
      <c r="AN930" s="85"/>
      <c r="AO930" s="85"/>
      <c r="AP930" s="85"/>
      <c r="AQ930" s="85"/>
      <c r="AR930" s="85"/>
      <c r="AS930" s="85"/>
      <c r="AT930" s="85"/>
      <c r="AU930" s="85"/>
      <c r="AV930" s="85"/>
      <c r="AW930" s="97"/>
      <c r="AX930" s="97"/>
      <c r="AY930" s="85"/>
      <c r="AZ930" s="85"/>
      <c r="BA930" s="85"/>
      <c r="BB930" s="85"/>
      <c r="BC930" s="85"/>
      <c r="BD930" s="85"/>
      <c r="BE930" s="85"/>
      <c r="BF930" s="85"/>
      <c r="BG930" s="85"/>
      <c r="BH930" s="85"/>
      <c r="BI930" s="85"/>
      <c r="BJ930" s="85"/>
    </row>
    <row r="931" spans="1:62" ht="33" hidden="1" x14ac:dyDescent="0.25">
      <c r="A931" s="25" t="s">
        <v>175</v>
      </c>
      <c r="B931" s="26">
        <f>B930</f>
        <v>914</v>
      </c>
      <c r="C931" s="26" t="s">
        <v>145</v>
      </c>
      <c r="D931" s="26" t="s">
        <v>21</v>
      </c>
      <c r="E931" s="26" t="s">
        <v>182</v>
      </c>
      <c r="F931" s="26" t="s">
        <v>37</v>
      </c>
      <c r="G931" s="9"/>
      <c r="H931" s="9"/>
      <c r="I931" s="84"/>
      <c r="J931" s="84"/>
      <c r="K931" s="84"/>
      <c r="L931" s="84"/>
      <c r="M931" s="84"/>
      <c r="N931" s="84"/>
      <c r="O931" s="85"/>
      <c r="P931" s="85"/>
      <c r="Q931" s="85"/>
      <c r="R931" s="85"/>
      <c r="S931" s="85"/>
      <c r="T931" s="85"/>
      <c r="U931" s="85"/>
      <c r="V931" s="85"/>
      <c r="W931" s="85"/>
      <c r="X931" s="85"/>
      <c r="Y931" s="85"/>
      <c r="Z931" s="85"/>
      <c r="AA931" s="85"/>
      <c r="AB931" s="85"/>
      <c r="AC931" s="85"/>
      <c r="AD931" s="85"/>
      <c r="AE931" s="85"/>
      <c r="AF931" s="85"/>
      <c r="AG931" s="85"/>
      <c r="AH931" s="85"/>
      <c r="AI931" s="85"/>
      <c r="AJ931" s="85"/>
      <c r="AK931" s="85"/>
      <c r="AL931" s="85"/>
      <c r="AM931" s="85"/>
      <c r="AN931" s="85"/>
      <c r="AO931" s="85"/>
      <c r="AP931" s="85"/>
      <c r="AQ931" s="85"/>
      <c r="AR931" s="85"/>
      <c r="AS931" s="85"/>
      <c r="AT931" s="85"/>
      <c r="AU931" s="85"/>
      <c r="AV931" s="85"/>
      <c r="AW931" s="97"/>
      <c r="AX931" s="97"/>
      <c r="AY931" s="85"/>
      <c r="AZ931" s="85"/>
      <c r="BA931" s="85"/>
      <c r="BB931" s="85"/>
      <c r="BC931" s="85"/>
      <c r="BD931" s="85"/>
      <c r="BE931" s="85"/>
      <c r="BF931" s="85"/>
      <c r="BG931" s="85"/>
      <c r="BH931" s="85"/>
      <c r="BI931" s="85"/>
      <c r="BJ931" s="85"/>
    </row>
    <row r="932" spans="1:62" hidden="1" x14ac:dyDescent="0.25">
      <c r="A932" s="25"/>
      <c r="B932" s="26"/>
      <c r="C932" s="26"/>
      <c r="D932" s="26"/>
      <c r="E932" s="26"/>
      <c r="F932" s="26"/>
      <c r="G932" s="9"/>
      <c r="H932" s="9"/>
      <c r="I932" s="84"/>
      <c r="J932" s="84"/>
      <c r="K932" s="84"/>
      <c r="L932" s="84"/>
      <c r="M932" s="84"/>
      <c r="N932" s="84"/>
      <c r="O932" s="85"/>
      <c r="P932" s="85"/>
      <c r="Q932" s="85"/>
      <c r="R932" s="85"/>
      <c r="S932" s="85"/>
      <c r="T932" s="85"/>
      <c r="U932" s="85"/>
      <c r="V932" s="85"/>
      <c r="W932" s="85"/>
      <c r="X932" s="85"/>
      <c r="Y932" s="85"/>
      <c r="Z932" s="85"/>
      <c r="AA932" s="85"/>
      <c r="AB932" s="85"/>
      <c r="AC932" s="85"/>
      <c r="AD932" s="85"/>
      <c r="AE932" s="85"/>
      <c r="AF932" s="85"/>
      <c r="AG932" s="85"/>
      <c r="AH932" s="85"/>
      <c r="AI932" s="85"/>
      <c r="AJ932" s="85"/>
      <c r="AK932" s="85"/>
      <c r="AL932" s="85"/>
      <c r="AM932" s="85"/>
      <c r="AN932" s="85"/>
      <c r="AO932" s="85"/>
      <c r="AP932" s="85"/>
      <c r="AQ932" s="85"/>
      <c r="AR932" s="85"/>
      <c r="AS932" s="85"/>
      <c r="AT932" s="85"/>
      <c r="AU932" s="85"/>
      <c r="AV932" s="85"/>
      <c r="AW932" s="97"/>
      <c r="AX932" s="97"/>
      <c r="AY932" s="85"/>
      <c r="AZ932" s="85"/>
      <c r="BA932" s="85"/>
      <c r="BB932" s="85"/>
      <c r="BC932" s="85"/>
      <c r="BD932" s="85"/>
      <c r="BE932" s="85"/>
      <c r="BF932" s="85"/>
      <c r="BG932" s="85"/>
      <c r="BH932" s="85"/>
      <c r="BI932" s="85"/>
      <c r="BJ932" s="85"/>
    </row>
    <row r="933" spans="1:62" ht="18.75" hidden="1" x14ac:dyDescent="0.3">
      <c r="A933" s="33" t="s">
        <v>166</v>
      </c>
      <c r="B933" s="24">
        <v>914</v>
      </c>
      <c r="C933" s="24" t="s">
        <v>145</v>
      </c>
      <c r="D933" s="24" t="s">
        <v>79</v>
      </c>
      <c r="E933" s="24"/>
      <c r="F933" s="24"/>
      <c r="G933" s="7">
        <f t="shared" ref="G933:T933" si="1519">G948+G934</f>
        <v>26166</v>
      </c>
      <c r="H933" s="7">
        <f t="shared" si="1519"/>
        <v>0</v>
      </c>
      <c r="I933" s="7">
        <f t="shared" si="1519"/>
        <v>0</v>
      </c>
      <c r="J933" s="7">
        <f t="shared" si="1519"/>
        <v>16698</v>
      </c>
      <c r="K933" s="7">
        <f t="shared" si="1519"/>
        <v>0</v>
      </c>
      <c r="L933" s="7">
        <f t="shared" si="1519"/>
        <v>35970</v>
      </c>
      <c r="M933" s="7">
        <f t="shared" si="1519"/>
        <v>78834</v>
      </c>
      <c r="N933" s="7">
        <f t="shared" si="1519"/>
        <v>35970</v>
      </c>
      <c r="O933" s="7">
        <f t="shared" si="1519"/>
        <v>0</v>
      </c>
      <c r="P933" s="7">
        <f t="shared" si="1519"/>
        <v>0</v>
      </c>
      <c r="Q933" s="7">
        <f t="shared" si="1519"/>
        <v>0</v>
      </c>
      <c r="R933" s="7">
        <f t="shared" si="1519"/>
        <v>0</v>
      </c>
      <c r="S933" s="7">
        <f t="shared" si="1519"/>
        <v>78834</v>
      </c>
      <c r="T933" s="7">
        <f t="shared" si="1519"/>
        <v>35970</v>
      </c>
      <c r="U933" s="7">
        <f t="shared" ref="U933:Z933" si="1520">U948+U934</f>
        <v>0</v>
      </c>
      <c r="V933" s="7">
        <f t="shared" si="1520"/>
        <v>0</v>
      </c>
      <c r="W933" s="7">
        <f t="shared" si="1520"/>
        <v>0</v>
      </c>
      <c r="X933" s="7">
        <f t="shared" si="1520"/>
        <v>290570</v>
      </c>
      <c r="Y933" s="7">
        <f t="shared" si="1520"/>
        <v>369404</v>
      </c>
      <c r="Z933" s="7">
        <f t="shared" si="1520"/>
        <v>326540</v>
      </c>
      <c r="AA933" s="7">
        <f t="shared" ref="AA933:AF933" si="1521">AA948+AA934</f>
        <v>-16700</v>
      </c>
      <c r="AB933" s="7">
        <f t="shared" si="1521"/>
        <v>969</v>
      </c>
      <c r="AC933" s="7">
        <f t="shared" si="1521"/>
        <v>0</v>
      </c>
      <c r="AD933" s="7">
        <f t="shared" si="1521"/>
        <v>18401</v>
      </c>
      <c r="AE933" s="7">
        <f t="shared" si="1521"/>
        <v>372074</v>
      </c>
      <c r="AF933" s="7">
        <f t="shared" si="1521"/>
        <v>344941</v>
      </c>
      <c r="AG933" s="7">
        <f t="shared" ref="AG933:AL933" si="1522">AG948+AG934</f>
        <v>0</v>
      </c>
      <c r="AH933" s="7">
        <f t="shared" si="1522"/>
        <v>0</v>
      </c>
      <c r="AI933" s="7">
        <f t="shared" si="1522"/>
        <v>0</v>
      </c>
      <c r="AJ933" s="7">
        <f t="shared" si="1522"/>
        <v>0</v>
      </c>
      <c r="AK933" s="7">
        <f t="shared" si="1522"/>
        <v>372074</v>
      </c>
      <c r="AL933" s="7">
        <f t="shared" si="1522"/>
        <v>344941</v>
      </c>
      <c r="AM933" s="7">
        <f t="shared" ref="AM933:AR933" si="1523">AM948+AM934</f>
        <v>0</v>
      </c>
      <c r="AN933" s="7">
        <f t="shared" si="1523"/>
        <v>0</v>
      </c>
      <c r="AO933" s="7">
        <f t="shared" si="1523"/>
        <v>0</v>
      </c>
      <c r="AP933" s="7">
        <f t="shared" si="1523"/>
        <v>0</v>
      </c>
      <c r="AQ933" s="7">
        <f t="shared" si="1523"/>
        <v>372074</v>
      </c>
      <c r="AR933" s="7">
        <f t="shared" si="1523"/>
        <v>344941</v>
      </c>
      <c r="AS933" s="7">
        <f t="shared" ref="AS933:AX933" si="1524">AS948+AS934</f>
        <v>0</v>
      </c>
      <c r="AT933" s="7">
        <f t="shared" si="1524"/>
        <v>0</v>
      </c>
      <c r="AU933" s="7">
        <f t="shared" si="1524"/>
        <v>0</v>
      </c>
      <c r="AV933" s="7">
        <f t="shared" si="1524"/>
        <v>0</v>
      </c>
      <c r="AW933" s="94">
        <f t="shared" si="1524"/>
        <v>372074</v>
      </c>
      <c r="AX933" s="94">
        <f t="shared" si="1524"/>
        <v>344941</v>
      </c>
      <c r="AY933" s="7">
        <f t="shared" ref="AY933:BD933" si="1525">AY948+AY934</f>
        <v>0</v>
      </c>
      <c r="AZ933" s="7">
        <f t="shared" si="1525"/>
        <v>0</v>
      </c>
      <c r="BA933" s="7">
        <f t="shared" si="1525"/>
        <v>0</v>
      </c>
      <c r="BB933" s="7">
        <f t="shared" si="1525"/>
        <v>0</v>
      </c>
      <c r="BC933" s="7">
        <f t="shared" si="1525"/>
        <v>372074</v>
      </c>
      <c r="BD933" s="7">
        <f t="shared" si="1525"/>
        <v>344941</v>
      </c>
      <c r="BE933" s="7">
        <f t="shared" ref="BE933:BJ933" si="1526">BE948+BE934</f>
        <v>0</v>
      </c>
      <c r="BF933" s="7">
        <f t="shared" si="1526"/>
        <v>0</v>
      </c>
      <c r="BG933" s="7">
        <f t="shared" si="1526"/>
        <v>0</v>
      </c>
      <c r="BH933" s="7">
        <f t="shared" si="1526"/>
        <v>0</v>
      </c>
      <c r="BI933" s="7">
        <f t="shared" si="1526"/>
        <v>372074</v>
      </c>
      <c r="BJ933" s="7">
        <f t="shared" si="1526"/>
        <v>344941</v>
      </c>
    </row>
    <row r="934" spans="1:62" ht="33.75" hidden="1" x14ac:dyDescent="0.3">
      <c r="A934" s="25" t="s">
        <v>323</v>
      </c>
      <c r="B934" s="26">
        <v>914</v>
      </c>
      <c r="C934" s="26" t="s">
        <v>145</v>
      </c>
      <c r="D934" s="26" t="s">
        <v>79</v>
      </c>
      <c r="E934" s="26" t="s">
        <v>393</v>
      </c>
      <c r="F934" s="24"/>
      <c r="G934" s="9">
        <f t="shared" ref="G934:O934" si="1527">G935+G939+G945</f>
        <v>26166</v>
      </c>
      <c r="H934" s="9">
        <f t="shared" si="1527"/>
        <v>0</v>
      </c>
      <c r="I934" s="9">
        <f t="shared" si="1527"/>
        <v>0</v>
      </c>
      <c r="J934" s="9">
        <f t="shared" si="1527"/>
        <v>16698</v>
      </c>
      <c r="K934" s="9">
        <f t="shared" si="1527"/>
        <v>0</v>
      </c>
      <c r="L934" s="9">
        <f t="shared" si="1527"/>
        <v>35970</v>
      </c>
      <c r="M934" s="9">
        <f t="shared" si="1527"/>
        <v>78834</v>
      </c>
      <c r="N934" s="9">
        <f t="shared" si="1527"/>
        <v>35970</v>
      </c>
      <c r="O934" s="9">
        <f t="shared" si="1527"/>
        <v>0</v>
      </c>
      <c r="P934" s="9">
        <f t="shared" ref="P934:U934" si="1528">P935+P939+P945</f>
        <v>0</v>
      </c>
      <c r="Q934" s="9">
        <f t="shared" si="1528"/>
        <v>0</v>
      </c>
      <c r="R934" s="9">
        <f t="shared" si="1528"/>
        <v>0</v>
      </c>
      <c r="S934" s="9">
        <f t="shared" si="1528"/>
        <v>78834</v>
      </c>
      <c r="T934" s="9">
        <f t="shared" si="1528"/>
        <v>35970</v>
      </c>
      <c r="U934" s="9">
        <f t="shared" si="1528"/>
        <v>0</v>
      </c>
      <c r="V934" s="9">
        <f>V935+V939+V945</f>
        <v>0</v>
      </c>
      <c r="W934" s="9">
        <f>W935+W939+W945</f>
        <v>0</v>
      </c>
      <c r="X934" s="9">
        <f>X935+X939+X945</f>
        <v>290570</v>
      </c>
      <c r="Y934" s="9">
        <f>Y935+Y939+Y945</f>
        <v>369404</v>
      </c>
      <c r="Z934" s="9">
        <f>Z935+Z939+Z945</f>
        <v>326540</v>
      </c>
      <c r="AA934" s="9">
        <f t="shared" ref="AA934:BD934" si="1529">AA935+AA939+AA945+AA942</f>
        <v>-16700</v>
      </c>
      <c r="AB934" s="9">
        <f t="shared" si="1529"/>
        <v>969</v>
      </c>
      <c r="AC934" s="9">
        <f t="shared" si="1529"/>
        <v>0</v>
      </c>
      <c r="AD934" s="9">
        <f t="shared" si="1529"/>
        <v>18401</v>
      </c>
      <c r="AE934" s="9">
        <f t="shared" si="1529"/>
        <v>372074</v>
      </c>
      <c r="AF934" s="9">
        <f t="shared" si="1529"/>
        <v>344941</v>
      </c>
      <c r="AG934" s="9">
        <f t="shared" si="1529"/>
        <v>0</v>
      </c>
      <c r="AH934" s="9">
        <f t="shared" si="1529"/>
        <v>0</v>
      </c>
      <c r="AI934" s="9">
        <f t="shared" si="1529"/>
        <v>0</v>
      </c>
      <c r="AJ934" s="9">
        <f t="shared" si="1529"/>
        <v>0</v>
      </c>
      <c r="AK934" s="9">
        <f t="shared" si="1529"/>
        <v>372074</v>
      </c>
      <c r="AL934" s="9">
        <f t="shared" si="1529"/>
        <v>344941</v>
      </c>
      <c r="AM934" s="9">
        <f t="shared" si="1529"/>
        <v>0</v>
      </c>
      <c r="AN934" s="9">
        <f t="shared" si="1529"/>
        <v>0</v>
      </c>
      <c r="AO934" s="9">
        <f t="shared" si="1529"/>
        <v>0</v>
      </c>
      <c r="AP934" s="9">
        <f t="shared" si="1529"/>
        <v>0</v>
      </c>
      <c r="AQ934" s="9">
        <f t="shared" si="1529"/>
        <v>372074</v>
      </c>
      <c r="AR934" s="9">
        <f t="shared" si="1529"/>
        <v>344941</v>
      </c>
      <c r="AS934" s="9">
        <f t="shared" si="1529"/>
        <v>0</v>
      </c>
      <c r="AT934" s="9">
        <f t="shared" si="1529"/>
        <v>0</v>
      </c>
      <c r="AU934" s="9">
        <f t="shared" si="1529"/>
        <v>0</v>
      </c>
      <c r="AV934" s="9">
        <f t="shared" si="1529"/>
        <v>0</v>
      </c>
      <c r="AW934" s="96">
        <f t="shared" si="1529"/>
        <v>372074</v>
      </c>
      <c r="AX934" s="96">
        <f t="shared" si="1529"/>
        <v>344941</v>
      </c>
      <c r="AY934" s="9">
        <f t="shared" si="1529"/>
        <v>0</v>
      </c>
      <c r="AZ934" s="9">
        <f t="shared" si="1529"/>
        <v>0</v>
      </c>
      <c r="BA934" s="9">
        <f t="shared" si="1529"/>
        <v>0</v>
      </c>
      <c r="BB934" s="9">
        <f t="shared" si="1529"/>
        <v>0</v>
      </c>
      <c r="BC934" s="9">
        <f t="shared" si="1529"/>
        <v>372074</v>
      </c>
      <c r="BD934" s="9">
        <f t="shared" si="1529"/>
        <v>344941</v>
      </c>
      <c r="BE934" s="9">
        <f t="shared" ref="BE934:BJ934" si="1530">BE935+BE939+BE945+BE942</f>
        <v>0</v>
      </c>
      <c r="BF934" s="9">
        <f t="shared" si="1530"/>
        <v>0</v>
      </c>
      <c r="BG934" s="9">
        <f t="shared" si="1530"/>
        <v>0</v>
      </c>
      <c r="BH934" s="9">
        <f t="shared" si="1530"/>
        <v>0</v>
      </c>
      <c r="BI934" s="9">
        <f t="shared" si="1530"/>
        <v>372074</v>
      </c>
      <c r="BJ934" s="9">
        <f t="shared" si="1530"/>
        <v>344941</v>
      </c>
    </row>
    <row r="935" spans="1:62" ht="20.100000000000001" hidden="1" customHeight="1" x14ac:dyDescent="0.25">
      <c r="A935" s="25" t="s">
        <v>14</v>
      </c>
      <c r="B935" s="81" t="s">
        <v>437</v>
      </c>
      <c r="C935" s="81" t="s">
        <v>145</v>
      </c>
      <c r="D935" s="81" t="s">
        <v>79</v>
      </c>
      <c r="E935" s="26" t="s">
        <v>394</v>
      </c>
      <c r="F935" s="26"/>
      <c r="G935" s="9">
        <f t="shared" ref="G935:V937" si="1531">G936</f>
        <v>8978</v>
      </c>
      <c r="H935" s="9">
        <f t="shared" si="1531"/>
        <v>0</v>
      </c>
      <c r="I935" s="9">
        <f t="shared" si="1531"/>
        <v>2</v>
      </c>
      <c r="J935" s="9">
        <f t="shared" si="1531"/>
        <v>16698</v>
      </c>
      <c r="K935" s="9">
        <f t="shared" si="1531"/>
        <v>0</v>
      </c>
      <c r="L935" s="9">
        <f t="shared" si="1531"/>
        <v>0</v>
      </c>
      <c r="M935" s="9">
        <f t="shared" si="1531"/>
        <v>25678</v>
      </c>
      <c r="N935" s="9">
        <f t="shared" si="1531"/>
        <v>0</v>
      </c>
      <c r="O935" s="9">
        <f t="shared" si="1531"/>
        <v>0</v>
      </c>
      <c r="P935" s="9">
        <f t="shared" si="1531"/>
        <v>0</v>
      </c>
      <c r="Q935" s="9">
        <f t="shared" si="1531"/>
        <v>0</v>
      </c>
      <c r="R935" s="9">
        <f t="shared" si="1531"/>
        <v>0</v>
      </c>
      <c r="S935" s="9">
        <f t="shared" si="1531"/>
        <v>25678</v>
      </c>
      <c r="T935" s="9">
        <f t="shared" si="1531"/>
        <v>0</v>
      </c>
      <c r="U935" s="9">
        <f t="shared" si="1531"/>
        <v>0</v>
      </c>
      <c r="V935" s="9">
        <f t="shared" si="1531"/>
        <v>0</v>
      </c>
      <c r="W935" s="9">
        <f t="shared" ref="U935:AJ937" si="1532">W936</f>
        <v>0</v>
      </c>
      <c r="X935" s="9">
        <f t="shared" si="1532"/>
        <v>0</v>
      </c>
      <c r="Y935" s="9">
        <f t="shared" si="1532"/>
        <v>25678</v>
      </c>
      <c r="Z935" s="9">
        <f t="shared" si="1532"/>
        <v>0</v>
      </c>
      <c r="AA935" s="9">
        <f t="shared" si="1532"/>
        <v>-16700</v>
      </c>
      <c r="AB935" s="9">
        <f t="shared" si="1532"/>
        <v>0</v>
      </c>
      <c r="AC935" s="9">
        <f t="shared" si="1532"/>
        <v>0</v>
      </c>
      <c r="AD935" s="9">
        <f t="shared" si="1532"/>
        <v>0</v>
      </c>
      <c r="AE935" s="9">
        <f t="shared" si="1532"/>
        <v>8978</v>
      </c>
      <c r="AF935" s="9">
        <f t="shared" si="1532"/>
        <v>0</v>
      </c>
      <c r="AG935" s="9">
        <f t="shared" si="1532"/>
        <v>0</v>
      </c>
      <c r="AH935" s="9">
        <f t="shared" si="1532"/>
        <v>0</v>
      </c>
      <c r="AI935" s="9">
        <f t="shared" si="1532"/>
        <v>0</v>
      </c>
      <c r="AJ935" s="9">
        <f t="shared" si="1532"/>
        <v>0</v>
      </c>
      <c r="AK935" s="9">
        <f t="shared" ref="AG935:AV937" si="1533">AK936</f>
        <v>8978</v>
      </c>
      <c r="AL935" s="9">
        <f t="shared" si="1533"/>
        <v>0</v>
      </c>
      <c r="AM935" s="9">
        <f t="shared" si="1533"/>
        <v>0</v>
      </c>
      <c r="AN935" s="9">
        <f t="shared" si="1533"/>
        <v>0</v>
      </c>
      <c r="AO935" s="9">
        <f t="shared" si="1533"/>
        <v>0</v>
      </c>
      <c r="AP935" s="9">
        <f t="shared" si="1533"/>
        <v>0</v>
      </c>
      <c r="AQ935" s="9">
        <f t="shared" si="1533"/>
        <v>8978</v>
      </c>
      <c r="AR935" s="9">
        <f t="shared" si="1533"/>
        <v>0</v>
      </c>
      <c r="AS935" s="9">
        <f t="shared" si="1533"/>
        <v>0</v>
      </c>
      <c r="AT935" s="9">
        <f t="shared" si="1533"/>
        <v>0</v>
      </c>
      <c r="AU935" s="9">
        <f t="shared" si="1533"/>
        <v>0</v>
      </c>
      <c r="AV935" s="9">
        <f t="shared" si="1533"/>
        <v>0</v>
      </c>
      <c r="AW935" s="96">
        <f t="shared" ref="AS935:BH937" si="1534">AW936</f>
        <v>8978</v>
      </c>
      <c r="AX935" s="96">
        <f t="shared" si="1534"/>
        <v>0</v>
      </c>
      <c r="AY935" s="9">
        <f t="shared" si="1534"/>
        <v>0</v>
      </c>
      <c r="AZ935" s="9">
        <f t="shared" si="1534"/>
        <v>0</v>
      </c>
      <c r="BA935" s="9">
        <f t="shared" si="1534"/>
        <v>0</v>
      </c>
      <c r="BB935" s="9">
        <f t="shared" si="1534"/>
        <v>0</v>
      </c>
      <c r="BC935" s="9">
        <f t="shared" si="1534"/>
        <v>8978</v>
      </c>
      <c r="BD935" s="9">
        <f t="shared" si="1534"/>
        <v>0</v>
      </c>
      <c r="BE935" s="9">
        <f t="shared" si="1534"/>
        <v>0</v>
      </c>
      <c r="BF935" s="9">
        <f t="shared" si="1534"/>
        <v>0</v>
      </c>
      <c r="BG935" s="9">
        <f t="shared" si="1534"/>
        <v>0</v>
      </c>
      <c r="BH935" s="9">
        <f t="shared" si="1534"/>
        <v>0</v>
      </c>
      <c r="BI935" s="9">
        <f t="shared" ref="BE935:BJ937" si="1535">BI936</f>
        <v>8978</v>
      </c>
      <c r="BJ935" s="9">
        <f t="shared" si="1535"/>
        <v>0</v>
      </c>
    </row>
    <row r="936" spans="1:62" ht="20.100000000000001" hidden="1" customHeight="1" x14ac:dyDescent="0.25">
      <c r="A936" s="25" t="s">
        <v>167</v>
      </c>
      <c r="B936" s="81" t="s">
        <v>437</v>
      </c>
      <c r="C936" s="81" t="s">
        <v>145</v>
      </c>
      <c r="D936" s="81" t="s">
        <v>79</v>
      </c>
      <c r="E936" s="26" t="s">
        <v>635</v>
      </c>
      <c r="F936" s="26"/>
      <c r="G936" s="9">
        <f t="shared" si="1531"/>
        <v>8978</v>
      </c>
      <c r="H936" s="9">
        <f t="shared" si="1531"/>
        <v>0</v>
      </c>
      <c r="I936" s="9">
        <f t="shared" si="1531"/>
        <v>2</v>
      </c>
      <c r="J936" s="9">
        <f t="shared" si="1531"/>
        <v>16698</v>
      </c>
      <c r="K936" s="9">
        <f t="shared" si="1531"/>
        <v>0</v>
      </c>
      <c r="L936" s="9">
        <f t="shared" si="1531"/>
        <v>0</v>
      </c>
      <c r="M936" s="9">
        <f t="shared" si="1531"/>
        <v>25678</v>
      </c>
      <c r="N936" s="9">
        <f t="shared" si="1531"/>
        <v>0</v>
      </c>
      <c r="O936" s="9">
        <f t="shared" si="1531"/>
        <v>0</v>
      </c>
      <c r="P936" s="9">
        <f t="shared" si="1531"/>
        <v>0</v>
      </c>
      <c r="Q936" s="9">
        <f t="shared" si="1531"/>
        <v>0</v>
      </c>
      <c r="R936" s="9">
        <f t="shared" si="1531"/>
        <v>0</v>
      </c>
      <c r="S936" s="9">
        <f t="shared" si="1531"/>
        <v>25678</v>
      </c>
      <c r="T936" s="9">
        <f t="shared" si="1531"/>
        <v>0</v>
      </c>
      <c r="U936" s="9">
        <f t="shared" si="1532"/>
        <v>0</v>
      </c>
      <c r="V936" s="9">
        <f t="shared" si="1532"/>
        <v>0</v>
      </c>
      <c r="W936" s="9">
        <f t="shared" si="1532"/>
        <v>0</v>
      </c>
      <c r="X936" s="9">
        <f t="shared" si="1532"/>
        <v>0</v>
      </c>
      <c r="Y936" s="9">
        <f t="shared" si="1532"/>
        <v>25678</v>
      </c>
      <c r="Z936" s="9">
        <f t="shared" si="1532"/>
        <v>0</v>
      </c>
      <c r="AA936" s="9">
        <f t="shared" si="1532"/>
        <v>-16700</v>
      </c>
      <c r="AB936" s="9">
        <f t="shared" si="1532"/>
        <v>0</v>
      </c>
      <c r="AC936" s="9">
        <f t="shared" si="1532"/>
        <v>0</v>
      </c>
      <c r="AD936" s="9">
        <f t="shared" si="1532"/>
        <v>0</v>
      </c>
      <c r="AE936" s="9">
        <f t="shared" si="1532"/>
        <v>8978</v>
      </c>
      <c r="AF936" s="9">
        <f t="shared" si="1532"/>
        <v>0</v>
      </c>
      <c r="AG936" s="9">
        <f t="shared" si="1533"/>
        <v>0</v>
      </c>
      <c r="AH936" s="9">
        <f t="shared" si="1533"/>
        <v>0</v>
      </c>
      <c r="AI936" s="9">
        <f t="shared" si="1533"/>
        <v>0</v>
      </c>
      <c r="AJ936" s="9">
        <f t="shared" si="1533"/>
        <v>0</v>
      </c>
      <c r="AK936" s="9">
        <f t="shared" si="1533"/>
        <v>8978</v>
      </c>
      <c r="AL936" s="9">
        <f t="shared" si="1533"/>
        <v>0</v>
      </c>
      <c r="AM936" s="9">
        <f t="shared" si="1533"/>
        <v>0</v>
      </c>
      <c r="AN936" s="9">
        <f t="shared" si="1533"/>
        <v>0</v>
      </c>
      <c r="AO936" s="9">
        <f t="shared" si="1533"/>
        <v>0</v>
      </c>
      <c r="AP936" s="9">
        <f t="shared" si="1533"/>
        <v>0</v>
      </c>
      <c r="AQ936" s="9">
        <f t="shared" si="1533"/>
        <v>8978</v>
      </c>
      <c r="AR936" s="9">
        <f t="shared" si="1533"/>
        <v>0</v>
      </c>
      <c r="AS936" s="9">
        <f t="shared" si="1534"/>
        <v>0</v>
      </c>
      <c r="AT936" s="9">
        <f t="shared" si="1534"/>
        <v>0</v>
      </c>
      <c r="AU936" s="9">
        <f t="shared" si="1534"/>
        <v>0</v>
      </c>
      <c r="AV936" s="9">
        <f t="shared" si="1534"/>
        <v>0</v>
      </c>
      <c r="AW936" s="96">
        <f t="shared" si="1534"/>
        <v>8978</v>
      </c>
      <c r="AX936" s="96">
        <f t="shared" si="1534"/>
        <v>0</v>
      </c>
      <c r="AY936" s="9">
        <f t="shared" si="1534"/>
        <v>0</v>
      </c>
      <c r="AZ936" s="9">
        <f t="shared" si="1534"/>
        <v>0</v>
      </c>
      <c r="BA936" s="9">
        <f t="shared" si="1534"/>
        <v>0</v>
      </c>
      <c r="BB936" s="9">
        <f t="shared" si="1534"/>
        <v>0</v>
      </c>
      <c r="BC936" s="9">
        <f t="shared" si="1534"/>
        <v>8978</v>
      </c>
      <c r="BD936" s="9">
        <f t="shared" si="1534"/>
        <v>0</v>
      </c>
      <c r="BE936" s="9">
        <f t="shared" si="1535"/>
        <v>0</v>
      </c>
      <c r="BF936" s="9">
        <f t="shared" si="1535"/>
        <v>0</v>
      </c>
      <c r="BG936" s="9">
        <f t="shared" si="1535"/>
        <v>0</v>
      </c>
      <c r="BH936" s="9">
        <f t="shared" si="1535"/>
        <v>0</v>
      </c>
      <c r="BI936" s="9">
        <f t="shared" si="1535"/>
        <v>8978</v>
      </c>
      <c r="BJ936" s="9">
        <f t="shared" si="1535"/>
        <v>0</v>
      </c>
    </row>
    <row r="937" spans="1:62" ht="33" hidden="1" x14ac:dyDescent="0.25">
      <c r="A937" s="25" t="s">
        <v>179</v>
      </c>
      <c r="B937" s="81" t="s">
        <v>437</v>
      </c>
      <c r="C937" s="81" t="s">
        <v>145</v>
      </c>
      <c r="D937" s="81" t="s">
        <v>79</v>
      </c>
      <c r="E937" s="26" t="s">
        <v>635</v>
      </c>
      <c r="F937" s="26" t="s">
        <v>180</v>
      </c>
      <c r="G937" s="9">
        <f t="shared" si="1531"/>
        <v>8978</v>
      </c>
      <c r="H937" s="9">
        <f t="shared" si="1531"/>
        <v>0</v>
      </c>
      <c r="I937" s="9">
        <f t="shared" si="1531"/>
        <v>2</v>
      </c>
      <c r="J937" s="9">
        <f t="shared" si="1531"/>
        <v>16698</v>
      </c>
      <c r="K937" s="9">
        <f t="shared" si="1531"/>
        <v>0</v>
      </c>
      <c r="L937" s="9">
        <f t="shared" si="1531"/>
        <v>0</v>
      </c>
      <c r="M937" s="9">
        <f t="shared" si="1531"/>
        <v>25678</v>
      </c>
      <c r="N937" s="9">
        <f t="shared" si="1531"/>
        <v>0</v>
      </c>
      <c r="O937" s="9">
        <f t="shared" si="1531"/>
        <v>0</v>
      </c>
      <c r="P937" s="9">
        <f t="shared" si="1531"/>
        <v>0</v>
      </c>
      <c r="Q937" s="9">
        <f t="shared" si="1531"/>
        <v>0</v>
      </c>
      <c r="R937" s="9">
        <f t="shared" si="1531"/>
        <v>0</v>
      </c>
      <c r="S937" s="9">
        <f t="shared" si="1531"/>
        <v>25678</v>
      </c>
      <c r="T937" s="9">
        <f t="shared" si="1531"/>
        <v>0</v>
      </c>
      <c r="U937" s="9">
        <f t="shared" si="1532"/>
        <v>0</v>
      </c>
      <c r="V937" s="9">
        <f t="shared" si="1532"/>
        <v>0</v>
      </c>
      <c r="W937" s="9">
        <f t="shared" si="1532"/>
        <v>0</v>
      </c>
      <c r="X937" s="9">
        <f t="shared" si="1532"/>
        <v>0</v>
      </c>
      <c r="Y937" s="9">
        <f t="shared" si="1532"/>
        <v>25678</v>
      </c>
      <c r="Z937" s="9">
        <f t="shared" si="1532"/>
        <v>0</v>
      </c>
      <c r="AA937" s="9">
        <f t="shared" si="1532"/>
        <v>-16700</v>
      </c>
      <c r="AB937" s="9">
        <f t="shared" si="1532"/>
        <v>0</v>
      </c>
      <c r="AC937" s="9">
        <f t="shared" si="1532"/>
        <v>0</v>
      </c>
      <c r="AD937" s="9">
        <f t="shared" si="1532"/>
        <v>0</v>
      </c>
      <c r="AE937" s="9">
        <f t="shared" si="1532"/>
        <v>8978</v>
      </c>
      <c r="AF937" s="9">
        <f t="shared" si="1532"/>
        <v>0</v>
      </c>
      <c r="AG937" s="9">
        <f t="shared" si="1533"/>
        <v>0</v>
      </c>
      <c r="AH937" s="9">
        <f t="shared" si="1533"/>
        <v>0</v>
      </c>
      <c r="AI937" s="9">
        <f t="shared" si="1533"/>
        <v>0</v>
      </c>
      <c r="AJ937" s="9">
        <f t="shared" si="1533"/>
        <v>0</v>
      </c>
      <c r="AK937" s="9">
        <f t="shared" si="1533"/>
        <v>8978</v>
      </c>
      <c r="AL937" s="9">
        <f t="shared" si="1533"/>
        <v>0</v>
      </c>
      <c r="AM937" s="9">
        <f t="shared" si="1533"/>
        <v>0</v>
      </c>
      <c r="AN937" s="9">
        <f t="shared" si="1533"/>
        <v>0</v>
      </c>
      <c r="AO937" s="9">
        <f t="shared" si="1533"/>
        <v>0</v>
      </c>
      <c r="AP937" s="9">
        <f t="shared" si="1533"/>
        <v>0</v>
      </c>
      <c r="AQ937" s="9">
        <f t="shared" si="1533"/>
        <v>8978</v>
      </c>
      <c r="AR937" s="9">
        <f t="shared" si="1533"/>
        <v>0</v>
      </c>
      <c r="AS937" s="9">
        <f t="shared" si="1534"/>
        <v>0</v>
      </c>
      <c r="AT937" s="9">
        <f t="shared" si="1534"/>
        <v>0</v>
      </c>
      <c r="AU937" s="9">
        <f t="shared" si="1534"/>
        <v>0</v>
      </c>
      <c r="AV937" s="9">
        <f t="shared" si="1534"/>
        <v>0</v>
      </c>
      <c r="AW937" s="96">
        <f t="shared" si="1534"/>
        <v>8978</v>
      </c>
      <c r="AX937" s="96">
        <f t="shared" si="1534"/>
        <v>0</v>
      </c>
      <c r="AY937" s="9">
        <f t="shared" si="1534"/>
        <v>0</v>
      </c>
      <c r="AZ937" s="9">
        <f t="shared" si="1534"/>
        <v>0</v>
      </c>
      <c r="BA937" s="9">
        <f t="shared" si="1534"/>
        <v>0</v>
      </c>
      <c r="BB937" s="9">
        <f t="shared" si="1534"/>
        <v>0</v>
      </c>
      <c r="BC937" s="9">
        <f t="shared" si="1534"/>
        <v>8978</v>
      </c>
      <c r="BD937" s="9">
        <f t="shared" si="1534"/>
        <v>0</v>
      </c>
      <c r="BE937" s="9">
        <f t="shared" si="1535"/>
        <v>0</v>
      </c>
      <c r="BF937" s="9">
        <f t="shared" si="1535"/>
        <v>0</v>
      </c>
      <c r="BG937" s="9">
        <f t="shared" si="1535"/>
        <v>0</v>
      </c>
      <c r="BH937" s="9">
        <f t="shared" si="1535"/>
        <v>0</v>
      </c>
      <c r="BI937" s="9">
        <f t="shared" si="1535"/>
        <v>8978</v>
      </c>
      <c r="BJ937" s="9">
        <f t="shared" si="1535"/>
        <v>0</v>
      </c>
    </row>
    <row r="938" spans="1:62" ht="20.100000000000001" hidden="1" customHeight="1" x14ac:dyDescent="0.25">
      <c r="A938" s="25" t="s">
        <v>167</v>
      </c>
      <c r="B938" s="81" t="s">
        <v>437</v>
      </c>
      <c r="C938" s="81" t="s">
        <v>145</v>
      </c>
      <c r="D938" s="81" t="s">
        <v>79</v>
      </c>
      <c r="E938" s="26" t="s">
        <v>635</v>
      </c>
      <c r="F938" s="26" t="s">
        <v>181</v>
      </c>
      <c r="G938" s="9">
        <v>8978</v>
      </c>
      <c r="H938" s="9"/>
      <c r="I938" s="9">
        <v>2</v>
      </c>
      <c r="J938" s="9">
        <v>16698</v>
      </c>
      <c r="K938" s="84"/>
      <c r="L938" s="84"/>
      <c r="M938" s="9">
        <f>G938+I938+J938+K938+L938</f>
        <v>25678</v>
      </c>
      <c r="N938" s="9">
        <f>H938+L938</f>
        <v>0</v>
      </c>
      <c r="O938" s="9"/>
      <c r="P938" s="9"/>
      <c r="Q938" s="85"/>
      <c r="R938" s="85"/>
      <c r="S938" s="9">
        <f>M938+O938+P938+Q938+R938</f>
        <v>25678</v>
      </c>
      <c r="T938" s="9">
        <f>N938+R938</f>
        <v>0</v>
      </c>
      <c r="U938" s="9"/>
      <c r="V938" s="9"/>
      <c r="W938" s="85"/>
      <c r="X938" s="85"/>
      <c r="Y938" s="9">
        <f>S938+U938+V938+W938+X938</f>
        <v>25678</v>
      </c>
      <c r="Z938" s="9">
        <f>T938+X938</f>
        <v>0</v>
      </c>
      <c r="AA938" s="9">
        <v>-16700</v>
      </c>
      <c r="AB938" s="9"/>
      <c r="AC938" s="85"/>
      <c r="AD938" s="85"/>
      <c r="AE938" s="9">
        <f>Y938+AA938+AB938+AC938+AD938</f>
        <v>8978</v>
      </c>
      <c r="AF938" s="9">
        <f>Z938+AD938</f>
        <v>0</v>
      </c>
      <c r="AG938" s="9"/>
      <c r="AH938" s="9"/>
      <c r="AI938" s="85"/>
      <c r="AJ938" s="85"/>
      <c r="AK938" s="9">
        <f>AE938+AG938+AH938+AI938+AJ938</f>
        <v>8978</v>
      </c>
      <c r="AL938" s="9">
        <f>AF938+AJ938</f>
        <v>0</v>
      </c>
      <c r="AM938" s="9"/>
      <c r="AN938" s="9"/>
      <c r="AO938" s="85"/>
      <c r="AP938" s="85"/>
      <c r="AQ938" s="9">
        <f>AK938+AM938+AN938+AO938+AP938</f>
        <v>8978</v>
      </c>
      <c r="AR938" s="9">
        <f>AL938+AP938</f>
        <v>0</v>
      </c>
      <c r="AS938" s="9"/>
      <c r="AT938" s="9"/>
      <c r="AU938" s="85"/>
      <c r="AV938" s="85"/>
      <c r="AW938" s="96">
        <f>AQ938+AS938+AT938+AU938+AV938</f>
        <v>8978</v>
      </c>
      <c r="AX938" s="96">
        <f>AR938+AV938</f>
        <v>0</v>
      </c>
      <c r="AY938" s="9"/>
      <c r="AZ938" s="9"/>
      <c r="BA938" s="85"/>
      <c r="BB938" s="85"/>
      <c r="BC938" s="9">
        <f>AW938+AY938+AZ938+BA938+BB938</f>
        <v>8978</v>
      </c>
      <c r="BD938" s="9">
        <f>AX938+BB938</f>
        <v>0</v>
      </c>
      <c r="BE938" s="9"/>
      <c r="BF938" s="9"/>
      <c r="BG938" s="85"/>
      <c r="BH938" s="85"/>
      <c r="BI938" s="9">
        <f>BC938+BE938+BF938+BG938+BH938</f>
        <v>8978</v>
      </c>
      <c r="BJ938" s="9">
        <f>BD938+BH938</f>
        <v>0</v>
      </c>
    </row>
    <row r="939" spans="1:62" ht="33" hidden="1" x14ac:dyDescent="0.25">
      <c r="A939" s="25" t="s">
        <v>732</v>
      </c>
      <c r="B939" s="26">
        <v>914</v>
      </c>
      <c r="C939" s="26" t="s">
        <v>145</v>
      </c>
      <c r="D939" s="26" t="s">
        <v>79</v>
      </c>
      <c r="E939" s="26" t="s">
        <v>731</v>
      </c>
      <c r="F939" s="26"/>
      <c r="G939" s="9"/>
      <c r="H939" s="9"/>
      <c r="I939" s="9"/>
      <c r="J939" s="84"/>
      <c r="K939" s="84"/>
      <c r="L939" s="9"/>
      <c r="M939" s="9"/>
      <c r="N939" s="9"/>
      <c r="O939" s="9">
        <f>O940</f>
        <v>15293</v>
      </c>
      <c r="P939" s="9">
        <f t="shared" ref="P939:AE940" si="1536">P940</f>
        <v>0</v>
      </c>
      <c r="Q939" s="9">
        <f t="shared" si="1536"/>
        <v>0</v>
      </c>
      <c r="R939" s="9">
        <f t="shared" si="1536"/>
        <v>0</v>
      </c>
      <c r="S939" s="9">
        <f t="shared" si="1536"/>
        <v>15293</v>
      </c>
      <c r="T939" s="9">
        <f t="shared" si="1536"/>
        <v>0</v>
      </c>
      <c r="U939" s="9">
        <f>U940</f>
        <v>0</v>
      </c>
      <c r="V939" s="9">
        <f t="shared" si="1536"/>
        <v>0</v>
      </c>
      <c r="W939" s="9">
        <f t="shared" si="1536"/>
        <v>0</v>
      </c>
      <c r="X939" s="9">
        <f t="shared" si="1536"/>
        <v>290570</v>
      </c>
      <c r="Y939" s="9">
        <f t="shared" si="1536"/>
        <v>305863</v>
      </c>
      <c r="Z939" s="9">
        <f t="shared" si="1536"/>
        <v>290570</v>
      </c>
      <c r="AA939" s="9">
        <f>AA940</f>
        <v>0</v>
      </c>
      <c r="AB939" s="9">
        <f t="shared" si="1536"/>
        <v>0</v>
      </c>
      <c r="AC939" s="9">
        <f t="shared" si="1536"/>
        <v>0</v>
      </c>
      <c r="AD939" s="9">
        <f t="shared" si="1536"/>
        <v>0</v>
      </c>
      <c r="AE939" s="9">
        <f t="shared" si="1536"/>
        <v>305863</v>
      </c>
      <c r="AF939" s="9">
        <f t="shared" ref="AB939:AF940" si="1537">AF940</f>
        <v>290570</v>
      </c>
      <c r="AG939" s="9">
        <f>AG940</f>
        <v>0</v>
      </c>
      <c r="AH939" s="9">
        <f t="shared" ref="AH939:AW940" si="1538">AH940</f>
        <v>0</v>
      </c>
      <c r="AI939" s="9">
        <f t="shared" si="1538"/>
        <v>0</v>
      </c>
      <c r="AJ939" s="9">
        <f t="shared" si="1538"/>
        <v>0</v>
      </c>
      <c r="AK939" s="9">
        <f t="shared" si="1538"/>
        <v>305863</v>
      </c>
      <c r="AL939" s="9">
        <f t="shared" si="1538"/>
        <v>290570</v>
      </c>
      <c r="AM939" s="9">
        <f>AM940</f>
        <v>0</v>
      </c>
      <c r="AN939" s="9">
        <f t="shared" si="1538"/>
        <v>0</v>
      </c>
      <c r="AO939" s="9">
        <f t="shared" si="1538"/>
        <v>0</v>
      </c>
      <c r="AP939" s="9">
        <f t="shared" si="1538"/>
        <v>0</v>
      </c>
      <c r="AQ939" s="9">
        <f t="shared" si="1538"/>
        <v>305863</v>
      </c>
      <c r="AR939" s="9">
        <f t="shared" si="1538"/>
        <v>290570</v>
      </c>
      <c r="AS939" s="9">
        <f>AS940</f>
        <v>0</v>
      </c>
      <c r="AT939" s="9">
        <f t="shared" si="1538"/>
        <v>0</v>
      </c>
      <c r="AU939" s="9">
        <f t="shared" si="1538"/>
        <v>0</v>
      </c>
      <c r="AV939" s="9">
        <f t="shared" si="1538"/>
        <v>0</v>
      </c>
      <c r="AW939" s="96">
        <f t="shared" si="1538"/>
        <v>305863</v>
      </c>
      <c r="AX939" s="96">
        <f t="shared" ref="AT939:AX940" si="1539">AX940</f>
        <v>290570</v>
      </c>
      <c r="AY939" s="9">
        <f>AY940</f>
        <v>0</v>
      </c>
      <c r="AZ939" s="9">
        <f t="shared" ref="AZ939:BJ940" si="1540">AZ940</f>
        <v>0</v>
      </c>
      <c r="BA939" s="9">
        <f t="shared" si="1540"/>
        <v>0</v>
      </c>
      <c r="BB939" s="9">
        <f t="shared" si="1540"/>
        <v>0</v>
      </c>
      <c r="BC939" s="9">
        <f t="shared" si="1540"/>
        <v>305863</v>
      </c>
      <c r="BD939" s="9">
        <f t="shared" si="1540"/>
        <v>290570</v>
      </c>
      <c r="BE939" s="9">
        <f>BE940</f>
        <v>0</v>
      </c>
      <c r="BF939" s="9">
        <f t="shared" si="1540"/>
        <v>0</v>
      </c>
      <c r="BG939" s="9">
        <f t="shared" si="1540"/>
        <v>0</v>
      </c>
      <c r="BH939" s="9">
        <f t="shared" si="1540"/>
        <v>0</v>
      </c>
      <c r="BI939" s="9">
        <f t="shared" si="1540"/>
        <v>305863</v>
      </c>
      <c r="BJ939" s="9">
        <f t="shared" si="1540"/>
        <v>290570</v>
      </c>
    </row>
    <row r="940" spans="1:62" ht="33" hidden="1" x14ac:dyDescent="0.25">
      <c r="A940" s="25" t="s">
        <v>179</v>
      </c>
      <c r="B940" s="26">
        <v>914</v>
      </c>
      <c r="C940" s="26" t="s">
        <v>145</v>
      </c>
      <c r="D940" s="26" t="s">
        <v>79</v>
      </c>
      <c r="E940" s="26" t="s">
        <v>731</v>
      </c>
      <c r="F940" s="26" t="s">
        <v>180</v>
      </c>
      <c r="G940" s="9"/>
      <c r="H940" s="9"/>
      <c r="I940" s="9"/>
      <c r="J940" s="84"/>
      <c r="K940" s="84"/>
      <c r="L940" s="9"/>
      <c r="M940" s="9"/>
      <c r="N940" s="9"/>
      <c r="O940" s="9">
        <f>O941</f>
        <v>15293</v>
      </c>
      <c r="P940" s="9">
        <f t="shared" si="1536"/>
        <v>0</v>
      </c>
      <c r="Q940" s="9">
        <f t="shared" si="1536"/>
        <v>0</v>
      </c>
      <c r="R940" s="9">
        <f t="shared" si="1536"/>
        <v>0</v>
      </c>
      <c r="S940" s="9">
        <f t="shared" si="1536"/>
        <v>15293</v>
      </c>
      <c r="T940" s="9">
        <f t="shared" si="1536"/>
        <v>0</v>
      </c>
      <c r="U940" s="9">
        <f>U941</f>
        <v>0</v>
      </c>
      <c r="V940" s="9">
        <f t="shared" si="1536"/>
        <v>0</v>
      </c>
      <c r="W940" s="9">
        <f t="shared" si="1536"/>
        <v>0</v>
      </c>
      <c r="X940" s="9">
        <f t="shared" si="1536"/>
        <v>290570</v>
      </c>
      <c r="Y940" s="9">
        <f t="shared" si="1536"/>
        <v>305863</v>
      </c>
      <c r="Z940" s="9">
        <f t="shared" si="1536"/>
        <v>290570</v>
      </c>
      <c r="AA940" s="9">
        <f>AA941</f>
        <v>0</v>
      </c>
      <c r="AB940" s="9">
        <f t="shared" si="1537"/>
        <v>0</v>
      </c>
      <c r="AC940" s="9">
        <f t="shared" si="1537"/>
        <v>0</v>
      </c>
      <c r="AD940" s="9">
        <f t="shared" si="1537"/>
        <v>0</v>
      </c>
      <c r="AE940" s="9">
        <f t="shared" si="1537"/>
        <v>305863</v>
      </c>
      <c r="AF940" s="9">
        <f t="shared" si="1537"/>
        <v>290570</v>
      </c>
      <c r="AG940" s="9">
        <f>AG941</f>
        <v>0</v>
      </c>
      <c r="AH940" s="9">
        <f t="shared" si="1538"/>
        <v>0</v>
      </c>
      <c r="AI940" s="9">
        <f t="shared" si="1538"/>
        <v>0</v>
      </c>
      <c r="AJ940" s="9">
        <f t="shared" si="1538"/>
        <v>0</v>
      </c>
      <c r="AK940" s="9">
        <f t="shared" si="1538"/>
        <v>305863</v>
      </c>
      <c r="AL940" s="9">
        <f t="shared" si="1538"/>
        <v>290570</v>
      </c>
      <c r="AM940" s="9">
        <f>AM941</f>
        <v>0</v>
      </c>
      <c r="AN940" s="9">
        <f t="shared" si="1538"/>
        <v>0</v>
      </c>
      <c r="AO940" s="9">
        <f t="shared" si="1538"/>
        <v>0</v>
      </c>
      <c r="AP940" s="9">
        <f t="shared" si="1538"/>
        <v>0</v>
      </c>
      <c r="AQ940" s="9">
        <f t="shared" si="1538"/>
        <v>305863</v>
      </c>
      <c r="AR940" s="9">
        <f t="shared" si="1538"/>
        <v>290570</v>
      </c>
      <c r="AS940" s="9">
        <f>AS941</f>
        <v>0</v>
      </c>
      <c r="AT940" s="9">
        <f t="shared" si="1539"/>
        <v>0</v>
      </c>
      <c r="AU940" s="9">
        <f t="shared" si="1539"/>
        <v>0</v>
      </c>
      <c r="AV940" s="9">
        <f t="shared" si="1539"/>
        <v>0</v>
      </c>
      <c r="AW940" s="96">
        <f t="shared" si="1539"/>
        <v>305863</v>
      </c>
      <c r="AX940" s="96">
        <f t="shared" si="1539"/>
        <v>290570</v>
      </c>
      <c r="AY940" s="9">
        <f>AY941</f>
        <v>0</v>
      </c>
      <c r="AZ940" s="9">
        <f t="shared" si="1540"/>
        <v>0</v>
      </c>
      <c r="BA940" s="9">
        <f t="shared" si="1540"/>
        <v>0</v>
      </c>
      <c r="BB940" s="9">
        <f t="shared" si="1540"/>
        <v>0</v>
      </c>
      <c r="BC940" s="9">
        <f t="shared" si="1540"/>
        <v>305863</v>
      </c>
      <c r="BD940" s="9">
        <f t="shared" si="1540"/>
        <v>290570</v>
      </c>
      <c r="BE940" s="9">
        <f>BE941</f>
        <v>0</v>
      </c>
      <c r="BF940" s="9">
        <f t="shared" si="1540"/>
        <v>0</v>
      </c>
      <c r="BG940" s="9">
        <f t="shared" si="1540"/>
        <v>0</v>
      </c>
      <c r="BH940" s="9">
        <f t="shared" si="1540"/>
        <v>0</v>
      </c>
      <c r="BI940" s="9">
        <f t="shared" si="1540"/>
        <v>305863</v>
      </c>
      <c r="BJ940" s="9">
        <f t="shared" si="1540"/>
        <v>290570</v>
      </c>
    </row>
    <row r="941" spans="1:62" ht="20.100000000000001" hidden="1" customHeight="1" x14ac:dyDescent="0.25">
      <c r="A941" s="28" t="s">
        <v>167</v>
      </c>
      <c r="B941" s="26">
        <v>914</v>
      </c>
      <c r="C941" s="26" t="s">
        <v>145</v>
      </c>
      <c r="D941" s="26" t="s">
        <v>79</v>
      </c>
      <c r="E941" s="26" t="s">
        <v>731</v>
      </c>
      <c r="F941" s="26" t="s">
        <v>181</v>
      </c>
      <c r="G941" s="9"/>
      <c r="H941" s="9"/>
      <c r="I941" s="9"/>
      <c r="J941" s="84"/>
      <c r="K941" s="84"/>
      <c r="L941" s="9"/>
      <c r="M941" s="9"/>
      <c r="N941" s="9"/>
      <c r="O941" s="9">
        <v>15293</v>
      </c>
      <c r="P941" s="85"/>
      <c r="Q941" s="85"/>
      <c r="R941" s="9"/>
      <c r="S941" s="9">
        <f>M941+O941+P941+Q941+R941</f>
        <v>15293</v>
      </c>
      <c r="T941" s="9">
        <f>N941+R941</f>
        <v>0</v>
      </c>
      <c r="U941" s="9"/>
      <c r="V941" s="85"/>
      <c r="W941" s="85"/>
      <c r="X941" s="9">
        <v>290570</v>
      </c>
      <c r="Y941" s="9">
        <f>S941+U941+V941+W941+X941</f>
        <v>305863</v>
      </c>
      <c r="Z941" s="9">
        <f>T941+X941</f>
        <v>290570</v>
      </c>
      <c r="AA941" s="9"/>
      <c r="AB941" s="85"/>
      <c r="AC941" s="85"/>
      <c r="AD941" s="9"/>
      <c r="AE941" s="9">
        <f>Y941+AA941+AB941+AC941+AD941</f>
        <v>305863</v>
      </c>
      <c r="AF941" s="9">
        <f>Z941+AD941</f>
        <v>290570</v>
      </c>
      <c r="AG941" s="9"/>
      <c r="AH941" s="85"/>
      <c r="AI941" s="85"/>
      <c r="AJ941" s="9"/>
      <c r="AK941" s="9">
        <f>AE941+AG941+AH941+AI941+AJ941</f>
        <v>305863</v>
      </c>
      <c r="AL941" s="9">
        <f>AF941+AJ941</f>
        <v>290570</v>
      </c>
      <c r="AM941" s="9"/>
      <c r="AN941" s="85"/>
      <c r="AO941" s="85"/>
      <c r="AP941" s="9"/>
      <c r="AQ941" s="9">
        <f>AK941+AM941+AN941+AO941+AP941</f>
        <v>305863</v>
      </c>
      <c r="AR941" s="9">
        <f>AL941+AP941</f>
        <v>290570</v>
      </c>
      <c r="AS941" s="9"/>
      <c r="AT941" s="85"/>
      <c r="AU941" s="85"/>
      <c r="AV941" s="9"/>
      <c r="AW941" s="96">
        <f>AQ941+AS941+AT941+AU941+AV941</f>
        <v>305863</v>
      </c>
      <c r="AX941" s="96">
        <f>AR941+AV941</f>
        <v>290570</v>
      </c>
      <c r="AY941" s="9"/>
      <c r="AZ941" s="85"/>
      <c r="BA941" s="85"/>
      <c r="BB941" s="9"/>
      <c r="BC941" s="9">
        <f>AW941+AY941+AZ941+BA941+BB941</f>
        <v>305863</v>
      </c>
      <c r="BD941" s="9">
        <f>AX941+BB941</f>
        <v>290570</v>
      </c>
      <c r="BE941" s="9"/>
      <c r="BF941" s="85"/>
      <c r="BG941" s="85"/>
      <c r="BH941" s="9"/>
      <c r="BI941" s="9">
        <f>BC941+BE941+BF941+BG941+BH941</f>
        <v>305863</v>
      </c>
      <c r="BJ941" s="9">
        <f>BD941+BH941</f>
        <v>290570</v>
      </c>
    </row>
    <row r="942" spans="1:62" ht="33" hidden="1" x14ac:dyDescent="0.25">
      <c r="A942" s="25" t="s">
        <v>732</v>
      </c>
      <c r="B942" s="26">
        <v>914</v>
      </c>
      <c r="C942" s="26" t="s">
        <v>145</v>
      </c>
      <c r="D942" s="26" t="s">
        <v>79</v>
      </c>
      <c r="E942" s="26" t="s">
        <v>777</v>
      </c>
      <c r="F942" s="26"/>
      <c r="G942" s="9"/>
      <c r="H942" s="9"/>
      <c r="I942" s="9"/>
      <c r="J942" s="84"/>
      <c r="K942" s="84"/>
      <c r="L942" s="9"/>
      <c r="M942" s="9"/>
      <c r="N942" s="9"/>
      <c r="O942" s="9"/>
      <c r="P942" s="85"/>
      <c r="Q942" s="85"/>
      <c r="R942" s="9"/>
      <c r="S942" s="9"/>
      <c r="T942" s="9"/>
      <c r="U942" s="9"/>
      <c r="V942" s="85"/>
      <c r="W942" s="85"/>
      <c r="X942" s="9"/>
      <c r="Y942" s="9"/>
      <c r="Z942" s="9"/>
      <c r="AA942" s="9">
        <f>AA943</f>
        <v>0</v>
      </c>
      <c r="AB942" s="9">
        <f t="shared" ref="AB942:AQ943" si="1541">AB943</f>
        <v>63</v>
      </c>
      <c r="AC942" s="9">
        <f t="shared" si="1541"/>
        <v>0</v>
      </c>
      <c r="AD942" s="9">
        <f t="shared" si="1541"/>
        <v>1200</v>
      </c>
      <c r="AE942" s="9">
        <f t="shared" si="1541"/>
        <v>1263</v>
      </c>
      <c r="AF942" s="9">
        <f t="shared" si="1541"/>
        <v>1200</v>
      </c>
      <c r="AG942" s="9">
        <f>AG943</f>
        <v>0</v>
      </c>
      <c r="AH942" s="9">
        <f t="shared" si="1541"/>
        <v>0</v>
      </c>
      <c r="AI942" s="9">
        <f t="shared" si="1541"/>
        <v>0</v>
      </c>
      <c r="AJ942" s="9">
        <f t="shared" si="1541"/>
        <v>0</v>
      </c>
      <c r="AK942" s="9">
        <f t="shared" si="1541"/>
        <v>1263</v>
      </c>
      <c r="AL942" s="9">
        <f t="shared" si="1541"/>
        <v>1200</v>
      </c>
      <c r="AM942" s="9">
        <f>AM943</f>
        <v>0</v>
      </c>
      <c r="AN942" s="9">
        <f t="shared" si="1541"/>
        <v>0</v>
      </c>
      <c r="AO942" s="9">
        <f t="shared" si="1541"/>
        <v>0</v>
      </c>
      <c r="AP942" s="9">
        <f t="shared" si="1541"/>
        <v>0</v>
      </c>
      <c r="AQ942" s="9">
        <f t="shared" si="1541"/>
        <v>1263</v>
      </c>
      <c r="AR942" s="9">
        <f t="shared" ref="AN942:AR943" si="1542">AR943</f>
        <v>1200</v>
      </c>
      <c r="AS942" s="9">
        <f>AS943</f>
        <v>0</v>
      </c>
      <c r="AT942" s="9">
        <f t="shared" ref="AT942:BI943" si="1543">AT943</f>
        <v>0</v>
      </c>
      <c r="AU942" s="9">
        <f t="shared" si="1543"/>
        <v>0</v>
      </c>
      <c r="AV942" s="9">
        <f t="shared" si="1543"/>
        <v>0</v>
      </c>
      <c r="AW942" s="96">
        <f t="shared" si="1543"/>
        <v>1263</v>
      </c>
      <c r="AX942" s="96">
        <f t="shared" si="1543"/>
        <v>1200</v>
      </c>
      <c r="AY942" s="9">
        <f>AY943</f>
        <v>0</v>
      </c>
      <c r="AZ942" s="9">
        <f t="shared" si="1543"/>
        <v>0</v>
      </c>
      <c r="BA942" s="9">
        <f t="shared" si="1543"/>
        <v>0</v>
      </c>
      <c r="BB942" s="9">
        <f t="shared" si="1543"/>
        <v>0</v>
      </c>
      <c r="BC942" s="9">
        <f t="shared" si="1543"/>
        <v>1263</v>
      </c>
      <c r="BD942" s="9">
        <f t="shared" si="1543"/>
        <v>1200</v>
      </c>
      <c r="BE942" s="9">
        <f>BE943</f>
        <v>0</v>
      </c>
      <c r="BF942" s="9">
        <f t="shared" si="1543"/>
        <v>0</v>
      </c>
      <c r="BG942" s="9">
        <f t="shared" si="1543"/>
        <v>0</v>
      </c>
      <c r="BH942" s="9">
        <f t="shared" si="1543"/>
        <v>0</v>
      </c>
      <c r="BI942" s="9">
        <f t="shared" si="1543"/>
        <v>1263</v>
      </c>
      <c r="BJ942" s="9">
        <f t="shared" ref="BF942:BJ943" si="1544">BJ943</f>
        <v>1200</v>
      </c>
    </row>
    <row r="943" spans="1:62" ht="33" hidden="1" x14ac:dyDescent="0.25">
      <c r="A943" s="25" t="s">
        <v>179</v>
      </c>
      <c r="B943" s="26">
        <v>914</v>
      </c>
      <c r="C943" s="26" t="s">
        <v>145</v>
      </c>
      <c r="D943" s="26" t="s">
        <v>79</v>
      </c>
      <c r="E943" s="26" t="s">
        <v>777</v>
      </c>
      <c r="F943" s="26" t="s">
        <v>180</v>
      </c>
      <c r="G943" s="9"/>
      <c r="H943" s="9"/>
      <c r="I943" s="9"/>
      <c r="J943" s="84"/>
      <c r="K943" s="84"/>
      <c r="L943" s="9"/>
      <c r="M943" s="9"/>
      <c r="N943" s="9"/>
      <c r="O943" s="9"/>
      <c r="P943" s="85"/>
      <c r="Q943" s="85"/>
      <c r="R943" s="9"/>
      <c r="S943" s="9"/>
      <c r="T943" s="9"/>
      <c r="U943" s="9"/>
      <c r="V943" s="85"/>
      <c r="W943" s="85"/>
      <c r="X943" s="9"/>
      <c r="Y943" s="9"/>
      <c r="Z943" s="9"/>
      <c r="AA943" s="9">
        <f>AA944</f>
        <v>0</v>
      </c>
      <c r="AB943" s="9">
        <f t="shared" si="1541"/>
        <v>63</v>
      </c>
      <c r="AC943" s="9">
        <f t="shared" si="1541"/>
        <v>0</v>
      </c>
      <c r="AD943" s="9">
        <f t="shared" si="1541"/>
        <v>1200</v>
      </c>
      <c r="AE943" s="9">
        <f t="shared" si="1541"/>
        <v>1263</v>
      </c>
      <c r="AF943" s="9">
        <f t="shared" si="1541"/>
        <v>1200</v>
      </c>
      <c r="AG943" s="9">
        <f>AG944</f>
        <v>0</v>
      </c>
      <c r="AH943" s="9">
        <f t="shared" si="1541"/>
        <v>0</v>
      </c>
      <c r="AI943" s="9">
        <f t="shared" si="1541"/>
        <v>0</v>
      </c>
      <c r="AJ943" s="9">
        <f t="shared" si="1541"/>
        <v>0</v>
      </c>
      <c r="AK943" s="9">
        <f t="shared" si="1541"/>
        <v>1263</v>
      </c>
      <c r="AL943" s="9">
        <f t="shared" si="1541"/>
        <v>1200</v>
      </c>
      <c r="AM943" s="9">
        <f>AM944</f>
        <v>0</v>
      </c>
      <c r="AN943" s="9">
        <f t="shared" si="1542"/>
        <v>0</v>
      </c>
      <c r="AO943" s="9">
        <f t="shared" si="1542"/>
        <v>0</v>
      </c>
      <c r="AP943" s="9">
        <f t="shared" si="1542"/>
        <v>0</v>
      </c>
      <c r="AQ943" s="9">
        <f t="shared" si="1542"/>
        <v>1263</v>
      </c>
      <c r="AR943" s="9">
        <f t="shared" si="1542"/>
        <v>1200</v>
      </c>
      <c r="AS943" s="9">
        <f>AS944</f>
        <v>0</v>
      </c>
      <c r="AT943" s="9">
        <f t="shared" si="1543"/>
        <v>0</v>
      </c>
      <c r="AU943" s="9">
        <f t="shared" si="1543"/>
        <v>0</v>
      </c>
      <c r="AV943" s="9">
        <f t="shared" si="1543"/>
        <v>0</v>
      </c>
      <c r="AW943" s="96">
        <f t="shared" si="1543"/>
        <v>1263</v>
      </c>
      <c r="AX943" s="96">
        <f t="shared" si="1543"/>
        <v>1200</v>
      </c>
      <c r="AY943" s="9">
        <f>AY944</f>
        <v>0</v>
      </c>
      <c r="AZ943" s="9">
        <f t="shared" si="1543"/>
        <v>0</v>
      </c>
      <c r="BA943" s="9">
        <f t="shared" si="1543"/>
        <v>0</v>
      </c>
      <c r="BB943" s="9">
        <f t="shared" si="1543"/>
        <v>0</v>
      </c>
      <c r="BC943" s="9">
        <f t="shared" si="1543"/>
        <v>1263</v>
      </c>
      <c r="BD943" s="9">
        <f t="shared" si="1543"/>
        <v>1200</v>
      </c>
      <c r="BE943" s="9">
        <f>BE944</f>
        <v>0</v>
      </c>
      <c r="BF943" s="9">
        <f t="shared" si="1544"/>
        <v>0</v>
      </c>
      <c r="BG943" s="9">
        <f t="shared" si="1544"/>
        <v>0</v>
      </c>
      <c r="BH943" s="9">
        <f t="shared" si="1544"/>
        <v>0</v>
      </c>
      <c r="BI943" s="9">
        <f t="shared" si="1544"/>
        <v>1263</v>
      </c>
      <c r="BJ943" s="9">
        <f t="shared" si="1544"/>
        <v>1200</v>
      </c>
    </row>
    <row r="944" spans="1:62" ht="20.100000000000001" hidden="1" customHeight="1" x14ac:dyDescent="0.25">
      <c r="A944" s="28" t="s">
        <v>167</v>
      </c>
      <c r="B944" s="26">
        <v>914</v>
      </c>
      <c r="C944" s="26" t="s">
        <v>145</v>
      </c>
      <c r="D944" s="26" t="s">
        <v>79</v>
      </c>
      <c r="E944" s="26" t="s">
        <v>777</v>
      </c>
      <c r="F944" s="26" t="s">
        <v>181</v>
      </c>
      <c r="G944" s="9"/>
      <c r="H944" s="9"/>
      <c r="I944" s="9"/>
      <c r="J944" s="84"/>
      <c r="K944" s="84"/>
      <c r="L944" s="9"/>
      <c r="M944" s="9"/>
      <c r="N944" s="9"/>
      <c r="O944" s="9"/>
      <c r="P944" s="85"/>
      <c r="Q944" s="85"/>
      <c r="R944" s="9"/>
      <c r="S944" s="9"/>
      <c r="T944" s="9"/>
      <c r="U944" s="9"/>
      <c r="V944" s="85"/>
      <c r="W944" s="85"/>
      <c r="X944" s="9"/>
      <c r="Y944" s="9"/>
      <c r="Z944" s="9"/>
      <c r="AA944" s="9"/>
      <c r="AB944" s="9">
        <v>63</v>
      </c>
      <c r="AC944" s="85"/>
      <c r="AD944" s="9">
        <v>1200</v>
      </c>
      <c r="AE944" s="9">
        <f>Y944+AA944+AB944+AC944+AD944</f>
        <v>1263</v>
      </c>
      <c r="AF944" s="9">
        <f>Z944+AD944</f>
        <v>1200</v>
      </c>
      <c r="AG944" s="9"/>
      <c r="AH944" s="9"/>
      <c r="AI944" s="85"/>
      <c r="AJ944" s="9"/>
      <c r="AK944" s="9">
        <f>AE944+AG944+AH944+AI944+AJ944</f>
        <v>1263</v>
      </c>
      <c r="AL944" s="9">
        <f>AF944+AJ944</f>
        <v>1200</v>
      </c>
      <c r="AM944" s="9"/>
      <c r="AN944" s="9"/>
      <c r="AO944" s="85"/>
      <c r="AP944" s="9"/>
      <c r="AQ944" s="9">
        <f>AK944+AM944+AN944+AO944+AP944</f>
        <v>1263</v>
      </c>
      <c r="AR944" s="9">
        <f>AL944+AP944</f>
        <v>1200</v>
      </c>
      <c r="AS944" s="9"/>
      <c r="AT944" s="9"/>
      <c r="AU944" s="85"/>
      <c r="AV944" s="9"/>
      <c r="AW944" s="96">
        <f>AQ944+AS944+AT944+AU944+AV944</f>
        <v>1263</v>
      </c>
      <c r="AX944" s="96">
        <f>AR944+AV944</f>
        <v>1200</v>
      </c>
      <c r="AY944" s="9"/>
      <c r="AZ944" s="9"/>
      <c r="BA944" s="85"/>
      <c r="BB944" s="9"/>
      <c r="BC944" s="9">
        <f>AW944+AY944+AZ944+BA944+BB944</f>
        <v>1263</v>
      </c>
      <c r="BD944" s="9">
        <f>AX944+BB944</f>
        <v>1200</v>
      </c>
      <c r="BE944" s="9"/>
      <c r="BF944" s="9"/>
      <c r="BG944" s="85"/>
      <c r="BH944" s="9"/>
      <c r="BI944" s="9">
        <f>BC944+BE944+BF944+BG944+BH944</f>
        <v>1263</v>
      </c>
      <c r="BJ944" s="9">
        <f>BD944+BH944</f>
        <v>1200</v>
      </c>
    </row>
    <row r="945" spans="1:62" ht="66" hidden="1" x14ac:dyDescent="0.25">
      <c r="A945" s="25" t="s">
        <v>501</v>
      </c>
      <c r="B945" s="26">
        <v>914</v>
      </c>
      <c r="C945" s="26" t="s">
        <v>145</v>
      </c>
      <c r="D945" s="26" t="s">
        <v>79</v>
      </c>
      <c r="E945" s="26" t="s">
        <v>616</v>
      </c>
      <c r="F945" s="26"/>
      <c r="G945" s="9">
        <f t="shared" ref="G945:BJ945" si="1545">G946</f>
        <v>17188</v>
      </c>
      <c r="H945" s="9">
        <f t="shared" si="1545"/>
        <v>0</v>
      </c>
      <c r="I945" s="9">
        <f t="shared" si="1545"/>
        <v>-2</v>
      </c>
      <c r="J945" s="9">
        <f t="shared" si="1545"/>
        <v>0</v>
      </c>
      <c r="K945" s="9">
        <f t="shared" si="1545"/>
        <v>0</v>
      </c>
      <c r="L945" s="9">
        <f t="shared" si="1545"/>
        <v>35970</v>
      </c>
      <c r="M945" s="9">
        <f t="shared" si="1545"/>
        <v>53156</v>
      </c>
      <c r="N945" s="9">
        <f t="shared" si="1545"/>
        <v>35970</v>
      </c>
      <c r="O945" s="9">
        <f t="shared" si="1545"/>
        <v>-15293</v>
      </c>
      <c r="P945" s="9">
        <f t="shared" si="1545"/>
        <v>0</v>
      </c>
      <c r="Q945" s="9">
        <f t="shared" si="1545"/>
        <v>0</v>
      </c>
      <c r="R945" s="9">
        <f t="shared" si="1545"/>
        <v>0</v>
      </c>
      <c r="S945" s="9">
        <f t="shared" si="1545"/>
        <v>37863</v>
      </c>
      <c r="T945" s="9">
        <f t="shared" si="1545"/>
        <v>35970</v>
      </c>
      <c r="U945" s="9">
        <f t="shared" si="1545"/>
        <v>0</v>
      </c>
      <c r="V945" s="9">
        <f t="shared" si="1545"/>
        <v>0</v>
      </c>
      <c r="W945" s="9">
        <f t="shared" si="1545"/>
        <v>0</v>
      </c>
      <c r="X945" s="9">
        <f t="shared" si="1545"/>
        <v>0</v>
      </c>
      <c r="Y945" s="9">
        <f t="shared" si="1545"/>
        <v>37863</v>
      </c>
      <c r="Z945" s="9">
        <f t="shared" si="1545"/>
        <v>35970</v>
      </c>
      <c r="AA945" s="9">
        <f t="shared" si="1545"/>
        <v>0</v>
      </c>
      <c r="AB945" s="9">
        <f t="shared" si="1545"/>
        <v>906</v>
      </c>
      <c r="AC945" s="9">
        <f t="shared" si="1545"/>
        <v>0</v>
      </c>
      <c r="AD945" s="9">
        <f t="shared" si="1545"/>
        <v>17201</v>
      </c>
      <c r="AE945" s="9">
        <f t="shared" si="1545"/>
        <v>55970</v>
      </c>
      <c r="AF945" s="9">
        <f t="shared" si="1545"/>
        <v>53171</v>
      </c>
      <c r="AG945" s="9">
        <f t="shared" si="1545"/>
        <v>0</v>
      </c>
      <c r="AH945" s="9">
        <f t="shared" si="1545"/>
        <v>0</v>
      </c>
      <c r="AI945" s="9">
        <f t="shared" si="1545"/>
        <v>0</v>
      </c>
      <c r="AJ945" s="9">
        <f t="shared" si="1545"/>
        <v>0</v>
      </c>
      <c r="AK945" s="9">
        <f t="shared" si="1545"/>
        <v>55970</v>
      </c>
      <c r="AL945" s="9">
        <f t="shared" si="1545"/>
        <v>53171</v>
      </c>
      <c r="AM945" s="9">
        <f t="shared" si="1545"/>
        <v>0</v>
      </c>
      <c r="AN945" s="9">
        <f t="shared" si="1545"/>
        <v>0</v>
      </c>
      <c r="AO945" s="9">
        <f t="shared" si="1545"/>
        <v>0</v>
      </c>
      <c r="AP945" s="9">
        <f t="shared" si="1545"/>
        <v>0</v>
      </c>
      <c r="AQ945" s="9">
        <f t="shared" si="1545"/>
        <v>55970</v>
      </c>
      <c r="AR945" s="9">
        <f t="shared" si="1545"/>
        <v>53171</v>
      </c>
      <c r="AS945" s="9">
        <f t="shared" si="1545"/>
        <v>0</v>
      </c>
      <c r="AT945" s="9">
        <f t="shared" si="1545"/>
        <v>0</v>
      </c>
      <c r="AU945" s="9">
        <f t="shared" si="1545"/>
        <v>0</v>
      </c>
      <c r="AV945" s="9">
        <f t="shared" si="1545"/>
        <v>0</v>
      </c>
      <c r="AW945" s="96">
        <f t="shared" si="1545"/>
        <v>55970</v>
      </c>
      <c r="AX945" s="96">
        <f t="shared" si="1545"/>
        <v>53171</v>
      </c>
      <c r="AY945" s="9">
        <f t="shared" si="1545"/>
        <v>0</v>
      </c>
      <c r="AZ945" s="9">
        <f t="shared" si="1545"/>
        <v>0</v>
      </c>
      <c r="BA945" s="9">
        <f t="shared" si="1545"/>
        <v>0</v>
      </c>
      <c r="BB945" s="9">
        <f t="shared" si="1545"/>
        <v>0</v>
      </c>
      <c r="BC945" s="9">
        <f t="shared" si="1545"/>
        <v>55970</v>
      </c>
      <c r="BD945" s="9">
        <f t="shared" si="1545"/>
        <v>53171</v>
      </c>
      <c r="BE945" s="9">
        <f t="shared" si="1545"/>
        <v>0</v>
      </c>
      <c r="BF945" s="9">
        <f t="shared" si="1545"/>
        <v>0</v>
      </c>
      <c r="BG945" s="9">
        <f t="shared" si="1545"/>
        <v>0</v>
      </c>
      <c r="BH945" s="9">
        <f t="shared" si="1545"/>
        <v>0</v>
      </c>
      <c r="BI945" s="9">
        <f t="shared" si="1545"/>
        <v>55970</v>
      </c>
      <c r="BJ945" s="9">
        <f t="shared" si="1545"/>
        <v>53171</v>
      </c>
    </row>
    <row r="946" spans="1:62" ht="33" hidden="1" x14ac:dyDescent="0.25">
      <c r="A946" s="25" t="s">
        <v>179</v>
      </c>
      <c r="B946" s="26">
        <v>914</v>
      </c>
      <c r="C946" s="26" t="s">
        <v>145</v>
      </c>
      <c r="D946" s="26" t="s">
        <v>79</v>
      </c>
      <c r="E946" s="26" t="s">
        <v>616</v>
      </c>
      <c r="F946" s="26" t="s">
        <v>180</v>
      </c>
      <c r="G946" s="9">
        <f t="shared" ref="G946:BJ946" si="1546">G947</f>
        <v>17188</v>
      </c>
      <c r="H946" s="9">
        <f t="shared" si="1546"/>
        <v>0</v>
      </c>
      <c r="I946" s="9">
        <f t="shared" si="1546"/>
        <v>-2</v>
      </c>
      <c r="J946" s="9">
        <f t="shared" si="1546"/>
        <v>0</v>
      </c>
      <c r="K946" s="9">
        <f t="shared" si="1546"/>
        <v>0</v>
      </c>
      <c r="L946" s="9">
        <f t="shared" si="1546"/>
        <v>35970</v>
      </c>
      <c r="M946" s="9">
        <f t="shared" si="1546"/>
        <v>53156</v>
      </c>
      <c r="N946" s="9">
        <f t="shared" si="1546"/>
        <v>35970</v>
      </c>
      <c r="O946" s="9">
        <f t="shared" si="1546"/>
        <v>-15293</v>
      </c>
      <c r="P946" s="9">
        <f t="shared" si="1546"/>
        <v>0</v>
      </c>
      <c r="Q946" s="9">
        <f t="shared" si="1546"/>
        <v>0</v>
      </c>
      <c r="R946" s="9">
        <f t="shared" si="1546"/>
        <v>0</v>
      </c>
      <c r="S946" s="9">
        <f t="shared" si="1546"/>
        <v>37863</v>
      </c>
      <c r="T946" s="9">
        <f t="shared" si="1546"/>
        <v>35970</v>
      </c>
      <c r="U946" s="9">
        <f t="shared" si="1546"/>
        <v>0</v>
      </c>
      <c r="V946" s="9">
        <f t="shared" si="1546"/>
        <v>0</v>
      </c>
      <c r="W946" s="9">
        <f t="shared" si="1546"/>
        <v>0</v>
      </c>
      <c r="X946" s="9">
        <f t="shared" si="1546"/>
        <v>0</v>
      </c>
      <c r="Y946" s="9">
        <f t="shared" si="1546"/>
        <v>37863</v>
      </c>
      <c r="Z946" s="9">
        <f t="shared" si="1546"/>
        <v>35970</v>
      </c>
      <c r="AA946" s="9">
        <f t="shared" si="1546"/>
        <v>0</v>
      </c>
      <c r="AB946" s="9">
        <f t="shared" si="1546"/>
        <v>906</v>
      </c>
      <c r="AC946" s="9">
        <f t="shared" si="1546"/>
        <v>0</v>
      </c>
      <c r="AD946" s="9">
        <f t="shared" si="1546"/>
        <v>17201</v>
      </c>
      <c r="AE946" s="9">
        <f t="shared" si="1546"/>
        <v>55970</v>
      </c>
      <c r="AF946" s="9">
        <f t="shared" si="1546"/>
        <v>53171</v>
      </c>
      <c r="AG946" s="9">
        <f t="shared" si="1546"/>
        <v>0</v>
      </c>
      <c r="AH946" s="9">
        <f t="shared" si="1546"/>
        <v>0</v>
      </c>
      <c r="AI946" s="9">
        <f t="shared" si="1546"/>
        <v>0</v>
      </c>
      <c r="AJ946" s="9">
        <f t="shared" si="1546"/>
        <v>0</v>
      </c>
      <c r="AK946" s="9">
        <f t="shared" si="1546"/>
        <v>55970</v>
      </c>
      <c r="AL946" s="9">
        <f t="shared" si="1546"/>
        <v>53171</v>
      </c>
      <c r="AM946" s="9">
        <f t="shared" si="1546"/>
        <v>0</v>
      </c>
      <c r="AN946" s="9">
        <f t="shared" si="1546"/>
        <v>0</v>
      </c>
      <c r="AO946" s="9">
        <f t="shared" si="1546"/>
        <v>0</v>
      </c>
      <c r="AP946" s="9">
        <f t="shared" si="1546"/>
        <v>0</v>
      </c>
      <c r="AQ946" s="9">
        <f t="shared" si="1546"/>
        <v>55970</v>
      </c>
      <c r="AR946" s="9">
        <f t="shared" si="1546"/>
        <v>53171</v>
      </c>
      <c r="AS946" s="9">
        <f t="shared" si="1546"/>
        <v>0</v>
      </c>
      <c r="AT946" s="9">
        <f t="shared" si="1546"/>
        <v>0</v>
      </c>
      <c r="AU946" s="9">
        <f t="shared" si="1546"/>
        <v>0</v>
      </c>
      <c r="AV946" s="9">
        <f t="shared" si="1546"/>
        <v>0</v>
      </c>
      <c r="AW946" s="96">
        <f t="shared" si="1546"/>
        <v>55970</v>
      </c>
      <c r="AX946" s="96">
        <f t="shared" si="1546"/>
        <v>53171</v>
      </c>
      <c r="AY946" s="9">
        <f t="shared" si="1546"/>
        <v>0</v>
      </c>
      <c r="AZ946" s="9">
        <f t="shared" si="1546"/>
        <v>0</v>
      </c>
      <c r="BA946" s="9">
        <f t="shared" si="1546"/>
        <v>0</v>
      </c>
      <c r="BB946" s="9">
        <f t="shared" si="1546"/>
        <v>0</v>
      </c>
      <c r="BC946" s="9">
        <f t="shared" si="1546"/>
        <v>55970</v>
      </c>
      <c r="BD946" s="9">
        <f t="shared" si="1546"/>
        <v>53171</v>
      </c>
      <c r="BE946" s="9">
        <f t="shared" si="1546"/>
        <v>0</v>
      </c>
      <c r="BF946" s="9">
        <f t="shared" si="1546"/>
        <v>0</v>
      </c>
      <c r="BG946" s="9">
        <f t="shared" si="1546"/>
        <v>0</v>
      </c>
      <c r="BH946" s="9">
        <f t="shared" si="1546"/>
        <v>0</v>
      </c>
      <c r="BI946" s="9">
        <f t="shared" si="1546"/>
        <v>55970</v>
      </c>
      <c r="BJ946" s="9">
        <f t="shared" si="1546"/>
        <v>53171</v>
      </c>
    </row>
    <row r="947" spans="1:62" ht="20.100000000000001" hidden="1" customHeight="1" x14ac:dyDescent="0.25">
      <c r="A947" s="28" t="s">
        <v>167</v>
      </c>
      <c r="B947" s="26">
        <v>914</v>
      </c>
      <c r="C947" s="26" t="s">
        <v>145</v>
      </c>
      <c r="D947" s="26" t="s">
        <v>79</v>
      </c>
      <c r="E947" s="26" t="s">
        <v>616</v>
      </c>
      <c r="F947" s="26" t="s">
        <v>181</v>
      </c>
      <c r="G947" s="9">
        <f>26166-8978</f>
        <v>17188</v>
      </c>
      <c r="H947" s="9"/>
      <c r="I947" s="9">
        <v>-2</v>
      </c>
      <c r="J947" s="84"/>
      <c r="K947" s="84"/>
      <c r="L947" s="9">
        <v>35970</v>
      </c>
      <c r="M947" s="9">
        <f>G947+I947+J947+K947+L947</f>
        <v>53156</v>
      </c>
      <c r="N947" s="9">
        <f>H947+L947</f>
        <v>35970</v>
      </c>
      <c r="O947" s="9">
        <v>-15293</v>
      </c>
      <c r="P947" s="85"/>
      <c r="Q947" s="85"/>
      <c r="R947" s="9"/>
      <c r="S947" s="9">
        <f>M947+O947+P947+Q947+R947</f>
        <v>37863</v>
      </c>
      <c r="T947" s="9">
        <f>N947+R947</f>
        <v>35970</v>
      </c>
      <c r="U947" s="9"/>
      <c r="V947" s="85"/>
      <c r="W947" s="85"/>
      <c r="X947" s="9"/>
      <c r="Y947" s="9">
        <f>S947+U947+V947+W947+X947</f>
        <v>37863</v>
      </c>
      <c r="Z947" s="9">
        <f>T947+X947</f>
        <v>35970</v>
      </c>
      <c r="AA947" s="9"/>
      <c r="AB947" s="9">
        <v>906</v>
      </c>
      <c r="AC947" s="85"/>
      <c r="AD947" s="9">
        <v>17201</v>
      </c>
      <c r="AE947" s="9">
        <f>Y947+AA947+AB947+AC947+AD947</f>
        <v>55970</v>
      </c>
      <c r="AF947" s="9">
        <f>Z947+AD947</f>
        <v>53171</v>
      </c>
      <c r="AG947" s="9"/>
      <c r="AH947" s="9"/>
      <c r="AI947" s="85"/>
      <c r="AJ947" s="9"/>
      <c r="AK947" s="9">
        <f>AE947+AG947+AH947+AI947+AJ947</f>
        <v>55970</v>
      </c>
      <c r="AL947" s="9">
        <f>AF947+AJ947</f>
        <v>53171</v>
      </c>
      <c r="AM947" s="9"/>
      <c r="AN947" s="9"/>
      <c r="AO947" s="85"/>
      <c r="AP947" s="9"/>
      <c r="AQ947" s="9">
        <f>AK947+AM947+AN947+AO947+AP947</f>
        <v>55970</v>
      </c>
      <c r="AR947" s="9">
        <f>AL947+AP947</f>
        <v>53171</v>
      </c>
      <c r="AS947" s="9"/>
      <c r="AT947" s="9"/>
      <c r="AU947" s="85"/>
      <c r="AV947" s="9"/>
      <c r="AW947" s="96">
        <f>AQ947+AS947+AT947+AU947+AV947</f>
        <v>55970</v>
      </c>
      <c r="AX947" s="96">
        <f>AR947+AV947</f>
        <v>53171</v>
      </c>
      <c r="AY947" s="9"/>
      <c r="AZ947" s="9"/>
      <c r="BA947" s="85"/>
      <c r="BB947" s="9"/>
      <c r="BC947" s="9">
        <f>AW947+AY947+AZ947+BA947+BB947</f>
        <v>55970</v>
      </c>
      <c r="BD947" s="9">
        <f>AX947+BB947</f>
        <v>53171</v>
      </c>
      <c r="BE947" s="9"/>
      <c r="BF947" s="9"/>
      <c r="BG947" s="85"/>
      <c r="BH947" s="9"/>
      <c r="BI947" s="9">
        <f>BC947+BE947+BF947+BG947+BH947</f>
        <v>55970</v>
      </c>
      <c r="BJ947" s="9">
        <f>BD947+BH947</f>
        <v>53171</v>
      </c>
    </row>
    <row r="948" spans="1:62" ht="20.100000000000001" hidden="1" customHeight="1" x14ac:dyDescent="0.25">
      <c r="A948" s="28" t="s">
        <v>61</v>
      </c>
      <c r="B948" s="26">
        <v>914</v>
      </c>
      <c r="C948" s="26" t="s">
        <v>145</v>
      </c>
      <c r="D948" s="26" t="s">
        <v>79</v>
      </c>
      <c r="E948" s="26" t="s">
        <v>62</v>
      </c>
      <c r="F948" s="26"/>
      <c r="G948" s="9">
        <f t="shared" ref="G948:H951" si="1547">G949</f>
        <v>0</v>
      </c>
      <c r="H948" s="9">
        <f t="shared" si="1547"/>
        <v>0</v>
      </c>
      <c r="I948" s="84"/>
      <c r="J948" s="84"/>
      <c r="K948" s="84"/>
      <c r="L948" s="84"/>
      <c r="M948" s="84"/>
      <c r="N948" s="84"/>
      <c r="O948" s="85"/>
      <c r="P948" s="85"/>
      <c r="Q948" s="85"/>
      <c r="R948" s="85"/>
      <c r="S948" s="85"/>
      <c r="T948" s="85"/>
      <c r="U948" s="85"/>
      <c r="V948" s="85"/>
      <c r="W948" s="85"/>
      <c r="X948" s="85"/>
      <c r="Y948" s="85"/>
      <c r="Z948" s="85"/>
      <c r="AA948" s="85"/>
      <c r="AB948" s="85"/>
      <c r="AC948" s="85"/>
      <c r="AD948" s="85"/>
      <c r="AE948" s="85"/>
      <c r="AF948" s="85"/>
      <c r="AG948" s="85"/>
      <c r="AH948" s="85"/>
      <c r="AI948" s="85"/>
      <c r="AJ948" s="85"/>
      <c r="AK948" s="85"/>
      <c r="AL948" s="85"/>
      <c r="AM948" s="85"/>
      <c r="AN948" s="85"/>
      <c r="AO948" s="85"/>
      <c r="AP948" s="85"/>
      <c r="AQ948" s="85"/>
      <c r="AR948" s="85"/>
      <c r="AS948" s="85"/>
      <c r="AT948" s="85"/>
      <c r="AU948" s="85"/>
      <c r="AV948" s="85"/>
      <c r="AW948" s="97"/>
      <c r="AX948" s="97"/>
      <c r="AY948" s="85"/>
      <c r="AZ948" s="85"/>
      <c r="BA948" s="85"/>
      <c r="BB948" s="85"/>
      <c r="BC948" s="85"/>
      <c r="BD948" s="85"/>
      <c r="BE948" s="85"/>
      <c r="BF948" s="85"/>
      <c r="BG948" s="85"/>
      <c r="BH948" s="85"/>
      <c r="BI948" s="85"/>
      <c r="BJ948" s="85"/>
    </row>
    <row r="949" spans="1:62" ht="20.100000000000001" hidden="1" customHeight="1" x14ac:dyDescent="0.25">
      <c r="A949" s="28" t="s">
        <v>14</v>
      </c>
      <c r="B949" s="26">
        <v>914</v>
      </c>
      <c r="C949" s="26" t="s">
        <v>145</v>
      </c>
      <c r="D949" s="26" t="s">
        <v>79</v>
      </c>
      <c r="E949" s="26" t="s">
        <v>63</v>
      </c>
      <c r="F949" s="26"/>
      <c r="G949" s="9">
        <f t="shared" si="1547"/>
        <v>0</v>
      </c>
      <c r="H949" s="9">
        <f t="shared" si="1547"/>
        <v>0</v>
      </c>
      <c r="I949" s="84"/>
      <c r="J949" s="84"/>
      <c r="K949" s="84"/>
      <c r="L949" s="84"/>
      <c r="M949" s="84"/>
      <c r="N949" s="84"/>
      <c r="O949" s="85"/>
      <c r="P949" s="85"/>
      <c r="Q949" s="85"/>
      <c r="R949" s="85"/>
      <c r="S949" s="85"/>
      <c r="T949" s="85"/>
      <c r="U949" s="85"/>
      <c r="V949" s="85"/>
      <c r="W949" s="85"/>
      <c r="X949" s="85"/>
      <c r="Y949" s="85"/>
      <c r="Z949" s="85"/>
      <c r="AA949" s="85"/>
      <c r="AB949" s="85"/>
      <c r="AC949" s="85"/>
      <c r="AD949" s="85"/>
      <c r="AE949" s="85"/>
      <c r="AF949" s="85"/>
      <c r="AG949" s="85"/>
      <c r="AH949" s="85"/>
      <c r="AI949" s="85"/>
      <c r="AJ949" s="85"/>
      <c r="AK949" s="85"/>
      <c r="AL949" s="85"/>
      <c r="AM949" s="85"/>
      <c r="AN949" s="85"/>
      <c r="AO949" s="85"/>
      <c r="AP949" s="85"/>
      <c r="AQ949" s="85"/>
      <c r="AR949" s="85"/>
      <c r="AS949" s="85"/>
      <c r="AT949" s="85"/>
      <c r="AU949" s="85"/>
      <c r="AV949" s="85"/>
      <c r="AW949" s="97"/>
      <c r="AX949" s="97"/>
      <c r="AY949" s="85"/>
      <c r="AZ949" s="85"/>
      <c r="BA949" s="85"/>
      <c r="BB949" s="85"/>
      <c r="BC949" s="85"/>
      <c r="BD949" s="85"/>
      <c r="BE949" s="85"/>
      <c r="BF949" s="85"/>
      <c r="BG949" s="85"/>
      <c r="BH949" s="85"/>
      <c r="BI949" s="85"/>
      <c r="BJ949" s="85"/>
    </row>
    <row r="950" spans="1:62" ht="20.100000000000001" hidden="1" customHeight="1" x14ac:dyDescent="0.25">
      <c r="A950" s="28" t="s">
        <v>167</v>
      </c>
      <c r="B950" s="26">
        <v>914</v>
      </c>
      <c r="C950" s="26" t="s">
        <v>145</v>
      </c>
      <c r="D950" s="26" t="s">
        <v>79</v>
      </c>
      <c r="E950" s="26" t="s">
        <v>178</v>
      </c>
      <c r="F950" s="26"/>
      <c r="G950" s="9">
        <f t="shared" si="1547"/>
        <v>0</v>
      </c>
      <c r="H950" s="9">
        <f t="shared" si="1547"/>
        <v>0</v>
      </c>
      <c r="I950" s="84"/>
      <c r="J950" s="84"/>
      <c r="K950" s="84"/>
      <c r="L950" s="84"/>
      <c r="M950" s="84"/>
      <c r="N950" s="84"/>
      <c r="O950" s="85"/>
      <c r="P950" s="85"/>
      <c r="Q950" s="85"/>
      <c r="R950" s="85"/>
      <c r="S950" s="85"/>
      <c r="T950" s="85"/>
      <c r="U950" s="85"/>
      <c r="V950" s="85"/>
      <c r="W950" s="85"/>
      <c r="X950" s="85"/>
      <c r="Y950" s="85"/>
      <c r="Z950" s="85"/>
      <c r="AA950" s="85"/>
      <c r="AB950" s="85"/>
      <c r="AC950" s="85"/>
      <c r="AD950" s="85"/>
      <c r="AE950" s="85"/>
      <c r="AF950" s="85"/>
      <c r="AG950" s="85"/>
      <c r="AH950" s="85"/>
      <c r="AI950" s="85"/>
      <c r="AJ950" s="85"/>
      <c r="AK950" s="85"/>
      <c r="AL950" s="85"/>
      <c r="AM950" s="85"/>
      <c r="AN950" s="85"/>
      <c r="AO950" s="85"/>
      <c r="AP950" s="85"/>
      <c r="AQ950" s="85"/>
      <c r="AR950" s="85"/>
      <c r="AS950" s="85"/>
      <c r="AT950" s="85"/>
      <c r="AU950" s="85"/>
      <c r="AV950" s="85"/>
      <c r="AW950" s="97"/>
      <c r="AX950" s="97"/>
      <c r="AY950" s="85"/>
      <c r="AZ950" s="85"/>
      <c r="BA950" s="85"/>
      <c r="BB950" s="85"/>
      <c r="BC950" s="85"/>
      <c r="BD950" s="85"/>
      <c r="BE950" s="85"/>
      <c r="BF950" s="85"/>
      <c r="BG950" s="85"/>
      <c r="BH950" s="85"/>
      <c r="BI950" s="85"/>
      <c r="BJ950" s="85"/>
    </row>
    <row r="951" spans="1:62" ht="33" hidden="1" x14ac:dyDescent="0.25">
      <c r="A951" s="25" t="s">
        <v>179</v>
      </c>
      <c r="B951" s="26">
        <v>914</v>
      </c>
      <c r="C951" s="26" t="s">
        <v>145</v>
      </c>
      <c r="D951" s="26" t="s">
        <v>79</v>
      </c>
      <c r="E951" s="26" t="s">
        <v>178</v>
      </c>
      <c r="F951" s="26" t="s">
        <v>180</v>
      </c>
      <c r="G951" s="11">
        <f t="shared" si="1547"/>
        <v>0</v>
      </c>
      <c r="H951" s="11">
        <f t="shared" si="1547"/>
        <v>0</v>
      </c>
      <c r="I951" s="84"/>
      <c r="J951" s="84"/>
      <c r="K951" s="84"/>
      <c r="L951" s="84"/>
      <c r="M951" s="84"/>
      <c r="N951" s="84"/>
      <c r="O951" s="85"/>
      <c r="P951" s="85"/>
      <c r="Q951" s="85"/>
      <c r="R951" s="85"/>
      <c r="S951" s="85"/>
      <c r="T951" s="85"/>
      <c r="U951" s="85"/>
      <c r="V951" s="85"/>
      <c r="W951" s="85"/>
      <c r="X951" s="85"/>
      <c r="Y951" s="85"/>
      <c r="Z951" s="85"/>
      <c r="AA951" s="85"/>
      <c r="AB951" s="85"/>
      <c r="AC951" s="85"/>
      <c r="AD951" s="85"/>
      <c r="AE951" s="85"/>
      <c r="AF951" s="85"/>
      <c r="AG951" s="85"/>
      <c r="AH951" s="85"/>
      <c r="AI951" s="85"/>
      <c r="AJ951" s="85"/>
      <c r="AK951" s="85"/>
      <c r="AL951" s="85"/>
      <c r="AM951" s="85"/>
      <c r="AN951" s="85"/>
      <c r="AO951" s="85"/>
      <c r="AP951" s="85"/>
      <c r="AQ951" s="85"/>
      <c r="AR951" s="85"/>
      <c r="AS951" s="85"/>
      <c r="AT951" s="85"/>
      <c r="AU951" s="85"/>
      <c r="AV951" s="85"/>
      <c r="AW951" s="97"/>
      <c r="AX951" s="97"/>
      <c r="AY951" s="85"/>
      <c r="AZ951" s="85"/>
      <c r="BA951" s="85"/>
      <c r="BB951" s="85"/>
      <c r="BC951" s="85"/>
      <c r="BD951" s="85"/>
      <c r="BE951" s="85"/>
      <c r="BF951" s="85"/>
      <c r="BG951" s="85"/>
      <c r="BH951" s="85"/>
      <c r="BI951" s="85"/>
      <c r="BJ951" s="85"/>
    </row>
    <row r="952" spans="1:62" ht="20.100000000000001" hidden="1" customHeight="1" x14ac:dyDescent="0.25">
      <c r="A952" s="28" t="s">
        <v>167</v>
      </c>
      <c r="B952" s="26">
        <v>914</v>
      </c>
      <c r="C952" s="26" t="s">
        <v>145</v>
      </c>
      <c r="D952" s="26" t="s">
        <v>79</v>
      </c>
      <c r="E952" s="26" t="s">
        <v>178</v>
      </c>
      <c r="F952" s="26" t="s">
        <v>181</v>
      </c>
      <c r="G952" s="9"/>
      <c r="H952" s="9"/>
      <c r="I952" s="84"/>
      <c r="J952" s="84"/>
      <c r="K952" s="84"/>
      <c r="L952" s="84"/>
      <c r="M952" s="84"/>
      <c r="N952" s="84"/>
      <c r="O952" s="85"/>
      <c r="P952" s="85"/>
      <c r="Q952" s="85"/>
      <c r="R952" s="85"/>
      <c r="S952" s="85"/>
      <c r="T952" s="85"/>
      <c r="U952" s="85"/>
      <c r="V952" s="85"/>
      <c r="W952" s="85"/>
      <c r="X952" s="85"/>
      <c r="Y952" s="85"/>
      <c r="Z952" s="85"/>
      <c r="AA952" s="85"/>
      <c r="AB952" s="85"/>
      <c r="AC952" s="85"/>
      <c r="AD952" s="85"/>
      <c r="AE952" s="85"/>
      <c r="AF952" s="85"/>
      <c r="AG952" s="85"/>
      <c r="AH952" s="85"/>
      <c r="AI952" s="85"/>
      <c r="AJ952" s="85"/>
      <c r="AK952" s="85"/>
      <c r="AL952" s="85"/>
      <c r="AM952" s="85"/>
      <c r="AN952" s="85"/>
      <c r="AO952" s="85"/>
      <c r="AP952" s="85"/>
      <c r="AQ952" s="85"/>
      <c r="AR952" s="85"/>
      <c r="AS952" s="85"/>
      <c r="AT952" s="85"/>
      <c r="AU952" s="85"/>
      <c r="AV952" s="85"/>
      <c r="AW952" s="97"/>
      <c r="AX952" s="97"/>
      <c r="AY952" s="85"/>
      <c r="AZ952" s="85"/>
      <c r="BA952" s="85"/>
      <c r="BB952" s="85"/>
      <c r="BC952" s="85"/>
      <c r="BD952" s="85"/>
      <c r="BE952" s="85"/>
      <c r="BF952" s="85"/>
      <c r="BG952" s="85"/>
      <c r="BH952" s="85"/>
      <c r="BI952" s="85"/>
      <c r="BJ952" s="85"/>
    </row>
    <row r="953" spans="1:62" hidden="1" x14ac:dyDescent="0.25">
      <c r="A953" s="25"/>
      <c r="B953" s="26"/>
      <c r="C953" s="26"/>
      <c r="D953" s="26"/>
      <c r="E953" s="26"/>
      <c r="F953" s="26"/>
      <c r="G953" s="9"/>
      <c r="H953" s="9"/>
      <c r="I953" s="84"/>
      <c r="J953" s="84"/>
      <c r="K953" s="84"/>
      <c r="L953" s="84"/>
      <c r="M953" s="84"/>
      <c r="N953" s="84"/>
      <c r="O953" s="85"/>
      <c r="P953" s="85"/>
      <c r="Q953" s="85"/>
      <c r="R953" s="85"/>
      <c r="S953" s="85"/>
      <c r="T953" s="85"/>
      <c r="U953" s="85"/>
      <c r="V953" s="85"/>
      <c r="W953" s="85"/>
      <c r="X953" s="85"/>
      <c r="Y953" s="85"/>
      <c r="Z953" s="85"/>
      <c r="AA953" s="85"/>
      <c r="AB953" s="85"/>
      <c r="AC953" s="85"/>
      <c r="AD953" s="85"/>
      <c r="AE953" s="85"/>
      <c r="AF953" s="85"/>
      <c r="AG953" s="85"/>
      <c r="AH953" s="85"/>
      <c r="AI953" s="85"/>
      <c r="AJ953" s="85"/>
      <c r="AK953" s="85"/>
      <c r="AL953" s="85"/>
      <c r="AM953" s="85"/>
      <c r="AN953" s="85"/>
      <c r="AO953" s="85"/>
      <c r="AP953" s="85"/>
      <c r="AQ953" s="85"/>
      <c r="AR953" s="85"/>
      <c r="AS953" s="85"/>
      <c r="AT953" s="85"/>
      <c r="AU953" s="85"/>
      <c r="AV953" s="85"/>
      <c r="AW953" s="97"/>
      <c r="AX953" s="97"/>
      <c r="AY953" s="85"/>
      <c r="AZ953" s="85"/>
      <c r="BA953" s="85"/>
      <c r="BB953" s="85"/>
      <c r="BC953" s="85"/>
      <c r="BD953" s="85"/>
      <c r="BE953" s="85"/>
      <c r="BF953" s="85"/>
      <c r="BG953" s="85"/>
      <c r="BH953" s="85"/>
      <c r="BI953" s="85"/>
      <c r="BJ953" s="85"/>
    </row>
    <row r="954" spans="1:62" ht="18.75" hidden="1" x14ac:dyDescent="0.3">
      <c r="A954" s="23" t="s">
        <v>183</v>
      </c>
      <c r="B954" s="55" t="s">
        <v>437</v>
      </c>
      <c r="C954" s="55" t="s">
        <v>7</v>
      </c>
      <c r="D954" s="55" t="s">
        <v>21</v>
      </c>
      <c r="E954" s="27"/>
      <c r="F954" s="27"/>
      <c r="G954" s="15">
        <f t="shared" ref="G954:BJ954" si="1548">G955</f>
        <v>20063</v>
      </c>
      <c r="H954" s="15">
        <f t="shared" si="1548"/>
        <v>0</v>
      </c>
      <c r="I954" s="15">
        <f t="shared" si="1548"/>
        <v>0</v>
      </c>
      <c r="J954" s="15">
        <f t="shared" si="1548"/>
        <v>0</v>
      </c>
      <c r="K954" s="15">
        <f t="shared" si="1548"/>
        <v>0</v>
      </c>
      <c r="L954" s="15">
        <f t="shared" si="1548"/>
        <v>0</v>
      </c>
      <c r="M954" s="15">
        <f t="shared" si="1548"/>
        <v>20063</v>
      </c>
      <c r="N954" s="15">
        <f t="shared" si="1548"/>
        <v>0</v>
      </c>
      <c r="O954" s="15">
        <f t="shared" si="1548"/>
        <v>0</v>
      </c>
      <c r="P954" s="15">
        <f t="shared" si="1548"/>
        <v>0</v>
      </c>
      <c r="Q954" s="15">
        <f t="shared" si="1548"/>
        <v>0</v>
      </c>
      <c r="R954" s="15">
        <f t="shared" si="1548"/>
        <v>0</v>
      </c>
      <c r="S954" s="15">
        <f t="shared" si="1548"/>
        <v>20063</v>
      </c>
      <c r="T954" s="15">
        <f t="shared" si="1548"/>
        <v>0</v>
      </c>
      <c r="U954" s="15">
        <f t="shared" si="1548"/>
        <v>0</v>
      </c>
      <c r="V954" s="15">
        <f t="shared" si="1548"/>
        <v>0</v>
      </c>
      <c r="W954" s="15">
        <f t="shared" si="1548"/>
        <v>0</v>
      </c>
      <c r="X954" s="15">
        <f t="shared" si="1548"/>
        <v>314002</v>
      </c>
      <c r="Y954" s="15">
        <f t="shared" si="1548"/>
        <v>334065</v>
      </c>
      <c r="Z954" s="15">
        <f t="shared" si="1548"/>
        <v>314002</v>
      </c>
      <c r="AA954" s="15">
        <f t="shared" si="1548"/>
        <v>0</v>
      </c>
      <c r="AB954" s="15">
        <f t="shared" si="1548"/>
        <v>99</v>
      </c>
      <c r="AC954" s="15">
        <f t="shared" si="1548"/>
        <v>0</v>
      </c>
      <c r="AD954" s="15">
        <f t="shared" si="1548"/>
        <v>0</v>
      </c>
      <c r="AE954" s="15">
        <f t="shared" si="1548"/>
        <v>334164</v>
      </c>
      <c r="AF954" s="15">
        <f t="shared" si="1548"/>
        <v>314002</v>
      </c>
      <c r="AG954" s="15">
        <f t="shared" si="1548"/>
        <v>0</v>
      </c>
      <c r="AH954" s="15">
        <f t="shared" si="1548"/>
        <v>1200</v>
      </c>
      <c r="AI954" s="15">
        <f t="shared" si="1548"/>
        <v>0</v>
      </c>
      <c r="AJ954" s="15">
        <f t="shared" si="1548"/>
        <v>0</v>
      </c>
      <c r="AK954" s="15">
        <f t="shared" si="1548"/>
        <v>335364</v>
      </c>
      <c r="AL954" s="15">
        <f t="shared" si="1548"/>
        <v>314002</v>
      </c>
      <c r="AM954" s="15">
        <f t="shared" si="1548"/>
        <v>0</v>
      </c>
      <c r="AN954" s="15">
        <f t="shared" si="1548"/>
        <v>0</v>
      </c>
      <c r="AO954" s="15">
        <f t="shared" si="1548"/>
        <v>0</v>
      </c>
      <c r="AP954" s="15">
        <f t="shared" si="1548"/>
        <v>0</v>
      </c>
      <c r="AQ954" s="15">
        <f t="shared" si="1548"/>
        <v>335364</v>
      </c>
      <c r="AR954" s="15">
        <f t="shared" si="1548"/>
        <v>314002</v>
      </c>
      <c r="AS954" s="15">
        <f t="shared" si="1548"/>
        <v>-5607</v>
      </c>
      <c r="AT954" s="15">
        <f t="shared" si="1548"/>
        <v>21982</v>
      </c>
      <c r="AU954" s="15">
        <f t="shared" si="1548"/>
        <v>0</v>
      </c>
      <c r="AV954" s="15">
        <f t="shared" si="1548"/>
        <v>253765</v>
      </c>
      <c r="AW954" s="104">
        <f t="shared" si="1548"/>
        <v>605504</v>
      </c>
      <c r="AX954" s="104">
        <f t="shared" si="1548"/>
        <v>567767</v>
      </c>
      <c r="AY954" s="15">
        <f t="shared" si="1548"/>
        <v>-9703</v>
      </c>
      <c r="AZ954" s="15">
        <f t="shared" si="1548"/>
        <v>7718</v>
      </c>
      <c r="BA954" s="15">
        <f t="shared" si="1548"/>
        <v>0</v>
      </c>
      <c r="BB954" s="15">
        <f t="shared" si="1548"/>
        <v>0</v>
      </c>
      <c r="BC954" s="15">
        <f t="shared" si="1548"/>
        <v>603519</v>
      </c>
      <c r="BD954" s="15">
        <f t="shared" si="1548"/>
        <v>567767</v>
      </c>
      <c r="BE954" s="15">
        <f t="shared" si="1548"/>
        <v>0</v>
      </c>
      <c r="BF954" s="15">
        <f t="shared" si="1548"/>
        <v>1001</v>
      </c>
      <c r="BG954" s="15">
        <f t="shared" si="1548"/>
        <v>0</v>
      </c>
      <c r="BH954" s="15">
        <f t="shared" si="1548"/>
        <v>19027</v>
      </c>
      <c r="BI954" s="15">
        <f t="shared" si="1548"/>
        <v>623547</v>
      </c>
      <c r="BJ954" s="15">
        <f t="shared" si="1548"/>
        <v>586794</v>
      </c>
    </row>
    <row r="955" spans="1:62" ht="33" hidden="1" x14ac:dyDescent="0.25">
      <c r="A955" s="28" t="s">
        <v>447</v>
      </c>
      <c r="B955" s="26" t="s">
        <v>437</v>
      </c>
      <c r="C955" s="26" t="s">
        <v>7</v>
      </c>
      <c r="D955" s="26" t="s">
        <v>21</v>
      </c>
      <c r="E955" s="26" t="s">
        <v>184</v>
      </c>
      <c r="F955" s="26"/>
      <c r="G955" s="9">
        <f t="shared" ref="G955:T955" si="1549">G963+G956+G960</f>
        <v>20063</v>
      </c>
      <c r="H955" s="9">
        <f t="shared" si="1549"/>
        <v>0</v>
      </c>
      <c r="I955" s="9">
        <f t="shared" si="1549"/>
        <v>0</v>
      </c>
      <c r="J955" s="9">
        <f t="shared" si="1549"/>
        <v>0</v>
      </c>
      <c r="K955" s="9">
        <f t="shared" si="1549"/>
        <v>0</v>
      </c>
      <c r="L955" s="9">
        <f t="shared" si="1549"/>
        <v>0</v>
      </c>
      <c r="M955" s="9">
        <f t="shared" si="1549"/>
        <v>20063</v>
      </c>
      <c r="N955" s="9">
        <f t="shared" si="1549"/>
        <v>0</v>
      </c>
      <c r="O955" s="9">
        <f t="shared" si="1549"/>
        <v>0</v>
      </c>
      <c r="P955" s="9">
        <f t="shared" si="1549"/>
        <v>0</v>
      </c>
      <c r="Q955" s="9">
        <f t="shared" si="1549"/>
        <v>0</v>
      </c>
      <c r="R955" s="9">
        <f t="shared" si="1549"/>
        <v>0</v>
      </c>
      <c r="S955" s="9">
        <f t="shared" si="1549"/>
        <v>20063</v>
      </c>
      <c r="T955" s="9">
        <f t="shared" si="1549"/>
        <v>0</v>
      </c>
      <c r="U955" s="9">
        <f t="shared" ref="U955:AX955" si="1550">U963+U956+U960+U966+U969</f>
        <v>0</v>
      </c>
      <c r="V955" s="9">
        <f t="shared" si="1550"/>
        <v>0</v>
      </c>
      <c r="W955" s="9">
        <f t="shared" si="1550"/>
        <v>0</v>
      </c>
      <c r="X955" s="9">
        <f t="shared" si="1550"/>
        <v>314002</v>
      </c>
      <c r="Y955" s="9">
        <f t="shared" si="1550"/>
        <v>334065</v>
      </c>
      <c r="Z955" s="9">
        <f t="shared" si="1550"/>
        <v>314002</v>
      </c>
      <c r="AA955" s="9">
        <f t="shared" si="1550"/>
        <v>0</v>
      </c>
      <c r="AB955" s="9">
        <f t="shared" si="1550"/>
        <v>99</v>
      </c>
      <c r="AC955" s="9">
        <f t="shared" si="1550"/>
        <v>0</v>
      </c>
      <c r="AD955" s="9">
        <f t="shared" si="1550"/>
        <v>0</v>
      </c>
      <c r="AE955" s="9">
        <f t="shared" si="1550"/>
        <v>334164</v>
      </c>
      <c r="AF955" s="9">
        <f t="shared" si="1550"/>
        <v>314002</v>
      </c>
      <c r="AG955" s="9">
        <f t="shared" si="1550"/>
        <v>0</v>
      </c>
      <c r="AH955" s="9">
        <f t="shared" si="1550"/>
        <v>1200</v>
      </c>
      <c r="AI955" s="9">
        <f t="shared" si="1550"/>
        <v>0</v>
      </c>
      <c r="AJ955" s="9">
        <f t="shared" si="1550"/>
        <v>0</v>
      </c>
      <c r="AK955" s="9">
        <f t="shared" si="1550"/>
        <v>335364</v>
      </c>
      <c r="AL955" s="9">
        <f t="shared" si="1550"/>
        <v>314002</v>
      </c>
      <c r="AM955" s="9">
        <f t="shared" si="1550"/>
        <v>0</v>
      </c>
      <c r="AN955" s="9">
        <f t="shared" si="1550"/>
        <v>0</v>
      </c>
      <c r="AO955" s="9">
        <f t="shared" si="1550"/>
        <v>0</v>
      </c>
      <c r="AP955" s="9">
        <f t="shared" si="1550"/>
        <v>0</v>
      </c>
      <c r="AQ955" s="9">
        <f t="shared" si="1550"/>
        <v>335364</v>
      </c>
      <c r="AR955" s="9">
        <f t="shared" si="1550"/>
        <v>314002</v>
      </c>
      <c r="AS955" s="9">
        <f t="shared" si="1550"/>
        <v>-5607</v>
      </c>
      <c r="AT955" s="9">
        <f t="shared" si="1550"/>
        <v>21982</v>
      </c>
      <c r="AU955" s="9">
        <f t="shared" si="1550"/>
        <v>0</v>
      </c>
      <c r="AV955" s="9">
        <f t="shared" si="1550"/>
        <v>253765</v>
      </c>
      <c r="AW955" s="96">
        <f t="shared" si="1550"/>
        <v>605504</v>
      </c>
      <c r="AX955" s="96">
        <f t="shared" si="1550"/>
        <v>567767</v>
      </c>
      <c r="AY955" s="9">
        <f t="shared" ref="AY955:BD955" si="1551">AY963+AY956+AY960+AY966+AY969+AY972</f>
        <v>-9703</v>
      </c>
      <c r="AZ955" s="9">
        <f t="shared" si="1551"/>
        <v>7718</v>
      </c>
      <c r="BA955" s="9">
        <f t="shared" si="1551"/>
        <v>0</v>
      </c>
      <c r="BB955" s="9">
        <f t="shared" si="1551"/>
        <v>0</v>
      </c>
      <c r="BC955" s="9">
        <f t="shared" si="1551"/>
        <v>603519</v>
      </c>
      <c r="BD955" s="9">
        <f t="shared" si="1551"/>
        <v>567767</v>
      </c>
      <c r="BE955" s="9">
        <f t="shared" ref="BE955:BJ955" si="1552">BE963+BE956+BE960+BE966+BE969+BE972</f>
        <v>0</v>
      </c>
      <c r="BF955" s="9">
        <f t="shared" si="1552"/>
        <v>1001</v>
      </c>
      <c r="BG955" s="9">
        <f t="shared" si="1552"/>
        <v>0</v>
      </c>
      <c r="BH955" s="9">
        <f t="shared" si="1552"/>
        <v>19027</v>
      </c>
      <c r="BI955" s="9">
        <f t="shared" si="1552"/>
        <v>623547</v>
      </c>
      <c r="BJ955" s="9">
        <f t="shared" si="1552"/>
        <v>586794</v>
      </c>
    </row>
    <row r="956" spans="1:62" ht="21" hidden="1" customHeight="1" x14ac:dyDescent="0.25">
      <c r="A956" s="28" t="s">
        <v>14</v>
      </c>
      <c r="B956" s="26">
        <v>914</v>
      </c>
      <c r="C956" s="26" t="s">
        <v>7</v>
      </c>
      <c r="D956" s="26" t="s">
        <v>21</v>
      </c>
      <c r="E956" s="26" t="s">
        <v>185</v>
      </c>
      <c r="F956" s="26"/>
      <c r="G956" s="9">
        <f t="shared" ref="G956:AA958" si="1553">G957</f>
        <v>0</v>
      </c>
      <c r="H956" s="9">
        <f t="shared" si="1553"/>
        <v>0</v>
      </c>
      <c r="I956" s="9">
        <f t="shared" si="1553"/>
        <v>0</v>
      </c>
      <c r="J956" s="9">
        <f t="shared" si="1553"/>
        <v>0</v>
      </c>
      <c r="K956" s="9">
        <f t="shared" si="1553"/>
        <v>0</v>
      </c>
      <c r="L956" s="9">
        <f t="shared" si="1553"/>
        <v>0</v>
      </c>
      <c r="M956" s="9">
        <f t="shared" si="1553"/>
        <v>0</v>
      </c>
      <c r="N956" s="9">
        <f t="shared" si="1553"/>
        <v>0</v>
      </c>
      <c r="O956" s="9">
        <f t="shared" si="1553"/>
        <v>0</v>
      </c>
      <c r="P956" s="9">
        <f t="shared" si="1553"/>
        <v>0</v>
      </c>
      <c r="Q956" s="9">
        <f t="shared" si="1553"/>
        <v>0</v>
      </c>
      <c r="R956" s="9">
        <f t="shared" si="1553"/>
        <v>0</v>
      </c>
      <c r="S956" s="9">
        <f t="shared" si="1553"/>
        <v>0</v>
      </c>
      <c r="T956" s="9">
        <f t="shared" si="1553"/>
        <v>0</v>
      </c>
      <c r="U956" s="9">
        <f t="shared" si="1553"/>
        <v>0</v>
      </c>
      <c r="V956" s="9">
        <f t="shared" si="1553"/>
        <v>0</v>
      </c>
      <c r="W956" s="9">
        <f t="shared" si="1553"/>
        <v>0</v>
      </c>
      <c r="X956" s="9">
        <f t="shared" si="1553"/>
        <v>0</v>
      </c>
      <c r="Y956" s="9">
        <f t="shared" si="1553"/>
        <v>0</v>
      </c>
      <c r="Z956" s="9">
        <f t="shared" si="1553"/>
        <v>0</v>
      </c>
      <c r="AA956" s="9">
        <f t="shared" si="1553"/>
        <v>0</v>
      </c>
      <c r="AB956" s="9">
        <f t="shared" ref="AA956:AP958" si="1554">AB957</f>
        <v>99</v>
      </c>
      <c r="AC956" s="9">
        <f t="shared" si="1554"/>
        <v>0</v>
      </c>
      <c r="AD956" s="9">
        <f t="shared" si="1554"/>
        <v>0</v>
      </c>
      <c r="AE956" s="9">
        <f t="shared" si="1554"/>
        <v>99</v>
      </c>
      <c r="AF956" s="9">
        <f t="shared" si="1554"/>
        <v>0</v>
      </c>
      <c r="AG956" s="9">
        <f t="shared" si="1554"/>
        <v>0</v>
      </c>
      <c r="AH956" s="9">
        <f t="shared" si="1554"/>
        <v>1200</v>
      </c>
      <c r="AI956" s="9">
        <f t="shared" si="1554"/>
        <v>0</v>
      </c>
      <c r="AJ956" s="9">
        <f t="shared" si="1554"/>
        <v>0</v>
      </c>
      <c r="AK956" s="9">
        <f t="shared" si="1554"/>
        <v>1299</v>
      </c>
      <c r="AL956" s="9">
        <f t="shared" si="1554"/>
        <v>0</v>
      </c>
      <c r="AM956" s="9">
        <f t="shared" si="1554"/>
        <v>0</v>
      </c>
      <c r="AN956" s="9">
        <f t="shared" si="1554"/>
        <v>0</v>
      </c>
      <c r="AO956" s="9">
        <f t="shared" si="1554"/>
        <v>0</v>
      </c>
      <c r="AP956" s="9">
        <f t="shared" si="1554"/>
        <v>0</v>
      </c>
      <c r="AQ956" s="9">
        <f t="shared" ref="AM956:BB958" si="1555">AQ957</f>
        <v>1299</v>
      </c>
      <c r="AR956" s="9">
        <f t="shared" si="1555"/>
        <v>0</v>
      </c>
      <c r="AS956" s="9">
        <f t="shared" si="1555"/>
        <v>0</v>
      </c>
      <c r="AT956" s="9">
        <f t="shared" si="1555"/>
        <v>8920</v>
      </c>
      <c r="AU956" s="9">
        <f t="shared" si="1555"/>
        <v>0</v>
      </c>
      <c r="AV956" s="9">
        <f t="shared" si="1555"/>
        <v>0</v>
      </c>
      <c r="AW956" s="96">
        <f t="shared" si="1555"/>
        <v>10219</v>
      </c>
      <c r="AX956" s="96">
        <f t="shared" si="1555"/>
        <v>0</v>
      </c>
      <c r="AY956" s="9">
        <f t="shared" si="1555"/>
        <v>0</v>
      </c>
      <c r="AZ956" s="9">
        <f t="shared" si="1555"/>
        <v>7718</v>
      </c>
      <c r="BA956" s="9">
        <f t="shared" si="1555"/>
        <v>0</v>
      </c>
      <c r="BB956" s="9">
        <f t="shared" si="1555"/>
        <v>0</v>
      </c>
      <c r="BC956" s="9">
        <f t="shared" ref="AY956:BJ958" si="1556">BC957</f>
        <v>17937</v>
      </c>
      <c r="BD956" s="9">
        <f t="shared" si="1556"/>
        <v>0</v>
      </c>
      <c r="BE956" s="9">
        <f t="shared" si="1556"/>
        <v>0</v>
      </c>
      <c r="BF956" s="9">
        <f t="shared" si="1556"/>
        <v>0</v>
      </c>
      <c r="BG956" s="9">
        <f t="shared" si="1556"/>
        <v>0</v>
      </c>
      <c r="BH956" s="9">
        <f t="shared" si="1556"/>
        <v>0</v>
      </c>
      <c r="BI956" s="9">
        <f t="shared" si="1556"/>
        <v>17937</v>
      </c>
      <c r="BJ956" s="9">
        <f t="shared" si="1556"/>
        <v>0</v>
      </c>
    </row>
    <row r="957" spans="1:62" ht="20.100000000000001" hidden="1" customHeight="1" x14ac:dyDescent="0.25">
      <c r="A957" s="28" t="s">
        <v>167</v>
      </c>
      <c r="B957" s="26">
        <v>914</v>
      </c>
      <c r="C957" s="26" t="s">
        <v>7</v>
      </c>
      <c r="D957" s="26" t="s">
        <v>21</v>
      </c>
      <c r="E957" s="26" t="s">
        <v>186</v>
      </c>
      <c r="F957" s="26"/>
      <c r="G957" s="9">
        <f t="shared" ref="G957:V958" si="1557">G958</f>
        <v>0</v>
      </c>
      <c r="H957" s="9">
        <f t="shared" si="1557"/>
        <v>0</v>
      </c>
      <c r="I957" s="9">
        <f t="shared" si="1557"/>
        <v>0</v>
      </c>
      <c r="J957" s="9">
        <f t="shared" si="1557"/>
        <v>0</v>
      </c>
      <c r="K957" s="9">
        <f t="shared" si="1557"/>
        <v>0</v>
      </c>
      <c r="L957" s="9">
        <f t="shared" si="1557"/>
        <v>0</v>
      </c>
      <c r="M957" s="9">
        <f t="shared" si="1557"/>
        <v>0</v>
      </c>
      <c r="N957" s="9">
        <f t="shared" si="1557"/>
        <v>0</v>
      </c>
      <c r="O957" s="9">
        <f t="shared" si="1557"/>
        <v>0</v>
      </c>
      <c r="P957" s="9">
        <f t="shared" si="1557"/>
        <v>0</v>
      </c>
      <c r="Q957" s="9">
        <f t="shared" si="1557"/>
        <v>0</v>
      </c>
      <c r="R957" s="9">
        <f t="shared" si="1557"/>
        <v>0</v>
      </c>
      <c r="S957" s="9">
        <f t="shared" si="1557"/>
        <v>0</v>
      </c>
      <c r="T957" s="9">
        <f t="shared" si="1557"/>
        <v>0</v>
      </c>
      <c r="U957" s="9">
        <f t="shared" si="1557"/>
        <v>0</v>
      </c>
      <c r="V957" s="9">
        <f t="shared" si="1557"/>
        <v>0</v>
      </c>
      <c r="W957" s="9">
        <f t="shared" si="1553"/>
        <v>0</v>
      </c>
      <c r="X957" s="9">
        <f t="shared" si="1553"/>
        <v>0</v>
      </c>
      <c r="Y957" s="9">
        <f t="shared" si="1553"/>
        <v>0</v>
      </c>
      <c r="Z957" s="9">
        <f t="shared" si="1553"/>
        <v>0</v>
      </c>
      <c r="AA957" s="9">
        <f t="shared" si="1553"/>
        <v>0</v>
      </c>
      <c r="AB957" s="9">
        <f t="shared" si="1554"/>
        <v>99</v>
      </c>
      <c r="AC957" s="9">
        <f t="shared" si="1554"/>
        <v>0</v>
      </c>
      <c r="AD957" s="9">
        <f t="shared" si="1554"/>
        <v>0</v>
      </c>
      <c r="AE957" s="9">
        <f t="shared" si="1554"/>
        <v>99</v>
      </c>
      <c r="AF957" s="9">
        <f t="shared" si="1554"/>
        <v>0</v>
      </c>
      <c r="AG957" s="9">
        <f t="shared" si="1554"/>
        <v>0</v>
      </c>
      <c r="AH957" s="9">
        <f t="shared" si="1554"/>
        <v>1200</v>
      </c>
      <c r="AI957" s="9">
        <f t="shared" si="1554"/>
        <v>0</v>
      </c>
      <c r="AJ957" s="9">
        <f t="shared" si="1554"/>
        <v>0</v>
      </c>
      <c r="AK957" s="9">
        <f t="shared" si="1554"/>
        <v>1299</v>
      </c>
      <c r="AL957" s="9">
        <f t="shared" si="1554"/>
        <v>0</v>
      </c>
      <c r="AM957" s="9">
        <f t="shared" si="1555"/>
        <v>0</v>
      </c>
      <c r="AN957" s="9">
        <f t="shared" si="1555"/>
        <v>0</v>
      </c>
      <c r="AO957" s="9">
        <f t="shared" si="1555"/>
        <v>0</v>
      </c>
      <c r="AP957" s="9">
        <f t="shared" si="1555"/>
        <v>0</v>
      </c>
      <c r="AQ957" s="9">
        <f t="shared" si="1555"/>
        <v>1299</v>
      </c>
      <c r="AR957" s="9">
        <f t="shared" si="1555"/>
        <v>0</v>
      </c>
      <c r="AS957" s="9">
        <f t="shared" si="1555"/>
        <v>0</v>
      </c>
      <c r="AT957" s="9">
        <f t="shared" si="1555"/>
        <v>8920</v>
      </c>
      <c r="AU957" s="9">
        <f t="shared" si="1555"/>
        <v>0</v>
      </c>
      <c r="AV957" s="9">
        <f t="shared" si="1555"/>
        <v>0</v>
      </c>
      <c r="AW957" s="96">
        <f t="shared" si="1555"/>
        <v>10219</v>
      </c>
      <c r="AX957" s="96">
        <f t="shared" si="1555"/>
        <v>0</v>
      </c>
      <c r="AY957" s="9">
        <f t="shared" si="1556"/>
        <v>0</v>
      </c>
      <c r="AZ957" s="9">
        <f t="shared" si="1556"/>
        <v>7718</v>
      </c>
      <c r="BA957" s="9">
        <f t="shared" si="1556"/>
        <v>0</v>
      </c>
      <c r="BB957" s="9">
        <f t="shared" si="1556"/>
        <v>0</v>
      </c>
      <c r="BC957" s="9">
        <f t="shared" si="1556"/>
        <v>17937</v>
      </c>
      <c r="BD957" s="9">
        <f t="shared" si="1556"/>
        <v>0</v>
      </c>
      <c r="BE957" s="9">
        <f t="shared" si="1556"/>
        <v>0</v>
      </c>
      <c r="BF957" s="9">
        <f t="shared" si="1556"/>
        <v>0</v>
      </c>
      <c r="BG957" s="9">
        <f t="shared" si="1556"/>
        <v>0</v>
      </c>
      <c r="BH957" s="9">
        <f t="shared" si="1556"/>
        <v>0</v>
      </c>
      <c r="BI957" s="9">
        <f t="shared" si="1556"/>
        <v>17937</v>
      </c>
      <c r="BJ957" s="9">
        <f t="shared" si="1556"/>
        <v>0</v>
      </c>
    </row>
    <row r="958" spans="1:62" ht="33" hidden="1" x14ac:dyDescent="0.25">
      <c r="A958" s="25" t="s">
        <v>179</v>
      </c>
      <c r="B958" s="26">
        <v>914</v>
      </c>
      <c r="C958" s="26" t="s">
        <v>7</v>
      </c>
      <c r="D958" s="26" t="s">
        <v>21</v>
      </c>
      <c r="E958" s="26" t="s">
        <v>186</v>
      </c>
      <c r="F958" s="26" t="s">
        <v>180</v>
      </c>
      <c r="G958" s="9">
        <f t="shared" si="1557"/>
        <v>0</v>
      </c>
      <c r="H958" s="9">
        <f t="shared" si="1557"/>
        <v>0</v>
      </c>
      <c r="I958" s="9">
        <f t="shared" si="1557"/>
        <v>0</v>
      </c>
      <c r="J958" s="9">
        <f t="shared" si="1557"/>
        <v>0</v>
      </c>
      <c r="K958" s="9">
        <f t="shared" si="1557"/>
        <v>0</v>
      </c>
      <c r="L958" s="9">
        <f t="shared" si="1557"/>
        <v>0</v>
      </c>
      <c r="M958" s="9">
        <f t="shared" si="1557"/>
        <v>0</v>
      </c>
      <c r="N958" s="9">
        <f t="shared" si="1557"/>
        <v>0</v>
      </c>
      <c r="O958" s="9">
        <f t="shared" si="1557"/>
        <v>0</v>
      </c>
      <c r="P958" s="9">
        <f t="shared" si="1557"/>
        <v>0</v>
      </c>
      <c r="Q958" s="9">
        <f t="shared" si="1557"/>
        <v>0</v>
      </c>
      <c r="R958" s="9">
        <f t="shared" si="1557"/>
        <v>0</v>
      </c>
      <c r="S958" s="9">
        <f t="shared" si="1557"/>
        <v>0</v>
      </c>
      <c r="T958" s="9">
        <f t="shared" si="1557"/>
        <v>0</v>
      </c>
      <c r="U958" s="9">
        <f t="shared" si="1553"/>
        <v>0</v>
      </c>
      <c r="V958" s="9">
        <f t="shared" si="1553"/>
        <v>0</v>
      </c>
      <c r="W958" s="9">
        <f t="shared" si="1553"/>
        <v>0</v>
      </c>
      <c r="X958" s="9">
        <f t="shared" si="1553"/>
        <v>0</v>
      </c>
      <c r="Y958" s="9">
        <f t="shared" si="1553"/>
        <v>0</v>
      </c>
      <c r="Z958" s="9">
        <f t="shared" si="1553"/>
        <v>0</v>
      </c>
      <c r="AA958" s="9">
        <f t="shared" si="1554"/>
        <v>0</v>
      </c>
      <c r="AB958" s="9">
        <f t="shared" si="1554"/>
        <v>99</v>
      </c>
      <c r="AC958" s="9">
        <f t="shared" si="1554"/>
        <v>0</v>
      </c>
      <c r="AD958" s="9">
        <f t="shared" si="1554"/>
        <v>0</v>
      </c>
      <c r="AE958" s="9">
        <f t="shared" si="1554"/>
        <v>99</v>
      </c>
      <c r="AF958" s="9">
        <f t="shared" si="1554"/>
        <v>0</v>
      </c>
      <c r="AG958" s="9">
        <f t="shared" si="1554"/>
        <v>0</v>
      </c>
      <c r="AH958" s="9">
        <f t="shared" si="1554"/>
        <v>1200</v>
      </c>
      <c r="AI958" s="9">
        <f t="shared" si="1554"/>
        <v>0</v>
      </c>
      <c r="AJ958" s="9">
        <f t="shared" si="1554"/>
        <v>0</v>
      </c>
      <c r="AK958" s="9">
        <f t="shared" si="1554"/>
        <v>1299</v>
      </c>
      <c r="AL958" s="9">
        <f t="shared" si="1554"/>
        <v>0</v>
      </c>
      <c r="AM958" s="9">
        <f t="shared" si="1555"/>
        <v>0</v>
      </c>
      <c r="AN958" s="9">
        <f t="shared" si="1555"/>
        <v>0</v>
      </c>
      <c r="AO958" s="9">
        <f t="shared" si="1555"/>
        <v>0</v>
      </c>
      <c r="AP958" s="9">
        <f t="shared" si="1555"/>
        <v>0</v>
      </c>
      <c r="AQ958" s="9">
        <f t="shared" si="1555"/>
        <v>1299</v>
      </c>
      <c r="AR958" s="9">
        <f t="shared" si="1555"/>
        <v>0</v>
      </c>
      <c r="AS958" s="9">
        <f t="shared" si="1555"/>
        <v>0</v>
      </c>
      <c r="AT958" s="9">
        <f t="shared" si="1555"/>
        <v>8920</v>
      </c>
      <c r="AU958" s="9">
        <f t="shared" si="1555"/>
        <v>0</v>
      </c>
      <c r="AV958" s="9">
        <f t="shared" si="1555"/>
        <v>0</v>
      </c>
      <c r="AW958" s="96">
        <f t="shared" si="1555"/>
        <v>10219</v>
      </c>
      <c r="AX958" s="96">
        <f t="shared" si="1555"/>
        <v>0</v>
      </c>
      <c r="AY958" s="9">
        <f t="shared" si="1556"/>
        <v>0</v>
      </c>
      <c r="AZ958" s="9">
        <f t="shared" si="1556"/>
        <v>7718</v>
      </c>
      <c r="BA958" s="9">
        <f t="shared" si="1556"/>
        <v>0</v>
      </c>
      <c r="BB958" s="9">
        <f t="shared" si="1556"/>
        <v>0</v>
      </c>
      <c r="BC958" s="9">
        <f t="shared" si="1556"/>
        <v>17937</v>
      </c>
      <c r="BD958" s="9">
        <f t="shared" si="1556"/>
        <v>0</v>
      </c>
      <c r="BE958" s="9">
        <f t="shared" si="1556"/>
        <v>0</v>
      </c>
      <c r="BF958" s="9">
        <f t="shared" si="1556"/>
        <v>0</v>
      </c>
      <c r="BG958" s="9">
        <f t="shared" si="1556"/>
        <v>0</v>
      </c>
      <c r="BH958" s="9">
        <f t="shared" si="1556"/>
        <v>0</v>
      </c>
      <c r="BI958" s="9">
        <f t="shared" si="1556"/>
        <v>17937</v>
      </c>
      <c r="BJ958" s="9">
        <f t="shared" si="1556"/>
        <v>0</v>
      </c>
    </row>
    <row r="959" spans="1:62" ht="20.100000000000001" hidden="1" customHeight="1" x14ac:dyDescent="0.25">
      <c r="A959" s="28" t="s">
        <v>167</v>
      </c>
      <c r="B959" s="26">
        <v>914</v>
      </c>
      <c r="C959" s="26" t="s">
        <v>7</v>
      </c>
      <c r="D959" s="26" t="s">
        <v>21</v>
      </c>
      <c r="E959" s="26" t="s">
        <v>186</v>
      </c>
      <c r="F959" s="26" t="s">
        <v>181</v>
      </c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>
        <v>99</v>
      </c>
      <c r="AC959" s="9"/>
      <c r="AD959" s="9"/>
      <c r="AE959" s="9">
        <f>Y959+AA959+AB959+AC959+AD959</f>
        <v>99</v>
      </c>
      <c r="AF959" s="9">
        <f>Z959+AD959</f>
        <v>0</v>
      </c>
      <c r="AG959" s="9"/>
      <c r="AH959" s="9">
        <v>1200</v>
      </c>
      <c r="AI959" s="9"/>
      <c r="AJ959" s="9"/>
      <c r="AK959" s="9">
        <f>AE959+AG959+AH959+AI959+AJ959</f>
        <v>1299</v>
      </c>
      <c r="AL959" s="9">
        <f>AF959+AJ959</f>
        <v>0</v>
      </c>
      <c r="AM959" s="9"/>
      <c r="AN959" s="9"/>
      <c r="AO959" s="9"/>
      <c r="AP959" s="9"/>
      <c r="AQ959" s="9">
        <f>AK959+AM959+AN959+AO959+AP959</f>
        <v>1299</v>
      </c>
      <c r="AR959" s="9">
        <f>AL959+AP959</f>
        <v>0</v>
      </c>
      <c r="AS959" s="9"/>
      <c r="AT959" s="9">
        <v>8920</v>
      </c>
      <c r="AU959" s="9"/>
      <c r="AV959" s="9"/>
      <c r="AW959" s="96">
        <f>AQ959+AS959+AT959+AU959+AV959</f>
        <v>10219</v>
      </c>
      <c r="AX959" s="96">
        <f>AR959+AV959</f>
        <v>0</v>
      </c>
      <c r="AY959" s="9"/>
      <c r="AZ959" s="9">
        <v>7718</v>
      </c>
      <c r="BA959" s="9"/>
      <c r="BB959" s="9"/>
      <c r="BC959" s="9">
        <f>AW959+AY959+AZ959+BA959+BB959</f>
        <v>17937</v>
      </c>
      <c r="BD959" s="9">
        <f>AX959+BB959</f>
        <v>0</v>
      </c>
      <c r="BE959" s="9"/>
      <c r="BF959" s="9"/>
      <c r="BG959" s="9"/>
      <c r="BH959" s="9"/>
      <c r="BI959" s="9">
        <f>BC959+BE959+BF959+BG959+BH959</f>
        <v>17937</v>
      </c>
      <c r="BJ959" s="9">
        <f>BD959+BH959</f>
        <v>0</v>
      </c>
    </row>
    <row r="960" spans="1:62" ht="66" hidden="1" x14ac:dyDescent="0.25">
      <c r="A960" s="25" t="s">
        <v>692</v>
      </c>
      <c r="B960" s="26">
        <v>914</v>
      </c>
      <c r="C960" s="26" t="s">
        <v>7</v>
      </c>
      <c r="D960" s="26" t="s">
        <v>21</v>
      </c>
      <c r="E960" s="26" t="s">
        <v>691</v>
      </c>
      <c r="F960" s="26"/>
      <c r="G960" s="9">
        <f t="shared" ref="G960:V961" si="1558">G961</f>
        <v>8829</v>
      </c>
      <c r="H960" s="9">
        <f t="shared" si="1558"/>
        <v>0</v>
      </c>
      <c r="I960" s="9">
        <f t="shared" si="1558"/>
        <v>0</v>
      </c>
      <c r="J960" s="9">
        <f t="shared" si="1558"/>
        <v>0</v>
      </c>
      <c r="K960" s="9">
        <f t="shared" si="1558"/>
        <v>0</v>
      </c>
      <c r="L960" s="9">
        <f t="shared" si="1558"/>
        <v>0</v>
      </c>
      <c r="M960" s="9">
        <f t="shared" si="1558"/>
        <v>8829</v>
      </c>
      <c r="N960" s="9">
        <f t="shared" si="1558"/>
        <v>0</v>
      </c>
      <c r="O960" s="9">
        <f t="shared" si="1558"/>
        <v>0</v>
      </c>
      <c r="P960" s="9">
        <f t="shared" si="1558"/>
        <v>0</v>
      </c>
      <c r="Q960" s="9">
        <f t="shared" si="1558"/>
        <v>0</v>
      </c>
      <c r="R960" s="9">
        <f t="shared" si="1558"/>
        <v>0</v>
      </c>
      <c r="S960" s="9">
        <f t="shared" si="1558"/>
        <v>8829</v>
      </c>
      <c r="T960" s="9">
        <f t="shared" si="1558"/>
        <v>0</v>
      </c>
      <c r="U960" s="9">
        <f t="shared" si="1558"/>
        <v>-8829</v>
      </c>
      <c r="V960" s="9">
        <f t="shared" si="1558"/>
        <v>0</v>
      </c>
      <c r="W960" s="9">
        <f t="shared" ref="U960:AJ961" si="1559">W961</f>
        <v>0</v>
      </c>
      <c r="X960" s="9">
        <f t="shared" si="1559"/>
        <v>0</v>
      </c>
      <c r="Y960" s="9">
        <f t="shared" si="1559"/>
        <v>0</v>
      </c>
      <c r="Z960" s="9">
        <f t="shared" si="1559"/>
        <v>0</v>
      </c>
      <c r="AA960" s="9">
        <f t="shared" si="1559"/>
        <v>0</v>
      </c>
      <c r="AB960" s="9">
        <f t="shared" si="1559"/>
        <v>0</v>
      </c>
      <c r="AC960" s="9">
        <f t="shared" si="1559"/>
        <v>0</v>
      </c>
      <c r="AD960" s="9">
        <f t="shared" si="1559"/>
        <v>0</v>
      </c>
      <c r="AE960" s="9">
        <f t="shared" si="1559"/>
        <v>0</v>
      </c>
      <c r="AF960" s="9">
        <f t="shared" si="1559"/>
        <v>0</v>
      </c>
      <c r="AG960" s="9">
        <f t="shared" si="1559"/>
        <v>0</v>
      </c>
      <c r="AH960" s="9">
        <f t="shared" si="1559"/>
        <v>0</v>
      </c>
      <c r="AI960" s="9">
        <f t="shared" si="1559"/>
        <v>0</v>
      </c>
      <c r="AJ960" s="9">
        <f t="shared" si="1559"/>
        <v>0</v>
      </c>
      <c r="AK960" s="9">
        <f t="shared" ref="AG960:AV961" si="1560">AK961</f>
        <v>0</v>
      </c>
      <c r="AL960" s="9">
        <f t="shared" si="1560"/>
        <v>0</v>
      </c>
      <c r="AM960" s="9">
        <f t="shared" si="1560"/>
        <v>0</v>
      </c>
      <c r="AN960" s="9">
        <f t="shared" si="1560"/>
        <v>0</v>
      </c>
      <c r="AO960" s="9">
        <f t="shared" si="1560"/>
        <v>0</v>
      </c>
      <c r="AP960" s="9">
        <f t="shared" si="1560"/>
        <v>0</v>
      </c>
      <c r="AQ960" s="9">
        <f t="shared" si="1560"/>
        <v>0</v>
      </c>
      <c r="AR960" s="9">
        <f t="shared" si="1560"/>
        <v>0</v>
      </c>
      <c r="AS960" s="9">
        <f t="shared" si="1560"/>
        <v>0</v>
      </c>
      <c r="AT960" s="9">
        <f t="shared" si="1560"/>
        <v>0</v>
      </c>
      <c r="AU960" s="9">
        <f t="shared" si="1560"/>
        <v>0</v>
      </c>
      <c r="AV960" s="9">
        <f t="shared" si="1560"/>
        <v>0</v>
      </c>
      <c r="AW960" s="96">
        <f t="shared" ref="AS960:BH961" si="1561">AW961</f>
        <v>0</v>
      </c>
      <c r="AX960" s="96">
        <f t="shared" si="1561"/>
        <v>0</v>
      </c>
      <c r="AY960" s="9">
        <f t="shared" si="1561"/>
        <v>0</v>
      </c>
      <c r="AZ960" s="9">
        <f t="shared" si="1561"/>
        <v>0</v>
      </c>
      <c r="BA960" s="9">
        <f t="shared" si="1561"/>
        <v>0</v>
      </c>
      <c r="BB960" s="9">
        <f t="shared" si="1561"/>
        <v>0</v>
      </c>
      <c r="BC960" s="9">
        <f t="shared" si="1561"/>
        <v>0</v>
      </c>
      <c r="BD960" s="9">
        <f t="shared" si="1561"/>
        <v>0</v>
      </c>
      <c r="BE960" s="9">
        <f t="shared" si="1561"/>
        <v>0</v>
      </c>
      <c r="BF960" s="9">
        <f t="shared" si="1561"/>
        <v>0</v>
      </c>
      <c r="BG960" s="9">
        <f t="shared" si="1561"/>
        <v>0</v>
      </c>
      <c r="BH960" s="9">
        <f t="shared" si="1561"/>
        <v>0</v>
      </c>
      <c r="BI960" s="9">
        <f t="shared" ref="BE960:BJ961" si="1562">BI961</f>
        <v>0</v>
      </c>
      <c r="BJ960" s="9">
        <f t="shared" si="1562"/>
        <v>0</v>
      </c>
    </row>
    <row r="961" spans="1:62" ht="33" hidden="1" x14ac:dyDescent="0.25">
      <c r="A961" s="25" t="s">
        <v>179</v>
      </c>
      <c r="B961" s="26">
        <v>914</v>
      </c>
      <c r="C961" s="26" t="s">
        <v>7</v>
      </c>
      <c r="D961" s="26" t="s">
        <v>21</v>
      </c>
      <c r="E961" s="26" t="s">
        <v>691</v>
      </c>
      <c r="F961" s="26" t="s">
        <v>180</v>
      </c>
      <c r="G961" s="9">
        <f t="shared" si="1558"/>
        <v>8829</v>
      </c>
      <c r="H961" s="9">
        <f t="shared" si="1558"/>
        <v>0</v>
      </c>
      <c r="I961" s="9">
        <f t="shared" si="1558"/>
        <v>0</v>
      </c>
      <c r="J961" s="9">
        <f t="shared" si="1558"/>
        <v>0</v>
      </c>
      <c r="K961" s="9">
        <f t="shared" si="1558"/>
        <v>0</v>
      </c>
      <c r="L961" s="9">
        <f t="shared" si="1558"/>
        <v>0</v>
      </c>
      <c r="M961" s="9">
        <f t="shared" si="1558"/>
        <v>8829</v>
      </c>
      <c r="N961" s="9">
        <f t="shared" si="1558"/>
        <v>0</v>
      </c>
      <c r="O961" s="9">
        <f t="shared" si="1558"/>
        <v>0</v>
      </c>
      <c r="P961" s="9">
        <f t="shared" si="1558"/>
        <v>0</v>
      </c>
      <c r="Q961" s="9">
        <f t="shared" si="1558"/>
        <v>0</v>
      </c>
      <c r="R961" s="9">
        <f t="shared" si="1558"/>
        <v>0</v>
      </c>
      <c r="S961" s="9">
        <f t="shared" si="1558"/>
        <v>8829</v>
      </c>
      <c r="T961" s="9">
        <f t="shared" si="1558"/>
        <v>0</v>
      </c>
      <c r="U961" s="9">
        <f t="shared" si="1559"/>
        <v>-8829</v>
      </c>
      <c r="V961" s="9">
        <f t="shared" si="1559"/>
        <v>0</v>
      </c>
      <c r="W961" s="9">
        <f t="shared" si="1559"/>
        <v>0</v>
      </c>
      <c r="X961" s="9">
        <f t="shared" si="1559"/>
        <v>0</v>
      </c>
      <c r="Y961" s="9">
        <f t="shared" si="1559"/>
        <v>0</v>
      </c>
      <c r="Z961" s="9">
        <f t="shared" si="1559"/>
        <v>0</v>
      </c>
      <c r="AA961" s="9">
        <f t="shared" si="1559"/>
        <v>0</v>
      </c>
      <c r="AB961" s="9">
        <f t="shared" si="1559"/>
        <v>0</v>
      </c>
      <c r="AC961" s="9">
        <f t="shared" si="1559"/>
        <v>0</v>
      </c>
      <c r="AD961" s="9">
        <f t="shared" si="1559"/>
        <v>0</v>
      </c>
      <c r="AE961" s="9">
        <f t="shared" si="1559"/>
        <v>0</v>
      </c>
      <c r="AF961" s="9">
        <f t="shared" si="1559"/>
        <v>0</v>
      </c>
      <c r="AG961" s="9">
        <f t="shared" si="1560"/>
        <v>0</v>
      </c>
      <c r="AH961" s="9">
        <f t="shared" si="1560"/>
        <v>0</v>
      </c>
      <c r="AI961" s="9">
        <f t="shared" si="1560"/>
        <v>0</v>
      </c>
      <c r="AJ961" s="9">
        <f t="shared" si="1560"/>
        <v>0</v>
      </c>
      <c r="AK961" s="9">
        <f t="shared" si="1560"/>
        <v>0</v>
      </c>
      <c r="AL961" s="9">
        <f t="shared" si="1560"/>
        <v>0</v>
      </c>
      <c r="AM961" s="9">
        <f t="shared" si="1560"/>
        <v>0</v>
      </c>
      <c r="AN961" s="9">
        <f t="shared" si="1560"/>
        <v>0</v>
      </c>
      <c r="AO961" s="9">
        <f t="shared" si="1560"/>
        <v>0</v>
      </c>
      <c r="AP961" s="9">
        <f t="shared" si="1560"/>
        <v>0</v>
      </c>
      <c r="AQ961" s="9">
        <f t="shared" si="1560"/>
        <v>0</v>
      </c>
      <c r="AR961" s="9">
        <f t="shared" si="1560"/>
        <v>0</v>
      </c>
      <c r="AS961" s="9">
        <f t="shared" si="1561"/>
        <v>0</v>
      </c>
      <c r="AT961" s="9">
        <f t="shared" si="1561"/>
        <v>0</v>
      </c>
      <c r="AU961" s="9">
        <f t="shared" si="1561"/>
        <v>0</v>
      </c>
      <c r="AV961" s="9">
        <f t="shared" si="1561"/>
        <v>0</v>
      </c>
      <c r="AW961" s="96">
        <f t="shared" si="1561"/>
        <v>0</v>
      </c>
      <c r="AX961" s="96">
        <f t="shared" si="1561"/>
        <v>0</v>
      </c>
      <c r="AY961" s="9">
        <f t="shared" si="1561"/>
        <v>0</v>
      </c>
      <c r="AZ961" s="9">
        <f t="shared" si="1561"/>
        <v>0</v>
      </c>
      <c r="BA961" s="9">
        <f t="shared" si="1561"/>
        <v>0</v>
      </c>
      <c r="BB961" s="9">
        <f t="shared" si="1561"/>
        <v>0</v>
      </c>
      <c r="BC961" s="9">
        <f t="shared" si="1561"/>
        <v>0</v>
      </c>
      <c r="BD961" s="9">
        <f t="shared" si="1561"/>
        <v>0</v>
      </c>
      <c r="BE961" s="9">
        <f t="shared" si="1562"/>
        <v>0</v>
      </c>
      <c r="BF961" s="9">
        <f t="shared" si="1562"/>
        <v>0</v>
      </c>
      <c r="BG961" s="9">
        <f t="shared" si="1562"/>
        <v>0</v>
      </c>
      <c r="BH961" s="9">
        <f t="shared" si="1562"/>
        <v>0</v>
      </c>
      <c r="BI961" s="9">
        <f t="shared" si="1562"/>
        <v>0</v>
      </c>
      <c r="BJ961" s="9">
        <f t="shared" si="1562"/>
        <v>0</v>
      </c>
    </row>
    <row r="962" spans="1:62" ht="20.100000000000001" hidden="1" customHeight="1" x14ac:dyDescent="0.25">
      <c r="A962" s="28" t="s">
        <v>167</v>
      </c>
      <c r="B962" s="26">
        <v>914</v>
      </c>
      <c r="C962" s="26" t="s">
        <v>7</v>
      </c>
      <c r="D962" s="26" t="s">
        <v>21</v>
      </c>
      <c r="E962" s="26" t="s">
        <v>691</v>
      </c>
      <c r="F962" s="26" t="s">
        <v>181</v>
      </c>
      <c r="G962" s="9">
        <f>6626+2203</f>
        <v>8829</v>
      </c>
      <c r="H962" s="9"/>
      <c r="I962" s="84"/>
      <c r="J962" s="84"/>
      <c r="K962" s="84"/>
      <c r="L962" s="84"/>
      <c r="M962" s="9">
        <f>G962+I962+J962+K962+L962</f>
        <v>8829</v>
      </c>
      <c r="N962" s="9">
        <f>H962+L962</f>
        <v>0</v>
      </c>
      <c r="O962" s="85"/>
      <c r="P962" s="85"/>
      <c r="Q962" s="85"/>
      <c r="R962" s="85"/>
      <c r="S962" s="9">
        <f>M962+O962+P962+Q962+R962</f>
        <v>8829</v>
      </c>
      <c r="T962" s="9">
        <f>N962+R962</f>
        <v>0</v>
      </c>
      <c r="U962" s="9">
        <v>-8829</v>
      </c>
      <c r="V962" s="85"/>
      <c r="W962" s="85"/>
      <c r="X962" s="85"/>
      <c r="Y962" s="9">
        <f>S962+U962+V962+W962+X962</f>
        <v>0</v>
      </c>
      <c r="Z962" s="9">
        <f>T962+X962</f>
        <v>0</v>
      </c>
      <c r="AA962" s="9"/>
      <c r="AB962" s="85"/>
      <c r="AC962" s="85"/>
      <c r="AD962" s="85"/>
      <c r="AE962" s="9">
        <f>Y962+AA962+AB962+AC962+AD962</f>
        <v>0</v>
      </c>
      <c r="AF962" s="9">
        <f>Z962+AD962</f>
        <v>0</v>
      </c>
      <c r="AG962" s="9"/>
      <c r="AH962" s="85"/>
      <c r="AI962" s="85"/>
      <c r="AJ962" s="85"/>
      <c r="AK962" s="9">
        <f>AE962+AG962+AH962+AI962+AJ962</f>
        <v>0</v>
      </c>
      <c r="AL962" s="9">
        <f>AF962+AJ962</f>
        <v>0</v>
      </c>
      <c r="AM962" s="9"/>
      <c r="AN962" s="85"/>
      <c r="AO962" s="85"/>
      <c r="AP962" s="85"/>
      <c r="AQ962" s="9">
        <f>AK962+AM962+AN962+AO962+AP962</f>
        <v>0</v>
      </c>
      <c r="AR962" s="9">
        <f>AL962+AP962</f>
        <v>0</v>
      </c>
      <c r="AS962" s="9"/>
      <c r="AT962" s="85"/>
      <c r="AU962" s="85"/>
      <c r="AV962" s="85"/>
      <c r="AW962" s="96">
        <f>AQ962+AS962+AT962+AU962+AV962</f>
        <v>0</v>
      </c>
      <c r="AX962" s="96">
        <f>AR962+AV962</f>
        <v>0</v>
      </c>
      <c r="AY962" s="9"/>
      <c r="AZ962" s="85"/>
      <c r="BA962" s="85"/>
      <c r="BB962" s="85"/>
      <c r="BC962" s="9">
        <f>AW962+AY962+AZ962+BA962+BB962</f>
        <v>0</v>
      </c>
      <c r="BD962" s="9">
        <f>AX962+BB962</f>
        <v>0</v>
      </c>
      <c r="BE962" s="9"/>
      <c r="BF962" s="85"/>
      <c r="BG962" s="85"/>
      <c r="BH962" s="85"/>
      <c r="BI962" s="9">
        <f>BC962+BE962+BF962+BG962+BH962</f>
        <v>0</v>
      </c>
      <c r="BJ962" s="9">
        <f>BD962+BH962</f>
        <v>0</v>
      </c>
    </row>
    <row r="963" spans="1:62" hidden="1" x14ac:dyDescent="0.25">
      <c r="A963" s="28" t="s">
        <v>465</v>
      </c>
      <c r="B963" s="26" t="s">
        <v>437</v>
      </c>
      <c r="C963" s="26" t="s">
        <v>7</v>
      </c>
      <c r="D963" s="26" t="s">
        <v>21</v>
      </c>
      <c r="E963" s="26" t="s">
        <v>466</v>
      </c>
      <c r="F963" s="26"/>
      <c r="G963" s="9">
        <f t="shared" ref="G963:V964" si="1563">G964</f>
        <v>11234</v>
      </c>
      <c r="H963" s="9">
        <f t="shared" si="1563"/>
        <v>0</v>
      </c>
      <c r="I963" s="9">
        <f t="shared" si="1563"/>
        <v>0</v>
      </c>
      <c r="J963" s="9">
        <f t="shared" si="1563"/>
        <v>0</v>
      </c>
      <c r="K963" s="9">
        <f t="shared" si="1563"/>
        <v>0</v>
      </c>
      <c r="L963" s="9">
        <f t="shared" si="1563"/>
        <v>0</v>
      </c>
      <c r="M963" s="9">
        <f t="shared" si="1563"/>
        <v>11234</v>
      </c>
      <c r="N963" s="9">
        <f t="shared" si="1563"/>
        <v>0</v>
      </c>
      <c r="O963" s="9">
        <f t="shared" si="1563"/>
        <v>0</v>
      </c>
      <c r="P963" s="9">
        <f t="shared" si="1563"/>
        <v>0</v>
      </c>
      <c r="Q963" s="9">
        <f t="shared" si="1563"/>
        <v>0</v>
      </c>
      <c r="R963" s="9">
        <f t="shared" si="1563"/>
        <v>0</v>
      </c>
      <c r="S963" s="9">
        <f t="shared" si="1563"/>
        <v>11234</v>
      </c>
      <c r="T963" s="9">
        <f t="shared" si="1563"/>
        <v>0</v>
      </c>
      <c r="U963" s="9">
        <f t="shared" si="1563"/>
        <v>-11234</v>
      </c>
      <c r="V963" s="9">
        <f t="shared" si="1563"/>
        <v>0</v>
      </c>
      <c r="W963" s="9">
        <f t="shared" ref="U963:AJ964" si="1564">W964</f>
        <v>0</v>
      </c>
      <c r="X963" s="9">
        <f t="shared" si="1564"/>
        <v>0</v>
      </c>
      <c r="Y963" s="9">
        <f t="shared" si="1564"/>
        <v>0</v>
      </c>
      <c r="Z963" s="9">
        <f t="shared" si="1564"/>
        <v>0</v>
      </c>
      <c r="AA963" s="9">
        <f t="shared" si="1564"/>
        <v>0</v>
      </c>
      <c r="AB963" s="9">
        <f t="shared" si="1564"/>
        <v>0</v>
      </c>
      <c r="AC963" s="9">
        <f t="shared" si="1564"/>
        <v>0</v>
      </c>
      <c r="AD963" s="9">
        <f t="shared" si="1564"/>
        <v>0</v>
      </c>
      <c r="AE963" s="9">
        <f t="shared" si="1564"/>
        <v>0</v>
      </c>
      <c r="AF963" s="9">
        <f t="shared" si="1564"/>
        <v>0</v>
      </c>
      <c r="AG963" s="9">
        <f t="shared" si="1564"/>
        <v>0</v>
      </c>
      <c r="AH963" s="9">
        <f t="shared" si="1564"/>
        <v>0</v>
      </c>
      <c r="AI963" s="9">
        <f t="shared" si="1564"/>
        <v>0</v>
      </c>
      <c r="AJ963" s="9">
        <f t="shared" si="1564"/>
        <v>0</v>
      </c>
      <c r="AK963" s="9">
        <f t="shared" ref="AG963:AV964" si="1565">AK964</f>
        <v>0</v>
      </c>
      <c r="AL963" s="9">
        <f t="shared" si="1565"/>
        <v>0</v>
      </c>
      <c r="AM963" s="9">
        <f t="shared" si="1565"/>
        <v>0</v>
      </c>
      <c r="AN963" s="9">
        <f t="shared" si="1565"/>
        <v>0</v>
      </c>
      <c r="AO963" s="9">
        <f t="shared" si="1565"/>
        <v>0</v>
      </c>
      <c r="AP963" s="9">
        <f t="shared" si="1565"/>
        <v>0</v>
      </c>
      <c r="AQ963" s="9">
        <f t="shared" si="1565"/>
        <v>0</v>
      </c>
      <c r="AR963" s="9">
        <f t="shared" si="1565"/>
        <v>0</v>
      </c>
      <c r="AS963" s="9">
        <f t="shared" si="1565"/>
        <v>0</v>
      </c>
      <c r="AT963" s="9">
        <f t="shared" si="1565"/>
        <v>5199</v>
      </c>
      <c r="AU963" s="9">
        <f t="shared" si="1565"/>
        <v>0</v>
      </c>
      <c r="AV963" s="9">
        <f t="shared" si="1565"/>
        <v>73214</v>
      </c>
      <c r="AW963" s="96">
        <f t="shared" ref="AS963:BH964" si="1566">AW964</f>
        <v>78413</v>
      </c>
      <c r="AX963" s="96">
        <f t="shared" si="1566"/>
        <v>73214</v>
      </c>
      <c r="AY963" s="9">
        <f t="shared" si="1566"/>
        <v>0</v>
      </c>
      <c r="AZ963" s="9">
        <f t="shared" si="1566"/>
        <v>0</v>
      </c>
      <c r="BA963" s="9">
        <f t="shared" si="1566"/>
        <v>0</v>
      </c>
      <c r="BB963" s="9">
        <f t="shared" si="1566"/>
        <v>0</v>
      </c>
      <c r="BC963" s="9">
        <f t="shared" si="1566"/>
        <v>78413</v>
      </c>
      <c r="BD963" s="9">
        <f t="shared" si="1566"/>
        <v>73214</v>
      </c>
      <c r="BE963" s="9">
        <f t="shared" si="1566"/>
        <v>0</v>
      </c>
      <c r="BF963" s="9">
        <f t="shared" si="1566"/>
        <v>0</v>
      </c>
      <c r="BG963" s="9">
        <f t="shared" si="1566"/>
        <v>0</v>
      </c>
      <c r="BH963" s="9">
        <f t="shared" si="1566"/>
        <v>0</v>
      </c>
      <c r="BI963" s="9">
        <f t="shared" ref="BE963:BJ964" si="1567">BI964</f>
        <v>78413</v>
      </c>
      <c r="BJ963" s="9">
        <f t="shared" si="1567"/>
        <v>73214</v>
      </c>
    </row>
    <row r="964" spans="1:62" ht="33" hidden="1" x14ac:dyDescent="0.25">
      <c r="A964" s="25" t="s">
        <v>179</v>
      </c>
      <c r="B964" s="26" t="s">
        <v>437</v>
      </c>
      <c r="C964" s="26" t="s">
        <v>7</v>
      </c>
      <c r="D964" s="26" t="s">
        <v>21</v>
      </c>
      <c r="E964" s="26" t="s">
        <v>466</v>
      </c>
      <c r="F964" s="26" t="s">
        <v>180</v>
      </c>
      <c r="G964" s="9">
        <f t="shared" si="1563"/>
        <v>11234</v>
      </c>
      <c r="H964" s="9">
        <f t="shared" si="1563"/>
        <v>0</v>
      </c>
      <c r="I964" s="9">
        <f t="shared" si="1563"/>
        <v>0</v>
      </c>
      <c r="J964" s="9">
        <f t="shared" si="1563"/>
        <v>0</v>
      </c>
      <c r="K964" s="9">
        <f t="shared" si="1563"/>
        <v>0</v>
      </c>
      <c r="L964" s="9">
        <f t="shared" si="1563"/>
        <v>0</v>
      </c>
      <c r="M964" s="9">
        <f t="shared" si="1563"/>
        <v>11234</v>
      </c>
      <c r="N964" s="9">
        <f t="shared" si="1563"/>
        <v>0</v>
      </c>
      <c r="O964" s="9">
        <f t="shared" si="1563"/>
        <v>0</v>
      </c>
      <c r="P964" s="9">
        <f t="shared" si="1563"/>
        <v>0</v>
      </c>
      <c r="Q964" s="9">
        <f t="shared" si="1563"/>
        <v>0</v>
      </c>
      <c r="R964" s="9">
        <f t="shared" si="1563"/>
        <v>0</v>
      </c>
      <c r="S964" s="9">
        <f t="shared" si="1563"/>
        <v>11234</v>
      </c>
      <c r="T964" s="9">
        <f t="shared" si="1563"/>
        <v>0</v>
      </c>
      <c r="U964" s="9">
        <f t="shared" si="1564"/>
        <v>-11234</v>
      </c>
      <c r="V964" s="9">
        <f t="shared" si="1564"/>
        <v>0</v>
      </c>
      <c r="W964" s="9">
        <f t="shared" si="1564"/>
        <v>0</v>
      </c>
      <c r="X964" s="9">
        <f t="shared" si="1564"/>
        <v>0</v>
      </c>
      <c r="Y964" s="9">
        <f t="shared" si="1564"/>
        <v>0</v>
      </c>
      <c r="Z964" s="9">
        <f t="shared" si="1564"/>
        <v>0</v>
      </c>
      <c r="AA964" s="9">
        <f t="shared" si="1564"/>
        <v>0</v>
      </c>
      <c r="AB964" s="9">
        <f t="shared" si="1564"/>
        <v>0</v>
      </c>
      <c r="AC964" s="9">
        <f t="shared" si="1564"/>
        <v>0</v>
      </c>
      <c r="AD964" s="9">
        <f t="shared" si="1564"/>
        <v>0</v>
      </c>
      <c r="AE964" s="9">
        <f t="shared" si="1564"/>
        <v>0</v>
      </c>
      <c r="AF964" s="9">
        <f t="shared" si="1564"/>
        <v>0</v>
      </c>
      <c r="AG964" s="9">
        <f t="shared" si="1565"/>
        <v>0</v>
      </c>
      <c r="AH964" s="9">
        <f t="shared" si="1565"/>
        <v>0</v>
      </c>
      <c r="AI964" s="9">
        <f t="shared" si="1565"/>
        <v>0</v>
      </c>
      <c r="AJ964" s="9">
        <f t="shared" si="1565"/>
        <v>0</v>
      </c>
      <c r="AK964" s="9">
        <f t="shared" si="1565"/>
        <v>0</v>
      </c>
      <c r="AL964" s="9">
        <f t="shared" si="1565"/>
        <v>0</v>
      </c>
      <c r="AM964" s="9">
        <f t="shared" si="1565"/>
        <v>0</v>
      </c>
      <c r="AN964" s="9">
        <f t="shared" si="1565"/>
        <v>0</v>
      </c>
      <c r="AO964" s="9">
        <f t="shared" si="1565"/>
        <v>0</v>
      </c>
      <c r="AP964" s="9">
        <f t="shared" si="1565"/>
        <v>0</v>
      </c>
      <c r="AQ964" s="9">
        <f t="shared" si="1565"/>
        <v>0</v>
      </c>
      <c r="AR964" s="9">
        <f t="shared" si="1565"/>
        <v>0</v>
      </c>
      <c r="AS964" s="9">
        <f t="shared" si="1566"/>
        <v>0</v>
      </c>
      <c r="AT964" s="9">
        <f t="shared" si="1566"/>
        <v>5199</v>
      </c>
      <c r="AU964" s="9">
        <f t="shared" si="1566"/>
        <v>0</v>
      </c>
      <c r="AV964" s="9">
        <f t="shared" si="1566"/>
        <v>73214</v>
      </c>
      <c r="AW964" s="96">
        <f t="shared" si="1566"/>
        <v>78413</v>
      </c>
      <c r="AX964" s="96">
        <f t="shared" si="1566"/>
        <v>73214</v>
      </c>
      <c r="AY964" s="9">
        <f t="shared" si="1566"/>
        <v>0</v>
      </c>
      <c r="AZ964" s="9">
        <f t="shared" si="1566"/>
        <v>0</v>
      </c>
      <c r="BA964" s="9">
        <f t="shared" si="1566"/>
        <v>0</v>
      </c>
      <c r="BB964" s="9">
        <f t="shared" si="1566"/>
        <v>0</v>
      </c>
      <c r="BC964" s="9">
        <f t="shared" si="1566"/>
        <v>78413</v>
      </c>
      <c r="BD964" s="9">
        <f t="shared" si="1566"/>
        <v>73214</v>
      </c>
      <c r="BE964" s="9">
        <f t="shared" si="1567"/>
        <v>0</v>
      </c>
      <c r="BF964" s="9">
        <f t="shared" si="1567"/>
        <v>0</v>
      </c>
      <c r="BG964" s="9">
        <f t="shared" si="1567"/>
        <v>0</v>
      </c>
      <c r="BH964" s="9">
        <f t="shared" si="1567"/>
        <v>0</v>
      </c>
      <c r="BI964" s="9">
        <f t="shared" si="1567"/>
        <v>78413</v>
      </c>
      <c r="BJ964" s="9">
        <f t="shared" si="1567"/>
        <v>73214</v>
      </c>
    </row>
    <row r="965" spans="1:62" hidden="1" x14ac:dyDescent="0.25">
      <c r="A965" s="28" t="s">
        <v>167</v>
      </c>
      <c r="B965" s="26" t="s">
        <v>437</v>
      </c>
      <c r="C965" s="26" t="s">
        <v>7</v>
      </c>
      <c r="D965" s="26" t="s">
        <v>21</v>
      </c>
      <c r="E965" s="26" t="s">
        <v>466</v>
      </c>
      <c r="F965" s="26" t="s">
        <v>181</v>
      </c>
      <c r="G965" s="9">
        <f>13437-2203</f>
        <v>11234</v>
      </c>
      <c r="H965" s="9"/>
      <c r="I965" s="84"/>
      <c r="J965" s="84"/>
      <c r="K965" s="84"/>
      <c r="L965" s="84"/>
      <c r="M965" s="9">
        <f>G965+I965+J965+K965+L965</f>
        <v>11234</v>
      </c>
      <c r="N965" s="9">
        <f>H965+L965</f>
        <v>0</v>
      </c>
      <c r="O965" s="85"/>
      <c r="P965" s="85"/>
      <c r="Q965" s="85"/>
      <c r="R965" s="85"/>
      <c r="S965" s="9">
        <f>M965+O965+P965+Q965+R965</f>
        <v>11234</v>
      </c>
      <c r="T965" s="9">
        <f>N965+R965</f>
        <v>0</v>
      </c>
      <c r="U965" s="9">
        <v>-11234</v>
      </c>
      <c r="V965" s="85"/>
      <c r="W965" s="85"/>
      <c r="X965" s="85"/>
      <c r="Y965" s="9">
        <f>S965+U965+V965+W965+X965</f>
        <v>0</v>
      </c>
      <c r="Z965" s="9">
        <f>T965+X965</f>
        <v>0</v>
      </c>
      <c r="AA965" s="9"/>
      <c r="AB965" s="85"/>
      <c r="AC965" s="85"/>
      <c r="AD965" s="85"/>
      <c r="AE965" s="9">
        <f>Y965+AA965+AB965+AC965+AD965</f>
        <v>0</v>
      </c>
      <c r="AF965" s="9">
        <f>Z965+AD965</f>
        <v>0</v>
      </c>
      <c r="AG965" s="9"/>
      <c r="AH965" s="85"/>
      <c r="AI965" s="85"/>
      <c r="AJ965" s="85"/>
      <c r="AK965" s="9">
        <f>AE965+AG965+AH965+AI965+AJ965</f>
        <v>0</v>
      </c>
      <c r="AL965" s="9">
        <f>AF965+AJ965</f>
        <v>0</v>
      </c>
      <c r="AM965" s="9"/>
      <c r="AN965" s="85"/>
      <c r="AO965" s="85"/>
      <c r="AP965" s="85"/>
      <c r="AQ965" s="9">
        <f>AK965+AM965+AN965+AO965+AP965</f>
        <v>0</v>
      </c>
      <c r="AR965" s="9">
        <f>AL965+AP965</f>
        <v>0</v>
      </c>
      <c r="AS965" s="9"/>
      <c r="AT965" s="9">
        <v>5199</v>
      </c>
      <c r="AU965" s="85"/>
      <c r="AV965" s="9">
        <v>73214</v>
      </c>
      <c r="AW965" s="96">
        <f>AQ965+AS965+AT965+AU965+AV965</f>
        <v>78413</v>
      </c>
      <c r="AX965" s="96">
        <f>AR965+AV965</f>
        <v>73214</v>
      </c>
      <c r="AY965" s="9"/>
      <c r="AZ965" s="9"/>
      <c r="BA965" s="85"/>
      <c r="BB965" s="9"/>
      <c r="BC965" s="9">
        <f>AW965+AY965+AZ965+BA965+BB965</f>
        <v>78413</v>
      </c>
      <c r="BD965" s="9">
        <f>AX965+BB965</f>
        <v>73214</v>
      </c>
      <c r="BE965" s="9"/>
      <c r="BF965" s="9"/>
      <c r="BG965" s="85"/>
      <c r="BH965" s="9"/>
      <c r="BI965" s="9">
        <f>BC965+BE965+BF965+BG965+BH965</f>
        <v>78413</v>
      </c>
      <c r="BJ965" s="9">
        <f>BD965+BH965</f>
        <v>73214</v>
      </c>
    </row>
    <row r="966" spans="1:62" ht="33" hidden="1" x14ac:dyDescent="0.25">
      <c r="A966" s="28" t="s">
        <v>752</v>
      </c>
      <c r="B966" s="26" t="s">
        <v>437</v>
      </c>
      <c r="C966" s="26" t="s">
        <v>7</v>
      </c>
      <c r="D966" s="26" t="s">
        <v>21</v>
      </c>
      <c r="E966" s="26" t="s">
        <v>753</v>
      </c>
      <c r="F966" s="26"/>
      <c r="G966" s="9"/>
      <c r="H966" s="9"/>
      <c r="I966" s="84"/>
      <c r="J966" s="84"/>
      <c r="K966" s="84"/>
      <c r="L966" s="84"/>
      <c r="M966" s="9"/>
      <c r="N966" s="9"/>
      <c r="O966" s="85"/>
      <c r="P966" s="85"/>
      <c r="Q966" s="85"/>
      <c r="R966" s="85"/>
      <c r="S966" s="9"/>
      <c r="T966" s="9"/>
      <c r="U966" s="9">
        <f>U967</f>
        <v>11234</v>
      </c>
      <c r="V966" s="9">
        <f t="shared" ref="V966:AK967" si="1568">V967</f>
        <v>0</v>
      </c>
      <c r="W966" s="9">
        <f t="shared" si="1568"/>
        <v>0</v>
      </c>
      <c r="X966" s="9">
        <f t="shared" si="1568"/>
        <v>146251</v>
      </c>
      <c r="Y966" s="9">
        <f t="shared" si="1568"/>
        <v>157485</v>
      </c>
      <c r="Z966" s="9">
        <f t="shared" si="1568"/>
        <v>146251</v>
      </c>
      <c r="AA966" s="9">
        <f>AA967</f>
        <v>0</v>
      </c>
      <c r="AB966" s="9">
        <f t="shared" si="1568"/>
        <v>0</v>
      </c>
      <c r="AC966" s="9">
        <f t="shared" si="1568"/>
        <v>0</v>
      </c>
      <c r="AD966" s="9">
        <f t="shared" si="1568"/>
        <v>0</v>
      </c>
      <c r="AE966" s="9">
        <f t="shared" si="1568"/>
        <v>157485</v>
      </c>
      <c r="AF966" s="9">
        <f t="shared" si="1568"/>
        <v>146251</v>
      </c>
      <c r="AG966" s="9">
        <f>AG967</f>
        <v>0</v>
      </c>
      <c r="AH966" s="9">
        <f t="shared" si="1568"/>
        <v>0</v>
      </c>
      <c r="AI966" s="9">
        <f t="shared" si="1568"/>
        <v>0</v>
      </c>
      <c r="AJ966" s="9">
        <f t="shared" si="1568"/>
        <v>0</v>
      </c>
      <c r="AK966" s="9">
        <f t="shared" si="1568"/>
        <v>157485</v>
      </c>
      <c r="AL966" s="9">
        <f t="shared" ref="AH966:AL967" si="1569">AL967</f>
        <v>146251</v>
      </c>
      <c r="AM966" s="9">
        <f>AM967</f>
        <v>0</v>
      </c>
      <c r="AN966" s="9">
        <f t="shared" ref="AN966:BC967" si="1570">AN967</f>
        <v>0</v>
      </c>
      <c r="AO966" s="9">
        <f t="shared" si="1570"/>
        <v>0</v>
      </c>
      <c r="AP966" s="9">
        <f t="shared" si="1570"/>
        <v>0</v>
      </c>
      <c r="AQ966" s="9">
        <f t="shared" si="1570"/>
        <v>157485</v>
      </c>
      <c r="AR966" s="9">
        <f t="shared" si="1570"/>
        <v>146251</v>
      </c>
      <c r="AS966" s="9">
        <f>AS967</f>
        <v>-5607</v>
      </c>
      <c r="AT966" s="9">
        <f t="shared" si="1570"/>
        <v>2769</v>
      </c>
      <c r="AU966" s="9">
        <f t="shared" si="1570"/>
        <v>0</v>
      </c>
      <c r="AV966" s="9">
        <f t="shared" si="1570"/>
        <v>83780</v>
      </c>
      <c r="AW966" s="96">
        <f t="shared" si="1570"/>
        <v>238427</v>
      </c>
      <c r="AX966" s="96">
        <f t="shared" si="1570"/>
        <v>230031</v>
      </c>
      <c r="AY966" s="9">
        <f>AY967</f>
        <v>-3985</v>
      </c>
      <c r="AZ966" s="9">
        <f t="shared" si="1570"/>
        <v>0</v>
      </c>
      <c r="BA966" s="9">
        <f t="shared" si="1570"/>
        <v>0</v>
      </c>
      <c r="BB966" s="9">
        <f t="shared" si="1570"/>
        <v>0</v>
      </c>
      <c r="BC966" s="9">
        <f t="shared" si="1570"/>
        <v>234442</v>
      </c>
      <c r="BD966" s="9">
        <f t="shared" ref="AZ966:BD967" si="1571">BD967</f>
        <v>230031</v>
      </c>
      <c r="BE966" s="9">
        <f>BE967</f>
        <v>0</v>
      </c>
      <c r="BF966" s="9">
        <f t="shared" ref="BF966:BJ967" si="1572">BF967</f>
        <v>1001</v>
      </c>
      <c r="BG966" s="9">
        <f t="shared" si="1572"/>
        <v>0</v>
      </c>
      <c r="BH966" s="9">
        <f t="shared" si="1572"/>
        <v>19027</v>
      </c>
      <c r="BI966" s="9">
        <f t="shared" si="1572"/>
        <v>254470</v>
      </c>
      <c r="BJ966" s="9">
        <f t="shared" si="1572"/>
        <v>249058</v>
      </c>
    </row>
    <row r="967" spans="1:62" ht="33" hidden="1" x14ac:dyDescent="0.25">
      <c r="A967" s="25" t="s">
        <v>179</v>
      </c>
      <c r="B967" s="26" t="s">
        <v>437</v>
      </c>
      <c r="C967" s="26" t="s">
        <v>7</v>
      </c>
      <c r="D967" s="26" t="s">
        <v>21</v>
      </c>
      <c r="E967" s="26" t="s">
        <v>753</v>
      </c>
      <c r="F967" s="26" t="s">
        <v>180</v>
      </c>
      <c r="G967" s="9"/>
      <c r="H967" s="9"/>
      <c r="I967" s="84"/>
      <c r="J967" s="84"/>
      <c r="K967" s="84"/>
      <c r="L967" s="84"/>
      <c r="M967" s="9"/>
      <c r="N967" s="9"/>
      <c r="O967" s="85"/>
      <c r="P967" s="85"/>
      <c r="Q967" s="85"/>
      <c r="R967" s="85"/>
      <c r="S967" s="9"/>
      <c r="T967" s="9"/>
      <c r="U967" s="9">
        <f>U968</f>
        <v>11234</v>
      </c>
      <c r="V967" s="9">
        <f t="shared" si="1568"/>
        <v>0</v>
      </c>
      <c r="W967" s="9">
        <f t="shared" si="1568"/>
        <v>0</v>
      </c>
      <c r="X967" s="9">
        <f t="shared" si="1568"/>
        <v>146251</v>
      </c>
      <c r="Y967" s="9">
        <f t="shared" si="1568"/>
        <v>157485</v>
      </c>
      <c r="Z967" s="9">
        <f t="shared" si="1568"/>
        <v>146251</v>
      </c>
      <c r="AA967" s="9">
        <f>AA968</f>
        <v>0</v>
      </c>
      <c r="AB967" s="9">
        <f t="shared" si="1568"/>
        <v>0</v>
      </c>
      <c r="AC967" s="9">
        <f t="shared" si="1568"/>
        <v>0</v>
      </c>
      <c r="AD967" s="9">
        <f t="shared" si="1568"/>
        <v>0</v>
      </c>
      <c r="AE967" s="9">
        <f t="shared" si="1568"/>
        <v>157485</v>
      </c>
      <c r="AF967" s="9">
        <f t="shared" si="1568"/>
        <v>146251</v>
      </c>
      <c r="AG967" s="9">
        <f>AG968</f>
        <v>0</v>
      </c>
      <c r="AH967" s="9">
        <f t="shared" si="1569"/>
        <v>0</v>
      </c>
      <c r="AI967" s="9">
        <f t="shared" si="1569"/>
        <v>0</v>
      </c>
      <c r="AJ967" s="9">
        <f t="shared" si="1569"/>
        <v>0</v>
      </c>
      <c r="AK967" s="9">
        <f t="shared" si="1569"/>
        <v>157485</v>
      </c>
      <c r="AL967" s="9">
        <f t="shared" si="1569"/>
        <v>146251</v>
      </c>
      <c r="AM967" s="9">
        <f>AM968</f>
        <v>0</v>
      </c>
      <c r="AN967" s="9">
        <f t="shared" si="1570"/>
        <v>0</v>
      </c>
      <c r="AO967" s="9">
        <f t="shared" si="1570"/>
        <v>0</v>
      </c>
      <c r="AP967" s="9">
        <f t="shared" si="1570"/>
        <v>0</v>
      </c>
      <c r="AQ967" s="9">
        <f t="shared" si="1570"/>
        <v>157485</v>
      </c>
      <c r="AR967" s="9">
        <f t="shared" si="1570"/>
        <v>146251</v>
      </c>
      <c r="AS967" s="9">
        <f>AS968</f>
        <v>-5607</v>
      </c>
      <c r="AT967" s="9">
        <f t="shared" si="1570"/>
        <v>2769</v>
      </c>
      <c r="AU967" s="9">
        <f t="shared" si="1570"/>
        <v>0</v>
      </c>
      <c r="AV967" s="9">
        <f t="shared" si="1570"/>
        <v>83780</v>
      </c>
      <c r="AW967" s="96">
        <f t="shared" si="1570"/>
        <v>238427</v>
      </c>
      <c r="AX967" s="96">
        <f t="shared" si="1570"/>
        <v>230031</v>
      </c>
      <c r="AY967" s="9">
        <f>AY968</f>
        <v>-3985</v>
      </c>
      <c r="AZ967" s="9">
        <f t="shared" si="1571"/>
        <v>0</v>
      </c>
      <c r="BA967" s="9">
        <f t="shared" si="1571"/>
        <v>0</v>
      </c>
      <c r="BB967" s="9">
        <f t="shared" si="1571"/>
        <v>0</v>
      </c>
      <c r="BC967" s="9">
        <f t="shared" si="1571"/>
        <v>234442</v>
      </c>
      <c r="BD967" s="9">
        <f t="shared" si="1571"/>
        <v>230031</v>
      </c>
      <c r="BE967" s="9">
        <f>BE968</f>
        <v>0</v>
      </c>
      <c r="BF967" s="9">
        <f t="shared" si="1572"/>
        <v>1001</v>
      </c>
      <c r="BG967" s="9">
        <f t="shared" si="1572"/>
        <v>0</v>
      </c>
      <c r="BH967" s="9">
        <f t="shared" si="1572"/>
        <v>19027</v>
      </c>
      <c r="BI967" s="9">
        <f t="shared" si="1572"/>
        <v>254470</v>
      </c>
      <c r="BJ967" s="9">
        <f t="shared" si="1572"/>
        <v>249058</v>
      </c>
    </row>
    <row r="968" spans="1:62" ht="22.5" hidden="1" customHeight="1" x14ac:dyDescent="0.25">
      <c r="A968" s="28" t="s">
        <v>167</v>
      </c>
      <c r="B968" s="26" t="s">
        <v>437</v>
      </c>
      <c r="C968" s="26" t="s">
        <v>7</v>
      </c>
      <c r="D968" s="26" t="s">
        <v>21</v>
      </c>
      <c r="E968" s="26" t="s">
        <v>753</v>
      </c>
      <c r="F968" s="26" t="s">
        <v>181</v>
      </c>
      <c r="G968" s="9"/>
      <c r="H968" s="9"/>
      <c r="I968" s="84"/>
      <c r="J968" s="84"/>
      <c r="K968" s="84"/>
      <c r="L968" s="84"/>
      <c r="M968" s="9"/>
      <c r="N968" s="9"/>
      <c r="O968" s="85"/>
      <c r="P968" s="85"/>
      <c r="Q968" s="85"/>
      <c r="R968" s="85"/>
      <c r="S968" s="9"/>
      <c r="T968" s="9"/>
      <c r="U968" s="9">
        <v>11234</v>
      </c>
      <c r="V968" s="85"/>
      <c r="W968" s="85"/>
      <c r="X968" s="9">
        <v>146251</v>
      </c>
      <c r="Y968" s="9">
        <f>S968+U968+V968+W968+X968</f>
        <v>157485</v>
      </c>
      <c r="Z968" s="9">
        <f>T968+X968</f>
        <v>146251</v>
      </c>
      <c r="AA968" s="9"/>
      <c r="AB968" s="85"/>
      <c r="AC968" s="85"/>
      <c r="AD968" s="9"/>
      <c r="AE968" s="9">
        <f>Y968+AA968+AB968+AC968+AD968</f>
        <v>157485</v>
      </c>
      <c r="AF968" s="9">
        <f>Z968+AD968</f>
        <v>146251</v>
      </c>
      <c r="AG968" s="9"/>
      <c r="AH968" s="85"/>
      <c r="AI968" s="85"/>
      <c r="AJ968" s="9"/>
      <c r="AK968" s="9">
        <f>AE968+AG968+AH968+AI968+AJ968</f>
        <v>157485</v>
      </c>
      <c r="AL968" s="9">
        <f>AF968+AJ968</f>
        <v>146251</v>
      </c>
      <c r="AM968" s="9"/>
      <c r="AN968" s="85"/>
      <c r="AO968" s="85"/>
      <c r="AP968" s="9"/>
      <c r="AQ968" s="9">
        <f>AK968+AM968+AN968+AO968+AP968</f>
        <v>157485</v>
      </c>
      <c r="AR968" s="9">
        <f>AL968+AP968</f>
        <v>146251</v>
      </c>
      <c r="AS968" s="9">
        <f>-1895-3712</f>
        <v>-5607</v>
      </c>
      <c r="AT968" s="9">
        <v>2769</v>
      </c>
      <c r="AU968" s="85"/>
      <c r="AV968" s="9">
        <v>83780</v>
      </c>
      <c r="AW968" s="96">
        <f>AQ968+AS968+AT968+AU968+AV968</f>
        <v>238427</v>
      </c>
      <c r="AX968" s="96">
        <f>AR968+AV968</f>
        <v>230031</v>
      </c>
      <c r="AY968" s="9">
        <v>-3985</v>
      </c>
      <c r="AZ968" s="9"/>
      <c r="BA968" s="85"/>
      <c r="BB968" s="9"/>
      <c r="BC968" s="9">
        <f>AW968+AY968+AZ968+BA968+BB968</f>
        <v>234442</v>
      </c>
      <c r="BD968" s="9">
        <f>AX968+BB968</f>
        <v>230031</v>
      </c>
      <c r="BE968" s="9"/>
      <c r="BF968" s="9">
        <v>1001</v>
      </c>
      <c r="BG968" s="85"/>
      <c r="BH968" s="9">
        <v>19027</v>
      </c>
      <c r="BI968" s="9">
        <f>BC968+BE968+BF968+BG968+BH968</f>
        <v>254470</v>
      </c>
      <c r="BJ968" s="9">
        <f>BD968+BH968</f>
        <v>249058</v>
      </c>
    </row>
    <row r="969" spans="1:62" ht="66" hidden="1" x14ac:dyDescent="0.25">
      <c r="A969" s="25" t="s">
        <v>692</v>
      </c>
      <c r="B969" s="26" t="s">
        <v>437</v>
      </c>
      <c r="C969" s="26" t="s">
        <v>7</v>
      </c>
      <c r="D969" s="26" t="s">
        <v>21</v>
      </c>
      <c r="E969" s="26" t="s">
        <v>751</v>
      </c>
      <c r="F969" s="26"/>
      <c r="G969" s="9"/>
      <c r="H969" s="9"/>
      <c r="I969" s="84"/>
      <c r="J969" s="84"/>
      <c r="K969" s="84"/>
      <c r="L969" s="84"/>
      <c r="M969" s="9"/>
      <c r="N969" s="9"/>
      <c r="O969" s="85"/>
      <c r="P969" s="85"/>
      <c r="Q969" s="85"/>
      <c r="R969" s="85"/>
      <c r="S969" s="9"/>
      <c r="T969" s="9"/>
      <c r="U969" s="9">
        <f>U970</f>
        <v>8829</v>
      </c>
      <c r="V969" s="85">
        <f t="shared" ref="V969:AK970" si="1573">V970</f>
        <v>0</v>
      </c>
      <c r="W969" s="85">
        <f t="shared" si="1573"/>
        <v>0</v>
      </c>
      <c r="X969" s="9">
        <f t="shared" si="1573"/>
        <v>167751</v>
      </c>
      <c r="Y969" s="9">
        <f t="shared" si="1573"/>
        <v>176580</v>
      </c>
      <c r="Z969" s="9">
        <f t="shared" si="1573"/>
        <v>167751</v>
      </c>
      <c r="AA969" s="9">
        <f>AA970</f>
        <v>0</v>
      </c>
      <c r="AB969" s="85">
        <f t="shared" si="1573"/>
        <v>0</v>
      </c>
      <c r="AC969" s="85">
        <f t="shared" si="1573"/>
        <v>0</v>
      </c>
      <c r="AD969" s="9">
        <f t="shared" si="1573"/>
        <v>0</v>
      </c>
      <c r="AE969" s="9">
        <f t="shared" si="1573"/>
        <v>176580</v>
      </c>
      <c r="AF969" s="9">
        <f t="shared" si="1573"/>
        <v>167751</v>
      </c>
      <c r="AG969" s="9">
        <f>AG970</f>
        <v>0</v>
      </c>
      <c r="AH969" s="85">
        <f t="shared" si="1573"/>
        <v>0</v>
      </c>
      <c r="AI969" s="85">
        <f t="shared" si="1573"/>
        <v>0</v>
      </c>
      <c r="AJ969" s="9">
        <f t="shared" si="1573"/>
        <v>0</v>
      </c>
      <c r="AK969" s="9">
        <f t="shared" si="1573"/>
        <v>176580</v>
      </c>
      <c r="AL969" s="9">
        <f t="shared" ref="AH969:AL970" si="1574">AL970</f>
        <v>167751</v>
      </c>
      <c r="AM969" s="9">
        <f>AM970</f>
        <v>0</v>
      </c>
      <c r="AN969" s="85">
        <f t="shared" ref="AN969:BC970" si="1575">AN970</f>
        <v>0</v>
      </c>
      <c r="AO969" s="85">
        <f t="shared" si="1575"/>
        <v>0</v>
      </c>
      <c r="AP969" s="9">
        <f t="shared" si="1575"/>
        <v>0</v>
      </c>
      <c r="AQ969" s="9">
        <f t="shared" si="1575"/>
        <v>176580</v>
      </c>
      <c r="AR969" s="9">
        <f t="shared" si="1575"/>
        <v>167751</v>
      </c>
      <c r="AS969" s="9">
        <f>AS970</f>
        <v>0</v>
      </c>
      <c r="AT969" s="11">
        <f t="shared" si="1575"/>
        <v>5094</v>
      </c>
      <c r="AU969" s="85">
        <f t="shared" si="1575"/>
        <v>0</v>
      </c>
      <c r="AV969" s="9">
        <f t="shared" si="1575"/>
        <v>96771</v>
      </c>
      <c r="AW969" s="96">
        <f t="shared" si="1575"/>
        <v>278445</v>
      </c>
      <c r="AX969" s="96">
        <f t="shared" si="1575"/>
        <v>264522</v>
      </c>
      <c r="AY969" s="9">
        <f>AY970</f>
        <v>-10812</v>
      </c>
      <c r="AZ969" s="11">
        <f t="shared" si="1575"/>
        <v>0</v>
      </c>
      <c r="BA969" s="85">
        <f t="shared" si="1575"/>
        <v>0</v>
      </c>
      <c r="BB969" s="9">
        <f t="shared" si="1575"/>
        <v>-96771</v>
      </c>
      <c r="BC969" s="9">
        <f t="shared" si="1575"/>
        <v>170862</v>
      </c>
      <c r="BD969" s="9">
        <f t="shared" ref="AZ969:BD970" si="1576">BD970</f>
        <v>167751</v>
      </c>
      <c r="BE969" s="9">
        <f>BE970</f>
        <v>0</v>
      </c>
      <c r="BF969" s="11">
        <f t="shared" ref="BF969:BJ970" si="1577">BF970</f>
        <v>0</v>
      </c>
      <c r="BG969" s="85">
        <f t="shared" si="1577"/>
        <v>0</v>
      </c>
      <c r="BH969" s="9">
        <f t="shared" si="1577"/>
        <v>0</v>
      </c>
      <c r="BI969" s="9">
        <f t="shared" si="1577"/>
        <v>170862</v>
      </c>
      <c r="BJ969" s="9">
        <f t="shared" si="1577"/>
        <v>167751</v>
      </c>
    </row>
    <row r="970" spans="1:62" ht="33" hidden="1" x14ac:dyDescent="0.25">
      <c r="A970" s="25" t="s">
        <v>179</v>
      </c>
      <c r="B970" s="26" t="s">
        <v>437</v>
      </c>
      <c r="C970" s="26" t="s">
        <v>7</v>
      </c>
      <c r="D970" s="26" t="s">
        <v>21</v>
      </c>
      <c r="E970" s="26" t="s">
        <v>751</v>
      </c>
      <c r="F970" s="26" t="s">
        <v>180</v>
      </c>
      <c r="G970" s="9"/>
      <c r="H970" s="9"/>
      <c r="I970" s="84"/>
      <c r="J970" s="84"/>
      <c r="K970" s="84"/>
      <c r="L970" s="84"/>
      <c r="M970" s="9"/>
      <c r="N970" s="9"/>
      <c r="O970" s="85"/>
      <c r="P970" s="85"/>
      <c r="Q970" s="85"/>
      <c r="R970" s="85"/>
      <c r="S970" s="9"/>
      <c r="T970" s="9"/>
      <c r="U970" s="9">
        <f>U971</f>
        <v>8829</v>
      </c>
      <c r="V970" s="85">
        <f t="shared" si="1573"/>
        <v>0</v>
      </c>
      <c r="W970" s="85">
        <f t="shared" si="1573"/>
        <v>0</v>
      </c>
      <c r="X970" s="9">
        <f t="shared" si="1573"/>
        <v>167751</v>
      </c>
      <c r="Y970" s="9">
        <f t="shared" si="1573"/>
        <v>176580</v>
      </c>
      <c r="Z970" s="9">
        <f t="shared" si="1573"/>
        <v>167751</v>
      </c>
      <c r="AA970" s="9">
        <f>AA971</f>
        <v>0</v>
      </c>
      <c r="AB970" s="85">
        <f t="shared" si="1573"/>
        <v>0</v>
      </c>
      <c r="AC970" s="85">
        <f t="shared" si="1573"/>
        <v>0</v>
      </c>
      <c r="AD970" s="9">
        <f t="shared" si="1573"/>
        <v>0</v>
      </c>
      <c r="AE970" s="9">
        <f t="shared" si="1573"/>
        <v>176580</v>
      </c>
      <c r="AF970" s="9">
        <f t="shared" si="1573"/>
        <v>167751</v>
      </c>
      <c r="AG970" s="9">
        <f>AG971</f>
        <v>0</v>
      </c>
      <c r="AH970" s="85">
        <f t="shared" si="1574"/>
        <v>0</v>
      </c>
      <c r="AI970" s="85">
        <f t="shared" si="1574"/>
        <v>0</v>
      </c>
      <c r="AJ970" s="9">
        <f t="shared" si="1574"/>
        <v>0</v>
      </c>
      <c r="AK970" s="9">
        <f t="shared" si="1574"/>
        <v>176580</v>
      </c>
      <c r="AL970" s="9">
        <f t="shared" si="1574"/>
        <v>167751</v>
      </c>
      <c r="AM970" s="9">
        <f>AM971</f>
        <v>0</v>
      </c>
      <c r="AN970" s="85">
        <f t="shared" si="1575"/>
        <v>0</v>
      </c>
      <c r="AO970" s="85">
        <f t="shared" si="1575"/>
        <v>0</v>
      </c>
      <c r="AP970" s="9">
        <f t="shared" si="1575"/>
        <v>0</v>
      </c>
      <c r="AQ970" s="9">
        <f t="shared" si="1575"/>
        <v>176580</v>
      </c>
      <c r="AR970" s="9">
        <f t="shared" si="1575"/>
        <v>167751</v>
      </c>
      <c r="AS970" s="9">
        <f>AS971</f>
        <v>0</v>
      </c>
      <c r="AT970" s="11">
        <f t="shared" si="1575"/>
        <v>5094</v>
      </c>
      <c r="AU970" s="85">
        <f t="shared" si="1575"/>
        <v>0</v>
      </c>
      <c r="AV970" s="9">
        <f t="shared" si="1575"/>
        <v>96771</v>
      </c>
      <c r="AW970" s="96">
        <f t="shared" si="1575"/>
        <v>278445</v>
      </c>
      <c r="AX970" s="96">
        <f t="shared" si="1575"/>
        <v>264522</v>
      </c>
      <c r="AY970" s="9">
        <f>AY971</f>
        <v>-10812</v>
      </c>
      <c r="AZ970" s="11">
        <f t="shared" si="1576"/>
        <v>0</v>
      </c>
      <c r="BA970" s="85">
        <f t="shared" si="1576"/>
        <v>0</v>
      </c>
      <c r="BB970" s="9">
        <f t="shared" si="1576"/>
        <v>-96771</v>
      </c>
      <c r="BC970" s="9">
        <f t="shared" si="1576"/>
        <v>170862</v>
      </c>
      <c r="BD970" s="9">
        <f t="shared" si="1576"/>
        <v>167751</v>
      </c>
      <c r="BE970" s="9">
        <f>BE971</f>
        <v>0</v>
      </c>
      <c r="BF970" s="11">
        <f t="shared" si="1577"/>
        <v>0</v>
      </c>
      <c r="BG970" s="85">
        <f t="shared" si="1577"/>
        <v>0</v>
      </c>
      <c r="BH970" s="9">
        <f t="shared" si="1577"/>
        <v>0</v>
      </c>
      <c r="BI970" s="9">
        <f t="shared" si="1577"/>
        <v>170862</v>
      </c>
      <c r="BJ970" s="9">
        <f t="shared" si="1577"/>
        <v>167751</v>
      </c>
    </row>
    <row r="971" spans="1:62" ht="20.100000000000001" hidden="1" customHeight="1" x14ac:dyDescent="0.25">
      <c r="A971" s="25" t="s">
        <v>167</v>
      </c>
      <c r="B971" s="26" t="s">
        <v>437</v>
      </c>
      <c r="C971" s="26" t="s">
        <v>7</v>
      </c>
      <c r="D971" s="26" t="s">
        <v>21</v>
      </c>
      <c r="E971" s="26" t="s">
        <v>751</v>
      </c>
      <c r="F971" s="31">
        <v>410</v>
      </c>
      <c r="G971" s="9"/>
      <c r="H971" s="9"/>
      <c r="I971" s="84"/>
      <c r="J971" s="84"/>
      <c r="K971" s="84"/>
      <c r="L971" s="84"/>
      <c r="M971" s="9"/>
      <c r="N971" s="9"/>
      <c r="O971" s="85"/>
      <c r="P971" s="85"/>
      <c r="Q971" s="85"/>
      <c r="R971" s="85"/>
      <c r="S971" s="9"/>
      <c r="T971" s="9"/>
      <c r="U971" s="9">
        <v>8829</v>
      </c>
      <c r="V971" s="85"/>
      <c r="W971" s="85"/>
      <c r="X971" s="9">
        <v>167751</v>
      </c>
      <c r="Y971" s="9">
        <f>S971+U971+V971+W971+X971</f>
        <v>176580</v>
      </c>
      <c r="Z971" s="9">
        <f>T971+X971</f>
        <v>167751</v>
      </c>
      <c r="AA971" s="9"/>
      <c r="AB971" s="85"/>
      <c r="AC971" s="85"/>
      <c r="AD971" s="9"/>
      <c r="AE971" s="9">
        <f>Y971+AA971+AB971+AC971+AD971</f>
        <v>176580</v>
      </c>
      <c r="AF971" s="9">
        <f>Z971+AD971</f>
        <v>167751</v>
      </c>
      <c r="AG971" s="9"/>
      <c r="AH971" s="85"/>
      <c r="AI971" s="85"/>
      <c r="AJ971" s="9"/>
      <c r="AK971" s="9">
        <f>AE971+AG971+AH971+AI971+AJ971</f>
        <v>176580</v>
      </c>
      <c r="AL971" s="9">
        <f>AF971+AJ971</f>
        <v>167751</v>
      </c>
      <c r="AM971" s="9"/>
      <c r="AN971" s="85"/>
      <c r="AO971" s="85"/>
      <c r="AP971" s="9"/>
      <c r="AQ971" s="9">
        <f>AK971+AM971+AN971+AO971+AP971</f>
        <v>176580</v>
      </c>
      <c r="AR971" s="9">
        <f>AL971+AP971</f>
        <v>167751</v>
      </c>
      <c r="AS971" s="9"/>
      <c r="AT971" s="11">
        <v>5094</v>
      </c>
      <c r="AU971" s="85"/>
      <c r="AV971" s="9">
        <v>96771</v>
      </c>
      <c r="AW971" s="96">
        <f>AQ971+AS971+AT971+AU971+AV971</f>
        <v>278445</v>
      </c>
      <c r="AX971" s="96">
        <f>AR971+AV971</f>
        <v>264522</v>
      </c>
      <c r="AY971" s="9">
        <v>-10812</v>
      </c>
      <c r="AZ971" s="11"/>
      <c r="BA971" s="85"/>
      <c r="BB971" s="9">
        <v>-96771</v>
      </c>
      <c r="BC971" s="9">
        <f>AW971+AY971+AZ971+BA971+BB971</f>
        <v>170862</v>
      </c>
      <c r="BD971" s="9">
        <f>AX971+BB971</f>
        <v>167751</v>
      </c>
      <c r="BE971" s="9"/>
      <c r="BF971" s="11"/>
      <c r="BG971" s="85"/>
      <c r="BH971" s="9"/>
      <c r="BI971" s="9">
        <f>BC971+BE971+BF971+BG971+BH971</f>
        <v>170862</v>
      </c>
      <c r="BJ971" s="9">
        <f>BD971+BH971</f>
        <v>167751</v>
      </c>
    </row>
    <row r="972" spans="1:62" ht="70.5" hidden="1" customHeight="1" x14ac:dyDescent="0.25">
      <c r="A972" s="25" t="s">
        <v>692</v>
      </c>
      <c r="B972" s="26">
        <v>914</v>
      </c>
      <c r="C972" s="26" t="s">
        <v>7</v>
      </c>
      <c r="D972" s="26" t="s">
        <v>21</v>
      </c>
      <c r="E972" s="26" t="s">
        <v>803</v>
      </c>
      <c r="F972" s="31"/>
      <c r="G972" s="9"/>
      <c r="H972" s="9"/>
      <c r="I972" s="84"/>
      <c r="J972" s="84"/>
      <c r="K972" s="84"/>
      <c r="L972" s="84"/>
      <c r="M972" s="9"/>
      <c r="N972" s="9"/>
      <c r="O972" s="85"/>
      <c r="P972" s="85"/>
      <c r="Q972" s="85"/>
      <c r="R972" s="85"/>
      <c r="S972" s="9"/>
      <c r="T972" s="9"/>
      <c r="U972" s="9"/>
      <c r="V972" s="85"/>
      <c r="W972" s="85"/>
      <c r="X972" s="9"/>
      <c r="Y972" s="9"/>
      <c r="Z972" s="9"/>
      <c r="AA972" s="9"/>
      <c r="AB972" s="85"/>
      <c r="AC972" s="85"/>
      <c r="AD972" s="9"/>
      <c r="AE972" s="9"/>
      <c r="AF972" s="9"/>
      <c r="AG972" s="9"/>
      <c r="AH972" s="85"/>
      <c r="AI972" s="85"/>
      <c r="AJ972" s="9"/>
      <c r="AK972" s="9"/>
      <c r="AL972" s="9"/>
      <c r="AM972" s="9"/>
      <c r="AN972" s="85"/>
      <c r="AO972" s="85"/>
      <c r="AP972" s="9"/>
      <c r="AQ972" s="9"/>
      <c r="AR972" s="9"/>
      <c r="AS972" s="9"/>
      <c r="AT972" s="11"/>
      <c r="AU972" s="85"/>
      <c r="AV972" s="9"/>
      <c r="AW972" s="96"/>
      <c r="AX972" s="96"/>
      <c r="AY972" s="9">
        <f>AY973</f>
        <v>5094</v>
      </c>
      <c r="AZ972" s="9">
        <f t="shared" ref="AZ972:BJ973" si="1578">AZ973</f>
        <v>0</v>
      </c>
      <c r="BA972" s="9">
        <f t="shared" si="1578"/>
        <v>0</v>
      </c>
      <c r="BB972" s="9">
        <f t="shared" si="1578"/>
        <v>96771</v>
      </c>
      <c r="BC972" s="9">
        <f t="shared" si="1578"/>
        <v>101865</v>
      </c>
      <c r="BD972" s="9">
        <f t="shared" si="1578"/>
        <v>96771</v>
      </c>
      <c r="BE972" s="9">
        <f>BE973</f>
        <v>0</v>
      </c>
      <c r="BF972" s="9">
        <f t="shared" si="1578"/>
        <v>0</v>
      </c>
      <c r="BG972" s="9">
        <f t="shared" si="1578"/>
        <v>0</v>
      </c>
      <c r="BH972" s="9">
        <f t="shared" si="1578"/>
        <v>0</v>
      </c>
      <c r="BI972" s="9">
        <f t="shared" si="1578"/>
        <v>101865</v>
      </c>
      <c r="BJ972" s="9">
        <f t="shared" si="1578"/>
        <v>96771</v>
      </c>
    </row>
    <row r="973" spans="1:62" ht="36.75" hidden="1" customHeight="1" x14ac:dyDescent="0.25">
      <c r="A973" s="25" t="s">
        <v>179</v>
      </c>
      <c r="B973" s="26">
        <v>914</v>
      </c>
      <c r="C973" s="26" t="s">
        <v>7</v>
      </c>
      <c r="D973" s="26" t="s">
        <v>21</v>
      </c>
      <c r="E973" s="26" t="s">
        <v>803</v>
      </c>
      <c r="F973" s="31" t="s">
        <v>180</v>
      </c>
      <c r="G973" s="9"/>
      <c r="H973" s="9"/>
      <c r="I973" s="84"/>
      <c r="J973" s="84"/>
      <c r="K973" s="84"/>
      <c r="L973" s="84"/>
      <c r="M973" s="9"/>
      <c r="N973" s="9"/>
      <c r="O973" s="85"/>
      <c r="P973" s="85"/>
      <c r="Q973" s="85"/>
      <c r="R973" s="85"/>
      <c r="S973" s="9"/>
      <c r="T973" s="9"/>
      <c r="U973" s="9"/>
      <c r="V973" s="85"/>
      <c r="W973" s="85"/>
      <c r="X973" s="9"/>
      <c r="Y973" s="9"/>
      <c r="Z973" s="9"/>
      <c r="AA973" s="9"/>
      <c r="AB973" s="85"/>
      <c r="AC973" s="85"/>
      <c r="AD973" s="9"/>
      <c r="AE973" s="9"/>
      <c r="AF973" s="9"/>
      <c r="AG973" s="9"/>
      <c r="AH973" s="85"/>
      <c r="AI973" s="85"/>
      <c r="AJ973" s="9"/>
      <c r="AK973" s="9"/>
      <c r="AL973" s="9"/>
      <c r="AM973" s="9"/>
      <c r="AN973" s="85"/>
      <c r="AO973" s="85"/>
      <c r="AP973" s="9"/>
      <c r="AQ973" s="9"/>
      <c r="AR973" s="9"/>
      <c r="AS973" s="9"/>
      <c r="AT973" s="11"/>
      <c r="AU973" s="85"/>
      <c r="AV973" s="9"/>
      <c r="AW973" s="96"/>
      <c r="AX973" s="96"/>
      <c r="AY973" s="9">
        <f>AY974</f>
        <v>5094</v>
      </c>
      <c r="AZ973" s="9">
        <f t="shared" si="1578"/>
        <v>0</v>
      </c>
      <c r="BA973" s="9">
        <f t="shared" si="1578"/>
        <v>0</v>
      </c>
      <c r="BB973" s="9">
        <f t="shared" si="1578"/>
        <v>96771</v>
      </c>
      <c r="BC973" s="9">
        <f t="shared" si="1578"/>
        <v>101865</v>
      </c>
      <c r="BD973" s="9">
        <f t="shared" si="1578"/>
        <v>96771</v>
      </c>
      <c r="BE973" s="9">
        <f>BE974</f>
        <v>0</v>
      </c>
      <c r="BF973" s="9">
        <f t="shared" si="1578"/>
        <v>0</v>
      </c>
      <c r="BG973" s="9">
        <f t="shared" si="1578"/>
        <v>0</v>
      </c>
      <c r="BH973" s="9">
        <f t="shared" si="1578"/>
        <v>0</v>
      </c>
      <c r="BI973" s="9">
        <f t="shared" si="1578"/>
        <v>101865</v>
      </c>
      <c r="BJ973" s="9">
        <f t="shared" si="1578"/>
        <v>96771</v>
      </c>
    </row>
    <row r="974" spans="1:62" ht="20.100000000000001" hidden="1" customHeight="1" x14ac:dyDescent="0.25">
      <c r="A974" s="28" t="s">
        <v>167</v>
      </c>
      <c r="B974" s="26">
        <v>914</v>
      </c>
      <c r="C974" s="26" t="s">
        <v>7</v>
      </c>
      <c r="D974" s="26" t="s">
        <v>21</v>
      </c>
      <c r="E974" s="26" t="s">
        <v>803</v>
      </c>
      <c r="F974" s="31" t="s">
        <v>181</v>
      </c>
      <c r="G974" s="9"/>
      <c r="H974" s="9"/>
      <c r="I974" s="84"/>
      <c r="J974" s="84"/>
      <c r="K974" s="84"/>
      <c r="L974" s="84"/>
      <c r="M974" s="9"/>
      <c r="N974" s="9"/>
      <c r="O974" s="85"/>
      <c r="P974" s="85"/>
      <c r="Q974" s="85"/>
      <c r="R974" s="85"/>
      <c r="S974" s="9"/>
      <c r="T974" s="9"/>
      <c r="U974" s="9"/>
      <c r="V974" s="85"/>
      <c r="W974" s="85"/>
      <c r="X974" s="9"/>
      <c r="Y974" s="9"/>
      <c r="Z974" s="9"/>
      <c r="AA974" s="9"/>
      <c r="AB974" s="85"/>
      <c r="AC974" s="85"/>
      <c r="AD974" s="9"/>
      <c r="AE974" s="9"/>
      <c r="AF974" s="9"/>
      <c r="AG974" s="9"/>
      <c r="AH974" s="85"/>
      <c r="AI974" s="85"/>
      <c r="AJ974" s="9"/>
      <c r="AK974" s="9"/>
      <c r="AL974" s="9"/>
      <c r="AM974" s="9"/>
      <c r="AN974" s="85"/>
      <c r="AO974" s="85"/>
      <c r="AP974" s="9"/>
      <c r="AQ974" s="9"/>
      <c r="AR974" s="9"/>
      <c r="AS974" s="9"/>
      <c r="AT974" s="11"/>
      <c r="AU974" s="85"/>
      <c r="AV974" s="9"/>
      <c r="AW974" s="96"/>
      <c r="AX974" s="96"/>
      <c r="AY974" s="9">
        <v>5094</v>
      </c>
      <c r="AZ974" s="11"/>
      <c r="BA974" s="85"/>
      <c r="BB974" s="9">
        <v>96771</v>
      </c>
      <c r="BC974" s="9">
        <f>AW974+AY974+AZ974+BA974+BB974</f>
        <v>101865</v>
      </c>
      <c r="BD974" s="9">
        <f>AX974+BB974</f>
        <v>96771</v>
      </c>
      <c r="BE974" s="9"/>
      <c r="BF974" s="11"/>
      <c r="BG974" s="85"/>
      <c r="BH974" s="9"/>
      <c r="BI974" s="9">
        <f>BC974+BE974+BF974+BG974+BH974</f>
        <v>101865</v>
      </c>
      <c r="BJ974" s="9">
        <f>BD974+BH974</f>
        <v>96771</v>
      </c>
    </row>
    <row r="975" spans="1:62" hidden="1" x14ac:dyDescent="0.25">
      <c r="A975" s="25"/>
      <c r="B975" s="26"/>
      <c r="C975" s="26"/>
      <c r="D975" s="26"/>
      <c r="E975" s="26"/>
      <c r="F975" s="26"/>
      <c r="G975" s="9"/>
      <c r="H975" s="9"/>
      <c r="I975" s="84"/>
      <c r="J975" s="84"/>
      <c r="K975" s="84"/>
      <c r="L975" s="84"/>
      <c r="M975" s="84"/>
      <c r="N975" s="84"/>
      <c r="O975" s="85"/>
      <c r="P975" s="85"/>
      <c r="Q975" s="85"/>
      <c r="R975" s="85"/>
      <c r="S975" s="85"/>
      <c r="T975" s="85"/>
      <c r="U975" s="9"/>
      <c r="V975" s="85"/>
      <c r="W975" s="85"/>
      <c r="X975" s="85"/>
      <c r="Y975" s="85"/>
      <c r="Z975" s="85"/>
      <c r="AA975" s="9"/>
      <c r="AB975" s="85"/>
      <c r="AC975" s="85"/>
      <c r="AD975" s="85"/>
      <c r="AE975" s="85"/>
      <c r="AF975" s="85"/>
      <c r="AG975" s="9"/>
      <c r="AH975" s="85"/>
      <c r="AI975" s="85"/>
      <c r="AJ975" s="85"/>
      <c r="AK975" s="85"/>
      <c r="AL975" s="85"/>
      <c r="AM975" s="9"/>
      <c r="AN975" s="85"/>
      <c r="AO975" s="85"/>
      <c r="AP975" s="85"/>
      <c r="AQ975" s="85"/>
      <c r="AR975" s="85"/>
      <c r="AS975" s="9"/>
      <c r="AT975" s="85"/>
      <c r="AU975" s="85"/>
      <c r="AV975" s="85"/>
      <c r="AW975" s="97"/>
      <c r="AX975" s="97"/>
      <c r="AY975" s="9"/>
      <c r="AZ975" s="85"/>
      <c r="BA975" s="85"/>
      <c r="BB975" s="85"/>
      <c r="BC975" s="85"/>
      <c r="BD975" s="85"/>
      <c r="BE975" s="9"/>
      <c r="BF975" s="85"/>
      <c r="BG975" s="85"/>
      <c r="BH975" s="85"/>
      <c r="BI975" s="85"/>
      <c r="BJ975" s="85"/>
    </row>
    <row r="976" spans="1:62" ht="18.75" hidden="1" x14ac:dyDescent="0.3">
      <c r="A976" s="23" t="s">
        <v>6</v>
      </c>
      <c r="B976" s="24">
        <v>914</v>
      </c>
      <c r="C976" s="24" t="s">
        <v>7</v>
      </c>
      <c r="D976" s="24" t="s">
        <v>8</v>
      </c>
      <c r="E976" s="24"/>
      <c r="F976" s="24"/>
      <c r="G976" s="15">
        <f t="shared" ref="G976:V980" si="1579">G977</f>
        <v>2970</v>
      </c>
      <c r="H976" s="15">
        <f t="shared" si="1579"/>
        <v>0</v>
      </c>
      <c r="I976" s="15">
        <f t="shared" si="1579"/>
        <v>0</v>
      </c>
      <c r="J976" s="15">
        <f t="shared" si="1579"/>
        <v>0</v>
      </c>
      <c r="K976" s="15">
        <f t="shared" si="1579"/>
        <v>0</v>
      </c>
      <c r="L976" s="15">
        <f t="shared" si="1579"/>
        <v>0</v>
      </c>
      <c r="M976" s="15">
        <f t="shared" si="1579"/>
        <v>2970</v>
      </c>
      <c r="N976" s="15">
        <f t="shared" si="1579"/>
        <v>0</v>
      </c>
      <c r="O976" s="15">
        <f t="shared" si="1579"/>
        <v>0</v>
      </c>
      <c r="P976" s="15">
        <f t="shared" si="1579"/>
        <v>0</v>
      </c>
      <c r="Q976" s="15">
        <f t="shared" si="1579"/>
        <v>0</v>
      </c>
      <c r="R976" s="15">
        <f t="shared" si="1579"/>
        <v>0</v>
      </c>
      <c r="S976" s="15">
        <f t="shared" si="1579"/>
        <v>2970</v>
      </c>
      <c r="T976" s="15">
        <f t="shared" si="1579"/>
        <v>0</v>
      </c>
      <c r="U976" s="15">
        <f t="shared" si="1579"/>
        <v>0</v>
      </c>
      <c r="V976" s="15">
        <f t="shared" si="1579"/>
        <v>0</v>
      </c>
      <c r="W976" s="15">
        <f t="shared" ref="U976:AJ980" si="1580">W977</f>
        <v>0</v>
      </c>
      <c r="X976" s="15">
        <f t="shared" si="1580"/>
        <v>0</v>
      </c>
      <c r="Y976" s="15">
        <f t="shared" si="1580"/>
        <v>2970</v>
      </c>
      <c r="Z976" s="15">
        <f t="shared" si="1580"/>
        <v>0</v>
      </c>
      <c r="AA976" s="15">
        <f t="shared" si="1580"/>
        <v>0</v>
      </c>
      <c r="AB976" s="15">
        <f t="shared" si="1580"/>
        <v>0</v>
      </c>
      <c r="AC976" s="15">
        <f t="shared" si="1580"/>
        <v>0</v>
      </c>
      <c r="AD976" s="15">
        <f t="shared" si="1580"/>
        <v>0</v>
      </c>
      <c r="AE976" s="15">
        <f t="shared" si="1580"/>
        <v>2970</v>
      </c>
      <c r="AF976" s="15">
        <f t="shared" si="1580"/>
        <v>0</v>
      </c>
      <c r="AG976" s="15">
        <f t="shared" si="1580"/>
        <v>0</v>
      </c>
      <c r="AH976" s="15">
        <f t="shared" si="1580"/>
        <v>0</v>
      </c>
      <c r="AI976" s="15">
        <f t="shared" si="1580"/>
        <v>0</v>
      </c>
      <c r="AJ976" s="15">
        <f t="shared" si="1580"/>
        <v>0</v>
      </c>
      <c r="AK976" s="15">
        <f t="shared" ref="AG976:AV980" si="1581">AK977</f>
        <v>2970</v>
      </c>
      <c r="AL976" s="15">
        <f t="shared" si="1581"/>
        <v>0</v>
      </c>
      <c r="AM976" s="15">
        <f t="shared" si="1581"/>
        <v>0</v>
      </c>
      <c r="AN976" s="15">
        <f t="shared" si="1581"/>
        <v>0</v>
      </c>
      <c r="AO976" s="15">
        <f t="shared" si="1581"/>
        <v>0</v>
      </c>
      <c r="AP976" s="15">
        <f t="shared" si="1581"/>
        <v>0</v>
      </c>
      <c r="AQ976" s="15">
        <f t="shared" si="1581"/>
        <v>2970</v>
      </c>
      <c r="AR976" s="15">
        <f t="shared" si="1581"/>
        <v>0</v>
      </c>
      <c r="AS976" s="15">
        <f t="shared" si="1581"/>
        <v>0</v>
      </c>
      <c r="AT976" s="15">
        <f t="shared" si="1581"/>
        <v>0</v>
      </c>
      <c r="AU976" s="15">
        <f t="shared" si="1581"/>
        <v>0</v>
      </c>
      <c r="AV976" s="15">
        <f t="shared" si="1581"/>
        <v>0</v>
      </c>
      <c r="AW976" s="104">
        <f t="shared" ref="AS976:BH980" si="1582">AW977</f>
        <v>2970</v>
      </c>
      <c r="AX976" s="104">
        <f t="shared" si="1582"/>
        <v>0</v>
      </c>
      <c r="AY976" s="15">
        <f t="shared" si="1582"/>
        <v>0</v>
      </c>
      <c r="AZ976" s="15">
        <f t="shared" si="1582"/>
        <v>1985</v>
      </c>
      <c r="BA976" s="15">
        <f t="shared" si="1582"/>
        <v>0</v>
      </c>
      <c r="BB976" s="15">
        <f t="shared" si="1582"/>
        <v>0</v>
      </c>
      <c r="BC976" s="15">
        <f t="shared" si="1582"/>
        <v>4955</v>
      </c>
      <c r="BD976" s="15">
        <f t="shared" si="1582"/>
        <v>0</v>
      </c>
      <c r="BE976" s="15">
        <f t="shared" si="1582"/>
        <v>0</v>
      </c>
      <c r="BF976" s="15">
        <f t="shared" si="1582"/>
        <v>0</v>
      </c>
      <c r="BG976" s="15">
        <f t="shared" si="1582"/>
        <v>0</v>
      </c>
      <c r="BH976" s="15">
        <f t="shared" si="1582"/>
        <v>0</v>
      </c>
      <c r="BI976" s="15">
        <f t="shared" ref="BE976:BJ980" si="1583">BI977</f>
        <v>4955</v>
      </c>
      <c r="BJ976" s="15">
        <f t="shared" si="1583"/>
        <v>0</v>
      </c>
    </row>
    <row r="977" spans="1:62" ht="33" hidden="1" x14ac:dyDescent="0.25">
      <c r="A977" s="28" t="s">
        <v>568</v>
      </c>
      <c r="B977" s="26">
        <v>914</v>
      </c>
      <c r="C977" s="26" t="s">
        <v>7</v>
      </c>
      <c r="D977" s="26" t="s">
        <v>8</v>
      </c>
      <c r="E977" s="26" t="s">
        <v>184</v>
      </c>
      <c r="F977" s="26"/>
      <c r="G977" s="11">
        <f t="shared" si="1579"/>
        <v>2970</v>
      </c>
      <c r="H977" s="11">
        <f t="shared" si="1579"/>
        <v>0</v>
      </c>
      <c r="I977" s="11">
        <f t="shared" si="1579"/>
        <v>0</v>
      </c>
      <c r="J977" s="11">
        <f t="shared" si="1579"/>
        <v>0</v>
      </c>
      <c r="K977" s="11">
        <f t="shared" si="1579"/>
        <v>0</v>
      </c>
      <c r="L977" s="11">
        <f t="shared" si="1579"/>
        <v>0</v>
      </c>
      <c r="M977" s="11">
        <f t="shared" si="1579"/>
        <v>2970</v>
      </c>
      <c r="N977" s="11">
        <f t="shared" si="1579"/>
        <v>0</v>
      </c>
      <c r="O977" s="11">
        <f t="shared" si="1579"/>
        <v>0</v>
      </c>
      <c r="P977" s="11">
        <f t="shared" si="1579"/>
        <v>0</v>
      </c>
      <c r="Q977" s="11">
        <f t="shared" si="1579"/>
        <v>0</v>
      </c>
      <c r="R977" s="11">
        <f t="shared" si="1579"/>
        <v>0</v>
      </c>
      <c r="S977" s="11">
        <f t="shared" si="1579"/>
        <v>2970</v>
      </c>
      <c r="T977" s="11">
        <f t="shared" si="1579"/>
        <v>0</v>
      </c>
      <c r="U977" s="11">
        <f t="shared" si="1580"/>
        <v>0</v>
      </c>
      <c r="V977" s="11">
        <f t="shared" si="1580"/>
        <v>0</v>
      </c>
      <c r="W977" s="11">
        <f t="shared" si="1580"/>
        <v>0</v>
      </c>
      <c r="X977" s="11">
        <f t="shared" si="1580"/>
        <v>0</v>
      </c>
      <c r="Y977" s="11">
        <f t="shared" si="1580"/>
        <v>2970</v>
      </c>
      <c r="Z977" s="11">
        <f t="shared" si="1580"/>
        <v>0</v>
      </c>
      <c r="AA977" s="11">
        <f t="shared" si="1580"/>
        <v>0</v>
      </c>
      <c r="AB977" s="11">
        <f t="shared" si="1580"/>
        <v>0</v>
      </c>
      <c r="AC977" s="11">
        <f t="shared" si="1580"/>
        <v>0</v>
      </c>
      <c r="AD977" s="11">
        <f t="shared" si="1580"/>
        <v>0</v>
      </c>
      <c r="AE977" s="11">
        <f t="shared" si="1580"/>
        <v>2970</v>
      </c>
      <c r="AF977" s="11">
        <f t="shared" si="1580"/>
        <v>0</v>
      </c>
      <c r="AG977" s="11">
        <f t="shared" si="1581"/>
        <v>0</v>
      </c>
      <c r="AH977" s="11">
        <f t="shared" si="1581"/>
        <v>0</v>
      </c>
      <c r="AI977" s="11">
        <f t="shared" si="1581"/>
        <v>0</v>
      </c>
      <c r="AJ977" s="11">
        <f t="shared" si="1581"/>
        <v>0</v>
      </c>
      <c r="AK977" s="11">
        <f t="shared" si="1581"/>
        <v>2970</v>
      </c>
      <c r="AL977" s="11">
        <f t="shared" si="1581"/>
        <v>0</v>
      </c>
      <c r="AM977" s="11">
        <f t="shared" si="1581"/>
        <v>0</v>
      </c>
      <c r="AN977" s="11">
        <f t="shared" si="1581"/>
        <v>0</v>
      </c>
      <c r="AO977" s="11">
        <f t="shared" si="1581"/>
        <v>0</v>
      </c>
      <c r="AP977" s="11">
        <f t="shared" si="1581"/>
        <v>0</v>
      </c>
      <c r="AQ977" s="11">
        <f t="shared" si="1581"/>
        <v>2970</v>
      </c>
      <c r="AR977" s="11">
        <f t="shared" si="1581"/>
        <v>0</v>
      </c>
      <c r="AS977" s="11">
        <f t="shared" si="1582"/>
        <v>0</v>
      </c>
      <c r="AT977" s="11">
        <f t="shared" si="1582"/>
        <v>0</v>
      </c>
      <c r="AU977" s="11">
        <f t="shared" si="1582"/>
        <v>0</v>
      </c>
      <c r="AV977" s="11">
        <f t="shared" si="1582"/>
        <v>0</v>
      </c>
      <c r="AW977" s="98">
        <f t="shared" si="1582"/>
        <v>2970</v>
      </c>
      <c r="AX977" s="98">
        <f t="shared" si="1582"/>
        <v>0</v>
      </c>
      <c r="AY977" s="11">
        <f t="shared" si="1582"/>
        <v>0</v>
      </c>
      <c r="AZ977" s="11">
        <f t="shared" si="1582"/>
        <v>1985</v>
      </c>
      <c r="BA977" s="11">
        <f t="shared" si="1582"/>
        <v>0</v>
      </c>
      <c r="BB977" s="11">
        <f t="shared" si="1582"/>
        <v>0</v>
      </c>
      <c r="BC977" s="11">
        <f t="shared" si="1582"/>
        <v>4955</v>
      </c>
      <c r="BD977" s="11">
        <f t="shared" si="1582"/>
        <v>0</v>
      </c>
      <c r="BE977" s="11">
        <f t="shared" si="1583"/>
        <v>0</v>
      </c>
      <c r="BF977" s="11">
        <f t="shared" si="1583"/>
        <v>0</v>
      </c>
      <c r="BG977" s="11">
        <f t="shared" si="1583"/>
        <v>0</v>
      </c>
      <c r="BH977" s="11">
        <f t="shared" si="1583"/>
        <v>0</v>
      </c>
      <c r="BI977" s="11">
        <f t="shared" si="1583"/>
        <v>4955</v>
      </c>
      <c r="BJ977" s="11">
        <f t="shared" si="1583"/>
        <v>0</v>
      </c>
    </row>
    <row r="978" spans="1:62" ht="20.100000000000001" hidden="1" customHeight="1" x14ac:dyDescent="0.25">
      <c r="A978" s="28" t="s">
        <v>14</v>
      </c>
      <c r="B978" s="26">
        <v>914</v>
      </c>
      <c r="C978" s="26" t="s">
        <v>7</v>
      </c>
      <c r="D978" s="26" t="s">
        <v>8</v>
      </c>
      <c r="E978" s="26" t="s">
        <v>185</v>
      </c>
      <c r="F978" s="26"/>
      <c r="G978" s="9">
        <f t="shared" si="1579"/>
        <v>2970</v>
      </c>
      <c r="H978" s="9">
        <f t="shared" si="1579"/>
        <v>0</v>
      </c>
      <c r="I978" s="9">
        <f t="shared" si="1579"/>
        <v>0</v>
      </c>
      <c r="J978" s="9">
        <f t="shared" si="1579"/>
        <v>0</v>
      </c>
      <c r="K978" s="9">
        <f t="shared" si="1579"/>
        <v>0</v>
      </c>
      <c r="L978" s="9">
        <f t="shared" si="1579"/>
        <v>0</v>
      </c>
      <c r="M978" s="9">
        <f t="shared" si="1579"/>
        <v>2970</v>
      </c>
      <c r="N978" s="9">
        <f t="shared" si="1579"/>
        <v>0</v>
      </c>
      <c r="O978" s="9">
        <f t="shared" si="1579"/>
        <v>0</v>
      </c>
      <c r="P978" s="9">
        <f t="shared" si="1579"/>
        <v>0</v>
      </c>
      <c r="Q978" s="9">
        <f t="shared" si="1579"/>
        <v>0</v>
      </c>
      <c r="R978" s="9">
        <f t="shared" si="1579"/>
        <v>0</v>
      </c>
      <c r="S978" s="9">
        <f t="shared" si="1579"/>
        <v>2970</v>
      </c>
      <c r="T978" s="9">
        <f t="shared" si="1579"/>
        <v>0</v>
      </c>
      <c r="U978" s="9">
        <f t="shared" si="1580"/>
        <v>0</v>
      </c>
      <c r="V978" s="9">
        <f t="shared" si="1580"/>
        <v>0</v>
      </c>
      <c r="W978" s="9">
        <f t="shared" si="1580"/>
        <v>0</v>
      </c>
      <c r="X978" s="9">
        <f t="shared" si="1580"/>
        <v>0</v>
      </c>
      <c r="Y978" s="9">
        <f t="shared" si="1580"/>
        <v>2970</v>
      </c>
      <c r="Z978" s="9">
        <f t="shared" si="1580"/>
        <v>0</v>
      </c>
      <c r="AA978" s="9">
        <f t="shared" si="1580"/>
        <v>0</v>
      </c>
      <c r="AB978" s="9">
        <f t="shared" si="1580"/>
        <v>0</v>
      </c>
      <c r="AC978" s="9">
        <f t="shared" si="1580"/>
        <v>0</v>
      </c>
      <c r="AD978" s="9">
        <f t="shared" si="1580"/>
        <v>0</v>
      </c>
      <c r="AE978" s="9">
        <f t="shared" si="1580"/>
        <v>2970</v>
      </c>
      <c r="AF978" s="9">
        <f t="shared" si="1580"/>
        <v>0</v>
      </c>
      <c r="AG978" s="9">
        <f t="shared" si="1581"/>
        <v>0</v>
      </c>
      <c r="AH978" s="9">
        <f t="shared" si="1581"/>
        <v>0</v>
      </c>
      <c r="AI978" s="9">
        <f t="shared" si="1581"/>
        <v>0</v>
      </c>
      <c r="AJ978" s="9">
        <f t="shared" si="1581"/>
        <v>0</v>
      </c>
      <c r="AK978" s="9">
        <f t="shared" si="1581"/>
        <v>2970</v>
      </c>
      <c r="AL978" s="9">
        <f t="shared" si="1581"/>
        <v>0</v>
      </c>
      <c r="AM978" s="9">
        <f t="shared" si="1581"/>
        <v>0</v>
      </c>
      <c r="AN978" s="9">
        <f t="shared" si="1581"/>
        <v>0</v>
      </c>
      <c r="AO978" s="9">
        <f t="shared" si="1581"/>
        <v>0</v>
      </c>
      <c r="AP978" s="9">
        <f t="shared" si="1581"/>
        <v>0</v>
      </c>
      <c r="AQ978" s="9">
        <f t="shared" si="1581"/>
        <v>2970</v>
      </c>
      <c r="AR978" s="9">
        <f t="shared" si="1581"/>
        <v>0</v>
      </c>
      <c r="AS978" s="9">
        <f t="shared" si="1582"/>
        <v>0</v>
      </c>
      <c r="AT978" s="9">
        <f t="shared" si="1582"/>
        <v>0</v>
      </c>
      <c r="AU978" s="9">
        <f t="shared" si="1582"/>
        <v>0</v>
      </c>
      <c r="AV978" s="9">
        <f t="shared" si="1582"/>
        <v>0</v>
      </c>
      <c r="AW978" s="96">
        <f t="shared" si="1582"/>
        <v>2970</v>
      </c>
      <c r="AX978" s="96">
        <f t="shared" si="1582"/>
        <v>0</v>
      </c>
      <c r="AY978" s="9">
        <f t="shared" si="1582"/>
        <v>0</v>
      </c>
      <c r="AZ978" s="9">
        <f t="shared" si="1582"/>
        <v>1985</v>
      </c>
      <c r="BA978" s="9">
        <f t="shared" si="1582"/>
        <v>0</v>
      </c>
      <c r="BB978" s="9">
        <f t="shared" si="1582"/>
        <v>0</v>
      </c>
      <c r="BC978" s="9">
        <f t="shared" si="1582"/>
        <v>4955</v>
      </c>
      <c r="BD978" s="9">
        <f t="shared" si="1582"/>
        <v>0</v>
      </c>
      <c r="BE978" s="9">
        <f t="shared" si="1583"/>
        <v>0</v>
      </c>
      <c r="BF978" s="9">
        <f t="shared" si="1583"/>
        <v>0</v>
      </c>
      <c r="BG978" s="9">
        <f t="shared" si="1583"/>
        <v>0</v>
      </c>
      <c r="BH978" s="9">
        <f t="shared" si="1583"/>
        <v>0</v>
      </c>
      <c r="BI978" s="9">
        <f t="shared" si="1583"/>
        <v>4955</v>
      </c>
      <c r="BJ978" s="9">
        <f t="shared" si="1583"/>
        <v>0</v>
      </c>
    </row>
    <row r="979" spans="1:62" ht="20.100000000000001" hidden="1" customHeight="1" x14ac:dyDescent="0.25">
      <c r="A979" s="28" t="s">
        <v>167</v>
      </c>
      <c r="B979" s="26">
        <v>914</v>
      </c>
      <c r="C979" s="26" t="s">
        <v>7</v>
      </c>
      <c r="D979" s="26" t="s">
        <v>8</v>
      </c>
      <c r="E979" s="26" t="s">
        <v>186</v>
      </c>
      <c r="F979" s="26"/>
      <c r="G979" s="9">
        <f t="shared" si="1579"/>
        <v>2970</v>
      </c>
      <c r="H979" s="9">
        <f t="shared" si="1579"/>
        <v>0</v>
      </c>
      <c r="I979" s="9">
        <f t="shared" si="1579"/>
        <v>0</v>
      </c>
      <c r="J979" s="9">
        <f t="shared" si="1579"/>
        <v>0</v>
      </c>
      <c r="K979" s="9">
        <f t="shared" si="1579"/>
        <v>0</v>
      </c>
      <c r="L979" s="9">
        <f t="shared" si="1579"/>
        <v>0</v>
      </c>
      <c r="M979" s="9">
        <f t="shared" si="1579"/>
        <v>2970</v>
      </c>
      <c r="N979" s="9">
        <f t="shared" si="1579"/>
        <v>0</v>
      </c>
      <c r="O979" s="9">
        <f t="shared" si="1579"/>
        <v>0</v>
      </c>
      <c r="P979" s="9">
        <f t="shared" si="1579"/>
        <v>0</v>
      </c>
      <c r="Q979" s="9">
        <f t="shared" si="1579"/>
        <v>0</v>
      </c>
      <c r="R979" s="9">
        <f t="shared" si="1579"/>
        <v>0</v>
      </c>
      <c r="S979" s="9">
        <f t="shared" si="1579"/>
        <v>2970</v>
      </c>
      <c r="T979" s="9">
        <f t="shared" si="1579"/>
        <v>0</v>
      </c>
      <c r="U979" s="9">
        <f t="shared" si="1580"/>
        <v>0</v>
      </c>
      <c r="V979" s="9">
        <f t="shared" si="1580"/>
        <v>0</v>
      </c>
      <c r="W979" s="9">
        <f t="shared" si="1580"/>
        <v>0</v>
      </c>
      <c r="X979" s="9">
        <f t="shared" si="1580"/>
        <v>0</v>
      </c>
      <c r="Y979" s="9">
        <f t="shared" si="1580"/>
        <v>2970</v>
      </c>
      <c r="Z979" s="9">
        <f t="shared" si="1580"/>
        <v>0</v>
      </c>
      <c r="AA979" s="9">
        <f t="shared" si="1580"/>
        <v>0</v>
      </c>
      <c r="AB979" s="9">
        <f t="shared" si="1580"/>
        <v>0</v>
      </c>
      <c r="AC979" s="9">
        <f t="shared" si="1580"/>
        <v>0</v>
      </c>
      <c r="AD979" s="9">
        <f t="shared" si="1580"/>
        <v>0</v>
      </c>
      <c r="AE979" s="9">
        <f t="shared" si="1580"/>
        <v>2970</v>
      </c>
      <c r="AF979" s="9">
        <f t="shared" si="1580"/>
        <v>0</v>
      </c>
      <c r="AG979" s="9">
        <f t="shared" si="1581"/>
        <v>0</v>
      </c>
      <c r="AH979" s="9">
        <f t="shared" si="1581"/>
        <v>0</v>
      </c>
      <c r="AI979" s="9">
        <f t="shared" si="1581"/>
        <v>0</v>
      </c>
      <c r="AJ979" s="9">
        <f t="shared" si="1581"/>
        <v>0</v>
      </c>
      <c r="AK979" s="9">
        <f t="shared" si="1581"/>
        <v>2970</v>
      </c>
      <c r="AL979" s="9">
        <f t="shared" si="1581"/>
        <v>0</v>
      </c>
      <c r="AM979" s="9">
        <f t="shared" si="1581"/>
        <v>0</v>
      </c>
      <c r="AN979" s="9">
        <f t="shared" si="1581"/>
        <v>0</v>
      </c>
      <c r="AO979" s="9">
        <f t="shared" si="1581"/>
        <v>0</v>
      </c>
      <c r="AP979" s="9">
        <f t="shared" si="1581"/>
        <v>0</v>
      </c>
      <c r="AQ979" s="9">
        <f t="shared" si="1581"/>
        <v>2970</v>
      </c>
      <c r="AR979" s="9">
        <f t="shared" si="1581"/>
        <v>0</v>
      </c>
      <c r="AS979" s="9">
        <f t="shared" si="1582"/>
        <v>0</v>
      </c>
      <c r="AT979" s="9">
        <f t="shared" si="1582"/>
        <v>0</v>
      </c>
      <c r="AU979" s="9">
        <f t="shared" si="1582"/>
        <v>0</v>
      </c>
      <c r="AV979" s="9">
        <f t="shared" si="1582"/>
        <v>0</v>
      </c>
      <c r="AW979" s="96">
        <f t="shared" si="1582"/>
        <v>2970</v>
      </c>
      <c r="AX979" s="96">
        <f t="shared" si="1582"/>
        <v>0</v>
      </c>
      <c r="AY979" s="9">
        <f t="shared" si="1582"/>
        <v>0</v>
      </c>
      <c r="AZ979" s="9">
        <f t="shared" si="1582"/>
        <v>1985</v>
      </c>
      <c r="BA979" s="9">
        <f t="shared" si="1582"/>
        <v>0</v>
      </c>
      <c r="BB979" s="9">
        <f t="shared" si="1582"/>
        <v>0</v>
      </c>
      <c r="BC979" s="9">
        <f t="shared" si="1582"/>
        <v>4955</v>
      </c>
      <c r="BD979" s="9">
        <f t="shared" si="1582"/>
        <v>0</v>
      </c>
      <c r="BE979" s="9">
        <f t="shared" si="1583"/>
        <v>0</v>
      </c>
      <c r="BF979" s="9">
        <f t="shared" si="1583"/>
        <v>0</v>
      </c>
      <c r="BG979" s="9">
        <f t="shared" si="1583"/>
        <v>0</v>
      </c>
      <c r="BH979" s="9">
        <f t="shared" si="1583"/>
        <v>0</v>
      </c>
      <c r="BI979" s="9">
        <f t="shared" si="1583"/>
        <v>4955</v>
      </c>
      <c r="BJ979" s="9">
        <f t="shared" si="1583"/>
        <v>0</v>
      </c>
    </row>
    <row r="980" spans="1:62" ht="33" hidden="1" x14ac:dyDescent="0.25">
      <c r="A980" s="25" t="s">
        <v>179</v>
      </c>
      <c r="B980" s="26">
        <v>914</v>
      </c>
      <c r="C980" s="26" t="s">
        <v>7</v>
      </c>
      <c r="D980" s="26" t="s">
        <v>8</v>
      </c>
      <c r="E980" s="26" t="s">
        <v>186</v>
      </c>
      <c r="F980" s="26" t="s">
        <v>180</v>
      </c>
      <c r="G980" s="8">
        <f t="shared" si="1579"/>
        <v>2970</v>
      </c>
      <c r="H980" s="8">
        <f t="shared" si="1579"/>
        <v>0</v>
      </c>
      <c r="I980" s="8">
        <f t="shared" si="1579"/>
        <v>0</v>
      </c>
      <c r="J980" s="8">
        <f t="shared" si="1579"/>
        <v>0</v>
      </c>
      <c r="K980" s="8">
        <f t="shared" si="1579"/>
        <v>0</v>
      </c>
      <c r="L980" s="8">
        <f t="shared" si="1579"/>
        <v>0</v>
      </c>
      <c r="M980" s="8">
        <f t="shared" si="1579"/>
        <v>2970</v>
      </c>
      <c r="N980" s="8">
        <f t="shared" si="1579"/>
        <v>0</v>
      </c>
      <c r="O980" s="8">
        <f t="shared" si="1579"/>
        <v>0</v>
      </c>
      <c r="P980" s="8">
        <f t="shared" si="1579"/>
        <v>0</v>
      </c>
      <c r="Q980" s="8">
        <f t="shared" si="1579"/>
        <v>0</v>
      </c>
      <c r="R980" s="8">
        <f t="shared" si="1579"/>
        <v>0</v>
      </c>
      <c r="S980" s="8">
        <f t="shared" si="1579"/>
        <v>2970</v>
      </c>
      <c r="T980" s="8">
        <f t="shared" si="1579"/>
        <v>0</v>
      </c>
      <c r="U980" s="8">
        <f t="shared" si="1580"/>
        <v>0</v>
      </c>
      <c r="V980" s="8">
        <f t="shared" si="1580"/>
        <v>0</v>
      </c>
      <c r="W980" s="8">
        <f t="shared" si="1580"/>
        <v>0</v>
      </c>
      <c r="X980" s="8">
        <f t="shared" si="1580"/>
        <v>0</v>
      </c>
      <c r="Y980" s="8">
        <f t="shared" si="1580"/>
        <v>2970</v>
      </c>
      <c r="Z980" s="8">
        <f t="shared" si="1580"/>
        <v>0</v>
      </c>
      <c r="AA980" s="8">
        <f t="shared" si="1580"/>
        <v>0</v>
      </c>
      <c r="AB980" s="8">
        <f t="shared" si="1580"/>
        <v>0</v>
      </c>
      <c r="AC980" s="8">
        <f t="shared" si="1580"/>
        <v>0</v>
      </c>
      <c r="AD980" s="8">
        <f t="shared" si="1580"/>
        <v>0</v>
      </c>
      <c r="AE980" s="8">
        <f t="shared" si="1580"/>
        <v>2970</v>
      </c>
      <c r="AF980" s="8">
        <f t="shared" si="1580"/>
        <v>0</v>
      </c>
      <c r="AG980" s="8">
        <f t="shared" si="1581"/>
        <v>0</v>
      </c>
      <c r="AH980" s="8">
        <f t="shared" si="1581"/>
        <v>0</v>
      </c>
      <c r="AI980" s="8">
        <f t="shared" si="1581"/>
        <v>0</v>
      </c>
      <c r="AJ980" s="8">
        <f t="shared" si="1581"/>
        <v>0</v>
      </c>
      <c r="AK980" s="8">
        <f t="shared" si="1581"/>
        <v>2970</v>
      </c>
      <c r="AL980" s="8">
        <f t="shared" si="1581"/>
        <v>0</v>
      </c>
      <c r="AM980" s="8">
        <f t="shared" si="1581"/>
        <v>0</v>
      </c>
      <c r="AN980" s="8">
        <f t="shared" si="1581"/>
        <v>0</v>
      </c>
      <c r="AO980" s="8">
        <f t="shared" si="1581"/>
        <v>0</v>
      </c>
      <c r="AP980" s="8">
        <f t="shared" si="1581"/>
        <v>0</v>
      </c>
      <c r="AQ980" s="8">
        <f t="shared" si="1581"/>
        <v>2970</v>
      </c>
      <c r="AR980" s="8">
        <f t="shared" si="1581"/>
        <v>0</v>
      </c>
      <c r="AS980" s="8">
        <f t="shared" si="1582"/>
        <v>0</v>
      </c>
      <c r="AT980" s="8">
        <f t="shared" si="1582"/>
        <v>0</v>
      </c>
      <c r="AU980" s="8">
        <f t="shared" si="1582"/>
        <v>0</v>
      </c>
      <c r="AV980" s="8">
        <f t="shared" si="1582"/>
        <v>0</v>
      </c>
      <c r="AW980" s="95">
        <f t="shared" si="1582"/>
        <v>2970</v>
      </c>
      <c r="AX980" s="95">
        <f t="shared" si="1582"/>
        <v>0</v>
      </c>
      <c r="AY980" s="8">
        <f t="shared" si="1582"/>
        <v>0</v>
      </c>
      <c r="AZ980" s="8">
        <f t="shared" si="1582"/>
        <v>1985</v>
      </c>
      <c r="BA980" s="8">
        <f t="shared" si="1582"/>
        <v>0</v>
      </c>
      <c r="BB980" s="8">
        <f t="shared" si="1582"/>
        <v>0</v>
      </c>
      <c r="BC980" s="8">
        <f t="shared" si="1582"/>
        <v>4955</v>
      </c>
      <c r="BD980" s="8">
        <f t="shared" si="1582"/>
        <v>0</v>
      </c>
      <c r="BE980" s="8">
        <f t="shared" si="1583"/>
        <v>0</v>
      </c>
      <c r="BF980" s="8">
        <f t="shared" si="1583"/>
        <v>0</v>
      </c>
      <c r="BG980" s="8">
        <f t="shared" si="1583"/>
        <v>0</v>
      </c>
      <c r="BH980" s="8">
        <f t="shared" si="1583"/>
        <v>0</v>
      </c>
      <c r="BI980" s="8">
        <f t="shared" si="1583"/>
        <v>4955</v>
      </c>
      <c r="BJ980" s="8">
        <f t="shared" si="1583"/>
        <v>0</v>
      </c>
    </row>
    <row r="981" spans="1:62" ht="20.100000000000001" hidden="1" customHeight="1" x14ac:dyDescent="0.25">
      <c r="A981" s="28" t="s">
        <v>167</v>
      </c>
      <c r="B981" s="26">
        <v>914</v>
      </c>
      <c r="C981" s="26" t="s">
        <v>7</v>
      </c>
      <c r="D981" s="26" t="s">
        <v>8</v>
      </c>
      <c r="E981" s="26" t="s">
        <v>186</v>
      </c>
      <c r="F981" s="26" t="s">
        <v>181</v>
      </c>
      <c r="G981" s="9">
        <v>2970</v>
      </c>
      <c r="H981" s="9"/>
      <c r="I981" s="84"/>
      <c r="J981" s="84"/>
      <c r="K981" s="84"/>
      <c r="L981" s="84"/>
      <c r="M981" s="9">
        <f>G981+I981+J981+K981+L981</f>
        <v>2970</v>
      </c>
      <c r="N981" s="9">
        <f>H981+L981</f>
        <v>0</v>
      </c>
      <c r="O981" s="85"/>
      <c r="P981" s="85"/>
      <c r="Q981" s="85"/>
      <c r="R981" s="85"/>
      <c r="S981" s="9">
        <f>M981+O981+P981+Q981+R981</f>
        <v>2970</v>
      </c>
      <c r="T981" s="9">
        <f>N981+R981</f>
        <v>0</v>
      </c>
      <c r="U981" s="85"/>
      <c r="V981" s="85"/>
      <c r="W981" s="85"/>
      <c r="X981" s="85"/>
      <c r="Y981" s="9">
        <f>S981+U981+V981+W981+X981</f>
        <v>2970</v>
      </c>
      <c r="Z981" s="9">
        <f>T981+X981</f>
        <v>0</v>
      </c>
      <c r="AA981" s="85"/>
      <c r="AB981" s="85"/>
      <c r="AC981" s="85"/>
      <c r="AD981" s="85"/>
      <c r="AE981" s="9">
        <f>Y981+AA981+AB981+AC981+AD981</f>
        <v>2970</v>
      </c>
      <c r="AF981" s="9">
        <f>Z981+AD981</f>
        <v>0</v>
      </c>
      <c r="AG981" s="85"/>
      <c r="AH981" s="85"/>
      <c r="AI981" s="85"/>
      <c r="AJ981" s="85"/>
      <c r="AK981" s="9">
        <f>AE981+AG981+AH981+AI981+AJ981</f>
        <v>2970</v>
      </c>
      <c r="AL981" s="9">
        <f>AF981+AJ981</f>
        <v>0</v>
      </c>
      <c r="AM981" s="85"/>
      <c r="AN981" s="85"/>
      <c r="AO981" s="85"/>
      <c r="AP981" s="85"/>
      <c r="AQ981" s="9">
        <f>AK981+AM981+AN981+AO981+AP981</f>
        <v>2970</v>
      </c>
      <c r="AR981" s="9">
        <f>AL981+AP981</f>
        <v>0</v>
      </c>
      <c r="AS981" s="85"/>
      <c r="AT981" s="85"/>
      <c r="AU981" s="85"/>
      <c r="AV981" s="85"/>
      <c r="AW981" s="96">
        <f>AQ981+AS981+AT981+AU981+AV981</f>
        <v>2970</v>
      </c>
      <c r="AX981" s="96">
        <f>AR981+AV981</f>
        <v>0</v>
      </c>
      <c r="AY981" s="8"/>
      <c r="AZ981" s="8">
        <v>1985</v>
      </c>
      <c r="BA981" s="85"/>
      <c r="BB981" s="85"/>
      <c r="BC981" s="9">
        <f>AW981+AY981+AZ981+BA981+BB981</f>
        <v>4955</v>
      </c>
      <c r="BD981" s="9">
        <f>AX981+BB981</f>
        <v>0</v>
      </c>
      <c r="BE981" s="8"/>
      <c r="BF981" s="8"/>
      <c r="BG981" s="85"/>
      <c r="BH981" s="85"/>
      <c r="BI981" s="9">
        <f>BC981+BE981+BF981+BG981+BH981</f>
        <v>4955</v>
      </c>
      <c r="BJ981" s="9">
        <f>BD981+BH981</f>
        <v>0</v>
      </c>
    </row>
    <row r="982" spans="1:62" hidden="1" x14ac:dyDescent="0.25">
      <c r="A982" s="25"/>
      <c r="B982" s="26"/>
      <c r="C982" s="26"/>
      <c r="D982" s="26"/>
      <c r="E982" s="26"/>
      <c r="F982" s="26"/>
      <c r="G982" s="9"/>
      <c r="H982" s="9"/>
      <c r="I982" s="84"/>
      <c r="J982" s="84"/>
      <c r="K982" s="84"/>
      <c r="L982" s="84"/>
      <c r="M982" s="84"/>
      <c r="N982" s="84"/>
      <c r="O982" s="85"/>
      <c r="P982" s="85"/>
      <c r="Q982" s="85"/>
      <c r="R982" s="85"/>
      <c r="S982" s="85"/>
      <c r="T982" s="85"/>
      <c r="U982" s="85"/>
      <c r="V982" s="85"/>
      <c r="W982" s="85"/>
      <c r="X982" s="85"/>
      <c r="Y982" s="85"/>
      <c r="Z982" s="85"/>
      <c r="AA982" s="85"/>
      <c r="AB982" s="85"/>
      <c r="AC982" s="85"/>
      <c r="AD982" s="85"/>
      <c r="AE982" s="85"/>
      <c r="AF982" s="85"/>
      <c r="AG982" s="85"/>
      <c r="AH982" s="85"/>
      <c r="AI982" s="85"/>
      <c r="AJ982" s="85"/>
      <c r="AK982" s="85"/>
      <c r="AL982" s="85"/>
      <c r="AM982" s="85"/>
      <c r="AN982" s="85"/>
      <c r="AO982" s="85"/>
      <c r="AP982" s="85"/>
      <c r="AQ982" s="85"/>
      <c r="AR982" s="85"/>
      <c r="AS982" s="85"/>
      <c r="AT982" s="85"/>
      <c r="AU982" s="85"/>
      <c r="AV982" s="85"/>
      <c r="AW982" s="97"/>
      <c r="AX982" s="97"/>
      <c r="AY982" s="85"/>
      <c r="AZ982" s="85"/>
      <c r="BA982" s="85"/>
      <c r="BB982" s="85"/>
      <c r="BC982" s="85"/>
      <c r="BD982" s="85"/>
      <c r="BE982" s="85"/>
      <c r="BF982" s="85"/>
      <c r="BG982" s="85"/>
      <c r="BH982" s="85"/>
      <c r="BI982" s="85"/>
      <c r="BJ982" s="85"/>
    </row>
    <row r="983" spans="1:62" ht="18.75" hidden="1" x14ac:dyDescent="0.3">
      <c r="A983" s="23" t="s">
        <v>19</v>
      </c>
      <c r="B983" s="24" t="s">
        <v>437</v>
      </c>
      <c r="C983" s="24" t="s">
        <v>20</v>
      </c>
      <c r="D983" s="24" t="s">
        <v>21</v>
      </c>
      <c r="E983" s="24"/>
      <c r="F983" s="24"/>
      <c r="G983" s="13">
        <f t="shared" ref="G983:H987" si="1584">G984</f>
        <v>0</v>
      </c>
      <c r="H983" s="13">
        <f t="shared" si="1584"/>
        <v>0</v>
      </c>
      <c r="I983" s="84"/>
      <c r="J983" s="84"/>
      <c r="K983" s="84"/>
      <c r="L983" s="84"/>
      <c r="M983" s="84"/>
      <c r="N983" s="84"/>
      <c r="O983" s="85"/>
      <c r="P983" s="85"/>
      <c r="Q983" s="85"/>
      <c r="R983" s="85"/>
      <c r="S983" s="85"/>
      <c r="T983" s="85"/>
      <c r="U983" s="85"/>
      <c r="V983" s="85"/>
      <c r="W983" s="85"/>
      <c r="X983" s="85"/>
      <c r="Y983" s="85"/>
      <c r="Z983" s="85"/>
      <c r="AA983" s="13">
        <f>AA984</f>
        <v>0</v>
      </c>
      <c r="AB983" s="13">
        <f t="shared" ref="AB983:BJ983" si="1585">AB984</f>
        <v>2436</v>
      </c>
      <c r="AC983" s="13">
        <f t="shared" si="1585"/>
        <v>0</v>
      </c>
      <c r="AD983" s="13">
        <f t="shared" si="1585"/>
        <v>13253</v>
      </c>
      <c r="AE983" s="13">
        <f t="shared" si="1585"/>
        <v>15689</v>
      </c>
      <c r="AF983" s="13">
        <f t="shared" si="1585"/>
        <v>13253</v>
      </c>
      <c r="AG983" s="13">
        <f>AG984</f>
        <v>0</v>
      </c>
      <c r="AH983" s="13">
        <f t="shared" si="1585"/>
        <v>0</v>
      </c>
      <c r="AI983" s="13">
        <f t="shared" si="1585"/>
        <v>0</v>
      </c>
      <c r="AJ983" s="13">
        <f t="shared" si="1585"/>
        <v>0</v>
      </c>
      <c r="AK983" s="13">
        <f t="shared" si="1585"/>
        <v>15689</v>
      </c>
      <c r="AL983" s="13">
        <f t="shared" si="1585"/>
        <v>13253</v>
      </c>
      <c r="AM983" s="13">
        <f>AM984</f>
        <v>0</v>
      </c>
      <c r="AN983" s="13">
        <f t="shared" si="1585"/>
        <v>0</v>
      </c>
      <c r="AO983" s="13">
        <f t="shared" si="1585"/>
        <v>0</v>
      </c>
      <c r="AP983" s="13">
        <f t="shared" si="1585"/>
        <v>0</v>
      </c>
      <c r="AQ983" s="13">
        <f t="shared" si="1585"/>
        <v>15689</v>
      </c>
      <c r="AR983" s="13">
        <f t="shared" si="1585"/>
        <v>13253</v>
      </c>
      <c r="AS983" s="13">
        <f>AS984</f>
        <v>0</v>
      </c>
      <c r="AT983" s="13">
        <f t="shared" si="1585"/>
        <v>0</v>
      </c>
      <c r="AU983" s="13">
        <f t="shared" si="1585"/>
        <v>0</v>
      </c>
      <c r="AV983" s="13">
        <f t="shared" si="1585"/>
        <v>0</v>
      </c>
      <c r="AW983" s="101">
        <f t="shared" si="1585"/>
        <v>15689</v>
      </c>
      <c r="AX983" s="101">
        <f t="shared" si="1585"/>
        <v>13253</v>
      </c>
      <c r="AY983" s="13">
        <f>AY984</f>
        <v>0</v>
      </c>
      <c r="AZ983" s="13">
        <f t="shared" si="1585"/>
        <v>0</v>
      </c>
      <c r="BA983" s="13">
        <f t="shared" si="1585"/>
        <v>0</v>
      </c>
      <c r="BB983" s="13">
        <f t="shared" si="1585"/>
        <v>0</v>
      </c>
      <c r="BC983" s="13">
        <f t="shared" si="1585"/>
        <v>15689</v>
      </c>
      <c r="BD983" s="13">
        <f t="shared" si="1585"/>
        <v>13253</v>
      </c>
      <c r="BE983" s="13">
        <f>BE984</f>
        <v>0</v>
      </c>
      <c r="BF983" s="13">
        <f t="shared" si="1585"/>
        <v>0</v>
      </c>
      <c r="BG983" s="13">
        <f t="shared" si="1585"/>
        <v>0</v>
      </c>
      <c r="BH983" s="13">
        <f t="shared" si="1585"/>
        <v>0</v>
      </c>
      <c r="BI983" s="13">
        <f t="shared" si="1585"/>
        <v>15689</v>
      </c>
      <c r="BJ983" s="13">
        <f t="shared" si="1585"/>
        <v>13253</v>
      </c>
    </row>
    <row r="984" spans="1:62" ht="36" hidden="1" customHeight="1" x14ac:dyDescent="0.25">
      <c r="A984" s="25" t="s">
        <v>715</v>
      </c>
      <c r="B984" s="26" t="s">
        <v>437</v>
      </c>
      <c r="C984" s="26" t="s">
        <v>20</v>
      </c>
      <c r="D984" s="26" t="s">
        <v>21</v>
      </c>
      <c r="E984" s="26" t="s">
        <v>38</v>
      </c>
      <c r="F984" s="26"/>
      <c r="G984" s="9">
        <f t="shared" si="1584"/>
        <v>0</v>
      </c>
      <c r="H984" s="9">
        <f t="shared" si="1584"/>
        <v>0</v>
      </c>
      <c r="I984" s="84"/>
      <c r="J984" s="84"/>
      <c r="K984" s="84"/>
      <c r="L984" s="84"/>
      <c r="M984" s="84"/>
      <c r="N984" s="84"/>
      <c r="O984" s="85"/>
      <c r="P984" s="85"/>
      <c r="Q984" s="85"/>
      <c r="R984" s="85"/>
      <c r="S984" s="85"/>
      <c r="T984" s="85"/>
      <c r="U984" s="85"/>
      <c r="V984" s="85"/>
      <c r="W984" s="85"/>
      <c r="X984" s="85"/>
      <c r="Y984" s="85"/>
      <c r="Z984" s="85"/>
      <c r="AA984" s="85">
        <f t="shared" ref="AA984:BD984" si="1586">AA985+AA989</f>
        <v>0</v>
      </c>
      <c r="AB984" s="9">
        <f t="shared" si="1586"/>
        <v>2436</v>
      </c>
      <c r="AC984" s="9">
        <f t="shared" si="1586"/>
        <v>0</v>
      </c>
      <c r="AD984" s="9">
        <f t="shared" si="1586"/>
        <v>13253</v>
      </c>
      <c r="AE984" s="9">
        <f t="shared" si="1586"/>
        <v>15689</v>
      </c>
      <c r="AF984" s="9">
        <f t="shared" si="1586"/>
        <v>13253</v>
      </c>
      <c r="AG984" s="85">
        <f t="shared" si="1586"/>
        <v>0</v>
      </c>
      <c r="AH984" s="9">
        <f t="shared" si="1586"/>
        <v>0</v>
      </c>
      <c r="AI984" s="9">
        <f t="shared" si="1586"/>
        <v>0</v>
      </c>
      <c r="AJ984" s="9">
        <f t="shared" si="1586"/>
        <v>0</v>
      </c>
      <c r="AK984" s="9">
        <f t="shared" si="1586"/>
        <v>15689</v>
      </c>
      <c r="AL984" s="9">
        <f t="shared" si="1586"/>
        <v>13253</v>
      </c>
      <c r="AM984" s="85">
        <f t="shared" si="1586"/>
        <v>0</v>
      </c>
      <c r="AN984" s="9">
        <f t="shared" si="1586"/>
        <v>0</v>
      </c>
      <c r="AO984" s="9">
        <f t="shared" si="1586"/>
        <v>0</v>
      </c>
      <c r="AP984" s="9">
        <f t="shared" si="1586"/>
        <v>0</v>
      </c>
      <c r="AQ984" s="9">
        <f t="shared" si="1586"/>
        <v>15689</v>
      </c>
      <c r="AR984" s="9">
        <f t="shared" si="1586"/>
        <v>13253</v>
      </c>
      <c r="AS984" s="85">
        <f t="shared" si="1586"/>
        <v>0</v>
      </c>
      <c r="AT984" s="9">
        <f t="shared" si="1586"/>
        <v>0</v>
      </c>
      <c r="AU984" s="9">
        <f t="shared" si="1586"/>
        <v>0</v>
      </c>
      <c r="AV984" s="9">
        <f t="shared" si="1586"/>
        <v>0</v>
      </c>
      <c r="AW984" s="96">
        <f t="shared" si="1586"/>
        <v>15689</v>
      </c>
      <c r="AX984" s="96">
        <f t="shared" si="1586"/>
        <v>13253</v>
      </c>
      <c r="AY984" s="119">
        <f t="shared" si="1586"/>
        <v>0</v>
      </c>
      <c r="AZ984" s="9">
        <f t="shared" si="1586"/>
        <v>0</v>
      </c>
      <c r="BA984" s="9">
        <f t="shared" si="1586"/>
        <v>0</v>
      </c>
      <c r="BB984" s="9">
        <f t="shared" si="1586"/>
        <v>0</v>
      </c>
      <c r="BC984" s="9">
        <f t="shared" si="1586"/>
        <v>15689</v>
      </c>
      <c r="BD984" s="9">
        <f t="shared" si="1586"/>
        <v>13253</v>
      </c>
      <c r="BE984" s="119">
        <f t="shared" ref="BE984:BJ984" si="1587">BE985+BE989</f>
        <v>0</v>
      </c>
      <c r="BF984" s="9">
        <f t="shared" si="1587"/>
        <v>0</v>
      </c>
      <c r="BG984" s="9">
        <f t="shared" si="1587"/>
        <v>0</v>
      </c>
      <c r="BH984" s="9">
        <f t="shared" si="1587"/>
        <v>0</v>
      </c>
      <c r="BI984" s="9">
        <f t="shared" si="1587"/>
        <v>15689</v>
      </c>
      <c r="BJ984" s="9">
        <f t="shared" si="1587"/>
        <v>13253</v>
      </c>
    </row>
    <row r="985" spans="1:62" ht="20.100000000000001" hidden="1" customHeight="1" x14ac:dyDescent="0.25">
      <c r="A985" s="28" t="s">
        <v>14</v>
      </c>
      <c r="B985" s="26" t="s">
        <v>437</v>
      </c>
      <c r="C985" s="26" t="s">
        <v>20</v>
      </c>
      <c r="D985" s="26" t="s">
        <v>21</v>
      </c>
      <c r="E985" s="26" t="s">
        <v>41</v>
      </c>
      <c r="F985" s="26"/>
      <c r="G985" s="9">
        <f t="shared" si="1584"/>
        <v>0</v>
      </c>
      <c r="H985" s="9">
        <f t="shared" si="1584"/>
        <v>0</v>
      </c>
      <c r="I985" s="84"/>
      <c r="J985" s="84"/>
      <c r="K985" s="84"/>
      <c r="L985" s="84"/>
      <c r="M985" s="84"/>
      <c r="N985" s="84"/>
      <c r="O985" s="85"/>
      <c r="P985" s="85"/>
      <c r="Q985" s="85"/>
      <c r="R985" s="85"/>
      <c r="S985" s="85"/>
      <c r="T985" s="85"/>
      <c r="U985" s="85"/>
      <c r="V985" s="85"/>
      <c r="W985" s="85"/>
      <c r="X985" s="85"/>
      <c r="Y985" s="85"/>
      <c r="Z985" s="85"/>
      <c r="AA985" s="85">
        <f>AA986</f>
        <v>0</v>
      </c>
      <c r="AB985" s="9">
        <f t="shared" ref="AB985:AQ987" si="1588">AB986</f>
        <v>1738</v>
      </c>
      <c r="AC985" s="9">
        <f t="shared" si="1588"/>
        <v>0</v>
      </c>
      <c r="AD985" s="9">
        <f t="shared" si="1588"/>
        <v>0</v>
      </c>
      <c r="AE985" s="9">
        <f t="shared" si="1588"/>
        <v>1738</v>
      </c>
      <c r="AF985" s="9">
        <f t="shared" si="1588"/>
        <v>0</v>
      </c>
      <c r="AG985" s="85">
        <f>AG986</f>
        <v>0</v>
      </c>
      <c r="AH985" s="9">
        <f t="shared" si="1588"/>
        <v>0</v>
      </c>
      <c r="AI985" s="9">
        <f t="shared" si="1588"/>
        <v>0</v>
      </c>
      <c r="AJ985" s="9">
        <f t="shared" si="1588"/>
        <v>0</v>
      </c>
      <c r="AK985" s="9">
        <f t="shared" si="1588"/>
        <v>1738</v>
      </c>
      <c r="AL985" s="9">
        <f t="shared" si="1588"/>
        <v>0</v>
      </c>
      <c r="AM985" s="85">
        <f>AM986</f>
        <v>0</v>
      </c>
      <c r="AN985" s="9">
        <f t="shared" si="1588"/>
        <v>0</v>
      </c>
      <c r="AO985" s="9">
        <f t="shared" si="1588"/>
        <v>0</v>
      </c>
      <c r="AP985" s="9">
        <f t="shared" si="1588"/>
        <v>0</v>
      </c>
      <c r="AQ985" s="9">
        <f t="shared" si="1588"/>
        <v>1738</v>
      </c>
      <c r="AR985" s="9">
        <f t="shared" ref="AN985:AR987" si="1589">AR986</f>
        <v>0</v>
      </c>
      <c r="AS985" s="85">
        <f>AS986</f>
        <v>0</v>
      </c>
      <c r="AT985" s="9">
        <f t="shared" ref="AT985:BI987" si="1590">AT986</f>
        <v>0</v>
      </c>
      <c r="AU985" s="9">
        <f t="shared" si="1590"/>
        <v>0</v>
      </c>
      <c r="AV985" s="9">
        <f t="shared" si="1590"/>
        <v>0</v>
      </c>
      <c r="AW985" s="96">
        <f t="shared" si="1590"/>
        <v>1738</v>
      </c>
      <c r="AX985" s="96">
        <f t="shared" si="1590"/>
        <v>0</v>
      </c>
      <c r="AY985" s="119">
        <f>AY986</f>
        <v>0</v>
      </c>
      <c r="AZ985" s="9">
        <f t="shared" si="1590"/>
        <v>0</v>
      </c>
      <c r="BA985" s="9">
        <f t="shared" si="1590"/>
        <v>0</v>
      </c>
      <c r="BB985" s="9">
        <f t="shared" si="1590"/>
        <v>0</v>
      </c>
      <c r="BC985" s="9">
        <f t="shared" si="1590"/>
        <v>1738</v>
      </c>
      <c r="BD985" s="9">
        <f t="shared" si="1590"/>
        <v>0</v>
      </c>
      <c r="BE985" s="119">
        <f>BE986</f>
        <v>0</v>
      </c>
      <c r="BF985" s="9">
        <f t="shared" si="1590"/>
        <v>0</v>
      </c>
      <c r="BG985" s="9">
        <f t="shared" si="1590"/>
        <v>0</v>
      </c>
      <c r="BH985" s="9">
        <f t="shared" si="1590"/>
        <v>0</v>
      </c>
      <c r="BI985" s="9">
        <f t="shared" si="1590"/>
        <v>1738</v>
      </c>
      <c r="BJ985" s="9">
        <f t="shared" ref="BF985:BJ987" si="1591">BJ986</f>
        <v>0</v>
      </c>
    </row>
    <row r="986" spans="1:62" ht="20.100000000000001" hidden="1" customHeight="1" x14ac:dyDescent="0.25">
      <c r="A986" s="28" t="s">
        <v>167</v>
      </c>
      <c r="B986" s="26" t="s">
        <v>437</v>
      </c>
      <c r="C986" s="26" t="s">
        <v>20</v>
      </c>
      <c r="D986" s="26" t="s">
        <v>21</v>
      </c>
      <c r="E986" s="26" t="s">
        <v>460</v>
      </c>
      <c r="F986" s="26"/>
      <c r="G986" s="9">
        <f t="shared" si="1584"/>
        <v>0</v>
      </c>
      <c r="H986" s="9">
        <f t="shared" si="1584"/>
        <v>0</v>
      </c>
      <c r="I986" s="84"/>
      <c r="J986" s="84"/>
      <c r="K986" s="84"/>
      <c r="L986" s="84"/>
      <c r="M986" s="84"/>
      <c r="N986" s="84"/>
      <c r="O986" s="85"/>
      <c r="P986" s="85"/>
      <c r="Q986" s="85"/>
      <c r="R986" s="85"/>
      <c r="S986" s="85"/>
      <c r="T986" s="85"/>
      <c r="U986" s="85"/>
      <c r="V986" s="85"/>
      <c r="W986" s="85"/>
      <c r="X986" s="85"/>
      <c r="Y986" s="85"/>
      <c r="Z986" s="85"/>
      <c r="AA986" s="85">
        <f>AA987</f>
        <v>0</v>
      </c>
      <c r="AB986" s="9">
        <f t="shared" si="1588"/>
        <v>1738</v>
      </c>
      <c r="AC986" s="9">
        <f t="shared" si="1588"/>
        <v>0</v>
      </c>
      <c r="AD986" s="9">
        <f t="shared" si="1588"/>
        <v>0</v>
      </c>
      <c r="AE986" s="9">
        <f t="shared" si="1588"/>
        <v>1738</v>
      </c>
      <c r="AF986" s="9">
        <f t="shared" si="1588"/>
        <v>0</v>
      </c>
      <c r="AG986" s="85">
        <f>AG987</f>
        <v>0</v>
      </c>
      <c r="AH986" s="9">
        <f t="shared" si="1588"/>
        <v>0</v>
      </c>
      <c r="AI986" s="9">
        <f t="shared" si="1588"/>
        <v>0</v>
      </c>
      <c r="AJ986" s="9">
        <f t="shared" si="1588"/>
        <v>0</v>
      </c>
      <c r="AK986" s="9">
        <f t="shared" si="1588"/>
        <v>1738</v>
      </c>
      <c r="AL986" s="9">
        <f t="shared" si="1588"/>
        <v>0</v>
      </c>
      <c r="AM986" s="85">
        <f>AM987</f>
        <v>0</v>
      </c>
      <c r="AN986" s="9">
        <f t="shared" si="1589"/>
        <v>0</v>
      </c>
      <c r="AO986" s="9">
        <f t="shared" si="1589"/>
        <v>0</v>
      </c>
      <c r="AP986" s="9">
        <f t="shared" si="1589"/>
        <v>0</v>
      </c>
      <c r="AQ986" s="9">
        <f t="shared" si="1589"/>
        <v>1738</v>
      </c>
      <c r="AR986" s="9">
        <f t="shared" si="1589"/>
        <v>0</v>
      </c>
      <c r="AS986" s="85">
        <f>AS987</f>
        <v>0</v>
      </c>
      <c r="AT986" s="9">
        <f t="shared" si="1590"/>
        <v>0</v>
      </c>
      <c r="AU986" s="9">
        <f t="shared" si="1590"/>
        <v>0</v>
      </c>
      <c r="AV986" s="9">
        <f t="shared" si="1590"/>
        <v>0</v>
      </c>
      <c r="AW986" s="96">
        <f t="shared" si="1590"/>
        <v>1738</v>
      </c>
      <c r="AX986" s="96">
        <f t="shared" si="1590"/>
        <v>0</v>
      </c>
      <c r="AY986" s="119">
        <f>AY987</f>
        <v>0</v>
      </c>
      <c r="AZ986" s="9">
        <f t="shared" si="1590"/>
        <v>0</v>
      </c>
      <c r="BA986" s="9">
        <f t="shared" si="1590"/>
        <v>0</v>
      </c>
      <c r="BB986" s="9">
        <f t="shared" si="1590"/>
        <v>0</v>
      </c>
      <c r="BC986" s="9">
        <f t="shared" si="1590"/>
        <v>1738</v>
      </c>
      <c r="BD986" s="9">
        <f t="shared" si="1590"/>
        <v>0</v>
      </c>
      <c r="BE986" s="119">
        <f>BE987</f>
        <v>0</v>
      </c>
      <c r="BF986" s="9">
        <f t="shared" si="1591"/>
        <v>0</v>
      </c>
      <c r="BG986" s="9">
        <f t="shared" si="1591"/>
        <v>0</v>
      </c>
      <c r="BH986" s="9">
        <f t="shared" si="1591"/>
        <v>0</v>
      </c>
      <c r="BI986" s="9">
        <f t="shared" si="1591"/>
        <v>1738</v>
      </c>
      <c r="BJ986" s="9">
        <f t="shared" si="1591"/>
        <v>0</v>
      </c>
    </row>
    <row r="987" spans="1:62" ht="33" hidden="1" x14ac:dyDescent="0.25">
      <c r="A987" s="25" t="s">
        <v>179</v>
      </c>
      <c r="B987" s="26" t="s">
        <v>437</v>
      </c>
      <c r="C987" s="26" t="s">
        <v>20</v>
      </c>
      <c r="D987" s="26" t="s">
        <v>21</v>
      </c>
      <c r="E987" s="26" t="s">
        <v>460</v>
      </c>
      <c r="F987" s="26" t="s">
        <v>180</v>
      </c>
      <c r="G987" s="9">
        <f t="shared" si="1584"/>
        <v>0</v>
      </c>
      <c r="H987" s="9">
        <f t="shared" si="1584"/>
        <v>0</v>
      </c>
      <c r="I987" s="84"/>
      <c r="J987" s="84"/>
      <c r="K987" s="84"/>
      <c r="L987" s="84"/>
      <c r="M987" s="84"/>
      <c r="N987" s="84"/>
      <c r="O987" s="85"/>
      <c r="P987" s="85"/>
      <c r="Q987" s="85"/>
      <c r="R987" s="85"/>
      <c r="S987" s="85"/>
      <c r="T987" s="85"/>
      <c r="U987" s="85"/>
      <c r="V987" s="85"/>
      <c r="W987" s="85"/>
      <c r="X987" s="85"/>
      <c r="Y987" s="85"/>
      <c r="Z987" s="85"/>
      <c r="AA987" s="85">
        <f>AA988</f>
        <v>0</v>
      </c>
      <c r="AB987" s="9">
        <f t="shared" si="1588"/>
        <v>1738</v>
      </c>
      <c r="AC987" s="9">
        <f t="shared" si="1588"/>
        <v>0</v>
      </c>
      <c r="AD987" s="9">
        <f t="shared" si="1588"/>
        <v>0</v>
      </c>
      <c r="AE987" s="9">
        <f t="shared" si="1588"/>
        <v>1738</v>
      </c>
      <c r="AF987" s="9">
        <f t="shared" si="1588"/>
        <v>0</v>
      </c>
      <c r="AG987" s="85">
        <f>AG988</f>
        <v>0</v>
      </c>
      <c r="AH987" s="9">
        <f t="shared" si="1588"/>
        <v>0</v>
      </c>
      <c r="AI987" s="9">
        <f t="shared" si="1588"/>
        <v>0</v>
      </c>
      <c r="AJ987" s="9">
        <f t="shared" si="1588"/>
        <v>0</v>
      </c>
      <c r="AK987" s="9">
        <f t="shared" si="1588"/>
        <v>1738</v>
      </c>
      <c r="AL987" s="9">
        <f t="shared" si="1588"/>
        <v>0</v>
      </c>
      <c r="AM987" s="85">
        <f>AM988</f>
        <v>0</v>
      </c>
      <c r="AN987" s="9">
        <f t="shared" si="1589"/>
        <v>0</v>
      </c>
      <c r="AO987" s="9">
        <f t="shared" si="1589"/>
        <v>0</v>
      </c>
      <c r="AP987" s="9">
        <f t="shared" si="1589"/>
        <v>0</v>
      </c>
      <c r="AQ987" s="9">
        <f t="shared" si="1589"/>
        <v>1738</v>
      </c>
      <c r="AR987" s="9">
        <f t="shared" si="1589"/>
        <v>0</v>
      </c>
      <c r="AS987" s="85">
        <f>AS988</f>
        <v>0</v>
      </c>
      <c r="AT987" s="9">
        <f t="shared" si="1590"/>
        <v>0</v>
      </c>
      <c r="AU987" s="9">
        <f t="shared" si="1590"/>
        <v>0</v>
      </c>
      <c r="AV987" s="9">
        <f t="shared" si="1590"/>
        <v>0</v>
      </c>
      <c r="AW987" s="96">
        <f t="shared" si="1590"/>
        <v>1738</v>
      </c>
      <c r="AX987" s="96">
        <f t="shared" si="1590"/>
        <v>0</v>
      </c>
      <c r="AY987" s="119">
        <f>AY988</f>
        <v>0</v>
      </c>
      <c r="AZ987" s="9">
        <f t="shared" si="1590"/>
        <v>0</v>
      </c>
      <c r="BA987" s="9">
        <f t="shared" si="1590"/>
        <v>0</v>
      </c>
      <c r="BB987" s="9">
        <f t="shared" si="1590"/>
        <v>0</v>
      </c>
      <c r="BC987" s="9">
        <f t="shared" si="1590"/>
        <v>1738</v>
      </c>
      <c r="BD987" s="9">
        <f t="shared" si="1590"/>
        <v>0</v>
      </c>
      <c r="BE987" s="119">
        <f>BE988</f>
        <v>0</v>
      </c>
      <c r="BF987" s="9">
        <f t="shared" si="1591"/>
        <v>0</v>
      </c>
      <c r="BG987" s="9">
        <f t="shared" si="1591"/>
        <v>0</v>
      </c>
      <c r="BH987" s="9">
        <f t="shared" si="1591"/>
        <v>0</v>
      </c>
      <c r="BI987" s="9">
        <f t="shared" si="1591"/>
        <v>1738</v>
      </c>
      <c r="BJ987" s="9">
        <f t="shared" si="1591"/>
        <v>0</v>
      </c>
    </row>
    <row r="988" spans="1:62" ht="18" hidden="1" customHeight="1" x14ac:dyDescent="0.25">
      <c r="A988" s="25" t="s">
        <v>167</v>
      </c>
      <c r="B988" s="26" t="s">
        <v>437</v>
      </c>
      <c r="C988" s="26" t="s">
        <v>20</v>
      </c>
      <c r="D988" s="26" t="s">
        <v>21</v>
      </c>
      <c r="E988" s="26" t="s">
        <v>460</v>
      </c>
      <c r="F988" s="26" t="s">
        <v>181</v>
      </c>
      <c r="G988" s="9"/>
      <c r="H988" s="9"/>
      <c r="I988" s="84"/>
      <c r="J988" s="84"/>
      <c r="K988" s="84"/>
      <c r="L988" s="84"/>
      <c r="M988" s="84"/>
      <c r="N988" s="84"/>
      <c r="O988" s="85"/>
      <c r="P988" s="85"/>
      <c r="Q988" s="85"/>
      <c r="R988" s="85"/>
      <c r="S988" s="85"/>
      <c r="T988" s="85"/>
      <c r="U988" s="85"/>
      <c r="V988" s="85"/>
      <c r="W988" s="85"/>
      <c r="X988" s="85"/>
      <c r="Y988" s="85"/>
      <c r="Z988" s="85"/>
      <c r="AA988" s="85"/>
      <c r="AB988" s="9">
        <v>1738</v>
      </c>
      <c r="AC988" s="9"/>
      <c r="AD988" s="9"/>
      <c r="AE988" s="9">
        <f>Y988+AA988+AB988+AC988+AD988</f>
        <v>1738</v>
      </c>
      <c r="AF988" s="9">
        <f>Z988+AD988</f>
        <v>0</v>
      </c>
      <c r="AG988" s="85"/>
      <c r="AH988" s="9"/>
      <c r="AI988" s="9"/>
      <c r="AJ988" s="9"/>
      <c r="AK988" s="9">
        <f>AE988+AG988+AH988+AI988+AJ988</f>
        <v>1738</v>
      </c>
      <c r="AL988" s="9">
        <f>AF988+AJ988</f>
        <v>0</v>
      </c>
      <c r="AM988" s="85"/>
      <c r="AN988" s="9"/>
      <c r="AO988" s="9"/>
      <c r="AP988" s="9"/>
      <c r="AQ988" s="9">
        <f>AK988+AM988+AN988+AO988+AP988</f>
        <v>1738</v>
      </c>
      <c r="AR988" s="9">
        <f>AL988+AP988</f>
        <v>0</v>
      </c>
      <c r="AS988" s="85"/>
      <c r="AT988" s="9"/>
      <c r="AU988" s="9"/>
      <c r="AV988" s="9"/>
      <c r="AW988" s="96">
        <f>AQ988+AS988+AT988+AU988+AV988</f>
        <v>1738</v>
      </c>
      <c r="AX988" s="96">
        <f>AR988+AV988</f>
        <v>0</v>
      </c>
      <c r="AY988" s="119"/>
      <c r="AZ988" s="9"/>
      <c r="BA988" s="9"/>
      <c r="BB988" s="9"/>
      <c r="BC988" s="9">
        <f>AW988+AY988+AZ988+BA988+BB988</f>
        <v>1738</v>
      </c>
      <c r="BD988" s="9">
        <f>AX988+BB988</f>
        <v>0</v>
      </c>
      <c r="BE988" s="119"/>
      <c r="BF988" s="9"/>
      <c r="BG988" s="9"/>
      <c r="BH988" s="9"/>
      <c r="BI988" s="9">
        <f>BC988+BE988+BF988+BG988+BH988</f>
        <v>1738</v>
      </c>
      <c r="BJ988" s="9">
        <f>BD988+BH988</f>
        <v>0</v>
      </c>
    </row>
    <row r="989" spans="1:62" ht="19.5" hidden="1" customHeight="1" x14ac:dyDescent="0.25">
      <c r="A989" s="28" t="s">
        <v>779</v>
      </c>
      <c r="B989" s="26" t="s">
        <v>437</v>
      </c>
      <c r="C989" s="26" t="s">
        <v>20</v>
      </c>
      <c r="D989" s="26" t="s">
        <v>21</v>
      </c>
      <c r="E989" s="26" t="s">
        <v>778</v>
      </c>
      <c r="F989" s="26"/>
      <c r="G989" s="9"/>
      <c r="H989" s="9"/>
      <c r="I989" s="84"/>
      <c r="J989" s="84"/>
      <c r="K989" s="84"/>
      <c r="L989" s="84"/>
      <c r="M989" s="84"/>
      <c r="N989" s="84"/>
      <c r="O989" s="85"/>
      <c r="P989" s="85"/>
      <c r="Q989" s="85"/>
      <c r="R989" s="85"/>
      <c r="S989" s="85"/>
      <c r="T989" s="85"/>
      <c r="U989" s="85"/>
      <c r="V989" s="85"/>
      <c r="W989" s="85"/>
      <c r="X989" s="85"/>
      <c r="Y989" s="85"/>
      <c r="Z989" s="85"/>
      <c r="AA989" s="85">
        <f>AA990</f>
        <v>0</v>
      </c>
      <c r="AB989" s="9">
        <f t="shared" ref="AB989:AQ990" si="1592">AB990</f>
        <v>698</v>
      </c>
      <c r="AC989" s="85">
        <f t="shared" si="1592"/>
        <v>0</v>
      </c>
      <c r="AD989" s="9">
        <f t="shared" si="1592"/>
        <v>13253</v>
      </c>
      <c r="AE989" s="9">
        <f t="shared" si="1592"/>
        <v>13951</v>
      </c>
      <c r="AF989" s="9">
        <f t="shared" si="1592"/>
        <v>13253</v>
      </c>
      <c r="AG989" s="85">
        <f>AG990</f>
        <v>0</v>
      </c>
      <c r="AH989" s="9">
        <f t="shared" si="1592"/>
        <v>0</v>
      </c>
      <c r="AI989" s="85">
        <f t="shared" si="1592"/>
        <v>0</v>
      </c>
      <c r="AJ989" s="9">
        <f t="shared" si="1592"/>
        <v>0</v>
      </c>
      <c r="AK989" s="9">
        <f t="shared" si="1592"/>
        <v>13951</v>
      </c>
      <c r="AL989" s="9">
        <f t="shared" si="1592"/>
        <v>13253</v>
      </c>
      <c r="AM989" s="85">
        <f>AM990</f>
        <v>0</v>
      </c>
      <c r="AN989" s="9">
        <f t="shared" si="1592"/>
        <v>0</v>
      </c>
      <c r="AO989" s="85">
        <f t="shared" si="1592"/>
        <v>0</v>
      </c>
      <c r="AP989" s="9">
        <f t="shared" si="1592"/>
        <v>0</v>
      </c>
      <c r="AQ989" s="9">
        <f t="shared" si="1592"/>
        <v>13951</v>
      </c>
      <c r="AR989" s="9">
        <f t="shared" ref="AN989:AR990" si="1593">AR990</f>
        <v>13253</v>
      </c>
      <c r="AS989" s="85">
        <f>AS990</f>
        <v>0</v>
      </c>
      <c r="AT989" s="9">
        <f t="shared" ref="AT989:BI990" si="1594">AT990</f>
        <v>0</v>
      </c>
      <c r="AU989" s="85">
        <f t="shared" si="1594"/>
        <v>0</v>
      </c>
      <c r="AV989" s="9">
        <f t="shared" si="1594"/>
        <v>0</v>
      </c>
      <c r="AW989" s="96">
        <f t="shared" si="1594"/>
        <v>13951</v>
      </c>
      <c r="AX989" s="96">
        <f t="shared" si="1594"/>
        <v>13253</v>
      </c>
      <c r="AY989" s="119">
        <f>AY990</f>
        <v>0</v>
      </c>
      <c r="AZ989" s="9">
        <f t="shared" si="1594"/>
        <v>0</v>
      </c>
      <c r="BA989" s="85">
        <f t="shared" si="1594"/>
        <v>0</v>
      </c>
      <c r="BB989" s="9">
        <f t="shared" si="1594"/>
        <v>0</v>
      </c>
      <c r="BC989" s="9">
        <f t="shared" si="1594"/>
        <v>13951</v>
      </c>
      <c r="BD989" s="9">
        <f t="shared" si="1594"/>
        <v>13253</v>
      </c>
      <c r="BE989" s="119">
        <f>BE990</f>
        <v>0</v>
      </c>
      <c r="BF989" s="9">
        <f t="shared" si="1594"/>
        <v>0</v>
      </c>
      <c r="BG989" s="85">
        <f t="shared" si="1594"/>
        <v>0</v>
      </c>
      <c r="BH989" s="9">
        <f t="shared" si="1594"/>
        <v>0</v>
      </c>
      <c r="BI989" s="9">
        <f t="shared" si="1594"/>
        <v>13951</v>
      </c>
      <c r="BJ989" s="9">
        <f t="shared" ref="BF989:BJ990" si="1595">BJ990</f>
        <v>13253</v>
      </c>
    </row>
    <row r="990" spans="1:62" ht="33" hidden="1" x14ac:dyDescent="0.25">
      <c r="A990" s="25" t="s">
        <v>179</v>
      </c>
      <c r="B990" s="26" t="s">
        <v>437</v>
      </c>
      <c r="C990" s="26" t="s">
        <v>20</v>
      </c>
      <c r="D990" s="26" t="s">
        <v>21</v>
      </c>
      <c r="E990" s="26" t="s">
        <v>778</v>
      </c>
      <c r="F990" s="26" t="s">
        <v>180</v>
      </c>
      <c r="G990" s="9"/>
      <c r="H990" s="9"/>
      <c r="I990" s="84"/>
      <c r="J990" s="84"/>
      <c r="K990" s="84"/>
      <c r="L990" s="84"/>
      <c r="M990" s="84"/>
      <c r="N990" s="84"/>
      <c r="O990" s="85"/>
      <c r="P990" s="85"/>
      <c r="Q990" s="85"/>
      <c r="R990" s="85"/>
      <c r="S990" s="85"/>
      <c r="T990" s="85"/>
      <c r="U990" s="85"/>
      <c r="V990" s="85"/>
      <c r="W990" s="85"/>
      <c r="X990" s="85"/>
      <c r="Y990" s="85"/>
      <c r="Z990" s="85"/>
      <c r="AA990" s="85">
        <f>AA991</f>
        <v>0</v>
      </c>
      <c r="AB990" s="9">
        <f t="shared" si="1592"/>
        <v>698</v>
      </c>
      <c r="AC990" s="85">
        <f t="shared" si="1592"/>
        <v>0</v>
      </c>
      <c r="AD990" s="9">
        <f t="shared" si="1592"/>
        <v>13253</v>
      </c>
      <c r="AE990" s="9">
        <f t="shared" si="1592"/>
        <v>13951</v>
      </c>
      <c r="AF990" s="9">
        <f t="shared" si="1592"/>
        <v>13253</v>
      </c>
      <c r="AG990" s="85">
        <f>AG991</f>
        <v>0</v>
      </c>
      <c r="AH990" s="9">
        <f t="shared" si="1592"/>
        <v>0</v>
      </c>
      <c r="AI990" s="85">
        <f t="shared" si="1592"/>
        <v>0</v>
      </c>
      <c r="AJ990" s="9">
        <f t="shared" si="1592"/>
        <v>0</v>
      </c>
      <c r="AK990" s="9">
        <f t="shared" si="1592"/>
        <v>13951</v>
      </c>
      <c r="AL990" s="9">
        <f t="shared" si="1592"/>
        <v>13253</v>
      </c>
      <c r="AM990" s="85">
        <f>AM991</f>
        <v>0</v>
      </c>
      <c r="AN990" s="9">
        <f t="shared" si="1593"/>
        <v>0</v>
      </c>
      <c r="AO990" s="85">
        <f t="shared" si="1593"/>
        <v>0</v>
      </c>
      <c r="AP990" s="9">
        <f t="shared" si="1593"/>
        <v>0</v>
      </c>
      <c r="AQ990" s="9">
        <f t="shared" si="1593"/>
        <v>13951</v>
      </c>
      <c r="AR990" s="9">
        <f t="shared" si="1593"/>
        <v>13253</v>
      </c>
      <c r="AS990" s="85">
        <f>AS991</f>
        <v>0</v>
      </c>
      <c r="AT990" s="9">
        <f t="shared" si="1594"/>
        <v>0</v>
      </c>
      <c r="AU990" s="85">
        <f t="shared" si="1594"/>
        <v>0</v>
      </c>
      <c r="AV990" s="9">
        <f t="shared" si="1594"/>
        <v>0</v>
      </c>
      <c r="AW990" s="96">
        <f t="shared" si="1594"/>
        <v>13951</v>
      </c>
      <c r="AX990" s="96">
        <f t="shared" si="1594"/>
        <v>13253</v>
      </c>
      <c r="AY990" s="119">
        <f>AY991</f>
        <v>0</v>
      </c>
      <c r="AZ990" s="9">
        <f t="shared" si="1594"/>
        <v>0</v>
      </c>
      <c r="BA990" s="85">
        <f t="shared" si="1594"/>
        <v>0</v>
      </c>
      <c r="BB990" s="9">
        <f t="shared" si="1594"/>
        <v>0</v>
      </c>
      <c r="BC990" s="9">
        <f t="shared" si="1594"/>
        <v>13951</v>
      </c>
      <c r="BD990" s="9">
        <f t="shared" si="1594"/>
        <v>13253</v>
      </c>
      <c r="BE990" s="119">
        <f>BE991</f>
        <v>0</v>
      </c>
      <c r="BF990" s="9">
        <f t="shared" si="1595"/>
        <v>0</v>
      </c>
      <c r="BG990" s="85">
        <f t="shared" si="1595"/>
        <v>0</v>
      </c>
      <c r="BH990" s="9">
        <f t="shared" si="1595"/>
        <v>0</v>
      </c>
      <c r="BI990" s="9">
        <f t="shared" si="1595"/>
        <v>13951</v>
      </c>
      <c r="BJ990" s="9">
        <f t="shared" si="1595"/>
        <v>13253</v>
      </c>
    </row>
    <row r="991" spans="1:62" ht="18" hidden="1" customHeight="1" x14ac:dyDescent="0.25">
      <c r="A991" s="28" t="s">
        <v>167</v>
      </c>
      <c r="B991" s="26" t="s">
        <v>437</v>
      </c>
      <c r="C991" s="26" t="s">
        <v>20</v>
      </c>
      <c r="D991" s="26" t="s">
        <v>21</v>
      </c>
      <c r="E991" s="26" t="s">
        <v>778</v>
      </c>
      <c r="F991" s="26" t="s">
        <v>181</v>
      </c>
      <c r="G991" s="9"/>
      <c r="H991" s="9"/>
      <c r="I991" s="84"/>
      <c r="J991" s="84"/>
      <c r="K991" s="84"/>
      <c r="L991" s="84"/>
      <c r="M991" s="84"/>
      <c r="N991" s="84"/>
      <c r="O991" s="85"/>
      <c r="P991" s="85"/>
      <c r="Q991" s="85"/>
      <c r="R991" s="85"/>
      <c r="S991" s="85"/>
      <c r="T991" s="85"/>
      <c r="U991" s="85"/>
      <c r="V991" s="85"/>
      <c r="W991" s="85"/>
      <c r="X991" s="85"/>
      <c r="Y991" s="85"/>
      <c r="Z991" s="85"/>
      <c r="AA991" s="85"/>
      <c r="AB991" s="9">
        <v>698</v>
      </c>
      <c r="AC991" s="9"/>
      <c r="AD991" s="9">
        <v>13253</v>
      </c>
      <c r="AE991" s="9">
        <f>Y991+AA991+AB991+AC991+AD991</f>
        <v>13951</v>
      </c>
      <c r="AF991" s="9">
        <f>Z991+AD991</f>
        <v>13253</v>
      </c>
      <c r="AG991" s="85"/>
      <c r="AH991" s="9"/>
      <c r="AI991" s="9"/>
      <c r="AJ991" s="9"/>
      <c r="AK991" s="9">
        <f>AE991+AG991+AH991+AI991+AJ991</f>
        <v>13951</v>
      </c>
      <c r="AL991" s="9">
        <f>AF991+AJ991</f>
        <v>13253</v>
      </c>
      <c r="AM991" s="85"/>
      <c r="AN991" s="9"/>
      <c r="AO991" s="9"/>
      <c r="AP991" s="9"/>
      <c r="AQ991" s="9">
        <f>AK991+AM991+AN991+AO991+AP991</f>
        <v>13951</v>
      </c>
      <c r="AR991" s="9">
        <f>AL991+AP991</f>
        <v>13253</v>
      </c>
      <c r="AS991" s="85"/>
      <c r="AT991" s="9"/>
      <c r="AU991" s="9"/>
      <c r="AV991" s="9"/>
      <c r="AW991" s="96">
        <f>AQ991+AS991+AT991+AU991+AV991</f>
        <v>13951</v>
      </c>
      <c r="AX991" s="96">
        <f>AR991+AV991</f>
        <v>13253</v>
      </c>
      <c r="AY991" s="119"/>
      <c r="AZ991" s="9"/>
      <c r="BA991" s="9"/>
      <c r="BB991" s="9"/>
      <c r="BC991" s="9">
        <f>AW991+AY991+AZ991+BA991+BB991</f>
        <v>13951</v>
      </c>
      <c r="BD991" s="9">
        <f>AX991+BB991</f>
        <v>13253</v>
      </c>
      <c r="BE991" s="119"/>
      <c r="BF991" s="9"/>
      <c r="BG991" s="9"/>
      <c r="BH991" s="9"/>
      <c r="BI991" s="9">
        <f>BC991+BE991+BF991+BG991+BH991</f>
        <v>13951</v>
      </c>
      <c r="BJ991" s="9">
        <f>BD991+BH991</f>
        <v>13253</v>
      </c>
    </row>
    <row r="992" spans="1:62" ht="18" hidden="1" customHeight="1" x14ac:dyDescent="0.25">
      <c r="A992" s="25"/>
      <c r="B992" s="26"/>
      <c r="C992" s="26"/>
      <c r="D992" s="26"/>
      <c r="E992" s="26"/>
      <c r="F992" s="26"/>
      <c r="G992" s="9"/>
      <c r="H992" s="9"/>
      <c r="I992" s="84"/>
      <c r="J992" s="84"/>
      <c r="K992" s="84"/>
      <c r="L992" s="84"/>
      <c r="M992" s="84"/>
      <c r="N992" s="84"/>
      <c r="O992" s="85"/>
      <c r="P992" s="85"/>
      <c r="Q992" s="85"/>
      <c r="R992" s="85"/>
      <c r="S992" s="85"/>
      <c r="T992" s="85"/>
      <c r="U992" s="85"/>
      <c r="V992" s="85"/>
      <c r="W992" s="85"/>
      <c r="X992" s="85"/>
      <c r="Y992" s="85"/>
      <c r="Z992" s="85"/>
      <c r="AA992" s="85"/>
      <c r="AB992" s="85"/>
      <c r="AC992" s="85"/>
      <c r="AD992" s="85"/>
      <c r="AE992" s="85"/>
      <c r="AF992" s="85"/>
      <c r="AG992" s="85"/>
      <c r="AH992" s="85"/>
      <c r="AI992" s="85"/>
      <c r="AJ992" s="85"/>
      <c r="AK992" s="85"/>
      <c r="AL992" s="85"/>
      <c r="AM992" s="85"/>
      <c r="AN992" s="85"/>
      <c r="AO992" s="85"/>
      <c r="AP992" s="85"/>
      <c r="AQ992" s="85"/>
      <c r="AR992" s="85"/>
      <c r="AS992" s="85"/>
      <c r="AT992" s="85"/>
      <c r="AU992" s="85"/>
      <c r="AV992" s="85"/>
      <c r="AW992" s="97"/>
      <c r="AX992" s="97"/>
      <c r="AY992" s="85"/>
      <c r="AZ992" s="85"/>
      <c r="BA992" s="85"/>
      <c r="BB992" s="85"/>
      <c r="BC992" s="85"/>
      <c r="BD992" s="85"/>
      <c r="BE992" s="85"/>
      <c r="BF992" s="85"/>
      <c r="BG992" s="85"/>
      <c r="BH992" s="85"/>
      <c r="BI992" s="85"/>
      <c r="BJ992" s="85"/>
    </row>
    <row r="993" spans="1:62" ht="18" hidden="1" customHeight="1" x14ac:dyDescent="0.3">
      <c r="A993" s="51" t="s">
        <v>241</v>
      </c>
      <c r="B993" s="58" t="s">
        <v>437</v>
      </c>
      <c r="C993" s="58" t="s">
        <v>152</v>
      </c>
      <c r="D993" s="58" t="s">
        <v>8</v>
      </c>
      <c r="E993" s="58"/>
      <c r="F993" s="26"/>
      <c r="G993" s="15">
        <f t="shared" ref="G993:N993" si="1596">G994</f>
        <v>4166</v>
      </c>
      <c r="H993" s="15">
        <f t="shared" si="1596"/>
        <v>0</v>
      </c>
      <c r="I993" s="15">
        <f t="shared" si="1596"/>
        <v>0</v>
      </c>
      <c r="J993" s="15">
        <f t="shared" si="1596"/>
        <v>57101</v>
      </c>
      <c r="K993" s="15">
        <f t="shared" si="1596"/>
        <v>0</v>
      </c>
      <c r="L993" s="15">
        <f t="shared" si="1596"/>
        <v>33718</v>
      </c>
      <c r="M993" s="15">
        <f t="shared" si="1596"/>
        <v>94985</v>
      </c>
      <c r="N993" s="15">
        <f t="shared" si="1596"/>
        <v>33718</v>
      </c>
      <c r="O993" s="15">
        <f t="shared" ref="O993:T993" si="1597">O994+O1005</f>
        <v>0</v>
      </c>
      <c r="P993" s="15">
        <f t="shared" si="1597"/>
        <v>518</v>
      </c>
      <c r="Q993" s="15">
        <f t="shared" si="1597"/>
        <v>0</v>
      </c>
      <c r="R993" s="15">
        <f t="shared" si="1597"/>
        <v>9841</v>
      </c>
      <c r="S993" s="15">
        <f t="shared" si="1597"/>
        <v>105344</v>
      </c>
      <c r="T993" s="15">
        <f t="shared" si="1597"/>
        <v>43559</v>
      </c>
      <c r="U993" s="15">
        <f>U994</f>
        <v>0</v>
      </c>
      <c r="V993" s="15">
        <f t="shared" ref="V993:BJ993" si="1598">V994</f>
        <v>0</v>
      </c>
      <c r="W993" s="15">
        <f t="shared" si="1598"/>
        <v>0</v>
      </c>
      <c r="X993" s="15">
        <f t="shared" si="1598"/>
        <v>0</v>
      </c>
      <c r="Y993" s="15">
        <f t="shared" si="1598"/>
        <v>105344</v>
      </c>
      <c r="Z993" s="15">
        <f t="shared" si="1598"/>
        <v>43559</v>
      </c>
      <c r="AA993" s="15">
        <f>AA994</f>
        <v>-54246</v>
      </c>
      <c r="AB993" s="15">
        <f t="shared" si="1598"/>
        <v>10428</v>
      </c>
      <c r="AC993" s="15">
        <f t="shared" si="1598"/>
        <v>0</v>
      </c>
      <c r="AD993" s="15">
        <f t="shared" si="1598"/>
        <v>54246</v>
      </c>
      <c r="AE993" s="15">
        <f t="shared" si="1598"/>
        <v>115772</v>
      </c>
      <c r="AF993" s="15">
        <f t="shared" si="1598"/>
        <v>97805</v>
      </c>
      <c r="AG993" s="15">
        <f>AG994</f>
        <v>0</v>
      </c>
      <c r="AH993" s="15">
        <f t="shared" si="1598"/>
        <v>0</v>
      </c>
      <c r="AI993" s="15">
        <f t="shared" si="1598"/>
        <v>0</v>
      </c>
      <c r="AJ993" s="15">
        <f t="shared" si="1598"/>
        <v>0</v>
      </c>
      <c r="AK993" s="15">
        <f t="shared" si="1598"/>
        <v>115772</v>
      </c>
      <c r="AL993" s="15">
        <f t="shared" si="1598"/>
        <v>97805</v>
      </c>
      <c r="AM993" s="15">
        <f>AM994</f>
        <v>0</v>
      </c>
      <c r="AN993" s="15">
        <f t="shared" si="1598"/>
        <v>0</v>
      </c>
      <c r="AO993" s="15">
        <f t="shared" si="1598"/>
        <v>0</v>
      </c>
      <c r="AP993" s="15">
        <f t="shared" si="1598"/>
        <v>0</v>
      </c>
      <c r="AQ993" s="15">
        <f t="shared" si="1598"/>
        <v>115772</v>
      </c>
      <c r="AR993" s="15">
        <f t="shared" si="1598"/>
        <v>97805</v>
      </c>
      <c r="AS993" s="15">
        <f>AS994</f>
        <v>0</v>
      </c>
      <c r="AT993" s="15">
        <f t="shared" si="1598"/>
        <v>3823</v>
      </c>
      <c r="AU993" s="15">
        <f t="shared" si="1598"/>
        <v>0</v>
      </c>
      <c r="AV993" s="15">
        <f t="shared" si="1598"/>
        <v>0</v>
      </c>
      <c r="AW993" s="104">
        <f t="shared" si="1598"/>
        <v>119595</v>
      </c>
      <c r="AX993" s="104">
        <f t="shared" si="1598"/>
        <v>97805</v>
      </c>
      <c r="AY993" s="15">
        <f>AY994</f>
        <v>0</v>
      </c>
      <c r="AZ993" s="15">
        <f t="shared" si="1598"/>
        <v>0</v>
      </c>
      <c r="BA993" s="15">
        <f t="shared" si="1598"/>
        <v>0</v>
      </c>
      <c r="BB993" s="15">
        <f t="shared" si="1598"/>
        <v>0</v>
      </c>
      <c r="BC993" s="15">
        <f t="shared" si="1598"/>
        <v>119595</v>
      </c>
      <c r="BD993" s="15">
        <f t="shared" si="1598"/>
        <v>97805</v>
      </c>
      <c r="BE993" s="15">
        <f>BE994</f>
        <v>0</v>
      </c>
      <c r="BF993" s="15">
        <f t="shared" si="1598"/>
        <v>0</v>
      </c>
      <c r="BG993" s="15">
        <f t="shared" si="1598"/>
        <v>0</v>
      </c>
      <c r="BH993" s="15">
        <f t="shared" si="1598"/>
        <v>0</v>
      </c>
      <c r="BI993" s="15">
        <f t="shared" si="1598"/>
        <v>119595</v>
      </c>
      <c r="BJ993" s="15">
        <f t="shared" si="1598"/>
        <v>97805</v>
      </c>
    </row>
    <row r="994" spans="1:62" ht="38.25" hidden="1" customHeight="1" x14ac:dyDescent="0.25">
      <c r="A994" s="28" t="s">
        <v>422</v>
      </c>
      <c r="B994" s="59" t="s">
        <v>437</v>
      </c>
      <c r="C994" s="59" t="s">
        <v>152</v>
      </c>
      <c r="D994" s="59" t="s">
        <v>8</v>
      </c>
      <c r="E994" s="59" t="s">
        <v>227</v>
      </c>
      <c r="F994" s="26"/>
      <c r="G994" s="9">
        <f>G995+G999</f>
        <v>4166</v>
      </c>
      <c r="H994" s="9">
        <f>H995+H999</f>
        <v>0</v>
      </c>
      <c r="I994" s="9">
        <f t="shared" ref="I994:T994" si="1599">I995+I999+I1002</f>
        <v>0</v>
      </c>
      <c r="J994" s="9">
        <f t="shared" si="1599"/>
        <v>57101</v>
      </c>
      <c r="K994" s="9">
        <f t="shared" si="1599"/>
        <v>0</v>
      </c>
      <c r="L994" s="9">
        <f t="shared" si="1599"/>
        <v>33718</v>
      </c>
      <c r="M994" s="9">
        <f t="shared" si="1599"/>
        <v>94985</v>
      </c>
      <c r="N994" s="9">
        <f t="shared" si="1599"/>
        <v>33718</v>
      </c>
      <c r="O994" s="9">
        <f t="shared" si="1599"/>
        <v>0</v>
      </c>
      <c r="P994" s="9">
        <f t="shared" si="1599"/>
        <v>0</v>
      </c>
      <c r="Q994" s="9">
        <f t="shared" si="1599"/>
        <v>0</v>
      </c>
      <c r="R994" s="9">
        <f t="shared" si="1599"/>
        <v>0</v>
      </c>
      <c r="S994" s="9">
        <f t="shared" si="1599"/>
        <v>94985</v>
      </c>
      <c r="T994" s="9">
        <f t="shared" si="1599"/>
        <v>33718</v>
      </c>
      <c r="U994" s="9">
        <f t="shared" ref="U994:Z994" si="1600">U995+U999+U1002+U1005</f>
        <v>0</v>
      </c>
      <c r="V994" s="9">
        <f t="shared" si="1600"/>
        <v>0</v>
      </c>
      <c r="W994" s="9">
        <f t="shared" si="1600"/>
        <v>0</v>
      </c>
      <c r="X994" s="9">
        <f t="shared" si="1600"/>
        <v>0</v>
      </c>
      <c r="Y994" s="9">
        <f t="shared" si="1600"/>
        <v>105344</v>
      </c>
      <c r="Z994" s="9">
        <f t="shared" si="1600"/>
        <v>43559</v>
      </c>
      <c r="AA994" s="9">
        <f t="shared" ref="AA994:BD994" si="1601">AA995+AA999+AA1002+AA1005+AA1008</f>
        <v>-54246</v>
      </c>
      <c r="AB994" s="9">
        <f t="shared" si="1601"/>
        <v>10428</v>
      </c>
      <c r="AC994" s="9">
        <f t="shared" si="1601"/>
        <v>0</v>
      </c>
      <c r="AD994" s="9">
        <f t="shared" si="1601"/>
        <v>54246</v>
      </c>
      <c r="AE994" s="9">
        <f t="shared" si="1601"/>
        <v>115772</v>
      </c>
      <c r="AF994" s="9">
        <f t="shared" si="1601"/>
        <v>97805</v>
      </c>
      <c r="AG994" s="9">
        <f t="shared" si="1601"/>
        <v>0</v>
      </c>
      <c r="AH994" s="9">
        <f t="shared" si="1601"/>
        <v>0</v>
      </c>
      <c r="AI994" s="9">
        <f t="shared" si="1601"/>
        <v>0</v>
      </c>
      <c r="AJ994" s="9">
        <f t="shared" si="1601"/>
        <v>0</v>
      </c>
      <c r="AK994" s="9">
        <f t="shared" si="1601"/>
        <v>115772</v>
      </c>
      <c r="AL994" s="9">
        <f t="shared" si="1601"/>
        <v>97805</v>
      </c>
      <c r="AM994" s="9">
        <f t="shared" si="1601"/>
        <v>0</v>
      </c>
      <c r="AN994" s="9">
        <f t="shared" si="1601"/>
        <v>0</v>
      </c>
      <c r="AO994" s="9">
        <f t="shared" si="1601"/>
        <v>0</v>
      </c>
      <c r="AP994" s="9">
        <f t="shared" si="1601"/>
        <v>0</v>
      </c>
      <c r="AQ994" s="9">
        <f t="shared" si="1601"/>
        <v>115772</v>
      </c>
      <c r="AR994" s="9">
        <f t="shared" si="1601"/>
        <v>97805</v>
      </c>
      <c r="AS994" s="9">
        <f t="shared" si="1601"/>
        <v>0</v>
      </c>
      <c r="AT994" s="9">
        <f t="shared" si="1601"/>
        <v>3823</v>
      </c>
      <c r="AU994" s="9">
        <f t="shared" si="1601"/>
        <v>0</v>
      </c>
      <c r="AV994" s="9">
        <f t="shared" si="1601"/>
        <v>0</v>
      </c>
      <c r="AW994" s="96">
        <f t="shared" si="1601"/>
        <v>119595</v>
      </c>
      <c r="AX994" s="96">
        <f t="shared" si="1601"/>
        <v>97805</v>
      </c>
      <c r="AY994" s="9">
        <f t="shared" si="1601"/>
        <v>0</v>
      </c>
      <c r="AZ994" s="9">
        <f t="shared" si="1601"/>
        <v>0</v>
      </c>
      <c r="BA994" s="9">
        <f t="shared" si="1601"/>
        <v>0</v>
      </c>
      <c r="BB994" s="9">
        <f t="shared" si="1601"/>
        <v>0</v>
      </c>
      <c r="BC994" s="9">
        <f t="shared" si="1601"/>
        <v>119595</v>
      </c>
      <c r="BD994" s="9">
        <f t="shared" si="1601"/>
        <v>97805</v>
      </c>
      <c r="BE994" s="9">
        <f t="shared" ref="BE994:BJ994" si="1602">BE995+BE999+BE1002+BE1005+BE1008</f>
        <v>0</v>
      </c>
      <c r="BF994" s="9">
        <f t="shared" si="1602"/>
        <v>0</v>
      </c>
      <c r="BG994" s="9">
        <f t="shared" si="1602"/>
        <v>0</v>
      </c>
      <c r="BH994" s="9">
        <f t="shared" si="1602"/>
        <v>0</v>
      </c>
      <c r="BI994" s="9">
        <f t="shared" si="1602"/>
        <v>119595</v>
      </c>
      <c r="BJ994" s="9">
        <f t="shared" si="1602"/>
        <v>97805</v>
      </c>
    </row>
    <row r="995" spans="1:62" ht="22.5" hidden="1" customHeight="1" x14ac:dyDescent="0.25">
      <c r="A995" s="25" t="s">
        <v>14</v>
      </c>
      <c r="B995" s="26" t="s">
        <v>437</v>
      </c>
      <c r="C995" s="26" t="s">
        <v>152</v>
      </c>
      <c r="D995" s="26" t="s">
        <v>8</v>
      </c>
      <c r="E995" s="26" t="s">
        <v>230</v>
      </c>
      <c r="F995" s="26"/>
      <c r="G995" s="9">
        <f t="shared" ref="G995:V997" si="1603">G996</f>
        <v>2391</v>
      </c>
      <c r="H995" s="9">
        <f t="shared" si="1603"/>
        <v>0</v>
      </c>
      <c r="I995" s="9">
        <f t="shared" si="1603"/>
        <v>0</v>
      </c>
      <c r="J995" s="9">
        <f t="shared" si="1603"/>
        <v>57101</v>
      </c>
      <c r="K995" s="9">
        <f t="shared" si="1603"/>
        <v>0</v>
      </c>
      <c r="L995" s="9">
        <f t="shared" si="1603"/>
        <v>0</v>
      </c>
      <c r="M995" s="9">
        <f t="shared" si="1603"/>
        <v>59492</v>
      </c>
      <c r="N995" s="9">
        <f t="shared" si="1603"/>
        <v>0</v>
      </c>
      <c r="O995" s="9">
        <f t="shared" si="1603"/>
        <v>0</v>
      </c>
      <c r="P995" s="9">
        <f t="shared" si="1603"/>
        <v>0</v>
      </c>
      <c r="Q995" s="9">
        <f t="shared" si="1603"/>
        <v>0</v>
      </c>
      <c r="R995" s="9">
        <f t="shared" si="1603"/>
        <v>0</v>
      </c>
      <c r="S995" s="9">
        <f t="shared" si="1603"/>
        <v>59492</v>
      </c>
      <c r="T995" s="9">
        <f t="shared" si="1603"/>
        <v>0</v>
      </c>
      <c r="U995" s="9">
        <f t="shared" si="1603"/>
        <v>0</v>
      </c>
      <c r="V995" s="9">
        <f t="shared" si="1603"/>
        <v>0</v>
      </c>
      <c r="W995" s="9">
        <f t="shared" ref="U995:AJ997" si="1604">W996</f>
        <v>0</v>
      </c>
      <c r="X995" s="9">
        <f t="shared" si="1604"/>
        <v>0</v>
      </c>
      <c r="Y995" s="9">
        <f t="shared" si="1604"/>
        <v>59492</v>
      </c>
      <c r="Z995" s="9">
        <f t="shared" si="1604"/>
        <v>0</v>
      </c>
      <c r="AA995" s="9">
        <f t="shared" si="1604"/>
        <v>-57101</v>
      </c>
      <c r="AB995" s="9">
        <f t="shared" si="1604"/>
        <v>10428</v>
      </c>
      <c r="AC995" s="9">
        <f t="shared" si="1604"/>
        <v>0</v>
      </c>
      <c r="AD995" s="9">
        <f t="shared" si="1604"/>
        <v>0</v>
      </c>
      <c r="AE995" s="9">
        <f t="shared" si="1604"/>
        <v>12819</v>
      </c>
      <c r="AF995" s="9">
        <f t="shared" si="1604"/>
        <v>0</v>
      </c>
      <c r="AG995" s="9">
        <f t="shared" si="1604"/>
        <v>0</v>
      </c>
      <c r="AH995" s="9">
        <f t="shared" si="1604"/>
        <v>0</v>
      </c>
      <c r="AI995" s="9">
        <f t="shared" si="1604"/>
        <v>0</v>
      </c>
      <c r="AJ995" s="9">
        <f t="shared" si="1604"/>
        <v>0</v>
      </c>
      <c r="AK995" s="9">
        <f t="shared" ref="AG995:AV997" si="1605">AK996</f>
        <v>12819</v>
      </c>
      <c r="AL995" s="9">
        <f t="shared" si="1605"/>
        <v>0</v>
      </c>
      <c r="AM995" s="9">
        <f t="shared" si="1605"/>
        <v>0</v>
      </c>
      <c r="AN995" s="9">
        <f t="shared" si="1605"/>
        <v>0</v>
      </c>
      <c r="AO995" s="9">
        <f t="shared" si="1605"/>
        <v>0</v>
      </c>
      <c r="AP995" s="9">
        <f t="shared" si="1605"/>
        <v>0</v>
      </c>
      <c r="AQ995" s="9">
        <f t="shared" si="1605"/>
        <v>12819</v>
      </c>
      <c r="AR995" s="9">
        <f t="shared" si="1605"/>
        <v>0</v>
      </c>
      <c r="AS995" s="9">
        <f t="shared" si="1605"/>
        <v>0</v>
      </c>
      <c r="AT995" s="9">
        <f t="shared" si="1605"/>
        <v>3823</v>
      </c>
      <c r="AU995" s="9">
        <f t="shared" si="1605"/>
        <v>0</v>
      </c>
      <c r="AV995" s="9">
        <f t="shared" si="1605"/>
        <v>0</v>
      </c>
      <c r="AW995" s="96">
        <f t="shared" ref="AS995:BH997" si="1606">AW996</f>
        <v>16642</v>
      </c>
      <c r="AX995" s="96">
        <f t="shared" si="1606"/>
        <v>0</v>
      </c>
      <c r="AY995" s="9">
        <f t="shared" si="1606"/>
        <v>0</v>
      </c>
      <c r="AZ995" s="9">
        <f t="shared" si="1606"/>
        <v>0</v>
      </c>
      <c r="BA995" s="9">
        <f t="shared" si="1606"/>
        <v>0</v>
      </c>
      <c r="BB995" s="9">
        <f t="shared" si="1606"/>
        <v>0</v>
      </c>
      <c r="BC995" s="9">
        <f t="shared" si="1606"/>
        <v>16642</v>
      </c>
      <c r="BD995" s="9">
        <f t="shared" si="1606"/>
        <v>0</v>
      </c>
      <c r="BE995" s="9">
        <f t="shared" si="1606"/>
        <v>0</v>
      </c>
      <c r="BF995" s="9">
        <f t="shared" si="1606"/>
        <v>0</v>
      </c>
      <c r="BG995" s="9">
        <f t="shared" si="1606"/>
        <v>0</v>
      </c>
      <c r="BH995" s="9">
        <f t="shared" si="1606"/>
        <v>0</v>
      </c>
      <c r="BI995" s="9">
        <f t="shared" ref="BE995:BJ997" si="1607">BI996</f>
        <v>16642</v>
      </c>
      <c r="BJ995" s="9">
        <f t="shared" si="1607"/>
        <v>0</v>
      </c>
    </row>
    <row r="996" spans="1:62" ht="21.75" hidden="1" customHeight="1" x14ac:dyDescent="0.25">
      <c r="A996" s="25" t="s">
        <v>167</v>
      </c>
      <c r="B996" s="26" t="s">
        <v>437</v>
      </c>
      <c r="C996" s="26" t="s">
        <v>152</v>
      </c>
      <c r="D996" s="26" t="s">
        <v>8</v>
      </c>
      <c r="E996" s="26" t="s">
        <v>703</v>
      </c>
      <c r="F996" s="26"/>
      <c r="G996" s="9">
        <f t="shared" si="1603"/>
        <v>2391</v>
      </c>
      <c r="H996" s="9">
        <f t="shared" si="1603"/>
        <v>0</v>
      </c>
      <c r="I996" s="9">
        <f t="shared" si="1603"/>
        <v>0</v>
      </c>
      <c r="J996" s="9">
        <f t="shared" si="1603"/>
        <v>57101</v>
      </c>
      <c r="K996" s="9">
        <f t="shared" si="1603"/>
        <v>0</v>
      </c>
      <c r="L996" s="9">
        <f t="shared" si="1603"/>
        <v>0</v>
      </c>
      <c r="M996" s="9">
        <f t="shared" si="1603"/>
        <v>59492</v>
      </c>
      <c r="N996" s="9">
        <f t="shared" si="1603"/>
        <v>0</v>
      </c>
      <c r="O996" s="9">
        <f t="shared" si="1603"/>
        <v>0</v>
      </c>
      <c r="P996" s="9">
        <f t="shared" si="1603"/>
        <v>0</v>
      </c>
      <c r="Q996" s="9">
        <f t="shared" si="1603"/>
        <v>0</v>
      </c>
      <c r="R996" s="9">
        <f t="shared" si="1603"/>
        <v>0</v>
      </c>
      <c r="S996" s="9">
        <f t="shared" si="1603"/>
        <v>59492</v>
      </c>
      <c r="T996" s="9">
        <f t="shared" si="1603"/>
        <v>0</v>
      </c>
      <c r="U996" s="9">
        <f t="shared" si="1604"/>
        <v>0</v>
      </c>
      <c r="V996" s="9">
        <f t="shared" si="1604"/>
        <v>0</v>
      </c>
      <c r="W996" s="9">
        <f t="shared" si="1604"/>
        <v>0</v>
      </c>
      <c r="X996" s="9">
        <f t="shared" si="1604"/>
        <v>0</v>
      </c>
      <c r="Y996" s="9">
        <f t="shared" si="1604"/>
        <v>59492</v>
      </c>
      <c r="Z996" s="9">
        <f t="shared" si="1604"/>
        <v>0</v>
      </c>
      <c r="AA996" s="9">
        <f t="shared" si="1604"/>
        <v>-57101</v>
      </c>
      <c r="AB996" s="9">
        <f t="shared" si="1604"/>
        <v>10428</v>
      </c>
      <c r="AC996" s="9">
        <f t="shared" si="1604"/>
        <v>0</v>
      </c>
      <c r="AD996" s="9">
        <f t="shared" si="1604"/>
        <v>0</v>
      </c>
      <c r="AE996" s="9">
        <f t="shared" si="1604"/>
        <v>12819</v>
      </c>
      <c r="AF996" s="9">
        <f t="shared" si="1604"/>
        <v>0</v>
      </c>
      <c r="AG996" s="9">
        <f t="shared" si="1605"/>
        <v>0</v>
      </c>
      <c r="AH996" s="9">
        <f t="shared" si="1605"/>
        <v>0</v>
      </c>
      <c r="AI996" s="9">
        <f t="shared" si="1605"/>
        <v>0</v>
      </c>
      <c r="AJ996" s="9">
        <f t="shared" si="1605"/>
        <v>0</v>
      </c>
      <c r="AK996" s="9">
        <f t="shared" si="1605"/>
        <v>12819</v>
      </c>
      <c r="AL996" s="9">
        <f t="shared" si="1605"/>
        <v>0</v>
      </c>
      <c r="AM996" s="9">
        <f t="shared" si="1605"/>
        <v>0</v>
      </c>
      <c r="AN996" s="9">
        <f t="shared" si="1605"/>
        <v>0</v>
      </c>
      <c r="AO996" s="9">
        <f t="shared" si="1605"/>
        <v>0</v>
      </c>
      <c r="AP996" s="9">
        <f t="shared" si="1605"/>
        <v>0</v>
      </c>
      <c r="AQ996" s="9">
        <f t="shared" si="1605"/>
        <v>12819</v>
      </c>
      <c r="AR996" s="9">
        <f t="shared" si="1605"/>
        <v>0</v>
      </c>
      <c r="AS996" s="9">
        <f t="shared" si="1606"/>
        <v>0</v>
      </c>
      <c r="AT996" s="9">
        <f t="shared" si="1606"/>
        <v>3823</v>
      </c>
      <c r="AU996" s="9">
        <f t="shared" si="1606"/>
        <v>0</v>
      </c>
      <c r="AV996" s="9">
        <f t="shared" si="1606"/>
        <v>0</v>
      </c>
      <c r="AW996" s="96">
        <f t="shared" si="1606"/>
        <v>16642</v>
      </c>
      <c r="AX996" s="96">
        <f t="shared" si="1606"/>
        <v>0</v>
      </c>
      <c r="AY996" s="9">
        <f t="shared" si="1606"/>
        <v>0</v>
      </c>
      <c r="AZ996" s="9">
        <f t="shared" si="1606"/>
        <v>0</v>
      </c>
      <c r="BA996" s="9">
        <f t="shared" si="1606"/>
        <v>0</v>
      </c>
      <c r="BB996" s="9">
        <f t="shared" si="1606"/>
        <v>0</v>
      </c>
      <c r="BC996" s="9">
        <f t="shared" si="1606"/>
        <v>16642</v>
      </c>
      <c r="BD996" s="9">
        <f t="shared" si="1606"/>
        <v>0</v>
      </c>
      <c r="BE996" s="9">
        <f t="shared" si="1607"/>
        <v>0</v>
      </c>
      <c r="BF996" s="9">
        <f t="shared" si="1607"/>
        <v>0</v>
      </c>
      <c r="BG996" s="9">
        <f t="shared" si="1607"/>
        <v>0</v>
      </c>
      <c r="BH996" s="9">
        <f t="shared" si="1607"/>
        <v>0</v>
      </c>
      <c r="BI996" s="9">
        <f t="shared" si="1607"/>
        <v>16642</v>
      </c>
      <c r="BJ996" s="9">
        <f t="shared" si="1607"/>
        <v>0</v>
      </c>
    </row>
    <row r="997" spans="1:62" ht="38.25" hidden="1" customHeight="1" x14ac:dyDescent="0.25">
      <c r="A997" s="25" t="s">
        <v>179</v>
      </c>
      <c r="B997" s="26" t="s">
        <v>437</v>
      </c>
      <c r="C997" s="26" t="s">
        <v>152</v>
      </c>
      <c r="D997" s="26" t="s">
        <v>8</v>
      </c>
      <c r="E997" s="26" t="s">
        <v>703</v>
      </c>
      <c r="F997" s="26" t="s">
        <v>180</v>
      </c>
      <c r="G997" s="9">
        <f t="shared" si="1603"/>
        <v>2391</v>
      </c>
      <c r="H997" s="9">
        <f t="shared" si="1603"/>
        <v>0</v>
      </c>
      <c r="I997" s="9">
        <f t="shared" si="1603"/>
        <v>0</v>
      </c>
      <c r="J997" s="9">
        <f t="shared" si="1603"/>
        <v>57101</v>
      </c>
      <c r="K997" s="9">
        <f t="shared" si="1603"/>
        <v>0</v>
      </c>
      <c r="L997" s="9">
        <f t="shared" si="1603"/>
        <v>0</v>
      </c>
      <c r="M997" s="9">
        <f t="shared" si="1603"/>
        <v>59492</v>
      </c>
      <c r="N997" s="9">
        <f t="shared" si="1603"/>
        <v>0</v>
      </c>
      <c r="O997" s="9">
        <f t="shared" si="1603"/>
        <v>0</v>
      </c>
      <c r="P997" s="9">
        <f t="shared" si="1603"/>
        <v>0</v>
      </c>
      <c r="Q997" s="9">
        <f t="shared" si="1603"/>
        <v>0</v>
      </c>
      <c r="R997" s="9">
        <f t="shared" si="1603"/>
        <v>0</v>
      </c>
      <c r="S997" s="9">
        <f t="shared" si="1603"/>
        <v>59492</v>
      </c>
      <c r="T997" s="9">
        <f t="shared" si="1603"/>
        <v>0</v>
      </c>
      <c r="U997" s="9">
        <f t="shared" si="1604"/>
        <v>0</v>
      </c>
      <c r="V997" s="9">
        <f t="shared" si="1604"/>
        <v>0</v>
      </c>
      <c r="W997" s="9">
        <f t="shared" si="1604"/>
        <v>0</v>
      </c>
      <c r="X997" s="9">
        <f t="shared" si="1604"/>
        <v>0</v>
      </c>
      <c r="Y997" s="9">
        <f t="shared" si="1604"/>
        <v>59492</v>
      </c>
      <c r="Z997" s="9">
        <f t="shared" si="1604"/>
        <v>0</v>
      </c>
      <c r="AA997" s="9">
        <f t="shared" si="1604"/>
        <v>-57101</v>
      </c>
      <c r="AB997" s="9">
        <f t="shared" si="1604"/>
        <v>10428</v>
      </c>
      <c r="AC997" s="9">
        <f t="shared" si="1604"/>
        <v>0</v>
      </c>
      <c r="AD997" s="9">
        <f t="shared" si="1604"/>
        <v>0</v>
      </c>
      <c r="AE997" s="9">
        <f t="shared" si="1604"/>
        <v>12819</v>
      </c>
      <c r="AF997" s="9">
        <f t="shared" si="1604"/>
        <v>0</v>
      </c>
      <c r="AG997" s="9">
        <f t="shared" si="1605"/>
        <v>0</v>
      </c>
      <c r="AH997" s="9">
        <f t="shared" si="1605"/>
        <v>0</v>
      </c>
      <c r="AI997" s="9">
        <f t="shared" si="1605"/>
        <v>0</v>
      </c>
      <c r="AJ997" s="9">
        <f t="shared" si="1605"/>
        <v>0</v>
      </c>
      <c r="AK997" s="9">
        <f t="shared" si="1605"/>
        <v>12819</v>
      </c>
      <c r="AL997" s="9">
        <f t="shared" si="1605"/>
        <v>0</v>
      </c>
      <c r="AM997" s="9">
        <f t="shared" si="1605"/>
        <v>0</v>
      </c>
      <c r="AN997" s="9">
        <f t="shared" si="1605"/>
        <v>0</v>
      </c>
      <c r="AO997" s="9">
        <f t="shared" si="1605"/>
        <v>0</v>
      </c>
      <c r="AP997" s="9">
        <f t="shared" si="1605"/>
        <v>0</v>
      </c>
      <c r="AQ997" s="9">
        <f t="shared" si="1605"/>
        <v>12819</v>
      </c>
      <c r="AR997" s="9">
        <f t="shared" si="1605"/>
        <v>0</v>
      </c>
      <c r="AS997" s="9">
        <f t="shared" si="1606"/>
        <v>0</v>
      </c>
      <c r="AT997" s="9">
        <f t="shared" si="1606"/>
        <v>3823</v>
      </c>
      <c r="AU997" s="9">
        <f t="shared" si="1606"/>
        <v>0</v>
      </c>
      <c r="AV997" s="9">
        <f t="shared" si="1606"/>
        <v>0</v>
      </c>
      <c r="AW997" s="96">
        <f t="shared" si="1606"/>
        <v>16642</v>
      </c>
      <c r="AX997" s="96">
        <f t="shared" si="1606"/>
        <v>0</v>
      </c>
      <c r="AY997" s="9">
        <f t="shared" si="1606"/>
        <v>0</v>
      </c>
      <c r="AZ997" s="9">
        <f t="shared" si="1606"/>
        <v>0</v>
      </c>
      <c r="BA997" s="9">
        <f t="shared" si="1606"/>
        <v>0</v>
      </c>
      <c r="BB997" s="9">
        <f t="shared" si="1606"/>
        <v>0</v>
      </c>
      <c r="BC997" s="9">
        <f t="shared" si="1606"/>
        <v>16642</v>
      </c>
      <c r="BD997" s="9">
        <f t="shared" si="1606"/>
        <v>0</v>
      </c>
      <c r="BE997" s="9">
        <f t="shared" si="1607"/>
        <v>0</v>
      </c>
      <c r="BF997" s="9">
        <f t="shared" si="1607"/>
        <v>0</v>
      </c>
      <c r="BG997" s="9">
        <f t="shared" si="1607"/>
        <v>0</v>
      </c>
      <c r="BH997" s="9">
        <f t="shared" si="1607"/>
        <v>0</v>
      </c>
      <c r="BI997" s="9">
        <f t="shared" si="1607"/>
        <v>16642</v>
      </c>
      <c r="BJ997" s="9">
        <f t="shared" si="1607"/>
        <v>0</v>
      </c>
    </row>
    <row r="998" spans="1:62" ht="23.25" hidden="1" customHeight="1" x14ac:dyDescent="0.25">
      <c r="A998" s="25" t="s">
        <v>167</v>
      </c>
      <c r="B998" s="26" t="s">
        <v>437</v>
      </c>
      <c r="C998" s="26" t="s">
        <v>152</v>
      </c>
      <c r="D998" s="26" t="s">
        <v>8</v>
      </c>
      <c r="E998" s="26" t="s">
        <v>703</v>
      </c>
      <c r="F998" s="26" t="s">
        <v>181</v>
      </c>
      <c r="G998" s="9">
        <v>2391</v>
      </c>
      <c r="H998" s="9"/>
      <c r="I998" s="84"/>
      <c r="J998" s="9">
        <v>57101</v>
      </c>
      <c r="K998" s="84"/>
      <c r="L998" s="84"/>
      <c r="M998" s="9">
        <f>G998+I998+J998+K998+L998</f>
        <v>59492</v>
      </c>
      <c r="N998" s="9">
        <f>H998+L998</f>
        <v>0</v>
      </c>
      <c r="O998" s="85"/>
      <c r="P998" s="9"/>
      <c r="Q998" s="85"/>
      <c r="R998" s="85"/>
      <c r="S998" s="9">
        <f>M998+O998+P998+Q998+R998</f>
        <v>59492</v>
      </c>
      <c r="T998" s="9">
        <f>N998+R998</f>
        <v>0</v>
      </c>
      <c r="U998" s="85"/>
      <c r="V998" s="9"/>
      <c r="W998" s="85"/>
      <c r="X998" s="85"/>
      <c r="Y998" s="9">
        <f>S998+U998+V998+W998+X998</f>
        <v>59492</v>
      </c>
      <c r="Z998" s="9">
        <f>T998+X998</f>
        <v>0</v>
      </c>
      <c r="AA998" s="9">
        <v>-57101</v>
      </c>
      <c r="AB998" s="9">
        <f>8996+1432</f>
        <v>10428</v>
      </c>
      <c r="AC998" s="85"/>
      <c r="AD998" s="85"/>
      <c r="AE998" s="9">
        <f>Y998+AA998+AB998+AC998+AD998</f>
        <v>12819</v>
      </c>
      <c r="AF998" s="9">
        <f>Z998+AD998</f>
        <v>0</v>
      </c>
      <c r="AG998" s="9"/>
      <c r="AH998" s="9"/>
      <c r="AI998" s="85"/>
      <c r="AJ998" s="85"/>
      <c r="AK998" s="9">
        <f>AE998+AG998+AH998+AI998+AJ998</f>
        <v>12819</v>
      </c>
      <c r="AL998" s="9">
        <f>AF998+AJ998</f>
        <v>0</v>
      </c>
      <c r="AM998" s="9"/>
      <c r="AN998" s="9"/>
      <c r="AO998" s="85"/>
      <c r="AP998" s="85"/>
      <c r="AQ998" s="9">
        <f>AK998+AM998+AN998+AO998+AP998</f>
        <v>12819</v>
      </c>
      <c r="AR998" s="9">
        <f>AL998+AP998</f>
        <v>0</v>
      </c>
      <c r="AS998" s="9"/>
      <c r="AT998" s="9">
        <v>3823</v>
      </c>
      <c r="AU998" s="85"/>
      <c r="AV998" s="85"/>
      <c r="AW998" s="96">
        <f>AQ998+AS998+AT998+AU998+AV998</f>
        <v>16642</v>
      </c>
      <c r="AX998" s="96">
        <f>AR998+AV998</f>
        <v>0</v>
      </c>
      <c r="AY998" s="9"/>
      <c r="AZ998" s="9"/>
      <c r="BA998" s="85"/>
      <c r="BB998" s="85"/>
      <c r="BC998" s="9">
        <f>AW998+AY998+AZ998+BA998+BB998</f>
        <v>16642</v>
      </c>
      <c r="BD998" s="9">
        <f>AX998+BB998</f>
        <v>0</v>
      </c>
      <c r="BE998" s="9"/>
      <c r="BF998" s="9"/>
      <c r="BG998" s="85"/>
      <c r="BH998" s="85"/>
      <c r="BI998" s="9">
        <f>BC998+BE998+BF998+BG998+BH998</f>
        <v>16642</v>
      </c>
      <c r="BJ998" s="9">
        <f>BD998+BH998</f>
        <v>0</v>
      </c>
    </row>
    <row r="999" spans="1:62" ht="82.5" hidden="1" x14ac:dyDescent="0.25">
      <c r="A999" s="25" t="s">
        <v>701</v>
      </c>
      <c r="B999" s="26" t="s">
        <v>437</v>
      </c>
      <c r="C999" s="26" t="s">
        <v>152</v>
      </c>
      <c r="D999" s="26" t="s">
        <v>8</v>
      </c>
      <c r="E999" s="26" t="s">
        <v>702</v>
      </c>
      <c r="F999" s="26"/>
      <c r="G999" s="9">
        <f t="shared" ref="G999:V1000" si="1608">G1000</f>
        <v>1775</v>
      </c>
      <c r="H999" s="9">
        <f t="shared" si="1608"/>
        <v>0</v>
      </c>
      <c r="I999" s="9">
        <f t="shared" si="1608"/>
        <v>-1775</v>
      </c>
      <c r="J999" s="9">
        <f t="shared" si="1608"/>
        <v>0</v>
      </c>
      <c r="K999" s="9">
        <f t="shared" si="1608"/>
        <v>0</v>
      </c>
      <c r="L999" s="9">
        <f t="shared" si="1608"/>
        <v>0</v>
      </c>
      <c r="M999" s="9">
        <f t="shared" si="1608"/>
        <v>0</v>
      </c>
      <c r="N999" s="9">
        <f t="shared" si="1608"/>
        <v>0</v>
      </c>
      <c r="O999" s="9">
        <f t="shared" si="1608"/>
        <v>0</v>
      </c>
      <c r="P999" s="9">
        <f t="shared" si="1608"/>
        <v>0</v>
      </c>
      <c r="Q999" s="9">
        <f t="shared" si="1608"/>
        <v>0</v>
      </c>
      <c r="R999" s="9">
        <f t="shared" si="1608"/>
        <v>0</v>
      </c>
      <c r="S999" s="9">
        <f t="shared" si="1608"/>
        <v>0</v>
      </c>
      <c r="T999" s="9">
        <f t="shared" si="1608"/>
        <v>0</v>
      </c>
      <c r="U999" s="9">
        <f t="shared" si="1608"/>
        <v>0</v>
      </c>
      <c r="V999" s="9">
        <f t="shared" si="1608"/>
        <v>0</v>
      </c>
      <c r="W999" s="9">
        <f t="shared" ref="U999:AJ1000" si="1609">W1000</f>
        <v>0</v>
      </c>
      <c r="X999" s="9">
        <f t="shared" si="1609"/>
        <v>0</v>
      </c>
      <c r="Y999" s="9">
        <f t="shared" si="1609"/>
        <v>0</v>
      </c>
      <c r="Z999" s="9">
        <f t="shared" si="1609"/>
        <v>0</v>
      </c>
      <c r="AA999" s="9">
        <f t="shared" si="1609"/>
        <v>0</v>
      </c>
      <c r="AB999" s="9">
        <f t="shared" si="1609"/>
        <v>0</v>
      </c>
      <c r="AC999" s="9">
        <f t="shared" si="1609"/>
        <v>0</v>
      </c>
      <c r="AD999" s="9">
        <f t="shared" si="1609"/>
        <v>0</v>
      </c>
      <c r="AE999" s="9">
        <f t="shared" si="1609"/>
        <v>0</v>
      </c>
      <c r="AF999" s="9">
        <f t="shared" si="1609"/>
        <v>0</v>
      </c>
      <c r="AG999" s="9">
        <f t="shared" si="1609"/>
        <v>0</v>
      </c>
      <c r="AH999" s="9">
        <f t="shared" si="1609"/>
        <v>0</v>
      </c>
      <c r="AI999" s="9">
        <f t="shared" si="1609"/>
        <v>0</v>
      </c>
      <c r="AJ999" s="9">
        <f t="shared" si="1609"/>
        <v>0</v>
      </c>
      <c r="AK999" s="9">
        <f t="shared" ref="AG999:AV1000" si="1610">AK1000</f>
        <v>0</v>
      </c>
      <c r="AL999" s="9">
        <f t="shared" si="1610"/>
        <v>0</v>
      </c>
      <c r="AM999" s="9">
        <f t="shared" si="1610"/>
        <v>0</v>
      </c>
      <c r="AN999" s="9">
        <f t="shared" si="1610"/>
        <v>0</v>
      </c>
      <c r="AO999" s="9">
        <f t="shared" si="1610"/>
        <v>0</v>
      </c>
      <c r="AP999" s="9">
        <f t="shared" si="1610"/>
        <v>0</v>
      </c>
      <c r="AQ999" s="9">
        <f t="shared" si="1610"/>
        <v>0</v>
      </c>
      <c r="AR999" s="9">
        <f t="shared" si="1610"/>
        <v>0</v>
      </c>
      <c r="AS999" s="9">
        <f t="shared" si="1610"/>
        <v>0</v>
      </c>
      <c r="AT999" s="9">
        <f t="shared" si="1610"/>
        <v>0</v>
      </c>
      <c r="AU999" s="9">
        <f t="shared" si="1610"/>
        <v>0</v>
      </c>
      <c r="AV999" s="9">
        <f t="shared" si="1610"/>
        <v>0</v>
      </c>
      <c r="AW999" s="96">
        <f t="shared" ref="AS999:BH1000" si="1611">AW1000</f>
        <v>0</v>
      </c>
      <c r="AX999" s="96">
        <f t="shared" si="1611"/>
        <v>0</v>
      </c>
      <c r="AY999" s="9">
        <f t="shared" si="1611"/>
        <v>0</v>
      </c>
      <c r="AZ999" s="9">
        <f t="shared" si="1611"/>
        <v>0</v>
      </c>
      <c r="BA999" s="9">
        <f t="shared" si="1611"/>
        <v>0</v>
      </c>
      <c r="BB999" s="9">
        <f t="shared" si="1611"/>
        <v>0</v>
      </c>
      <c r="BC999" s="9">
        <f t="shared" si="1611"/>
        <v>0</v>
      </c>
      <c r="BD999" s="9">
        <f t="shared" si="1611"/>
        <v>0</v>
      </c>
      <c r="BE999" s="9">
        <f t="shared" si="1611"/>
        <v>0</v>
      </c>
      <c r="BF999" s="9">
        <f t="shared" si="1611"/>
        <v>0</v>
      </c>
      <c r="BG999" s="9">
        <f t="shared" si="1611"/>
        <v>0</v>
      </c>
      <c r="BH999" s="9">
        <f t="shared" si="1611"/>
        <v>0</v>
      </c>
      <c r="BI999" s="9">
        <f t="shared" ref="BE999:BJ1000" si="1612">BI1000</f>
        <v>0</v>
      </c>
      <c r="BJ999" s="9">
        <f t="shared" si="1612"/>
        <v>0</v>
      </c>
    </row>
    <row r="1000" spans="1:62" ht="33" hidden="1" x14ac:dyDescent="0.25">
      <c r="A1000" s="25" t="s">
        <v>179</v>
      </c>
      <c r="B1000" s="26" t="s">
        <v>437</v>
      </c>
      <c r="C1000" s="26" t="s">
        <v>152</v>
      </c>
      <c r="D1000" s="26" t="s">
        <v>8</v>
      </c>
      <c r="E1000" s="26" t="s">
        <v>702</v>
      </c>
      <c r="F1000" s="26" t="s">
        <v>180</v>
      </c>
      <c r="G1000" s="9">
        <f t="shared" si="1608"/>
        <v>1775</v>
      </c>
      <c r="H1000" s="9">
        <f t="shared" si="1608"/>
        <v>0</v>
      </c>
      <c r="I1000" s="9">
        <f t="shared" si="1608"/>
        <v>-1775</v>
      </c>
      <c r="J1000" s="9">
        <f t="shared" si="1608"/>
        <v>0</v>
      </c>
      <c r="K1000" s="9">
        <f t="shared" si="1608"/>
        <v>0</v>
      </c>
      <c r="L1000" s="9">
        <f t="shared" si="1608"/>
        <v>0</v>
      </c>
      <c r="M1000" s="9">
        <f t="shared" si="1608"/>
        <v>0</v>
      </c>
      <c r="N1000" s="9">
        <f t="shared" si="1608"/>
        <v>0</v>
      </c>
      <c r="O1000" s="9">
        <f t="shared" si="1608"/>
        <v>0</v>
      </c>
      <c r="P1000" s="9">
        <f t="shared" si="1608"/>
        <v>0</v>
      </c>
      <c r="Q1000" s="9">
        <f t="shared" si="1608"/>
        <v>0</v>
      </c>
      <c r="R1000" s="9">
        <f t="shared" si="1608"/>
        <v>0</v>
      </c>
      <c r="S1000" s="9">
        <f t="shared" si="1608"/>
        <v>0</v>
      </c>
      <c r="T1000" s="9">
        <f t="shared" si="1608"/>
        <v>0</v>
      </c>
      <c r="U1000" s="9">
        <f t="shared" si="1609"/>
        <v>0</v>
      </c>
      <c r="V1000" s="9">
        <f t="shared" si="1609"/>
        <v>0</v>
      </c>
      <c r="W1000" s="9">
        <f t="shared" si="1609"/>
        <v>0</v>
      </c>
      <c r="X1000" s="9">
        <f t="shared" si="1609"/>
        <v>0</v>
      </c>
      <c r="Y1000" s="9">
        <f t="shared" si="1609"/>
        <v>0</v>
      </c>
      <c r="Z1000" s="9">
        <f t="shared" si="1609"/>
        <v>0</v>
      </c>
      <c r="AA1000" s="9">
        <f t="shared" si="1609"/>
        <v>0</v>
      </c>
      <c r="AB1000" s="9">
        <f t="shared" si="1609"/>
        <v>0</v>
      </c>
      <c r="AC1000" s="9">
        <f t="shared" si="1609"/>
        <v>0</v>
      </c>
      <c r="AD1000" s="9">
        <f t="shared" si="1609"/>
        <v>0</v>
      </c>
      <c r="AE1000" s="9">
        <f t="shared" si="1609"/>
        <v>0</v>
      </c>
      <c r="AF1000" s="9">
        <f t="shared" si="1609"/>
        <v>0</v>
      </c>
      <c r="AG1000" s="9">
        <f t="shared" si="1610"/>
        <v>0</v>
      </c>
      <c r="AH1000" s="9">
        <f t="shared" si="1610"/>
        <v>0</v>
      </c>
      <c r="AI1000" s="9">
        <f t="shared" si="1610"/>
        <v>0</v>
      </c>
      <c r="AJ1000" s="9">
        <f t="shared" si="1610"/>
        <v>0</v>
      </c>
      <c r="AK1000" s="9">
        <f t="shared" si="1610"/>
        <v>0</v>
      </c>
      <c r="AL1000" s="9">
        <f t="shared" si="1610"/>
        <v>0</v>
      </c>
      <c r="AM1000" s="9">
        <f t="shared" si="1610"/>
        <v>0</v>
      </c>
      <c r="AN1000" s="9">
        <f t="shared" si="1610"/>
        <v>0</v>
      </c>
      <c r="AO1000" s="9">
        <f t="shared" si="1610"/>
        <v>0</v>
      </c>
      <c r="AP1000" s="9">
        <f t="shared" si="1610"/>
        <v>0</v>
      </c>
      <c r="AQ1000" s="9">
        <f t="shared" si="1610"/>
        <v>0</v>
      </c>
      <c r="AR1000" s="9">
        <f t="shared" si="1610"/>
        <v>0</v>
      </c>
      <c r="AS1000" s="9">
        <f t="shared" si="1611"/>
        <v>0</v>
      </c>
      <c r="AT1000" s="9">
        <f t="shared" si="1611"/>
        <v>0</v>
      </c>
      <c r="AU1000" s="9">
        <f t="shared" si="1611"/>
        <v>0</v>
      </c>
      <c r="AV1000" s="9">
        <f t="shared" si="1611"/>
        <v>0</v>
      </c>
      <c r="AW1000" s="96">
        <f t="shared" si="1611"/>
        <v>0</v>
      </c>
      <c r="AX1000" s="96">
        <f t="shared" si="1611"/>
        <v>0</v>
      </c>
      <c r="AY1000" s="9">
        <f t="shared" si="1611"/>
        <v>0</v>
      </c>
      <c r="AZ1000" s="9">
        <f t="shared" si="1611"/>
        <v>0</v>
      </c>
      <c r="BA1000" s="9">
        <f t="shared" si="1611"/>
        <v>0</v>
      </c>
      <c r="BB1000" s="9">
        <f t="shared" si="1611"/>
        <v>0</v>
      </c>
      <c r="BC1000" s="9">
        <f t="shared" si="1611"/>
        <v>0</v>
      </c>
      <c r="BD1000" s="9">
        <f t="shared" si="1611"/>
        <v>0</v>
      </c>
      <c r="BE1000" s="9">
        <f t="shared" si="1612"/>
        <v>0</v>
      </c>
      <c r="BF1000" s="9">
        <f t="shared" si="1612"/>
        <v>0</v>
      </c>
      <c r="BG1000" s="9">
        <f t="shared" si="1612"/>
        <v>0</v>
      </c>
      <c r="BH1000" s="9">
        <f t="shared" si="1612"/>
        <v>0</v>
      </c>
      <c r="BI1000" s="9">
        <f t="shared" si="1612"/>
        <v>0</v>
      </c>
      <c r="BJ1000" s="9">
        <f t="shared" si="1612"/>
        <v>0</v>
      </c>
    </row>
    <row r="1001" spans="1:62" ht="18" hidden="1" customHeight="1" x14ac:dyDescent="0.25">
      <c r="A1001" s="25" t="s">
        <v>167</v>
      </c>
      <c r="B1001" s="26" t="s">
        <v>437</v>
      </c>
      <c r="C1001" s="26" t="s">
        <v>152</v>
      </c>
      <c r="D1001" s="26" t="s">
        <v>8</v>
      </c>
      <c r="E1001" s="26" t="s">
        <v>702</v>
      </c>
      <c r="F1001" s="31">
        <v>410</v>
      </c>
      <c r="G1001" s="9">
        <v>1775</v>
      </c>
      <c r="H1001" s="9"/>
      <c r="I1001" s="9">
        <v>-1775</v>
      </c>
      <c r="J1001" s="84"/>
      <c r="K1001" s="84"/>
      <c r="L1001" s="84"/>
      <c r="M1001" s="9">
        <f>G1001+I1001+J1001+K1001+L1001</f>
        <v>0</v>
      </c>
      <c r="N1001" s="9">
        <f>H1001+L1001</f>
        <v>0</v>
      </c>
      <c r="O1001" s="9"/>
      <c r="P1001" s="85"/>
      <c r="Q1001" s="85"/>
      <c r="R1001" s="85"/>
      <c r="S1001" s="9">
        <f>M1001+O1001+P1001+Q1001+R1001</f>
        <v>0</v>
      </c>
      <c r="T1001" s="9">
        <f>N1001+R1001</f>
        <v>0</v>
      </c>
      <c r="U1001" s="9"/>
      <c r="V1001" s="85"/>
      <c r="W1001" s="85"/>
      <c r="X1001" s="85"/>
      <c r="Y1001" s="9">
        <f>S1001+U1001+V1001+W1001+X1001</f>
        <v>0</v>
      </c>
      <c r="Z1001" s="9">
        <f>T1001+X1001</f>
        <v>0</v>
      </c>
      <c r="AA1001" s="9"/>
      <c r="AB1001" s="85"/>
      <c r="AC1001" s="85"/>
      <c r="AD1001" s="85"/>
      <c r="AE1001" s="9">
        <f>Y1001+AA1001+AB1001+AC1001+AD1001</f>
        <v>0</v>
      </c>
      <c r="AF1001" s="9">
        <f>Z1001+AD1001</f>
        <v>0</v>
      </c>
      <c r="AG1001" s="9"/>
      <c r="AH1001" s="85"/>
      <c r="AI1001" s="85"/>
      <c r="AJ1001" s="85"/>
      <c r="AK1001" s="9">
        <f>AE1001+AG1001+AH1001+AI1001+AJ1001</f>
        <v>0</v>
      </c>
      <c r="AL1001" s="9">
        <f>AF1001+AJ1001</f>
        <v>0</v>
      </c>
      <c r="AM1001" s="9"/>
      <c r="AN1001" s="85"/>
      <c r="AO1001" s="85"/>
      <c r="AP1001" s="85"/>
      <c r="AQ1001" s="9">
        <f>AK1001+AM1001+AN1001+AO1001+AP1001</f>
        <v>0</v>
      </c>
      <c r="AR1001" s="9">
        <f>AL1001+AP1001</f>
        <v>0</v>
      </c>
      <c r="AS1001" s="9"/>
      <c r="AT1001" s="85"/>
      <c r="AU1001" s="85"/>
      <c r="AV1001" s="85"/>
      <c r="AW1001" s="96">
        <f>AQ1001+AS1001+AT1001+AU1001+AV1001</f>
        <v>0</v>
      </c>
      <c r="AX1001" s="96">
        <f>AR1001+AV1001</f>
        <v>0</v>
      </c>
      <c r="AY1001" s="9"/>
      <c r="AZ1001" s="85"/>
      <c r="BA1001" s="85"/>
      <c r="BB1001" s="85"/>
      <c r="BC1001" s="9">
        <f>AW1001+AY1001+AZ1001+BA1001+BB1001</f>
        <v>0</v>
      </c>
      <c r="BD1001" s="9">
        <f>AX1001+BB1001</f>
        <v>0</v>
      </c>
      <c r="BE1001" s="9"/>
      <c r="BF1001" s="85"/>
      <c r="BG1001" s="85"/>
      <c r="BH1001" s="85"/>
      <c r="BI1001" s="9">
        <f>BC1001+BE1001+BF1001+BG1001+BH1001</f>
        <v>0</v>
      </c>
      <c r="BJ1001" s="9">
        <f>BD1001+BH1001</f>
        <v>0</v>
      </c>
    </row>
    <row r="1002" spans="1:62" ht="33" hidden="1" x14ac:dyDescent="0.25">
      <c r="A1002" s="25" t="s">
        <v>726</v>
      </c>
      <c r="B1002" s="26" t="s">
        <v>437</v>
      </c>
      <c r="C1002" s="26" t="s">
        <v>152</v>
      </c>
      <c r="D1002" s="26" t="s">
        <v>8</v>
      </c>
      <c r="E1002" s="26" t="s">
        <v>725</v>
      </c>
      <c r="F1002" s="26"/>
      <c r="G1002" s="9"/>
      <c r="H1002" s="9"/>
      <c r="I1002" s="9">
        <f>I1003</f>
        <v>1775</v>
      </c>
      <c r="J1002" s="9">
        <f t="shared" ref="J1002:Y1003" si="1613">J1003</f>
        <v>0</v>
      </c>
      <c r="K1002" s="9">
        <f t="shared" si="1613"/>
        <v>0</v>
      </c>
      <c r="L1002" s="9">
        <f t="shared" si="1613"/>
        <v>33718</v>
      </c>
      <c r="M1002" s="9">
        <f t="shared" si="1613"/>
        <v>35493</v>
      </c>
      <c r="N1002" s="9">
        <f t="shared" si="1613"/>
        <v>33718</v>
      </c>
      <c r="O1002" s="9">
        <f>O1003</f>
        <v>0</v>
      </c>
      <c r="P1002" s="9">
        <f t="shared" si="1613"/>
        <v>0</v>
      </c>
      <c r="Q1002" s="9">
        <f t="shared" si="1613"/>
        <v>0</v>
      </c>
      <c r="R1002" s="9">
        <f t="shared" si="1613"/>
        <v>0</v>
      </c>
      <c r="S1002" s="9">
        <f t="shared" si="1613"/>
        <v>35493</v>
      </c>
      <c r="T1002" s="9">
        <f t="shared" si="1613"/>
        <v>33718</v>
      </c>
      <c r="U1002" s="9">
        <f>U1003</f>
        <v>0</v>
      </c>
      <c r="V1002" s="9">
        <f t="shared" si="1613"/>
        <v>0</v>
      </c>
      <c r="W1002" s="9">
        <f t="shared" si="1613"/>
        <v>0</v>
      </c>
      <c r="X1002" s="9">
        <f t="shared" si="1613"/>
        <v>0</v>
      </c>
      <c r="Y1002" s="9">
        <f t="shared" si="1613"/>
        <v>35493</v>
      </c>
      <c r="Z1002" s="9">
        <f t="shared" ref="V1002:Z1003" si="1614">Z1003</f>
        <v>33718</v>
      </c>
      <c r="AA1002" s="9">
        <f>AA1003</f>
        <v>0</v>
      </c>
      <c r="AB1002" s="9">
        <f t="shared" ref="AB1002:AQ1003" si="1615">AB1003</f>
        <v>0</v>
      </c>
      <c r="AC1002" s="9">
        <f t="shared" si="1615"/>
        <v>0</v>
      </c>
      <c r="AD1002" s="9">
        <f t="shared" si="1615"/>
        <v>0</v>
      </c>
      <c r="AE1002" s="9">
        <f t="shared" si="1615"/>
        <v>35493</v>
      </c>
      <c r="AF1002" s="9">
        <f t="shared" si="1615"/>
        <v>33718</v>
      </c>
      <c r="AG1002" s="9">
        <f>AG1003</f>
        <v>0</v>
      </c>
      <c r="AH1002" s="9">
        <f t="shared" si="1615"/>
        <v>0</v>
      </c>
      <c r="AI1002" s="9">
        <f t="shared" si="1615"/>
        <v>0</v>
      </c>
      <c r="AJ1002" s="9">
        <f t="shared" si="1615"/>
        <v>0</v>
      </c>
      <c r="AK1002" s="9">
        <f t="shared" si="1615"/>
        <v>35493</v>
      </c>
      <c r="AL1002" s="9">
        <f t="shared" si="1615"/>
        <v>33718</v>
      </c>
      <c r="AM1002" s="9">
        <f>AM1003</f>
        <v>0</v>
      </c>
      <c r="AN1002" s="9">
        <f t="shared" si="1615"/>
        <v>0</v>
      </c>
      <c r="AO1002" s="9">
        <f t="shared" si="1615"/>
        <v>0</v>
      </c>
      <c r="AP1002" s="9">
        <f t="shared" si="1615"/>
        <v>0</v>
      </c>
      <c r="AQ1002" s="9">
        <f t="shared" si="1615"/>
        <v>35493</v>
      </c>
      <c r="AR1002" s="9">
        <f t="shared" ref="AN1002:AR1003" si="1616">AR1003</f>
        <v>33718</v>
      </c>
      <c r="AS1002" s="9">
        <f>AS1003</f>
        <v>0</v>
      </c>
      <c r="AT1002" s="9">
        <f t="shared" ref="AT1002:BI1003" si="1617">AT1003</f>
        <v>0</v>
      </c>
      <c r="AU1002" s="9">
        <f t="shared" si="1617"/>
        <v>0</v>
      </c>
      <c r="AV1002" s="9">
        <f t="shared" si="1617"/>
        <v>0</v>
      </c>
      <c r="AW1002" s="96">
        <f t="shared" si="1617"/>
        <v>35493</v>
      </c>
      <c r="AX1002" s="96">
        <f t="shared" si="1617"/>
        <v>33718</v>
      </c>
      <c r="AY1002" s="9">
        <f>AY1003</f>
        <v>0</v>
      </c>
      <c r="AZ1002" s="9">
        <f t="shared" si="1617"/>
        <v>0</v>
      </c>
      <c r="BA1002" s="9">
        <f t="shared" si="1617"/>
        <v>0</v>
      </c>
      <c r="BB1002" s="9">
        <f t="shared" si="1617"/>
        <v>0</v>
      </c>
      <c r="BC1002" s="9">
        <f t="shared" si="1617"/>
        <v>35493</v>
      </c>
      <c r="BD1002" s="9">
        <f t="shared" si="1617"/>
        <v>33718</v>
      </c>
      <c r="BE1002" s="9">
        <f>BE1003</f>
        <v>0</v>
      </c>
      <c r="BF1002" s="9">
        <f t="shared" si="1617"/>
        <v>0</v>
      </c>
      <c r="BG1002" s="9">
        <f t="shared" si="1617"/>
        <v>0</v>
      </c>
      <c r="BH1002" s="9">
        <f t="shared" si="1617"/>
        <v>0</v>
      </c>
      <c r="BI1002" s="9">
        <f t="shared" si="1617"/>
        <v>35493</v>
      </c>
      <c r="BJ1002" s="9">
        <f t="shared" ref="BF1002:BJ1003" si="1618">BJ1003</f>
        <v>33718</v>
      </c>
    </row>
    <row r="1003" spans="1:62" ht="33" hidden="1" x14ac:dyDescent="0.25">
      <c r="A1003" s="25" t="s">
        <v>179</v>
      </c>
      <c r="B1003" s="26" t="s">
        <v>437</v>
      </c>
      <c r="C1003" s="26" t="s">
        <v>152</v>
      </c>
      <c r="D1003" s="26" t="s">
        <v>8</v>
      </c>
      <c r="E1003" s="26" t="s">
        <v>725</v>
      </c>
      <c r="F1003" s="26" t="s">
        <v>180</v>
      </c>
      <c r="G1003" s="9"/>
      <c r="H1003" s="9"/>
      <c r="I1003" s="9">
        <f>I1004</f>
        <v>1775</v>
      </c>
      <c r="J1003" s="9">
        <f t="shared" si="1613"/>
        <v>0</v>
      </c>
      <c r="K1003" s="9">
        <f t="shared" si="1613"/>
        <v>0</v>
      </c>
      <c r="L1003" s="9">
        <f t="shared" si="1613"/>
        <v>33718</v>
      </c>
      <c r="M1003" s="9">
        <f t="shared" si="1613"/>
        <v>35493</v>
      </c>
      <c r="N1003" s="9">
        <f t="shared" si="1613"/>
        <v>33718</v>
      </c>
      <c r="O1003" s="9">
        <f>O1004</f>
        <v>0</v>
      </c>
      <c r="P1003" s="9">
        <f t="shared" si="1613"/>
        <v>0</v>
      </c>
      <c r="Q1003" s="9">
        <f t="shared" si="1613"/>
        <v>0</v>
      </c>
      <c r="R1003" s="9">
        <f t="shared" si="1613"/>
        <v>0</v>
      </c>
      <c r="S1003" s="9">
        <f t="shared" si="1613"/>
        <v>35493</v>
      </c>
      <c r="T1003" s="9">
        <f t="shared" si="1613"/>
        <v>33718</v>
      </c>
      <c r="U1003" s="9">
        <f>U1004</f>
        <v>0</v>
      </c>
      <c r="V1003" s="9">
        <f t="shared" si="1614"/>
        <v>0</v>
      </c>
      <c r="W1003" s="9">
        <f t="shared" si="1614"/>
        <v>0</v>
      </c>
      <c r="X1003" s="9">
        <f t="shared" si="1614"/>
        <v>0</v>
      </c>
      <c r="Y1003" s="9">
        <f t="shared" si="1614"/>
        <v>35493</v>
      </c>
      <c r="Z1003" s="9">
        <f t="shared" si="1614"/>
        <v>33718</v>
      </c>
      <c r="AA1003" s="9">
        <f>AA1004</f>
        <v>0</v>
      </c>
      <c r="AB1003" s="9">
        <f t="shared" si="1615"/>
        <v>0</v>
      </c>
      <c r="AC1003" s="9">
        <f t="shared" si="1615"/>
        <v>0</v>
      </c>
      <c r="AD1003" s="9">
        <f t="shared" si="1615"/>
        <v>0</v>
      </c>
      <c r="AE1003" s="9">
        <f t="shared" si="1615"/>
        <v>35493</v>
      </c>
      <c r="AF1003" s="9">
        <f t="shared" si="1615"/>
        <v>33718</v>
      </c>
      <c r="AG1003" s="9">
        <f>AG1004</f>
        <v>0</v>
      </c>
      <c r="AH1003" s="9">
        <f t="shared" si="1615"/>
        <v>0</v>
      </c>
      <c r="AI1003" s="9">
        <f t="shared" si="1615"/>
        <v>0</v>
      </c>
      <c r="AJ1003" s="9">
        <f t="shared" si="1615"/>
        <v>0</v>
      </c>
      <c r="AK1003" s="9">
        <f t="shared" si="1615"/>
        <v>35493</v>
      </c>
      <c r="AL1003" s="9">
        <f t="shared" si="1615"/>
        <v>33718</v>
      </c>
      <c r="AM1003" s="9">
        <f>AM1004</f>
        <v>0</v>
      </c>
      <c r="AN1003" s="9">
        <f t="shared" si="1616"/>
        <v>0</v>
      </c>
      <c r="AO1003" s="9">
        <f t="shared" si="1616"/>
        <v>0</v>
      </c>
      <c r="AP1003" s="9">
        <f t="shared" si="1616"/>
        <v>0</v>
      </c>
      <c r="AQ1003" s="9">
        <f t="shared" si="1616"/>
        <v>35493</v>
      </c>
      <c r="AR1003" s="9">
        <f t="shared" si="1616"/>
        <v>33718</v>
      </c>
      <c r="AS1003" s="9">
        <f>AS1004</f>
        <v>0</v>
      </c>
      <c r="AT1003" s="9">
        <f t="shared" si="1617"/>
        <v>0</v>
      </c>
      <c r="AU1003" s="9">
        <f t="shared" si="1617"/>
        <v>0</v>
      </c>
      <c r="AV1003" s="9">
        <f t="shared" si="1617"/>
        <v>0</v>
      </c>
      <c r="AW1003" s="96">
        <f t="shared" si="1617"/>
        <v>35493</v>
      </c>
      <c r="AX1003" s="96">
        <f t="shared" si="1617"/>
        <v>33718</v>
      </c>
      <c r="AY1003" s="9">
        <f>AY1004</f>
        <v>0</v>
      </c>
      <c r="AZ1003" s="9">
        <f t="shared" si="1617"/>
        <v>0</v>
      </c>
      <c r="BA1003" s="9">
        <f t="shared" si="1617"/>
        <v>0</v>
      </c>
      <c r="BB1003" s="9">
        <f t="shared" si="1617"/>
        <v>0</v>
      </c>
      <c r="BC1003" s="9">
        <f t="shared" si="1617"/>
        <v>35493</v>
      </c>
      <c r="BD1003" s="9">
        <f t="shared" si="1617"/>
        <v>33718</v>
      </c>
      <c r="BE1003" s="9">
        <f>BE1004</f>
        <v>0</v>
      </c>
      <c r="BF1003" s="9">
        <f t="shared" si="1618"/>
        <v>0</v>
      </c>
      <c r="BG1003" s="9">
        <f t="shared" si="1618"/>
        <v>0</v>
      </c>
      <c r="BH1003" s="9">
        <f t="shared" si="1618"/>
        <v>0</v>
      </c>
      <c r="BI1003" s="9">
        <f t="shared" si="1618"/>
        <v>35493</v>
      </c>
      <c r="BJ1003" s="9">
        <f t="shared" si="1618"/>
        <v>33718</v>
      </c>
    </row>
    <row r="1004" spans="1:62" ht="18" hidden="1" customHeight="1" x14ac:dyDescent="0.25">
      <c r="A1004" s="25" t="s">
        <v>167</v>
      </c>
      <c r="B1004" s="26" t="s">
        <v>437</v>
      </c>
      <c r="C1004" s="26" t="s">
        <v>152</v>
      </c>
      <c r="D1004" s="26" t="s">
        <v>8</v>
      </c>
      <c r="E1004" s="26" t="s">
        <v>725</v>
      </c>
      <c r="F1004" s="31">
        <v>410</v>
      </c>
      <c r="G1004" s="9"/>
      <c r="H1004" s="9"/>
      <c r="I1004" s="9">
        <v>1775</v>
      </c>
      <c r="J1004" s="9"/>
      <c r="K1004" s="84"/>
      <c r="L1004" s="9">
        <v>33718</v>
      </c>
      <c r="M1004" s="9">
        <f>G1004+I1004+J1004+K1004+L1004</f>
        <v>35493</v>
      </c>
      <c r="N1004" s="9">
        <f>H1004+L1004</f>
        <v>33718</v>
      </c>
      <c r="O1004" s="9"/>
      <c r="P1004" s="9"/>
      <c r="Q1004" s="85"/>
      <c r="R1004" s="9"/>
      <c r="S1004" s="9">
        <f>M1004+O1004+P1004+Q1004+R1004</f>
        <v>35493</v>
      </c>
      <c r="T1004" s="9">
        <f>N1004+R1004</f>
        <v>33718</v>
      </c>
      <c r="U1004" s="9"/>
      <c r="V1004" s="9"/>
      <c r="W1004" s="85"/>
      <c r="X1004" s="9"/>
      <c r="Y1004" s="9">
        <f>S1004+U1004+V1004+W1004+X1004</f>
        <v>35493</v>
      </c>
      <c r="Z1004" s="9">
        <f>T1004+X1004</f>
        <v>33718</v>
      </c>
      <c r="AA1004" s="9"/>
      <c r="AB1004" s="9"/>
      <c r="AC1004" s="85"/>
      <c r="AD1004" s="9"/>
      <c r="AE1004" s="9">
        <f>Y1004+AA1004+AB1004+AC1004+AD1004</f>
        <v>35493</v>
      </c>
      <c r="AF1004" s="9">
        <f>Z1004+AD1004</f>
        <v>33718</v>
      </c>
      <c r="AG1004" s="9"/>
      <c r="AH1004" s="9"/>
      <c r="AI1004" s="85"/>
      <c r="AJ1004" s="9"/>
      <c r="AK1004" s="9">
        <f>AE1004+AG1004+AH1004+AI1004+AJ1004</f>
        <v>35493</v>
      </c>
      <c r="AL1004" s="9">
        <f>AF1004+AJ1004</f>
        <v>33718</v>
      </c>
      <c r="AM1004" s="9"/>
      <c r="AN1004" s="9"/>
      <c r="AO1004" s="85"/>
      <c r="AP1004" s="9"/>
      <c r="AQ1004" s="9">
        <f>AK1004+AM1004+AN1004+AO1004+AP1004</f>
        <v>35493</v>
      </c>
      <c r="AR1004" s="9">
        <f>AL1004+AP1004</f>
        <v>33718</v>
      </c>
      <c r="AS1004" s="9"/>
      <c r="AT1004" s="9"/>
      <c r="AU1004" s="85"/>
      <c r="AV1004" s="9"/>
      <c r="AW1004" s="96">
        <f>AQ1004+AS1004+AT1004+AU1004+AV1004</f>
        <v>35493</v>
      </c>
      <c r="AX1004" s="96">
        <f>AR1004+AV1004</f>
        <v>33718</v>
      </c>
      <c r="AY1004" s="9"/>
      <c r="AZ1004" s="9"/>
      <c r="BA1004" s="85"/>
      <c r="BB1004" s="9"/>
      <c r="BC1004" s="9">
        <f>AW1004+AY1004+AZ1004+BA1004+BB1004</f>
        <v>35493</v>
      </c>
      <c r="BD1004" s="9">
        <f>AX1004+BB1004</f>
        <v>33718</v>
      </c>
      <c r="BE1004" s="9"/>
      <c r="BF1004" s="9"/>
      <c r="BG1004" s="85"/>
      <c r="BH1004" s="9"/>
      <c r="BI1004" s="9">
        <f>BC1004+BE1004+BF1004+BG1004+BH1004</f>
        <v>35493</v>
      </c>
      <c r="BJ1004" s="9">
        <f>BD1004+BH1004</f>
        <v>33718</v>
      </c>
    </row>
    <row r="1005" spans="1:62" ht="49.5" hidden="1" x14ac:dyDescent="0.25">
      <c r="A1005" s="25" t="s">
        <v>734</v>
      </c>
      <c r="B1005" s="26" t="s">
        <v>437</v>
      </c>
      <c r="C1005" s="26" t="s">
        <v>152</v>
      </c>
      <c r="D1005" s="26" t="s">
        <v>8</v>
      </c>
      <c r="E1005" s="26" t="s">
        <v>733</v>
      </c>
      <c r="F1005" s="26"/>
      <c r="G1005" s="9"/>
      <c r="H1005" s="9"/>
      <c r="I1005" s="9"/>
      <c r="J1005" s="9"/>
      <c r="K1005" s="84"/>
      <c r="L1005" s="9"/>
      <c r="M1005" s="9"/>
      <c r="N1005" s="9"/>
      <c r="O1005" s="9">
        <f>O1006</f>
        <v>0</v>
      </c>
      <c r="P1005" s="9">
        <f t="shared" ref="P1005:AE1006" si="1619">P1006</f>
        <v>518</v>
      </c>
      <c r="Q1005" s="9">
        <f t="shared" si="1619"/>
        <v>0</v>
      </c>
      <c r="R1005" s="9">
        <f t="shared" si="1619"/>
        <v>9841</v>
      </c>
      <c r="S1005" s="9">
        <f t="shared" si="1619"/>
        <v>10359</v>
      </c>
      <c r="T1005" s="9">
        <f t="shared" si="1619"/>
        <v>9841</v>
      </c>
      <c r="U1005" s="9">
        <f>U1006</f>
        <v>0</v>
      </c>
      <c r="V1005" s="9">
        <f t="shared" si="1619"/>
        <v>0</v>
      </c>
      <c r="W1005" s="9">
        <f t="shared" si="1619"/>
        <v>0</v>
      </c>
      <c r="X1005" s="9">
        <f t="shared" si="1619"/>
        <v>0</v>
      </c>
      <c r="Y1005" s="9">
        <f t="shared" si="1619"/>
        <v>10359</v>
      </c>
      <c r="Z1005" s="9">
        <f t="shared" si="1619"/>
        <v>9841</v>
      </c>
      <c r="AA1005" s="9">
        <f>AA1006</f>
        <v>0</v>
      </c>
      <c r="AB1005" s="9">
        <f t="shared" si="1619"/>
        <v>0</v>
      </c>
      <c r="AC1005" s="9">
        <f t="shared" si="1619"/>
        <v>0</v>
      </c>
      <c r="AD1005" s="9">
        <f t="shared" si="1619"/>
        <v>0</v>
      </c>
      <c r="AE1005" s="9">
        <f t="shared" si="1619"/>
        <v>10359</v>
      </c>
      <c r="AF1005" s="9">
        <f t="shared" ref="AB1005:AF1006" si="1620">AF1006</f>
        <v>9841</v>
      </c>
      <c r="AG1005" s="9">
        <f>AG1006</f>
        <v>0</v>
      </c>
      <c r="AH1005" s="9">
        <f t="shared" ref="AH1005:AW1006" si="1621">AH1006</f>
        <v>0</v>
      </c>
      <c r="AI1005" s="9">
        <f t="shared" si="1621"/>
        <v>0</v>
      </c>
      <c r="AJ1005" s="9">
        <f t="shared" si="1621"/>
        <v>0</v>
      </c>
      <c r="AK1005" s="9">
        <f t="shared" si="1621"/>
        <v>10359</v>
      </c>
      <c r="AL1005" s="9">
        <f t="shared" si="1621"/>
        <v>9841</v>
      </c>
      <c r="AM1005" s="9">
        <f>AM1006</f>
        <v>0</v>
      </c>
      <c r="AN1005" s="9">
        <f t="shared" si="1621"/>
        <v>0</v>
      </c>
      <c r="AO1005" s="9">
        <f t="shared" si="1621"/>
        <v>0</v>
      </c>
      <c r="AP1005" s="9">
        <f t="shared" si="1621"/>
        <v>0</v>
      </c>
      <c r="AQ1005" s="9">
        <f t="shared" si="1621"/>
        <v>10359</v>
      </c>
      <c r="AR1005" s="9">
        <f t="shared" si="1621"/>
        <v>9841</v>
      </c>
      <c r="AS1005" s="9">
        <f>AS1006</f>
        <v>0</v>
      </c>
      <c r="AT1005" s="9">
        <f t="shared" si="1621"/>
        <v>0</v>
      </c>
      <c r="AU1005" s="9">
        <f t="shared" si="1621"/>
        <v>0</v>
      </c>
      <c r="AV1005" s="9">
        <f t="shared" si="1621"/>
        <v>0</v>
      </c>
      <c r="AW1005" s="96">
        <f t="shared" si="1621"/>
        <v>10359</v>
      </c>
      <c r="AX1005" s="96">
        <f t="shared" ref="AT1005:AX1006" si="1622">AX1006</f>
        <v>9841</v>
      </c>
      <c r="AY1005" s="9">
        <f>AY1006</f>
        <v>0</v>
      </c>
      <c r="AZ1005" s="9">
        <f t="shared" ref="AZ1005:BJ1006" si="1623">AZ1006</f>
        <v>0</v>
      </c>
      <c r="BA1005" s="9">
        <f t="shared" si="1623"/>
        <v>0</v>
      </c>
      <c r="BB1005" s="9">
        <f t="shared" si="1623"/>
        <v>0</v>
      </c>
      <c r="BC1005" s="9">
        <f t="shared" si="1623"/>
        <v>10359</v>
      </c>
      <c r="BD1005" s="9">
        <f t="shared" si="1623"/>
        <v>9841</v>
      </c>
      <c r="BE1005" s="9">
        <f>BE1006</f>
        <v>0</v>
      </c>
      <c r="BF1005" s="9">
        <f t="shared" si="1623"/>
        <v>0</v>
      </c>
      <c r="BG1005" s="9">
        <f t="shared" si="1623"/>
        <v>0</v>
      </c>
      <c r="BH1005" s="9">
        <f t="shared" si="1623"/>
        <v>0</v>
      </c>
      <c r="BI1005" s="9">
        <f t="shared" si="1623"/>
        <v>10359</v>
      </c>
      <c r="BJ1005" s="9">
        <f t="shared" si="1623"/>
        <v>9841</v>
      </c>
    </row>
    <row r="1006" spans="1:62" ht="33" hidden="1" x14ac:dyDescent="0.25">
      <c r="A1006" s="25" t="s">
        <v>179</v>
      </c>
      <c r="B1006" s="26" t="s">
        <v>437</v>
      </c>
      <c r="C1006" s="26" t="s">
        <v>152</v>
      </c>
      <c r="D1006" s="26" t="s">
        <v>8</v>
      </c>
      <c r="E1006" s="26" t="s">
        <v>733</v>
      </c>
      <c r="F1006" s="26" t="s">
        <v>180</v>
      </c>
      <c r="G1006" s="9"/>
      <c r="H1006" s="9"/>
      <c r="I1006" s="9"/>
      <c r="J1006" s="9"/>
      <c r="K1006" s="84"/>
      <c r="L1006" s="9"/>
      <c r="M1006" s="9"/>
      <c r="N1006" s="9"/>
      <c r="O1006" s="9">
        <f>O1007</f>
        <v>0</v>
      </c>
      <c r="P1006" s="9">
        <f t="shared" si="1619"/>
        <v>518</v>
      </c>
      <c r="Q1006" s="9">
        <f t="shared" si="1619"/>
        <v>0</v>
      </c>
      <c r="R1006" s="9">
        <f t="shared" si="1619"/>
        <v>9841</v>
      </c>
      <c r="S1006" s="9">
        <f t="shared" si="1619"/>
        <v>10359</v>
      </c>
      <c r="T1006" s="9">
        <f t="shared" si="1619"/>
        <v>9841</v>
      </c>
      <c r="U1006" s="9">
        <f>U1007</f>
        <v>0</v>
      </c>
      <c r="V1006" s="9">
        <f t="shared" si="1619"/>
        <v>0</v>
      </c>
      <c r="W1006" s="9">
        <f t="shared" si="1619"/>
        <v>0</v>
      </c>
      <c r="X1006" s="9">
        <f t="shared" si="1619"/>
        <v>0</v>
      </c>
      <c r="Y1006" s="9">
        <f t="shared" si="1619"/>
        <v>10359</v>
      </c>
      <c r="Z1006" s="9">
        <f t="shared" si="1619"/>
        <v>9841</v>
      </c>
      <c r="AA1006" s="9">
        <f>AA1007</f>
        <v>0</v>
      </c>
      <c r="AB1006" s="9">
        <f t="shared" si="1620"/>
        <v>0</v>
      </c>
      <c r="AC1006" s="9">
        <f t="shared" si="1620"/>
        <v>0</v>
      </c>
      <c r="AD1006" s="9">
        <f t="shared" si="1620"/>
        <v>0</v>
      </c>
      <c r="AE1006" s="9">
        <f t="shared" si="1620"/>
        <v>10359</v>
      </c>
      <c r="AF1006" s="9">
        <f t="shared" si="1620"/>
        <v>9841</v>
      </c>
      <c r="AG1006" s="9">
        <f>AG1007</f>
        <v>0</v>
      </c>
      <c r="AH1006" s="9">
        <f t="shared" si="1621"/>
        <v>0</v>
      </c>
      <c r="AI1006" s="9">
        <f t="shared" si="1621"/>
        <v>0</v>
      </c>
      <c r="AJ1006" s="9">
        <f t="shared" si="1621"/>
        <v>0</v>
      </c>
      <c r="AK1006" s="9">
        <f t="shared" si="1621"/>
        <v>10359</v>
      </c>
      <c r="AL1006" s="9">
        <f t="shared" si="1621"/>
        <v>9841</v>
      </c>
      <c r="AM1006" s="9">
        <f>AM1007</f>
        <v>0</v>
      </c>
      <c r="AN1006" s="9">
        <f t="shared" si="1621"/>
        <v>0</v>
      </c>
      <c r="AO1006" s="9">
        <f t="shared" si="1621"/>
        <v>0</v>
      </c>
      <c r="AP1006" s="9">
        <f t="shared" si="1621"/>
        <v>0</v>
      </c>
      <c r="AQ1006" s="9">
        <f t="shared" si="1621"/>
        <v>10359</v>
      </c>
      <c r="AR1006" s="9">
        <f t="shared" si="1621"/>
        <v>9841</v>
      </c>
      <c r="AS1006" s="9">
        <f>AS1007</f>
        <v>0</v>
      </c>
      <c r="AT1006" s="9">
        <f t="shared" si="1622"/>
        <v>0</v>
      </c>
      <c r="AU1006" s="9">
        <f t="shared" si="1622"/>
        <v>0</v>
      </c>
      <c r="AV1006" s="9">
        <f t="shared" si="1622"/>
        <v>0</v>
      </c>
      <c r="AW1006" s="96">
        <f t="shared" si="1622"/>
        <v>10359</v>
      </c>
      <c r="AX1006" s="96">
        <f t="shared" si="1622"/>
        <v>9841</v>
      </c>
      <c r="AY1006" s="9">
        <f>AY1007</f>
        <v>0</v>
      </c>
      <c r="AZ1006" s="9">
        <f t="shared" si="1623"/>
        <v>0</v>
      </c>
      <c r="BA1006" s="9">
        <f t="shared" si="1623"/>
        <v>0</v>
      </c>
      <c r="BB1006" s="9">
        <f t="shared" si="1623"/>
        <v>0</v>
      </c>
      <c r="BC1006" s="9">
        <f t="shared" si="1623"/>
        <v>10359</v>
      </c>
      <c r="BD1006" s="9">
        <f t="shared" si="1623"/>
        <v>9841</v>
      </c>
      <c r="BE1006" s="9">
        <f>BE1007</f>
        <v>0</v>
      </c>
      <c r="BF1006" s="9">
        <f t="shared" si="1623"/>
        <v>0</v>
      </c>
      <c r="BG1006" s="9">
        <f t="shared" si="1623"/>
        <v>0</v>
      </c>
      <c r="BH1006" s="9">
        <f t="shared" si="1623"/>
        <v>0</v>
      </c>
      <c r="BI1006" s="9">
        <f t="shared" si="1623"/>
        <v>10359</v>
      </c>
      <c r="BJ1006" s="9">
        <f t="shared" si="1623"/>
        <v>9841</v>
      </c>
    </row>
    <row r="1007" spans="1:62" ht="18" hidden="1" customHeight="1" x14ac:dyDescent="0.25">
      <c r="A1007" s="25" t="s">
        <v>167</v>
      </c>
      <c r="B1007" s="26" t="s">
        <v>437</v>
      </c>
      <c r="C1007" s="26" t="s">
        <v>152</v>
      </c>
      <c r="D1007" s="26" t="s">
        <v>8</v>
      </c>
      <c r="E1007" s="26" t="s">
        <v>733</v>
      </c>
      <c r="F1007" s="31">
        <v>410</v>
      </c>
      <c r="G1007" s="9"/>
      <c r="H1007" s="9"/>
      <c r="I1007" s="9"/>
      <c r="J1007" s="9"/>
      <c r="K1007" s="84"/>
      <c r="L1007" s="9"/>
      <c r="M1007" s="9"/>
      <c r="N1007" s="9"/>
      <c r="O1007" s="9"/>
      <c r="P1007" s="9">
        <v>518</v>
      </c>
      <c r="Q1007" s="85"/>
      <c r="R1007" s="9">
        <v>9841</v>
      </c>
      <c r="S1007" s="9">
        <f>M1007+O1007+P1007+Q1007+R1007</f>
        <v>10359</v>
      </c>
      <c r="T1007" s="9">
        <f>N1007+R1007</f>
        <v>9841</v>
      </c>
      <c r="U1007" s="9"/>
      <c r="V1007" s="9"/>
      <c r="W1007" s="85"/>
      <c r="X1007" s="9"/>
      <c r="Y1007" s="9">
        <f>S1007+U1007+V1007+W1007+X1007</f>
        <v>10359</v>
      </c>
      <c r="Z1007" s="9">
        <f>T1007+X1007</f>
        <v>9841</v>
      </c>
      <c r="AA1007" s="9"/>
      <c r="AB1007" s="9"/>
      <c r="AC1007" s="85"/>
      <c r="AD1007" s="9"/>
      <c r="AE1007" s="9">
        <f>Y1007+AA1007+AB1007+AC1007+AD1007</f>
        <v>10359</v>
      </c>
      <c r="AF1007" s="9">
        <f>Z1007+AD1007</f>
        <v>9841</v>
      </c>
      <c r="AG1007" s="9"/>
      <c r="AH1007" s="9"/>
      <c r="AI1007" s="85"/>
      <c r="AJ1007" s="9"/>
      <c r="AK1007" s="9">
        <f>AE1007+AG1007+AH1007+AI1007+AJ1007</f>
        <v>10359</v>
      </c>
      <c r="AL1007" s="9">
        <f>AF1007+AJ1007</f>
        <v>9841</v>
      </c>
      <c r="AM1007" s="9"/>
      <c r="AN1007" s="9"/>
      <c r="AO1007" s="85"/>
      <c r="AP1007" s="9"/>
      <c r="AQ1007" s="9">
        <f>AK1007+AM1007+AN1007+AO1007+AP1007</f>
        <v>10359</v>
      </c>
      <c r="AR1007" s="9">
        <f>AL1007+AP1007</f>
        <v>9841</v>
      </c>
      <c r="AS1007" s="9"/>
      <c r="AT1007" s="9"/>
      <c r="AU1007" s="85"/>
      <c r="AV1007" s="9"/>
      <c r="AW1007" s="96">
        <f>AQ1007+AS1007+AT1007+AU1007+AV1007</f>
        <v>10359</v>
      </c>
      <c r="AX1007" s="96">
        <f>AR1007+AV1007</f>
        <v>9841</v>
      </c>
      <c r="AY1007" s="9"/>
      <c r="AZ1007" s="9"/>
      <c r="BA1007" s="85"/>
      <c r="BB1007" s="9"/>
      <c r="BC1007" s="9">
        <f>AW1007+AY1007+AZ1007+BA1007+BB1007</f>
        <v>10359</v>
      </c>
      <c r="BD1007" s="9">
        <f>AX1007+BB1007</f>
        <v>9841</v>
      </c>
      <c r="BE1007" s="9"/>
      <c r="BF1007" s="9"/>
      <c r="BG1007" s="85"/>
      <c r="BH1007" s="9"/>
      <c r="BI1007" s="9">
        <f>BC1007+BE1007+BF1007+BG1007+BH1007</f>
        <v>10359</v>
      </c>
      <c r="BJ1007" s="9">
        <f>BD1007+BH1007</f>
        <v>9841</v>
      </c>
    </row>
    <row r="1008" spans="1:62" ht="33" hidden="1" x14ac:dyDescent="0.25">
      <c r="A1008" s="25" t="s">
        <v>781</v>
      </c>
      <c r="B1008" s="26" t="s">
        <v>437</v>
      </c>
      <c r="C1008" s="26" t="s">
        <v>152</v>
      </c>
      <c r="D1008" s="26" t="s">
        <v>8</v>
      </c>
      <c r="E1008" s="26" t="s">
        <v>780</v>
      </c>
      <c r="F1008" s="26"/>
      <c r="G1008" s="9"/>
      <c r="H1008" s="9"/>
      <c r="I1008" s="9"/>
      <c r="J1008" s="9"/>
      <c r="K1008" s="84"/>
      <c r="L1008" s="9"/>
      <c r="M1008" s="9"/>
      <c r="N1008" s="9"/>
      <c r="O1008" s="9"/>
      <c r="P1008" s="9"/>
      <c r="Q1008" s="85"/>
      <c r="R1008" s="9"/>
      <c r="S1008" s="9"/>
      <c r="T1008" s="9"/>
      <c r="U1008" s="9"/>
      <c r="V1008" s="9"/>
      <c r="W1008" s="85"/>
      <c r="X1008" s="9"/>
      <c r="Y1008" s="9"/>
      <c r="Z1008" s="9"/>
      <c r="AA1008" s="9">
        <f>AA1009</f>
        <v>2855</v>
      </c>
      <c r="AB1008" s="9">
        <f t="shared" ref="AB1008:AQ1009" si="1624">AB1009</f>
        <v>0</v>
      </c>
      <c r="AC1008" s="9">
        <f t="shared" si="1624"/>
        <v>0</v>
      </c>
      <c r="AD1008" s="9">
        <f t="shared" si="1624"/>
        <v>54246</v>
      </c>
      <c r="AE1008" s="9">
        <f t="shared" si="1624"/>
        <v>57101</v>
      </c>
      <c r="AF1008" s="9">
        <f t="shared" si="1624"/>
        <v>54246</v>
      </c>
      <c r="AG1008" s="9">
        <f>AG1009</f>
        <v>0</v>
      </c>
      <c r="AH1008" s="9">
        <f t="shared" si="1624"/>
        <v>0</v>
      </c>
      <c r="AI1008" s="9">
        <f t="shared" si="1624"/>
        <v>0</v>
      </c>
      <c r="AJ1008" s="9">
        <f t="shared" si="1624"/>
        <v>0</v>
      </c>
      <c r="AK1008" s="9">
        <f t="shared" si="1624"/>
        <v>57101</v>
      </c>
      <c r="AL1008" s="9">
        <f t="shared" si="1624"/>
        <v>54246</v>
      </c>
      <c r="AM1008" s="9">
        <f>AM1009</f>
        <v>0</v>
      </c>
      <c r="AN1008" s="9">
        <f t="shared" si="1624"/>
        <v>0</v>
      </c>
      <c r="AO1008" s="9">
        <f t="shared" si="1624"/>
        <v>0</v>
      </c>
      <c r="AP1008" s="9">
        <f t="shared" si="1624"/>
        <v>0</v>
      </c>
      <c r="AQ1008" s="9">
        <f t="shared" si="1624"/>
        <v>57101</v>
      </c>
      <c r="AR1008" s="9">
        <f t="shared" ref="AN1008:AR1009" si="1625">AR1009</f>
        <v>54246</v>
      </c>
      <c r="AS1008" s="9">
        <f>AS1009</f>
        <v>0</v>
      </c>
      <c r="AT1008" s="9">
        <f t="shared" ref="AT1008:BI1009" si="1626">AT1009</f>
        <v>0</v>
      </c>
      <c r="AU1008" s="9">
        <f t="shared" si="1626"/>
        <v>0</v>
      </c>
      <c r="AV1008" s="9">
        <f t="shared" si="1626"/>
        <v>0</v>
      </c>
      <c r="AW1008" s="96">
        <f t="shared" si="1626"/>
        <v>57101</v>
      </c>
      <c r="AX1008" s="96">
        <f t="shared" si="1626"/>
        <v>54246</v>
      </c>
      <c r="AY1008" s="9">
        <f>AY1009</f>
        <v>0</v>
      </c>
      <c r="AZ1008" s="9">
        <f t="shared" si="1626"/>
        <v>0</v>
      </c>
      <c r="BA1008" s="9">
        <f t="shared" si="1626"/>
        <v>0</v>
      </c>
      <c r="BB1008" s="9">
        <f t="shared" si="1626"/>
        <v>0</v>
      </c>
      <c r="BC1008" s="9">
        <f t="shared" si="1626"/>
        <v>57101</v>
      </c>
      <c r="BD1008" s="9">
        <f t="shared" si="1626"/>
        <v>54246</v>
      </c>
      <c r="BE1008" s="9">
        <f>BE1009</f>
        <v>0</v>
      </c>
      <c r="BF1008" s="9">
        <f t="shared" si="1626"/>
        <v>0</v>
      </c>
      <c r="BG1008" s="9">
        <f t="shared" si="1626"/>
        <v>0</v>
      </c>
      <c r="BH1008" s="9">
        <f t="shared" si="1626"/>
        <v>0</v>
      </c>
      <c r="BI1008" s="9">
        <f t="shared" si="1626"/>
        <v>57101</v>
      </c>
      <c r="BJ1008" s="9">
        <f t="shared" ref="BF1008:BJ1009" si="1627">BJ1009</f>
        <v>54246</v>
      </c>
    </row>
    <row r="1009" spans="1:62" ht="33" hidden="1" x14ac:dyDescent="0.25">
      <c r="A1009" s="25" t="s">
        <v>179</v>
      </c>
      <c r="B1009" s="26" t="s">
        <v>437</v>
      </c>
      <c r="C1009" s="26" t="s">
        <v>152</v>
      </c>
      <c r="D1009" s="26" t="s">
        <v>8</v>
      </c>
      <c r="E1009" s="26" t="s">
        <v>780</v>
      </c>
      <c r="F1009" s="26" t="s">
        <v>180</v>
      </c>
      <c r="G1009" s="9"/>
      <c r="H1009" s="9"/>
      <c r="I1009" s="9"/>
      <c r="J1009" s="9"/>
      <c r="K1009" s="84"/>
      <c r="L1009" s="9"/>
      <c r="M1009" s="9"/>
      <c r="N1009" s="9"/>
      <c r="O1009" s="9"/>
      <c r="P1009" s="9"/>
      <c r="Q1009" s="85"/>
      <c r="R1009" s="9"/>
      <c r="S1009" s="9"/>
      <c r="T1009" s="9"/>
      <c r="U1009" s="9"/>
      <c r="V1009" s="9"/>
      <c r="W1009" s="85"/>
      <c r="X1009" s="9"/>
      <c r="Y1009" s="9"/>
      <c r="Z1009" s="9"/>
      <c r="AA1009" s="9">
        <f>AA1010</f>
        <v>2855</v>
      </c>
      <c r="AB1009" s="9">
        <f t="shared" si="1624"/>
        <v>0</v>
      </c>
      <c r="AC1009" s="9">
        <f t="shared" si="1624"/>
        <v>0</v>
      </c>
      <c r="AD1009" s="9">
        <f t="shared" si="1624"/>
        <v>54246</v>
      </c>
      <c r="AE1009" s="9">
        <f t="shared" si="1624"/>
        <v>57101</v>
      </c>
      <c r="AF1009" s="9">
        <f t="shared" si="1624"/>
        <v>54246</v>
      </c>
      <c r="AG1009" s="9">
        <f>AG1010</f>
        <v>0</v>
      </c>
      <c r="AH1009" s="9">
        <f t="shared" si="1624"/>
        <v>0</v>
      </c>
      <c r="AI1009" s="9">
        <f t="shared" si="1624"/>
        <v>0</v>
      </c>
      <c r="AJ1009" s="9">
        <f t="shared" si="1624"/>
        <v>0</v>
      </c>
      <c r="AK1009" s="9">
        <f t="shared" si="1624"/>
        <v>57101</v>
      </c>
      <c r="AL1009" s="9">
        <f t="shared" si="1624"/>
        <v>54246</v>
      </c>
      <c r="AM1009" s="9">
        <f>AM1010</f>
        <v>0</v>
      </c>
      <c r="AN1009" s="9">
        <f t="shared" si="1625"/>
        <v>0</v>
      </c>
      <c r="AO1009" s="9">
        <f t="shared" si="1625"/>
        <v>0</v>
      </c>
      <c r="AP1009" s="9">
        <f t="shared" si="1625"/>
        <v>0</v>
      </c>
      <c r="AQ1009" s="9">
        <f t="shared" si="1625"/>
        <v>57101</v>
      </c>
      <c r="AR1009" s="9">
        <f t="shared" si="1625"/>
        <v>54246</v>
      </c>
      <c r="AS1009" s="9">
        <f>AS1010</f>
        <v>0</v>
      </c>
      <c r="AT1009" s="9">
        <f t="shared" si="1626"/>
        <v>0</v>
      </c>
      <c r="AU1009" s="9">
        <f t="shared" si="1626"/>
        <v>0</v>
      </c>
      <c r="AV1009" s="9">
        <f t="shared" si="1626"/>
        <v>0</v>
      </c>
      <c r="AW1009" s="96">
        <f t="shared" si="1626"/>
        <v>57101</v>
      </c>
      <c r="AX1009" s="96">
        <f t="shared" si="1626"/>
        <v>54246</v>
      </c>
      <c r="AY1009" s="9">
        <f>AY1010</f>
        <v>0</v>
      </c>
      <c r="AZ1009" s="9">
        <f t="shared" si="1626"/>
        <v>0</v>
      </c>
      <c r="BA1009" s="9">
        <f t="shared" si="1626"/>
        <v>0</v>
      </c>
      <c r="BB1009" s="9">
        <f t="shared" si="1626"/>
        <v>0</v>
      </c>
      <c r="BC1009" s="9">
        <f t="shared" si="1626"/>
        <v>57101</v>
      </c>
      <c r="BD1009" s="9">
        <f t="shared" si="1626"/>
        <v>54246</v>
      </c>
      <c r="BE1009" s="9">
        <f>BE1010</f>
        <v>0</v>
      </c>
      <c r="BF1009" s="9">
        <f t="shared" si="1627"/>
        <v>0</v>
      </c>
      <c r="BG1009" s="9">
        <f t="shared" si="1627"/>
        <v>0</v>
      </c>
      <c r="BH1009" s="9">
        <f t="shared" si="1627"/>
        <v>0</v>
      </c>
      <c r="BI1009" s="9">
        <f t="shared" si="1627"/>
        <v>57101</v>
      </c>
      <c r="BJ1009" s="9">
        <f t="shared" si="1627"/>
        <v>54246</v>
      </c>
    </row>
    <row r="1010" spans="1:62" ht="18" hidden="1" customHeight="1" x14ac:dyDescent="0.25">
      <c r="A1010" s="25" t="s">
        <v>167</v>
      </c>
      <c r="B1010" s="26" t="s">
        <v>437</v>
      </c>
      <c r="C1010" s="26" t="s">
        <v>152</v>
      </c>
      <c r="D1010" s="26" t="s">
        <v>8</v>
      </c>
      <c r="E1010" s="26" t="s">
        <v>780</v>
      </c>
      <c r="F1010" s="31">
        <v>410</v>
      </c>
      <c r="G1010" s="9"/>
      <c r="H1010" s="9"/>
      <c r="I1010" s="9"/>
      <c r="J1010" s="9"/>
      <c r="K1010" s="84"/>
      <c r="L1010" s="9"/>
      <c r="M1010" s="9"/>
      <c r="N1010" s="9"/>
      <c r="O1010" s="9"/>
      <c r="P1010" s="9"/>
      <c r="Q1010" s="85"/>
      <c r="R1010" s="9"/>
      <c r="S1010" s="9"/>
      <c r="T1010" s="9"/>
      <c r="U1010" s="9"/>
      <c r="V1010" s="9"/>
      <c r="W1010" s="85"/>
      <c r="X1010" s="9"/>
      <c r="Y1010" s="9"/>
      <c r="Z1010" s="9"/>
      <c r="AA1010" s="9">
        <v>2855</v>
      </c>
      <c r="AB1010" s="9"/>
      <c r="AC1010" s="85"/>
      <c r="AD1010" s="9">
        <v>54246</v>
      </c>
      <c r="AE1010" s="9">
        <f>Y1010+AA1010+AB1010+AC1010+AD1010</f>
        <v>57101</v>
      </c>
      <c r="AF1010" s="9">
        <f>Z1010+AD1010</f>
        <v>54246</v>
      </c>
      <c r="AG1010" s="9"/>
      <c r="AH1010" s="9"/>
      <c r="AI1010" s="85"/>
      <c r="AJ1010" s="9"/>
      <c r="AK1010" s="9">
        <f>AE1010+AG1010+AH1010+AI1010+AJ1010</f>
        <v>57101</v>
      </c>
      <c r="AL1010" s="9">
        <f>AF1010+AJ1010</f>
        <v>54246</v>
      </c>
      <c r="AM1010" s="9"/>
      <c r="AN1010" s="9"/>
      <c r="AO1010" s="85"/>
      <c r="AP1010" s="9"/>
      <c r="AQ1010" s="9">
        <f>AK1010+AM1010+AN1010+AO1010+AP1010</f>
        <v>57101</v>
      </c>
      <c r="AR1010" s="9">
        <f>AL1010+AP1010</f>
        <v>54246</v>
      </c>
      <c r="AS1010" s="9"/>
      <c r="AT1010" s="9"/>
      <c r="AU1010" s="85"/>
      <c r="AV1010" s="9"/>
      <c r="AW1010" s="96">
        <f>AQ1010+AS1010+AT1010+AU1010+AV1010</f>
        <v>57101</v>
      </c>
      <c r="AX1010" s="96">
        <f>AR1010+AV1010</f>
        <v>54246</v>
      </c>
      <c r="AY1010" s="9"/>
      <c r="AZ1010" s="9"/>
      <c r="BA1010" s="85"/>
      <c r="BB1010" s="9"/>
      <c r="BC1010" s="9">
        <f>AW1010+AY1010+AZ1010+BA1010+BB1010</f>
        <v>57101</v>
      </c>
      <c r="BD1010" s="9">
        <f>AX1010+BB1010</f>
        <v>54246</v>
      </c>
      <c r="BE1010" s="9"/>
      <c r="BF1010" s="9"/>
      <c r="BG1010" s="85"/>
      <c r="BH1010" s="9"/>
      <c r="BI1010" s="9">
        <f>BC1010+BE1010+BF1010+BG1010+BH1010</f>
        <v>57101</v>
      </c>
      <c r="BJ1010" s="9">
        <f>BD1010+BH1010</f>
        <v>54246</v>
      </c>
    </row>
    <row r="1011" spans="1:62" hidden="1" x14ac:dyDescent="0.25">
      <c r="A1011" s="25"/>
      <c r="B1011" s="26"/>
      <c r="C1011" s="26"/>
      <c r="D1011" s="26"/>
      <c r="E1011" s="26"/>
      <c r="F1011" s="26"/>
      <c r="G1011" s="9"/>
      <c r="H1011" s="9"/>
      <c r="I1011" s="84"/>
      <c r="J1011" s="84"/>
      <c r="K1011" s="84"/>
      <c r="L1011" s="84"/>
      <c r="M1011" s="84"/>
      <c r="N1011" s="84"/>
      <c r="O1011" s="85"/>
      <c r="P1011" s="85"/>
      <c r="Q1011" s="85"/>
      <c r="R1011" s="85"/>
      <c r="S1011" s="85"/>
      <c r="T1011" s="85"/>
      <c r="U1011" s="85"/>
      <c r="V1011" s="85"/>
      <c r="W1011" s="85"/>
      <c r="X1011" s="85"/>
      <c r="Y1011" s="85"/>
      <c r="Z1011" s="85"/>
      <c r="AA1011" s="85"/>
      <c r="AB1011" s="85"/>
      <c r="AC1011" s="85"/>
      <c r="AD1011" s="85"/>
      <c r="AE1011" s="85"/>
      <c r="AF1011" s="85"/>
      <c r="AG1011" s="85"/>
      <c r="AH1011" s="85"/>
      <c r="AI1011" s="85"/>
      <c r="AJ1011" s="85"/>
      <c r="AK1011" s="85"/>
      <c r="AL1011" s="85"/>
      <c r="AM1011" s="85"/>
      <c r="AN1011" s="85"/>
      <c r="AO1011" s="85"/>
      <c r="AP1011" s="85"/>
      <c r="AQ1011" s="85"/>
      <c r="AR1011" s="85"/>
      <c r="AS1011" s="85"/>
      <c r="AT1011" s="85"/>
      <c r="AU1011" s="85"/>
      <c r="AV1011" s="85"/>
      <c r="AW1011" s="97"/>
      <c r="AX1011" s="97"/>
      <c r="AY1011" s="85"/>
      <c r="AZ1011" s="85"/>
      <c r="BA1011" s="85"/>
      <c r="BB1011" s="85"/>
      <c r="BC1011" s="85"/>
      <c r="BD1011" s="85"/>
      <c r="BE1011" s="85"/>
      <c r="BF1011" s="85"/>
      <c r="BG1011" s="85"/>
      <c r="BH1011" s="85"/>
      <c r="BI1011" s="85"/>
      <c r="BJ1011" s="85"/>
    </row>
    <row r="1012" spans="1:62" ht="40.5" hidden="1" x14ac:dyDescent="0.3">
      <c r="A1012" s="20" t="s">
        <v>479</v>
      </c>
      <c r="B1012" s="21">
        <v>915</v>
      </c>
      <c r="C1012" s="22"/>
      <c r="D1012" s="22"/>
      <c r="E1012" s="21"/>
      <c r="F1012" s="22"/>
      <c r="G1012" s="6">
        <f>G1014+G1039+G1046</f>
        <v>30498</v>
      </c>
      <c r="H1012" s="6">
        <f t="shared" ref="H1012:N1012" si="1628">H1014+H1039+H1046</f>
        <v>20701</v>
      </c>
      <c r="I1012" s="6">
        <f t="shared" si="1628"/>
        <v>0</v>
      </c>
      <c r="J1012" s="6">
        <f t="shared" si="1628"/>
        <v>0</v>
      </c>
      <c r="K1012" s="6">
        <f t="shared" si="1628"/>
        <v>0</v>
      </c>
      <c r="L1012" s="6">
        <f t="shared" si="1628"/>
        <v>0</v>
      </c>
      <c r="M1012" s="6">
        <f t="shared" si="1628"/>
        <v>30498</v>
      </c>
      <c r="N1012" s="6">
        <f t="shared" si="1628"/>
        <v>20701</v>
      </c>
      <c r="O1012" s="6">
        <f t="shared" ref="O1012:T1012" si="1629">O1014+O1039+O1046</f>
        <v>0</v>
      </c>
      <c r="P1012" s="6">
        <f t="shared" si="1629"/>
        <v>0</v>
      </c>
      <c r="Q1012" s="6">
        <f t="shared" si="1629"/>
        <v>0</v>
      </c>
      <c r="R1012" s="6">
        <f t="shared" si="1629"/>
        <v>0</v>
      </c>
      <c r="S1012" s="6">
        <f t="shared" si="1629"/>
        <v>30498</v>
      </c>
      <c r="T1012" s="6">
        <f t="shared" si="1629"/>
        <v>20701</v>
      </c>
      <c r="U1012" s="6">
        <f t="shared" ref="U1012:Z1012" si="1630">U1014+U1039+U1046</f>
        <v>0</v>
      </c>
      <c r="V1012" s="6">
        <f t="shared" si="1630"/>
        <v>0</v>
      </c>
      <c r="W1012" s="6">
        <f t="shared" si="1630"/>
        <v>0</v>
      </c>
      <c r="X1012" s="6">
        <f t="shared" si="1630"/>
        <v>0</v>
      </c>
      <c r="Y1012" s="6">
        <f t="shared" si="1630"/>
        <v>30498</v>
      </c>
      <c r="Z1012" s="6">
        <f t="shared" si="1630"/>
        <v>20701</v>
      </c>
      <c r="AA1012" s="6">
        <f t="shared" ref="AA1012:AF1012" si="1631">AA1014+AA1039+AA1046</f>
        <v>105</v>
      </c>
      <c r="AB1012" s="6">
        <f t="shared" si="1631"/>
        <v>0</v>
      </c>
      <c r="AC1012" s="6">
        <f t="shared" si="1631"/>
        <v>0</v>
      </c>
      <c r="AD1012" s="6">
        <f t="shared" si="1631"/>
        <v>0</v>
      </c>
      <c r="AE1012" s="6">
        <f t="shared" si="1631"/>
        <v>30603</v>
      </c>
      <c r="AF1012" s="6">
        <f t="shared" si="1631"/>
        <v>20701</v>
      </c>
      <c r="AG1012" s="6">
        <f t="shared" ref="AG1012:AL1012" si="1632">AG1014+AG1039+AG1046</f>
        <v>0</v>
      </c>
      <c r="AH1012" s="6">
        <f t="shared" si="1632"/>
        <v>0</v>
      </c>
      <c r="AI1012" s="6">
        <f t="shared" si="1632"/>
        <v>0</v>
      </c>
      <c r="AJ1012" s="6">
        <f t="shared" si="1632"/>
        <v>0</v>
      </c>
      <c r="AK1012" s="6">
        <f t="shared" si="1632"/>
        <v>30603</v>
      </c>
      <c r="AL1012" s="6">
        <f t="shared" si="1632"/>
        <v>20701</v>
      </c>
      <c r="AM1012" s="6">
        <f t="shared" ref="AM1012:AR1012" si="1633">AM1014+AM1039+AM1046</f>
        <v>0</v>
      </c>
      <c r="AN1012" s="6">
        <f t="shared" si="1633"/>
        <v>0</v>
      </c>
      <c r="AO1012" s="6">
        <f t="shared" si="1633"/>
        <v>0</v>
      </c>
      <c r="AP1012" s="6">
        <f t="shared" si="1633"/>
        <v>0</v>
      </c>
      <c r="AQ1012" s="6">
        <f t="shared" si="1633"/>
        <v>30603</v>
      </c>
      <c r="AR1012" s="6">
        <f t="shared" si="1633"/>
        <v>20701</v>
      </c>
      <c r="AS1012" s="6">
        <f t="shared" ref="AS1012:AX1012" si="1634">AS1014+AS1039+AS1046</f>
        <v>0</v>
      </c>
      <c r="AT1012" s="6">
        <f t="shared" si="1634"/>
        <v>0</v>
      </c>
      <c r="AU1012" s="6">
        <f t="shared" si="1634"/>
        <v>-2</v>
      </c>
      <c r="AV1012" s="6">
        <f t="shared" si="1634"/>
        <v>0</v>
      </c>
      <c r="AW1012" s="92">
        <f t="shared" si="1634"/>
        <v>30601</v>
      </c>
      <c r="AX1012" s="92">
        <f t="shared" si="1634"/>
        <v>20701</v>
      </c>
      <c r="AY1012" s="6">
        <f t="shared" ref="AY1012:BD1012" si="1635">AY1014+AY1039+AY1046</f>
        <v>-420</v>
      </c>
      <c r="AZ1012" s="6">
        <f t="shared" si="1635"/>
        <v>0</v>
      </c>
      <c r="BA1012" s="6">
        <f t="shared" si="1635"/>
        <v>0</v>
      </c>
      <c r="BB1012" s="6">
        <f t="shared" si="1635"/>
        <v>0</v>
      </c>
      <c r="BC1012" s="6">
        <f t="shared" si="1635"/>
        <v>30181</v>
      </c>
      <c r="BD1012" s="6">
        <f t="shared" si="1635"/>
        <v>20701</v>
      </c>
      <c r="BE1012" s="6">
        <f t="shared" ref="BE1012:BJ1012" si="1636">BE1014+BE1039+BE1046</f>
        <v>0</v>
      </c>
      <c r="BF1012" s="6">
        <f t="shared" si="1636"/>
        <v>0</v>
      </c>
      <c r="BG1012" s="6">
        <f t="shared" si="1636"/>
        <v>0</v>
      </c>
      <c r="BH1012" s="6">
        <f t="shared" si="1636"/>
        <v>0</v>
      </c>
      <c r="BI1012" s="6">
        <f t="shared" si="1636"/>
        <v>30181</v>
      </c>
      <c r="BJ1012" s="6">
        <f t="shared" si="1636"/>
        <v>20701</v>
      </c>
    </row>
    <row r="1013" spans="1:62" s="72" customFormat="1" hidden="1" x14ac:dyDescent="0.25">
      <c r="A1013" s="73"/>
      <c r="B1013" s="27"/>
      <c r="C1013" s="56"/>
      <c r="D1013" s="56"/>
      <c r="E1013" s="27"/>
      <c r="F1013" s="56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  <c r="AA1013" s="10"/>
      <c r="AB1013" s="10"/>
      <c r="AC1013" s="10"/>
      <c r="AD1013" s="10"/>
      <c r="AE1013" s="10"/>
      <c r="AF1013" s="10"/>
      <c r="AG1013" s="10"/>
      <c r="AH1013" s="10"/>
      <c r="AI1013" s="10"/>
      <c r="AJ1013" s="10"/>
      <c r="AK1013" s="10"/>
      <c r="AL1013" s="10"/>
      <c r="AM1013" s="10"/>
      <c r="AN1013" s="10"/>
      <c r="AO1013" s="10"/>
      <c r="AP1013" s="10"/>
      <c r="AQ1013" s="10"/>
      <c r="AR1013" s="10"/>
      <c r="AS1013" s="10"/>
      <c r="AT1013" s="10"/>
      <c r="AU1013" s="10"/>
      <c r="AV1013" s="10"/>
      <c r="AW1013" s="93"/>
      <c r="AX1013" s="93"/>
      <c r="AY1013" s="10"/>
      <c r="AZ1013" s="10"/>
      <c r="BA1013" s="10"/>
      <c r="BB1013" s="10"/>
      <c r="BC1013" s="10"/>
      <c r="BD1013" s="10"/>
      <c r="BE1013" s="10"/>
      <c r="BF1013" s="10"/>
      <c r="BG1013" s="10"/>
      <c r="BH1013" s="10"/>
      <c r="BI1013" s="10"/>
      <c r="BJ1013" s="10"/>
    </row>
    <row r="1014" spans="1:62" ht="18.75" hidden="1" x14ac:dyDescent="0.3">
      <c r="A1014" s="23" t="s">
        <v>168</v>
      </c>
      <c r="B1014" s="24">
        <v>915</v>
      </c>
      <c r="C1014" s="24" t="s">
        <v>32</v>
      </c>
      <c r="D1014" s="24" t="s">
        <v>79</v>
      </c>
      <c r="E1014" s="24"/>
      <c r="F1014" s="55"/>
      <c r="G1014" s="13">
        <f t="shared" ref="G1014:V1015" si="1637">G1015</f>
        <v>7987</v>
      </c>
      <c r="H1014" s="13">
        <f t="shared" si="1637"/>
        <v>0</v>
      </c>
      <c r="I1014" s="13">
        <f t="shared" si="1637"/>
        <v>0</v>
      </c>
      <c r="J1014" s="13">
        <f t="shared" si="1637"/>
        <v>0</v>
      </c>
      <c r="K1014" s="13">
        <f t="shared" si="1637"/>
        <v>0</v>
      </c>
      <c r="L1014" s="13">
        <f t="shared" si="1637"/>
        <v>0</v>
      </c>
      <c r="M1014" s="13">
        <f t="shared" si="1637"/>
        <v>7987</v>
      </c>
      <c r="N1014" s="13">
        <f t="shared" si="1637"/>
        <v>0</v>
      </c>
      <c r="O1014" s="13">
        <f t="shared" si="1637"/>
        <v>0</v>
      </c>
      <c r="P1014" s="13">
        <f t="shared" si="1637"/>
        <v>0</v>
      </c>
      <c r="Q1014" s="13">
        <f t="shared" si="1637"/>
        <v>0</v>
      </c>
      <c r="R1014" s="13">
        <f t="shared" si="1637"/>
        <v>0</v>
      </c>
      <c r="S1014" s="13">
        <f t="shared" si="1637"/>
        <v>7987</v>
      </c>
      <c r="T1014" s="13">
        <f t="shared" si="1637"/>
        <v>0</v>
      </c>
      <c r="U1014" s="13">
        <f t="shared" si="1637"/>
        <v>0</v>
      </c>
      <c r="V1014" s="13">
        <f t="shared" si="1637"/>
        <v>0</v>
      </c>
      <c r="W1014" s="13">
        <f t="shared" ref="U1014:AJ1015" si="1638">W1015</f>
        <v>0</v>
      </c>
      <c r="X1014" s="13">
        <f t="shared" si="1638"/>
        <v>0</v>
      </c>
      <c r="Y1014" s="13">
        <f t="shared" si="1638"/>
        <v>7987</v>
      </c>
      <c r="Z1014" s="13">
        <f t="shared" si="1638"/>
        <v>0</v>
      </c>
      <c r="AA1014" s="13">
        <f t="shared" si="1638"/>
        <v>105</v>
      </c>
      <c r="AB1014" s="13">
        <f t="shared" si="1638"/>
        <v>0</v>
      </c>
      <c r="AC1014" s="13">
        <f t="shared" si="1638"/>
        <v>0</v>
      </c>
      <c r="AD1014" s="13">
        <f t="shared" si="1638"/>
        <v>0</v>
      </c>
      <c r="AE1014" s="13">
        <f t="shared" si="1638"/>
        <v>8092</v>
      </c>
      <c r="AF1014" s="13">
        <f t="shared" si="1638"/>
        <v>0</v>
      </c>
      <c r="AG1014" s="13">
        <f t="shared" si="1638"/>
        <v>0</v>
      </c>
      <c r="AH1014" s="13">
        <f t="shared" si="1638"/>
        <v>0</v>
      </c>
      <c r="AI1014" s="13">
        <f t="shared" si="1638"/>
        <v>0</v>
      </c>
      <c r="AJ1014" s="13">
        <f t="shared" si="1638"/>
        <v>0</v>
      </c>
      <c r="AK1014" s="13">
        <f t="shared" ref="AG1014:AV1015" si="1639">AK1015</f>
        <v>8092</v>
      </c>
      <c r="AL1014" s="13">
        <f t="shared" si="1639"/>
        <v>0</v>
      </c>
      <c r="AM1014" s="13">
        <f t="shared" si="1639"/>
        <v>0</v>
      </c>
      <c r="AN1014" s="13">
        <f t="shared" si="1639"/>
        <v>0</v>
      </c>
      <c r="AO1014" s="13">
        <f t="shared" si="1639"/>
        <v>0</v>
      </c>
      <c r="AP1014" s="13">
        <f t="shared" si="1639"/>
        <v>0</v>
      </c>
      <c r="AQ1014" s="13">
        <f t="shared" si="1639"/>
        <v>8092</v>
      </c>
      <c r="AR1014" s="13">
        <f t="shared" si="1639"/>
        <v>0</v>
      </c>
      <c r="AS1014" s="13">
        <f t="shared" si="1639"/>
        <v>0</v>
      </c>
      <c r="AT1014" s="13">
        <f t="shared" si="1639"/>
        <v>0</v>
      </c>
      <c r="AU1014" s="13">
        <f t="shared" si="1639"/>
        <v>0</v>
      </c>
      <c r="AV1014" s="13">
        <f t="shared" si="1639"/>
        <v>0</v>
      </c>
      <c r="AW1014" s="101">
        <f t="shared" ref="AS1014:BH1015" si="1640">AW1015</f>
        <v>8092</v>
      </c>
      <c r="AX1014" s="101">
        <f t="shared" si="1640"/>
        <v>0</v>
      </c>
      <c r="AY1014" s="13">
        <f t="shared" si="1640"/>
        <v>-420</v>
      </c>
      <c r="AZ1014" s="13">
        <f t="shared" si="1640"/>
        <v>0</v>
      </c>
      <c r="BA1014" s="13">
        <f t="shared" si="1640"/>
        <v>0</v>
      </c>
      <c r="BB1014" s="13">
        <f t="shared" si="1640"/>
        <v>0</v>
      </c>
      <c r="BC1014" s="13">
        <f t="shared" si="1640"/>
        <v>7672</v>
      </c>
      <c r="BD1014" s="13">
        <f t="shared" si="1640"/>
        <v>0</v>
      </c>
      <c r="BE1014" s="13">
        <f t="shared" si="1640"/>
        <v>0</v>
      </c>
      <c r="BF1014" s="13">
        <f t="shared" si="1640"/>
        <v>0</v>
      </c>
      <c r="BG1014" s="13">
        <f t="shared" si="1640"/>
        <v>0</v>
      </c>
      <c r="BH1014" s="13">
        <f t="shared" si="1640"/>
        <v>0</v>
      </c>
      <c r="BI1014" s="13">
        <f t="shared" ref="BE1014:BJ1015" si="1641">BI1015</f>
        <v>7672</v>
      </c>
      <c r="BJ1014" s="13">
        <f t="shared" si="1641"/>
        <v>0</v>
      </c>
    </row>
    <row r="1015" spans="1:62" ht="66" hidden="1" x14ac:dyDescent="0.25">
      <c r="A1015" s="25" t="s">
        <v>423</v>
      </c>
      <c r="B1015" s="26">
        <v>915</v>
      </c>
      <c r="C1015" s="26" t="s">
        <v>32</v>
      </c>
      <c r="D1015" s="26" t="s">
        <v>79</v>
      </c>
      <c r="E1015" s="26" t="s">
        <v>221</v>
      </c>
      <c r="F1015" s="56"/>
      <c r="G1015" s="11">
        <f t="shared" si="1637"/>
        <v>7987</v>
      </c>
      <c r="H1015" s="11">
        <f t="shared" si="1637"/>
        <v>0</v>
      </c>
      <c r="I1015" s="11">
        <f t="shared" si="1637"/>
        <v>0</v>
      </c>
      <c r="J1015" s="11">
        <f t="shared" si="1637"/>
        <v>0</v>
      </c>
      <c r="K1015" s="11">
        <f t="shared" si="1637"/>
        <v>0</v>
      </c>
      <c r="L1015" s="11">
        <f t="shared" si="1637"/>
        <v>0</v>
      </c>
      <c r="M1015" s="11">
        <f t="shared" si="1637"/>
        <v>7987</v>
      </c>
      <c r="N1015" s="11">
        <f t="shared" si="1637"/>
        <v>0</v>
      </c>
      <c r="O1015" s="11">
        <f t="shared" si="1637"/>
        <v>0</v>
      </c>
      <c r="P1015" s="11">
        <f t="shared" si="1637"/>
        <v>0</v>
      </c>
      <c r="Q1015" s="11">
        <f t="shared" si="1637"/>
        <v>0</v>
      </c>
      <c r="R1015" s="11">
        <f t="shared" si="1637"/>
        <v>0</v>
      </c>
      <c r="S1015" s="11">
        <f t="shared" si="1637"/>
        <v>7987</v>
      </c>
      <c r="T1015" s="11">
        <f t="shared" si="1637"/>
        <v>0</v>
      </c>
      <c r="U1015" s="11">
        <f t="shared" si="1638"/>
        <v>0</v>
      </c>
      <c r="V1015" s="11">
        <f t="shared" si="1638"/>
        <v>0</v>
      </c>
      <c r="W1015" s="11">
        <f t="shared" si="1638"/>
        <v>0</v>
      </c>
      <c r="X1015" s="11">
        <f t="shared" si="1638"/>
        <v>0</v>
      </c>
      <c r="Y1015" s="11">
        <f t="shared" si="1638"/>
        <v>7987</v>
      </c>
      <c r="Z1015" s="11">
        <f t="shared" si="1638"/>
        <v>0</v>
      </c>
      <c r="AA1015" s="11">
        <f t="shared" si="1638"/>
        <v>105</v>
      </c>
      <c r="AB1015" s="11">
        <f t="shared" si="1638"/>
        <v>0</v>
      </c>
      <c r="AC1015" s="11">
        <f t="shared" si="1638"/>
        <v>0</v>
      </c>
      <c r="AD1015" s="11">
        <f t="shared" si="1638"/>
        <v>0</v>
      </c>
      <c r="AE1015" s="11">
        <f t="shared" si="1638"/>
        <v>8092</v>
      </c>
      <c r="AF1015" s="11">
        <f t="shared" si="1638"/>
        <v>0</v>
      </c>
      <c r="AG1015" s="11">
        <f t="shared" si="1639"/>
        <v>0</v>
      </c>
      <c r="AH1015" s="11">
        <f t="shared" si="1639"/>
        <v>0</v>
      </c>
      <c r="AI1015" s="11">
        <f t="shared" si="1639"/>
        <v>0</v>
      </c>
      <c r="AJ1015" s="11">
        <f t="shared" si="1639"/>
        <v>0</v>
      </c>
      <c r="AK1015" s="11">
        <f t="shared" si="1639"/>
        <v>8092</v>
      </c>
      <c r="AL1015" s="11">
        <f t="shared" si="1639"/>
        <v>0</v>
      </c>
      <c r="AM1015" s="11">
        <f t="shared" si="1639"/>
        <v>0</v>
      </c>
      <c r="AN1015" s="11">
        <f t="shared" si="1639"/>
        <v>0</v>
      </c>
      <c r="AO1015" s="11">
        <f t="shared" si="1639"/>
        <v>0</v>
      </c>
      <c r="AP1015" s="11">
        <f t="shared" si="1639"/>
        <v>0</v>
      </c>
      <c r="AQ1015" s="11">
        <f t="shared" si="1639"/>
        <v>8092</v>
      </c>
      <c r="AR1015" s="11">
        <f t="shared" si="1639"/>
        <v>0</v>
      </c>
      <c r="AS1015" s="11">
        <f t="shared" si="1640"/>
        <v>0</v>
      </c>
      <c r="AT1015" s="11">
        <f t="shared" si="1640"/>
        <v>0</v>
      </c>
      <c r="AU1015" s="11">
        <f t="shared" si="1640"/>
        <v>0</v>
      </c>
      <c r="AV1015" s="11">
        <f t="shared" si="1640"/>
        <v>0</v>
      </c>
      <c r="AW1015" s="98">
        <f t="shared" si="1640"/>
        <v>8092</v>
      </c>
      <c r="AX1015" s="98">
        <f t="shared" si="1640"/>
        <v>0</v>
      </c>
      <c r="AY1015" s="11">
        <f t="shared" si="1640"/>
        <v>-420</v>
      </c>
      <c r="AZ1015" s="11">
        <f t="shared" si="1640"/>
        <v>0</v>
      </c>
      <c r="BA1015" s="11">
        <f t="shared" si="1640"/>
        <v>0</v>
      </c>
      <c r="BB1015" s="11">
        <f t="shared" si="1640"/>
        <v>0</v>
      </c>
      <c r="BC1015" s="11">
        <f t="shared" si="1640"/>
        <v>7672</v>
      </c>
      <c r="BD1015" s="11">
        <f t="shared" si="1640"/>
        <v>0</v>
      </c>
      <c r="BE1015" s="11">
        <f t="shared" si="1641"/>
        <v>0</v>
      </c>
      <c r="BF1015" s="11">
        <f t="shared" si="1641"/>
        <v>0</v>
      </c>
      <c r="BG1015" s="11">
        <f t="shared" si="1641"/>
        <v>0</v>
      </c>
      <c r="BH1015" s="11">
        <f t="shared" si="1641"/>
        <v>0</v>
      </c>
      <c r="BI1015" s="11">
        <f t="shared" si="1641"/>
        <v>7672</v>
      </c>
      <c r="BJ1015" s="11">
        <f t="shared" si="1641"/>
        <v>0</v>
      </c>
    </row>
    <row r="1016" spans="1:62" ht="20.100000000000001" hidden="1" customHeight="1" x14ac:dyDescent="0.25">
      <c r="A1016" s="28" t="s">
        <v>265</v>
      </c>
      <c r="B1016" s="26">
        <v>915</v>
      </c>
      <c r="C1016" s="26" t="s">
        <v>32</v>
      </c>
      <c r="D1016" s="26" t="s">
        <v>79</v>
      </c>
      <c r="E1016" s="26" t="s">
        <v>266</v>
      </c>
      <c r="F1016" s="26"/>
      <c r="G1016" s="9">
        <f>G1017+G1020+G1023+G1026+G1029+G1032+G1035</f>
        <v>7987</v>
      </c>
      <c r="H1016" s="9">
        <f t="shared" ref="H1016:N1016" si="1642">H1017+H1020+H1023+H1026+H1029+H1032+H1035</f>
        <v>0</v>
      </c>
      <c r="I1016" s="9">
        <f t="shared" si="1642"/>
        <v>0</v>
      </c>
      <c r="J1016" s="9">
        <f t="shared" si="1642"/>
        <v>0</v>
      </c>
      <c r="K1016" s="9">
        <f t="shared" si="1642"/>
        <v>0</v>
      </c>
      <c r="L1016" s="9">
        <f t="shared" si="1642"/>
        <v>0</v>
      </c>
      <c r="M1016" s="9">
        <f t="shared" si="1642"/>
        <v>7987</v>
      </c>
      <c r="N1016" s="9">
        <f t="shared" si="1642"/>
        <v>0</v>
      </c>
      <c r="O1016" s="9">
        <f t="shared" ref="O1016:T1016" si="1643">O1017+O1020+O1023+O1026+O1029+O1032+O1035</f>
        <v>0</v>
      </c>
      <c r="P1016" s="9">
        <f t="shared" si="1643"/>
        <v>0</v>
      </c>
      <c r="Q1016" s="9">
        <f t="shared" si="1643"/>
        <v>0</v>
      </c>
      <c r="R1016" s="9">
        <f t="shared" si="1643"/>
        <v>0</v>
      </c>
      <c r="S1016" s="9">
        <f t="shared" si="1643"/>
        <v>7987</v>
      </c>
      <c r="T1016" s="9">
        <f t="shared" si="1643"/>
        <v>0</v>
      </c>
      <c r="U1016" s="9">
        <f t="shared" ref="U1016:Z1016" si="1644">U1017+U1020+U1023+U1026+U1029+U1032+U1035</f>
        <v>0</v>
      </c>
      <c r="V1016" s="9">
        <f t="shared" si="1644"/>
        <v>0</v>
      </c>
      <c r="W1016" s="9">
        <f t="shared" si="1644"/>
        <v>0</v>
      </c>
      <c r="X1016" s="9">
        <f t="shared" si="1644"/>
        <v>0</v>
      </c>
      <c r="Y1016" s="9">
        <f t="shared" si="1644"/>
        <v>7987</v>
      </c>
      <c r="Z1016" s="9">
        <f t="shared" si="1644"/>
        <v>0</v>
      </c>
      <c r="AA1016" s="9">
        <f t="shared" ref="AA1016:AF1016" si="1645">AA1017+AA1020+AA1023+AA1026+AA1029+AA1032+AA1035</f>
        <v>105</v>
      </c>
      <c r="AB1016" s="9">
        <f t="shared" si="1645"/>
        <v>0</v>
      </c>
      <c r="AC1016" s="9">
        <f t="shared" si="1645"/>
        <v>0</v>
      </c>
      <c r="AD1016" s="9">
        <f t="shared" si="1645"/>
        <v>0</v>
      </c>
      <c r="AE1016" s="9">
        <f t="shared" si="1645"/>
        <v>8092</v>
      </c>
      <c r="AF1016" s="9">
        <f t="shared" si="1645"/>
        <v>0</v>
      </c>
      <c r="AG1016" s="9">
        <f t="shared" ref="AG1016:AL1016" si="1646">AG1017+AG1020+AG1023+AG1026+AG1029+AG1032+AG1035</f>
        <v>0</v>
      </c>
      <c r="AH1016" s="9">
        <f t="shared" si="1646"/>
        <v>0</v>
      </c>
      <c r="AI1016" s="9">
        <f t="shared" si="1646"/>
        <v>0</v>
      </c>
      <c r="AJ1016" s="9">
        <f t="shared" si="1646"/>
        <v>0</v>
      </c>
      <c r="AK1016" s="9">
        <f t="shared" si="1646"/>
        <v>8092</v>
      </c>
      <c r="AL1016" s="9">
        <f t="shared" si="1646"/>
        <v>0</v>
      </c>
      <c r="AM1016" s="9">
        <f t="shared" ref="AM1016:AR1016" si="1647">AM1017+AM1020+AM1023+AM1026+AM1029+AM1032+AM1035</f>
        <v>0</v>
      </c>
      <c r="AN1016" s="9">
        <f t="shared" si="1647"/>
        <v>0</v>
      </c>
      <c r="AO1016" s="9">
        <f t="shared" si="1647"/>
        <v>0</v>
      </c>
      <c r="AP1016" s="9">
        <f t="shared" si="1647"/>
        <v>0</v>
      </c>
      <c r="AQ1016" s="9">
        <f t="shared" si="1647"/>
        <v>8092</v>
      </c>
      <c r="AR1016" s="9">
        <f t="shared" si="1647"/>
        <v>0</v>
      </c>
      <c r="AS1016" s="9">
        <f t="shared" ref="AS1016:AX1016" si="1648">AS1017+AS1020+AS1023+AS1026+AS1029+AS1032+AS1035</f>
        <v>0</v>
      </c>
      <c r="AT1016" s="9">
        <f t="shared" si="1648"/>
        <v>0</v>
      </c>
      <c r="AU1016" s="9">
        <f t="shared" si="1648"/>
        <v>0</v>
      </c>
      <c r="AV1016" s="9">
        <f t="shared" si="1648"/>
        <v>0</v>
      </c>
      <c r="AW1016" s="96">
        <f t="shared" si="1648"/>
        <v>8092</v>
      </c>
      <c r="AX1016" s="96">
        <f t="shared" si="1648"/>
        <v>0</v>
      </c>
      <c r="AY1016" s="9">
        <f t="shared" ref="AY1016:BD1016" si="1649">AY1017+AY1020+AY1023+AY1026+AY1029+AY1032+AY1035</f>
        <v>-420</v>
      </c>
      <c r="AZ1016" s="9">
        <f t="shared" si="1649"/>
        <v>0</v>
      </c>
      <c r="BA1016" s="9">
        <f t="shared" si="1649"/>
        <v>0</v>
      </c>
      <c r="BB1016" s="9">
        <f t="shared" si="1649"/>
        <v>0</v>
      </c>
      <c r="BC1016" s="9">
        <f t="shared" si="1649"/>
        <v>7672</v>
      </c>
      <c r="BD1016" s="9">
        <f t="shared" si="1649"/>
        <v>0</v>
      </c>
      <c r="BE1016" s="9">
        <f t="shared" ref="BE1016:BJ1016" si="1650">BE1017+BE1020+BE1023+BE1026+BE1029+BE1032+BE1035</f>
        <v>0</v>
      </c>
      <c r="BF1016" s="9">
        <f t="shared" si="1650"/>
        <v>0</v>
      </c>
      <c r="BG1016" s="9">
        <f t="shared" si="1650"/>
        <v>0</v>
      </c>
      <c r="BH1016" s="9">
        <f t="shared" si="1650"/>
        <v>0</v>
      </c>
      <c r="BI1016" s="9">
        <f t="shared" si="1650"/>
        <v>7672</v>
      </c>
      <c r="BJ1016" s="9">
        <f t="shared" si="1650"/>
        <v>0</v>
      </c>
    </row>
    <row r="1017" spans="1:62" ht="67.5" hidden="1" x14ac:dyDescent="0.25">
      <c r="A1017" s="25" t="s">
        <v>523</v>
      </c>
      <c r="B1017" s="26">
        <v>915</v>
      </c>
      <c r="C1017" s="26" t="s">
        <v>32</v>
      </c>
      <c r="D1017" s="26" t="s">
        <v>79</v>
      </c>
      <c r="E1017" s="26" t="s">
        <v>515</v>
      </c>
      <c r="F1017" s="34"/>
      <c r="G1017" s="11">
        <f t="shared" ref="G1017:V1018" si="1651">G1018</f>
        <v>90</v>
      </c>
      <c r="H1017" s="11">
        <f t="shared" si="1651"/>
        <v>0</v>
      </c>
      <c r="I1017" s="11">
        <f t="shared" si="1651"/>
        <v>0</v>
      </c>
      <c r="J1017" s="11">
        <f t="shared" si="1651"/>
        <v>0</v>
      </c>
      <c r="K1017" s="11">
        <f t="shared" si="1651"/>
        <v>0</v>
      </c>
      <c r="L1017" s="11">
        <f t="shared" si="1651"/>
        <v>0</v>
      </c>
      <c r="M1017" s="11">
        <f t="shared" si="1651"/>
        <v>90</v>
      </c>
      <c r="N1017" s="11">
        <f t="shared" si="1651"/>
        <v>0</v>
      </c>
      <c r="O1017" s="11">
        <f t="shared" si="1651"/>
        <v>0</v>
      </c>
      <c r="P1017" s="11">
        <f t="shared" si="1651"/>
        <v>0</v>
      </c>
      <c r="Q1017" s="11">
        <f t="shared" si="1651"/>
        <v>0</v>
      </c>
      <c r="R1017" s="11">
        <f t="shared" si="1651"/>
        <v>0</v>
      </c>
      <c r="S1017" s="11">
        <f t="shared" si="1651"/>
        <v>90</v>
      </c>
      <c r="T1017" s="11">
        <f t="shared" si="1651"/>
        <v>0</v>
      </c>
      <c r="U1017" s="11">
        <f t="shared" si="1651"/>
        <v>0</v>
      </c>
      <c r="V1017" s="11">
        <f t="shared" si="1651"/>
        <v>0</v>
      </c>
      <c r="W1017" s="11">
        <f t="shared" ref="U1017:AJ1018" si="1652">W1018</f>
        <v>0</v>
      </c>
      <c r="X1017" s="11">
        <f t="shared" si="1652"/>
        <v>0</v>
      </c>
      <c r="Y1017" s="11">
        <f t="shared" si="1652"/>
        <v>90</v>
      </c>
      <c r="Z1017" s="11">
        <f t="shared" si="1652"/>
        <v>0</v>
      </c>
      <c r="AA1017" s="11">
        <f t="shared" si="1652"/>
        <v>30</v>
      </c>
      <c r="AB1017" s="11">
        <f t="shared" si="1652"/>
        <v>0</v>
      </c>
      <c r="AC1017" s="11">
        <f t="shared" si="1652"/>
        <v>0</v>
      </c>
      <c r="AD1017" s="11">
        <f t="shared" si="1652"/>
        <v>0</v>
      </c>
      <c r="AE1017" s="11">
        <f t="shared" si="1652"/>
        <v>120</v>
      </c>
      <c r="AF1017" s="11">
        <f t="shared" si="1652"/>
        <v>0</v>
      </c>
      <c r="AG1017" s="11">
        <f t="shared" si="1652"/>
        <v>0</v>
      </c>
      <c r="AH1017" s="11">
        <f t="shared" si="1652"/>
        <v>0</v>
      </c>
      <c r="AI1017" s="11">
        <f t="shared" si="1652"/>
        <v>0</v>
      </c>
      <c r="AJ1017" s="11">
        <f t="shared" si="1652"/>
        <v>0</v>
      </c>
      <c r="AK1017" s="11">
        <f t="shared" ref="AG1017:AV1018" si="1653">AK1018</f>
        <v>120</v>
      </c>
      <c r="AL1017" s="11">
        <f t="shared" si="1653"/>
        <v>0</v>
      </c>
      <c r="AM1017" s="11">
        <f t="shared" si="1653"/>
        <v>0</v>
      </c>
      <c r="AN1017" s="11">
        <f t="shared" si="1653"/>
        <v>0</v>
      </c>
      <c r="AO1017" s="11">
        <f t="shared" si="1653"/>
        <v>0</v>
      </c>
      <c r="AP1017" s="11">
        <f t="shared" si="1653"/>
        <v>0</v>
      </c>
      <c r="AQ1017" s="11">
        <f t="shared" si="1653"/>
        <v>120</v>
      </c>
      <c r="AR1017" s="11">
        <f t="shared" si="1653"/>
        <v>0</v>
      </c>
      <c r="AS1017" s="11">
        <f t="shared" si="1653"/>
        <v>0</v>
      </c>
      <c r="AT1017" s="11">
        <f t="shared" si="1653"/>
        <v>0</v>
      </c>
      <c r="AU1017" s="11">
        <f t="shared" si="1653"/>
        <v>0</v>
      </c>
      <c r="AV1017" s="11">
        <f t="shared" si="1653"/>
        <v>0</v>
      </c>
      <c r="AW1017" s="98">
        <f t="shared" ref="AS1017:BH1018" si="1654">AW1018</f>
        <v>120</v>
      </c>
      <c r="AX1017" s="98">
        <f t="shared" si="1654"/>
        <v>0</v>
      </c>
      <c r="AY1017" s="11">
        <f t="shared" si="1654"/>
        <v>0</v>
      </c>
      <c r="AZ1017" s="11">
        <f t="shared" si="1654"/>
        <v>0</v>
      </c>
      <c r="BA1017" s="11">
        <f t="shared" si="1654"/>
        <v>0</v>
      </c>
      <c r="BB1017" s="11">
        <f t="shared" si="1654"/>
        <v>0</v>
      </c>
      <c r="BC1017" s="11">
        <f t="shared" si="1654"/>
        <v>120</v>
      </c>
      <c r="BD1017" s="11">
        <f t="shared" si="1654"/>
        <v>0</v>
      </c>
      <c r="BE1017" s="11">
        <f t="shared" si="1654"/>
        <v>0</v>
      </c>
      <c r="BF1017" s="11">
        <f t="shared" si="1654"/>
        <v>0</v>
      </c>
      <c r="BG1017" s="11">
        <f t="shared" si="1654"/>
        <v>0</v>
      </c>
      <c r="BH1017" s="11">
        <f t="shared" si="1654"/>
        <v>0</v>
      </c>
      <c r="BI1017" s="11">
        <f t="shared" ref="BE1017:BJ1018" si="1655">BI1018</f>
        <v>120</v>
      </c>
      <c r="BJ1017" s="11">
        <f t="shared" si="1655"/>
        <v>0</v>
      </c>
    </row>
    <row r="1018" spans="1:62" ht="20.100000000000001" hidden="1" customHeight="1" x14ac:dyDescent="0.25">
      <c r="A1018" s="28" t="s">
        <v>100</v>
      </c>
      <c r="B1018" s="26">
        <v>915</v>
      </c>
      <c r="C1018" s="26" t="s">
        <v>32</v>
      </c>
      <c r="D1018" s="26" t="s">
        <v>79</v>
      </c>
      <c r="E1018" s="26" t="s">
        <v>515</v>
      </c>
      <c r="F1018" s="26">
        <v>300</v>
      </c>
      <c r="G1018" s="9">
        <f t="shared" si="1651"/>
        <v>90</v>
      </c>
      <c r="H1018" s="9">
        <f t="shared" si="1651"/>
        <v>0</v>
      </c>
      <c r="I1018" s="9">
        <f t="shared" si="1651"/>
        <v>0</v>
      </c>
      <c r="J1018" s="9">
        <f t="shared" si="1651"/>
        <v>0</v>
      </c>
      <c r="K1018" s="9">
        <f t="shared" si="1651"/>
        <v>0</v>
      </c>
      <c r="L1018" s="9">
        <f t="shared" si="1651"/>
        <v>0</v>
      </c>
      <c r="M1018" s="9">
        <f t="shared" si="1651"/>
        <v>90</v>
      </c>
      <c r="N1018" s="9">
        <f t="shared" si="1651"/>
        <v>0</v>
      </c>
      <c r="O1018" s="9">
        <f t="shared" si="1651"/>
        <v>0</v>
      </c>
      <c r="P1018" s="9">
        <f t="shared" si="1651"/>
        <v>0</v>
      </c>
      <c r="Q1018" s="9">
        <f t="shared" si="1651"/>
        <v>0</v>
      </c>
      <c r="R1018" s="9">
        <f t="shared" si="1651"/>
        <v>0</v>
      </c>
      <c r="S1018" s="9">
        <f t="shared" si="1651"/>
        <v>90</v>
      </c>
      <c r="T1018" s="9">
        <f t="shared" si="1651"/>
        <v>0</v>
      </c>
      <c r="U1018" s="9">
        <f t="shared" si="1652"/>
        <v>0</v>
      </c>
      <c r="V1018" s="9">
        <f t="shared" si="1652"/>
        <v>0</v>
      </c>
      <c r="W1018" s="9">
        <f t="shared" si="1652"/>
        <v>0</v>
      </c>
      <c r="X1018" s="9">
        <f t="shared" si="1652"/>
        <v>0</v>
      </c>
      <c r="Y1018" s="9">
        <f t="shared" si="1652"/>
        <v>90</v>
      </c>
      <c r="Z1018" s="9">
        <f t="shared" si="1652"/>
        <v>0</v>
      </c>
      <c r="AA1018" s="9">
        <f t="shared" si="1652"/>
        <v>30</v>
      </c>
      <c r="AB1018" s="9">
        <f t="shared" si="1652"/>
        <v>0</v>
      </c>
      <c r="AC1018" s="9">
        <f t="shared" si="1652"/>
        <v>0</v>
      </c>
      <c r="AD1018" s="9">
        <f t="shared" si="1652"/>
        <v>0</v>
      </c>
      <c r="AE1018" s="9">
        <f t="shared" si="1652"/>
        <v>120</v>
      </c>
      <c r="AF1018" s="9">
        <f t="shared" si="1652"/>
        <v>0</v>
      </c>
      <c r="AG1018" s="9">
        <f t="shared" si="1653"/>
        <v>0</v>
      </c>
      <c r="AH1018" s="9">
        <f t="shared" si="1653"/>
        <v>0</v>
      </c>
      <c r="AI1018" s="9">
        <f t="shared" si="1653"/>
        <v>0</v>
      </c>
      <c r="AJ1018" s="9">
        <f t="shared" si="1653"/>
        <v>0</v>
      </c>
      <c r="AK1018" s="9">
        <f t="shared" si="1653"/>
        <v>120</v>
      </c>
      <c r="AL1018" s="9">
        <f t="shared" si="1653"/>
        <v>0</v>
      </c>
      <c r="AM1018" s="9">
        <f t="shared" si="1653"/>
        <v>0</v>
      </c>
      <c r="AN1018" s="9">
        <f t="shared" si="1653"/>
        <v>0</v>
      </c>
      <c r="AO1018" s="9">
        <f t="shared" si="1653"/>
        <v>0</v>
      </c>
      <c r="AP1018" s="9">
        <f t="shared" si="1653"/>
        <v>0</v>
      </c>
      <c r="AQ1018" s="9">
        <f t="shared" si="1653"/>
        <v>120</v>
      </c>
      <c r="AR1018" s="9">
        <f t="shared" si="1653"/>
        <v>0</v>
      </c>
      <c r="AS1018" s="9">
        <f t="shared" si="1654"/>
        <v>0</v>
      </c>
      <c r="AT1018" s="9">
        <f t="shared" si="1654"/>
        <v>0</v>
      </c>
      <c r="AU1018" s="9">
        <f t="shared" si="1654"/>
        <v>0</v>
      </c>
      <c r="AV1018" s="9">
        <f t="shared" si="1654"/>
        <v>0</v>
      </c>
      <c r="AW1018" s="96">
        <f t="shared" si="1654"/>
        <v>120</v>
      </c>
      <c r="AX1018" s="96">
        <f t="shared" si="1654"/>
        <v>0</v>
      </c>
      <c r="AY1018" s="9">
        <f t="shared" si="1654"/>
        <v>0</v>
      </c>
      <c r="AZ1018" s="9">
        <f t="shared" si="1654"/>
        <v>0</v>
      </c>
      <c r="BA1018" s="9">
        <f t="shared" si="1654"/>
        <v>0</v>
      </c>
      <c r="BB1018" s="9">
        <f t="shared" si="1654"/>
        <v>0</v>
      </c>
      <c r="BC1018" s="9">
        <f t="shared" si="1654"/>
        <v>120</v>
      </c>
      <c r="BD1018" s="9">
        <f t="shared" si="1654"/>
        <v>0</v>
      </c>
      <c r="BE1018" s="9">
        <f t="shared" si="1655"/>
        <v>0</v>
      </c>
      <c r="BF1018" s="9">
        <f t="shared" si="1655"/>
        <v>0</v>
      </c>
      <c r="BG1018" s="9">
        <f t="shared" si="1655"/>
        <v>0</v>
      </c>
      <c r="BH1018" s="9">
        <f t="shared" si="1655"/>
        <v>0</v>
      </c>
      <c r="BI1018" s="9">
        <f t="shared" si="1655"/>
        <v>120</v>
      </c>
      <c r="BJ1018" s="9">
        <f t="shared" si="1655"/>
        <v>0</v>
      </c>
    </row>
    <row r="1019" spans="1:62" ht="20.100000000000001" hidden="1" customHeight="1" x14ac:dyDescent="0.25">
      <c r="A1019" s="28" t="s">
        <v>269</v>
      </c>
      <c r="B1019" s="26">
        <v>915</v>
      </c>
      <c r="C1019" s="26" t="s">
        <v>32</v>
      </c>
      <c r="D1019" s="26" t="s">
        <v>79</v>
      </c>
      <c r="E1019" s="26" t="s">
        <v>515</v>
      </c>
      <c r="F1019" s="26">
        <v>310</v>
      </c>
      <c r="G1019" s="9">
        <v>90</v>
      </c>
      <c r="H1019" s="9"/>
      <c r="I1019" s="84"/>
      <c r="J1019" s="84"/>
      <c r="K1019" s="84"/>
      <c r="L1019" s="84"/>
      <c r="M1019" s="9">
        <f>G1019+I1019+J1019+K1019+L1019</f>
        <v>90</v>
      </c>
      <c r="N1019" s="9">
        <f>H1019+L1019</f>
        <v>0</v>
      </c>
      <c r="O1019" s="85"/>
      <c r="P1019" s="85"/>
      <c r="Q1019" s="85"/>
      <c r="R1019" s="85"/>
      <c r="S1019" s="9">
        <f>M1019+O1019+P1019+Q1019+R1019</f>
        <v>90</v>
      </c>
      <c r="T1019" s="9">
        <f>N1019+R1019</f>
        <v>0</v>
      </c>
      <c r="U1019" s="85"/>
      <c r="V1019" s="85"/>
      <c r="W1019" s="85"/>
      <c r="X1019" s="85"/>
      <c r="Y1019" s="9">
        <f>S1019+U1019+V1019+W1019+X1019</f>
        <v>90</v>
      </c>
      <c r="Z1019" s="9">
        <f>T1019+X1019</f>
        <v>0</v>
      </c>
      <c r="AA1019" s="9">
        <v>30</v>
      </c>
      <c r="AB1019" s="85"/>
      <c r="AC1019" s="85"/>
      <c r="AD1019" s="85"/>
      <c r="AE1019" s="9">
        <f>Y1019+AA1019+AB1019+AC1019+AD1019</f>
        <v>120</v>
      </c>
      <c r="AF1019" s="9">
        <f>Z1019+AD1019</f>
        <v>0</v>
      </c>
      <c r="AG1019" s="9"/>
      <c r="AH1019" s="85"/>
      <c r="AI1019" s="85"/>
      <c r="AJ1019" s="85"/>
      <c r="AK1019" s="9">
        <f>AE1019+AG1019+AH1019+AI1019+AJ1019</f>
        <v>120</v>
      </c>
      <c r="AL1019" s="9">
        <f>AF1019+AJ1019</f>
        <v>0</v>
      </c>
      <c r="AM1019" s="9"/>
      <c r="AN1019" s="85"/>
      <c r="AO1019" s="85"/>
      <c r="AP1019" s="85"/>
      <c r="AQ1019" s="9">
        <f>AK1019+AM1019+AN1019+AO1019+AP1019</f>
        <v>120</v>
      </c>
      <c r="AR1019" s="9">
        <f>AL1019+AP1019</f>
        <v>0</v>
      </c>
      <c r="AS1019" s="9"/>
      <c r="AT1019" s="85"/>
      <c r="AU1019" s="85"/>
      <c r="AV1019" s="85"/>
      <c r="AW1019" s="96">
        <f>AQ1019+AS1019+AT1019+AU1019+AV1019</f>
        <v>120</v>
      </c>
      <c r="AX1019" s="96">
        <f>AR1019+AV1019</f>
        <v>0</v>
      </c>
      <c r="AY1019" s="9"/>
      <c r="AZ1019" s="85"/>
      <c r="BA1019" s="85"/>
      <c r="BB1019" s="85"/>
      <c r="BC1019" s="9">
        <f>AW1019+AY1019+AZ1019+BA1019+BB1019</f>
        <v>120</v>
      </c>
      <c r="BD1019" s="9">
        <f>AX1019+BB1019</f>
        <v>0</v>
      </c>
      <c r="BE1019" s="9"/>
      <c r="BF1019" s="85"/>
      <c r="BG1019" s="85"/>
      <c r="BH1019" s="85"/>
      <c r="BI1019" s="9">
        <f>BC1019+BE1019+BF1019+BG1019+BH1019</f>
        <v>120</v>
      </c>
      <c r="BJ1019" s="9">
        <f>BD1019+BH1019</f>
        <v>0</v>
      </c>
    </row>
    <row r="1020" spans="1:62" ht="20.100000000000001" hidden="1" customHeight="1" x14ac:dyDescent="0.25">
      <c r="A1020" s="28" t="s">
        <v>243</v>
      </c>
      <c r="B1020" s="26">
        <v>915</v>
      </c>
      <c r="C1020" s="26" t="s">
        <v>32</v>
      </c>
      <c r="D1020" s="26" t="s">
        <v>79</v>
      </c>
      <c r="E1020" s="26" t="s">
        <v>516</v>
      </c>
      <c r="F1020" s="26"/>
      <c r="G1020" s="9">
        <f t="shared" ref="G1020:V1021" si="1656">G1021</f>
        <v>430</v>
      </c>
      <c r="H1020" s="9">
        <f t="shared" si="1656"/>
        <v>0</v>
      </c>
      <c r="I1020" s="9">
        <f t="shared" si="1656"/>
        <v>0</v>
      </c>
      <c r="J1020" s="9">
        <f t="shared" si="1656"/>
        <v>0</v>
      </c>
      <c r="K1020" s="9">
        <f t="shared" si="1656"/>
        <v>0</v>
      </c>
      <c r="L1020" s="9">
        <f t="shared" si="1656"/>
        <v>0</v>
      </c>
      <c r="M1020" s="9">
        <f t="shared" si="1656"/>
        <v>430</v>
      </c>
      <c r="N1020" s="9">
        <f t="shared" si="1656"/>
        <v>0</v>
      </c>
      <c r="O1020" s="9">
        <f t="shared" si="1656"/>
        <v>0</v>
      </c>
      <c r="P1020" s="9">
        <f t="shared" si="1656"/>
        <v>0</v>
      </c>
      <c r="Q1020" s="9">
        <f t="shared" si="1656"/>
        <v>0</v>
      </c>
      <c r="R1020" s="9">
        <f t="shared" si="1656"/>
        <v>0</v>
      </c>
      <c r="S1020" s="9">
        <f t="shared" si="1656"/>
        <v>430</v>
      </c>
      <c r="T1020" s="9">
        <f t="shared" si="1656"/>
        <v>0</v>
      </c>
      <c r="U1020" s="9">
        <f t="shared" si="1656"/>
        <v>0</v>
      </c>
      <c r="V1020" s="9">
        <f t="shared" si="1656"/>
        <v>0</v>
      </c>
      <c r="W1020" s="9">
        <f t="shared" ref="U1020:AJ1021" si="1657">W1021</f>
        <v>0</v>
      </c>
      <c r="X1020" s="9">
        <f t="shared" si="1657"/>
        <v>0</v>
      </c>
      <c r="Y1020" s="9">
        <f t="shared" si="1657"/>
        <v>430</v>
      </c>
      <c r="Z1020" s="9">
        <f t="shared" si="1657"/>
        <v>0</v>
      </c>
      <c r="AA1020" s="9">
        <f t="shared" si="1657"/>
        <v>105</v>
      </c>
      <c r="AB1020" s="9">
        <f t="shared" si="1657"/>
        <v>0</v>
      </c>
      <c r="AC1020" s="9">
        <f t="shared" si="1657"/>
        <v>0</v>
      </c>
      <c r="AD1020" s="9">
        <f t="shared" si="1657"/>
        <v>0</v>
      </c>
      <c r="AE1020" s="9">
        <f t="shared" si="1657"/>
        <v>535</v>
      </c>
      <c r="AF1020" s="9">
        <f t="shared" si="1657"/>
        <v>0</v>
      </c>
      <c r="AG1020" s="9">
        <f t="shared" si="1657"/>
        <v>0</v>
      </c>
      <c r="AH1020" s="9">
        <f t="shared" si="1657"/>
        <v>0</v>
      </c>
      <c r="AI1020" s="9">
        <f t="shared" si="1657"/>
        <v>0</v>
      </c>
      <c r="AJ1020" s="9">
        <f t="shared" si="1657"/>
        <v>0</v>
      </c>
      <c r="AK1020" s="9">
        <f t="shared" ref="AG1020:AV1021" si="1658">AK1021</f>
        <v>535</v>
      </c>
      <c r="AL1020" s="9">
        <f t="shared" si="1658"/>
        <v>0</v>
      </c>
      <c r="AM1020" s="9">
        <f t="shared" si="1658"/>
        <v>0</v>
      </c>
      <c r="AN1020" s="9">
        <f t="shared" si="1658"/>
        <v>0</v>
      </c>
      <c r="AO1020" s="9">
        <f t="shared" si="1658"/>
        <v>0</v>
      </c>
      <c r="AP1020" s="9">
        <f t="shared" si="1658"/>
        <v>0</v>
      </c>
      <c r="AQ1020" s="9">
        <f t="shared" si="1658"/>
        <v>535</v>
      </c>
      <c r="AR1020" s="9">
        <f t="shared" si="1658"/>
        <v>0</v>
      </c>
      <c r="AS1020" s="9">
        <f t="shared" si="1658"/>
        <v>0</v>
      </c>
      <c r="AT1020" s="9">
        <f t="shared" si="1658"/>
        <v>0</v>
      </c>
      <c r="AU1020" s="9">
        <f t="shared" si="1658"/>
        <v>0</v>
      </c>
      <c r="AV1020" s="9">
        <f t="shared" si="1658"/>
        <v>0</v>
      </c>
      <c r="AW1020" s="96">
        <f t="shared" ref="AS1020:BH1021" si="1659">AW1021</f>
        <v>535</v>
      </c>
      <c r="AX1020" s="96">
        <f t="shared" si="1659"/>
        <v>0</v>
      </c>
      <c r="AY1020" s="9">
        <f t="shared" si="1659"/>
        <v>0</v>
      </c>
      <c r="AZ1020" s="9">
        <f t="shared" si="1659"/>
        <v>0</v>
      </c>
      <c r="BA1020" s="9">
        <f t="shared" si="1659"/>
        <v>0</v>
      </c>
      <c r="BB1020" s="9">
        <f t="shared" si="1659"/>
        <v>0</v>
      </c>
      <c r="BC1020" s="9">
        <f t="shared" si="1659"/>
        <v>535</v>
      </c>
      <c r="BD1020" s="9">
        <f t="shared" si="1659"/>
        <v>0</v>
      </c>
      <c r="BE1020" s="9">
        <f t="shared" si="1659"/>
        <v>0</v>
      </c>
      <c r="BF1020" s="9">
        <f t="shared" si="1659"/>
        <v>0</v>
      </c>
      <c r="BG1020" s="9">
        <f t="shared" si="1659"/>
        <v>0</v>
      </c>
      <c r="BH1020" s="9">
        <f t="shared" si="1659"/>
        <v>0</v>
      </c>
      <c r="BI1020" s="9">
        <f t="shared" ref="BE1020:BJ1021" si="1660">BI1021</f>
        <v>535</v>
      </c>
      <c r="BJ1020" s="9">
        <f t="shared" si="1660"/>
        <v>0</v>
      </c>
    </row>
    <row r="1021" spans="1:62" ht="20.100000000000001" hidden="1" customHeight="1" x14ac:dyDescent="0.25">
      <c r="A1021" s="28" t="s">
        <v>100</v>
      </c>
      <c r="B1021" s="26">
        <v>915</v>
      </c>
      <c r="C1021" s="26" t="s">
        <v>32</v>
      </c>
      <c r="D1021" s="26" t="s">
        <v>79</v>
      </c>
      <c r="E1021" s="26" t="s">
        <v>516</v>
      </c>
      <c r="F1021" s="26">
        <v>300</v>
      </c>
      <c r="G1021" s="9">
        <f t="shared" si="1656"/>
        <v>430</v>
      </c>
      <c r="H1021" s="9">
        <f t="shared" si="1656"/>
        <v>0</v>
      </c>
      <c r="I1021" s="9">
        <f t="shared" si="1656"/>
        <v>0</v>
      </c>
      <c r="J1021" s="9">
        <f t="shared" si="1656"/>
        <v>0</v>
      </c>
      <c r="K1021" s="9">
        <f t="shared" si="1656"/>
        <v>0</v>
      </c>
      <c r="L1021" s="9">
        <f t="shared" si="1656"/>
        <v>0</v>
      </c>
      <c r="M1021" s="9">
        <f t="shared" si="1656"/>
        <v>430</v>
      </c>
      <c r="N1021" s="9">
        <f t="shared" si="1656"/>
        <v>0</v>
      </c>
      <c r="O1021" s="9">
        <f t="shared" si="1656"/>
        <v>0</v>
      </c>
      <c r="P1021" s="9">
        <f t="shared" si="1656"/>
        <v>0</v>
      </c>
      <c r="Q1021" s="9">
        <f t="shared" si="1656"/>
        <v>0</v>
      </c>
      <c r="R1021" s="9">
        <f t="shared" si="1656"/>
        <v>0</v>
      </c>
      <c r="S1021" s="9">
        <f t="shared" si="1656"/>
        <v>430</v>
      </c>
      <c r="T1021" s="9">
        <f t="shared" si="1656"/>
        <v>0</v>
      </c>
      <c r="U1021" s="9">
        <f t="shared" si="1657"/>
        <v>0</v>
      </c>
      <c r="V1021" s="9">
        <f t="shared" si="1657"/>
        <v>0</v>
      </c>
      <c r="W1021" s="9">
        <f t="shared" si="1657"/>
        <v>0</v>
      </c>
      <c r="X1021" s="9">
        <f t="shared" si="1657"/>
        <v>0</v>
      </c>
      <c r="Y1021" s="9">
        <f t="shared" si="1657"/>
        <v>430</v>
      </c>
      <c r="Z1021" s="9">
        <f t="shared" si="1657"/>
        <v>0</v>
      </c>
      <c r="AA1021" s="9">
        <f t="shared" si="1657"/>
        <v>105</v>
      </c>
      <c r="AB1021" s="9">
        <f t="shared" si="1657"/>
        <v>0</v>
      </c>
      <c r="AC1021" s="9">
        <f t="shared" si="1657"/>
        <v>0</v>
      </c>
      <c r="AD1021" s="9">
        <f t="shared" si="1657"/>
        <v>0</v>
      </c>
      <c r="AE1021" s="9">
        <f t="shared" si="1657"/>
        <v>535</v>
      </c>
      <c r="AF1021" s="9">
        <f t="shared" si="1657"/>
        <v>0</v>
      </c>
      <c r="AG1021" s="9">
        <f t="shared" si="1658"/>
        <v>0</v>
      </c>
      <c r="AH1021" s="9">
        <f t="shared" si="1658"/>
        <v>0</v>
      </c>
      <c r="AI1021" s="9">
        <f t="shared" si="1658"/>
        <v>0</v>
      </c>
      <c r="AJ1021" s="9">
        <f t="shared" si="1658"/>
        <v>0</v>
      </c>
      <c r="AK1021" s="9">
        <f t="shared" si="1658"/>
        <v>535</v>
      </c>
      <c r="AL1021" s="9">
        <f t="shared" si="1658"/>
        <v>0</v>
      </c>
      <c r="AM1021" s="9">
        <f t="shared" si="1658"/>
        <v>0</v>
      </c>
      <c r="AN1021" s="9">
        <f t="shared" si="1658"/>
        <v>0</v>
      </c>
      <c r="AO1021" s="9">
        <f t="shared" si="1658"/>
        <v>0</v>
      </c>
      <c r="AP1021" s="9">
        <f t="shared" si="1658"/>
        <v>0</v>
      </c>
      <c r="AQ1021" s="9">
        <f t="shared" si="1658"/>
        <v>535</v>
      </c>
      <c r="AR1021" s="9">
        <f t="shared" si="1658"/>
        <v>0</v>
      </c>
      <c r="AS1021" s="9">
        <f t="shared" si="1659"/>
        <v>0</v>
      </c>
      <c r="AT1021" s="9">
        <f t="shared" si="1659"/>
        <v>0</v>
      </c>
      <c r="AU1021" s="9">
        <f t="shared" si="1659"/>
        <v>0</v>
      </c>
      <c r="AV1021" s="9">
        <f t="shared" si="1659"/>
        <v>0</v>
      </c>
      <c r="AW1021" s="96">
        <f t="shared" si="1659"/>
        <v>535</v>
      </c>
      <c r="AX1021" s="96">
        <f t="shared" si="1659"/>
        <v>0</v>
      </c>
      <c r="AY1021" s="9">
        <f t="shared" si="1659"/>
        <v>0</v>
      </c>
      <c r="AZ1021" s="9">
        <f t="shared" si="1659"/>
        <v>0</v>
      </c>
      <c r="BA1021" s="9">
        <f t="shared" si="1659"/>
        <v>0</v>
      </c>
      <c r="BB1021" s="9">
        <f t="shared" si="1659"/>
        <v>0</v>
      </c>
      <c r="BC1021" s="9">
        <f t="shared" si="1659"/>
        <v>535</v>
      </c>
      <c r="BD1021" s="9">
        <f t="shared" si="1659"/>
        <v>0</v>
      </c>
      <c r="BE1021" s="9">
        <f t="shared" si="1660"/>
        <v>0</v>
      </c>
      <c r="BF1021" s="9">
        <f t="shared" si="1660"/>
        <v>0</v>
      </c>
      <c r="BG1021" s="9">
        <f t="shared" si="1660"/>
        <v>0</v>
      </c>
      <c r="BH1021" s="9">
        <f t="shared" si="1660"/>
        <v>0</v>
      </c>
      <c r="BI1021" s="9">
        <f t="shared" si="1660"/>
        <v>535</v>
      </c>
      <c r="BJ1021" s="9">
        <f t="shared" si="1660"/>
        <v>0</v>
      </c>
    </row>
    <row r="1022" spans="1:62" ht="20.100000000000001" hidden="1" customHeight="1" x14ac:dyDescent="0.25">
      <c r="A1022" s="28" t="s">
        <v>269</v>
      </c>
      <c r="B1022" s="26">
        <v>915</v>
      </c>
      <c r="C1022" s="26" t="s">
        <v>32</v>
      </c>
      <c r="D1022" s="26" t="s">
        <v>79</v>
      </c>
      <c r="E1022" s="26" t="s">
        <v>516</v>
      </c>
      <c r="F1022" s="26">
        <v>310</v>
      </c>
      <c r="G1022" s="9">
        <v>430</v>
      </c>
      <c r="H1022" s="9"/>
      <c r="I1022" s="84"/>
      <c r="J1022" s="84"/>
      <c r="K1022" s="84"/>
      <c r="L1022" s="84"/>
      <c r="M1022" s="9">
        <f>G1022+I1022+J1022+K1022+L1022</f>
        <v>430</v>
      </c>
      <c r="N1022" s="9">
        <f>H1022+L1022</f>
        <v>0</v>
      </c>
      <c r="O1022" s="85"/>
      <c r="P1022" s="85"/>
      <c r="Q1022" s="85"/>
      <c r="R1022" s="85"/>
      <c r="S1022" s="9">
        <f>M1022+O1022+P1022+Q1022+R1022</f>
        <v>430</v>
      </c>
      <c r="T1022" s="9">
        <f>N1022+R1022</f>
        <v>0</v>
      </c>
      <c r="U1022" s="85"/>
      <c r="V1022" s="85"/>
      <c r="W1022" s="85"/>
      <c r="X1022" s="85"/>
      <c r="Y1022" s="9">
        <f>S1022+U1022+V1022+W1022+X1022</f>
        <v>430</v>
      </c>
      <c r="Z1022" s="9">
        <f>T1022+X1022</f>
        <v>0</v>
      </c>
      <c r="AA1022" s="9">
        <v>105</v>
      </c>
      <c r="AB1022" s="85"/>
      <c r="AC1022" s="85"/>
      <c r="AD1022" s="85"/>
      <c r="AE1022" s="9">
        <f>Y1022+AA1022+AB1022+AC1022+AD1022</f>
        <v>535</v>
      </c>
      <c r="AF1022" s="9">
        <f>Z1022+AD1022</f>
        <v>0</v>
      </c>
      <c r="AG1022" s="9"/>
      <c r="AH1022" s="85"/>
      <c r="AI1022" s="85"/>
      <c r="AJ1022" s="85"/>
      <c r="AK1022" s="9">
        <f>AE1022+AG1022+AH1022+AI1022+AJ1022</f>
        <v>535</v>
      </c>
      <c r="AL1022" s="9">
        <f>AF1022+AJ1022</f>
        <v>0</v>
      </c>
      <c r="AM1022" s="9"/>
      <c r="AN1022" s="85"/>
      <c r="AO1022" s="85"/>
      <c r="AP1022" s="85"/>
      <c r="AQ1022" s="9">
        <f>AK1022+AM1022+AN1022+AO1022+AP1022</f>
        <v>535</v>
      </c>
      <c r="AR1022" s="9">
        <f>AL1022+AP1022</f>
        <v>0</v>
      </c>
      <c r="AS1022" s="9"/>
      <c r="AT1022" s="85"/>
      <c r="AU1022" s="85"/>
      <c r="AV1022" s="85"/>
      <c r="AW1022" s="96">
        <f>AQ1022+AS1022+AT1022+AU1022+AV1022</f>
        <v>535</v>
      </c>
      <c r="AX1022" s="96">
        <f>AR1022+AV1022</f>
        <v>0</v>
      </c>
      <c r="AY1022" s="9"/>
      <c r="AZ1022" s="85"/>
      <c r="BA1022" s="85"/>
      <c r="BB1022" s="85"/>
      <c r="BC1022" s="9">
        <f>AW1022+AY1022+AZ1022+BA1022+BB1022</f>
        <v>535</v>
      </c>
      <c r="BD1022" s="9">
        <f>AX1022+BB1022</f>
        <v>0</v>
      </c>
      <c r="BE1022" s="9"/>
      <c r="BF1022" s="85"/>
      <c r="BG1022" s="85"/>
      <c r="BH1022" s="85"/>
      <c r="BI1022" s="9">
        <f>BC1022+BE1022+BF1022+BG1022+BH1022</f>
        <v>535</v>
      </c>
      <c r="BJ1022" s="9">
        <f>BD1022+BH1022</f>
        <v>0</v>
      </c>
    </row>
    <row r="1023" spans="1:62" ht="66" hidden="1" x14ac:dyDescent="0.25">
      <c r="A1023" s="25" t="s">
        <v>524</v>
      </c>
      <c r="B1023" s="26">
        <v>915</v>
      </c>
      <c r="C1023" s="26" t="s">
        <v>32</v>
      </c>
      <c r="D1023" s="26" t="s">
        <v>79</v>
      </c>
      <c r="E1023" s="26" t="s">
        <v>517</v>
      </c>
      <c r="F1023" s="34"/>
      <c r="G1023" s="11">
        <f t="shared" ref="G1023:V1024" si="1661">G1024</f>
        <v>172</v>
      </c>
      <c r="H1023" s="11">
        <f t="shared" si="1661"/>
        <v>0</v>
      </c>
      <c r="I1023" s="11">
        <f t="shared" si="1661"/>
        <v>0</v>
      </c>
      <c r="J1023" s="11">
        <f t="shared" si="1661"/>
        <v>0</v>
      </c>
      <c r="K1023" s="11">
        <f t="shared" si="1661"/>
        <v>0</v>
      </c>
      <c r="L1023" s="11">
        <f t="shared" si="1661"/>
        <v>0</v>
      </c>
      <c r="M1023" s="11">
        <f t="shared" si="1661"/>
        <v>172</v>
      </c>
      <c r="N1023" s="11">
        <f t="shared" si="1661"/>
        <v>0</v>
      </c>
      <c r="O1023" s="11">
        <f t="shared" si="1661"/>
        <v>0</v>
      </c>
      <c r="P1023" s="11">
        <f t="shared" si="1661"/>
        <v>0</v>
      </c>
      <c r="Q1023" s="11">
        <f t="shared" si="1661"/>
        <v>0</v>
      </c>
      <c r="R1023" s="11">
        <f t="shared" si="1661"/>
        <v>0</v>
      </c>
      <c r="S1023" s="11">
        <f t="shared" si="1661"/>
        <v>172</v>
      </c>
      <c r="T1023" s="11">
        <f t="shared" si="1661"/>
        <v>0</v>
      </c>
      <c r="U1023" s="11">
        <f t="shared" si="1661"/>
        <v>0</v>
      </c>
      <c r="V1023" s="11">
        <f t="shared" si="1661"/>
        <v>0</v>
      </c>
      <c r="W1023" s="11">
        <f t="shared" ref="U1023:AJ1024" si="1662">W1024</f>
        <v>0</v>
      </c>
      <c r="X1023" s="11">
        <f t="shared" si="1662"/>
        <v>0</v>
      </c>
      <c r="Y1023" s="11">
        <f t="shared" si="1662"/>
        <v>172</v>
      </c>
      <c r="Z1023" s="11">
        <f t="shared" si="1662"/>
        <v>0</v>
      </c>
      <c r="AA1023" s="11">
        <f t="shared" si="1662"/>
        <v>0</v>
      </c>
      <c r="AB1023" s="11">
        <f t="shared" si="1662"/>
        <v>0</v>
      </c>
      <c r="AC1023" s="11">
        <f t="shared" si="1662"/>
        <v>0</v>
      </c>
      <c r="AD1023" s="11">
        <f t="shared" si="1662"/>
        <v>0</v>
      </c>
      <c r="AE1023" s="11">
        <f t="shared" si="1662"/>
        <v>172</v>
      </c>
      <c r="AF1023" s="11">
        <f t="shared" si="1662"/>
        <v>0</v>
      </c>
      <c r="AG1023" s="11">
        <f t="shared" si="1662"/>
        <v>0</v>
      </c>
      <c r="AH1023" s="11">
        <f t="shared" si="1662"/>
        <v>0</v>
      </c>
      <c r="AI1023" s="11">
        <f t="shared" si="1662"/>
        <v>0</v>
      </c>
      <c r="AJ1023" s="11">
        <f t="shared" si="1662"/>
        <v>0</v>
      </c>
      <c r="AK1023" s="11">
        <f t="shared" ref="AG1023:AV1024" si="1663">AK1024</f>
        <v>172</v>
      </c>
      <c r="AL1023" s="11">
        <f t="shared" si="1663"/>
        <v>0</v>
      </c>
      <c r="AM1023" s="11">
        <f t="shared" si="1663"/>
        <v>0</v>
      </c>
      <c r="AN1023" s="11">
        <f t="shared" si="1663"/>
        <v>0</v>
      </c>
      <c r="AO1023" s="11">
        <f t="shared" si="1663"/>
        <v>0</v>
      </c>
      <c r="AP1023" s="11">
        <f t="shared" si="1663"/>
        <v>0</v>
      </c>
      <c r="AQ1023" s="11">
        <f t="shared" si="1663"/>
        <v>172</v>
      </c>
      <c r="AR1023" s="11">
        <f t="shared" si="1663"/>
        <v>0</v>
      </c>
      <c r="AS1023" s="11">
        <f t="shared" si="1663"/>
        <v>0</v>
      </c>
      <c r="AT1023" s="11">
        <f t="shared" si="1663"/>
        <v>0</v>
      </c>
      <c r="AU1023" s="11">
        <f t="shared" si="1663"/>
        <v>0</v>
      </c>
      <c r="AV1023" s="11">
        <f t="shared" si="1663"/>
        <v>0</v>
      </c>
      <c r="AW1023" s="98">
        <f t="shared" ref="AS1023:BH1024" si="1664">AW1024</f>
        <v>172</v>
      </c>
      <c r="AX1023" s="98">
        <f t="shared" si="1664"/>
        <v>0</v>
      </c>
      <c r="AY1023" s="11">
        <f t="shared" si="1664"/>
        <v>0</v>
      </c>
      <c r="AZ1023" s="11">
        <f t="shared" si="1664"/>
        <v>0</v>
      </c>
      <c r="BA1023" s="11">
        <f t="shared" si="1664"/>
        <v>0</v>
      </c>
      <c r="BB1023" s="11">
        <f t="shared" si="1664"/>
        <v>0</v>
      </c>
      <c r="BC1023" s="11">
        <f t="shared" si="1664"/>
        <v>172</v>
      </c>
      <c r="BD1023" s="11">
        <f t="shared" si="1664"/>
        <v>0</v>
      </c>
      <c r="BE1023" s="11">
        <f t="shared" si="1664"/>
        <v>0</v>
      </c>
      <c r="BF1023" s="11">
        <f t="shared" si="1664"/>
        <v>0</v>
      </c>
      <c r="BG1023" s="11">
        <f t="shared" si="1664"/>
        <v>0</v>
      </c>
      <c r="BH1023" s="11">
        <f t="shared" si="1664"/>
        <v>0</v>
      </c>
      <c r="BI1023" s="11">
        <f t="shared" ref="BE1023:BJ1024" si="1665">BI1024</f>
        <v>172</v>
      </c>
      <c r="BJ1023" s="11">
        <f t="shared" si="1665"/>
        <v>0</v>
      </c>
    </row>
    <row r="1024" spans="1:62" ht="20.100000000000001" hidden="1" customHeight="1" x14ac:dyDescent="0.25">
      <c r="A1024" s="28" t="s">
        <v>100</v>
      </c>
      <c r="B1024" s="26">
        <v>915</v>
      </c>
      <c r="C1024" s="26" t="s">
        <v>32</v>
      </c>
      <c r="D1024" s="26" t="s">
        <v>79</v>
      </c>
      <c r="E1024" s="26" t="s">
        <v>517</v>
      </c>
      <c r="F1024" s="26">
        <v>300</v>
      </c>
      <c r="G1024" s="9">
        <f t="shared" si="1661"/>
        <v>172</v>
      </c>
      <c r="H1024" s="9">
        <f t="shared" si="1661"/>
        <v>0</v>
      </c>
      <c r="I1024" s="9">
        <f t="shared" si="1661"/>
        <v>0</v>
      </c>
      <c r="J1024" s="9">
        <f t="shared" si="1661"/>
        <v>0</v>
      </c>
      <c r="K1024" s="9">
        <f t="shared" si="1661"/>
        <v>0</v>
      </c>
      <c r="L1024" s="9">
        <f t="shared" si="1661"/>
        <v>0</v>
      </c>
      <c r="M1024" s="9">
        <f t="shared" si="1661"/>
        <v>172</v>
      </c>
      <c r="N1024" s="9">
        <f t="shared" si="1661"/>
        <v>0</v>
      </c>
      <c r="O1024" s="9">
        <f t="shared" si="1661"/>
        <v>0</v>
      </c>
      <c r="P1024" s="9">
        <f t="shared" si="1661"/>
        <v>0</v>
      </c>
      <c r="Q1024" s="9">
        <f t="shared" si="1661"/>
        <v>0</v>
      </c>
      <c r="R1024" s="9">
        <f t="shared" si="1661"/>
        <v>0</v>
      </c>
      <c r="S1024" s="9">
        <f t="shared" si="1661"/>
        <v>172</v>
      </c>
      <c r="T1024" s="9">
        <f t="shared" si="1661"/>
        <v>0</v>
      </c>
      <c r="U1024" s="9">
        <f t="shared" si="1662"/>
        <v>0</v>
      </c>
      <c r="V1024" s="9">
        <f t="shared" si="1662"/>
        <v>0</v>
      </c>
      <c r="W1024" s="9">
        <f t="shared" si="1662"/>
        <v>0</v>
      </c>
      <c r="X1024" s="9">
        <f t="shared" si="1662"/>
        <v>0</v>
      </c>
      <c r="Y1024" s="9">
        <f t="shared" si="1662"/>
        <v>172</v>
      </c>
      <c r="Z1024" s="9">
        <f t="shared" si="1662"/>
        <v>0</v>
      </c>
      <c r="AA1024" s="9">
        <f t="shared" si="1662"/>
        <v>0</v>
      </c>
      <c r="AB1024" s="9">
        <f t="shared" si="1662"/>
        <v>0</v>
      </c>
      <c r="AC1024" s="9">
        <f t="shared" si="1662"/>
        <v>0</v>
      </c>
      <c r="AD1024" s="9">
        <f t="shared" si="1662"/>
        <v>0</v>
      </c>
      <c r="AE1024" s="9">
        <f t="shared" si="1662"/>
        <v>172</v>
      </c>
      <c r="AF1024" s="9">
        <f t="shared" si="1662"/>
        <v>0</v>
      </c>
      <c r="AG1024" s="9">
        <f t="shared" si="1663"/>
        <v>0</v>
      </c>
      <c r="AH1024" s="9">
        <f t="shared" si="1663"/>
        <v>0</v>
      </c>
      <c r="AI1024" s="9">
        <f t="shared" si="1663"/>
        <v>0</v>
      </c>
      <c r="AJ1024" s="9">
        <f t="shared" si="1663"/>
        <v>0</v>
      </c>
      <c r="AK1024" s="9">
        <f t="shared" si="1663"/>
        <v>172</v>
      </c>
      <c r="AL1024" s="9">
        <f t="shared" si="1663"/>
        <v>0</v>
      </c>
      <c r="AM1024" s="9">
        <f t="shared" si="1663"/>
        <v>0</v>
      </c>
      <c r="AN1024" s="9">
        <f t="shared" si="1663"/>
        <v>0</v>
      </c>
      <c r="AO1024" s="9">
        <f t="shared" si="1663"/>
        <v>0</v>
      </c>
      <c r="AP1024" s="9">
        <f t="shared" si="1663"/>
        <v>0</v>
      </c>
      <c r="AQ1024" s="9">
        <f t="shared" si="1663"/>
        <v>172</v>
      </c>
      <c r="AR1024" s="9">
        <f t="shared" si="1663"/>
        <v>0</v>
      </c>
      <c r="AS1024" s="9">
        <f t="shared" si="1664"/>
        <v>0</v>
      </c>
      <c r="AT1024" s="9">
        <f t="shared" si="1664"/>
        <v>0</v>
      </c>
      <c r="AU1024" s="9">
        <f t="shared" si="1664"/>
        <v>0</v>
      </c>
      <c r="AV1024" s="9">
        <f t="shared" si="1664"/>
        <v>0</v>
      </c>
      <c r="AW1024" s="96">
        <f t="shared" si="1664"/>
        <v>172</v>
      </c>
      <c r="AX1024" s="96">
        <f t="shared" si="1664"/>
        <v>0</v>
      </c>
      <c r="AY1024" s="9">
        <f t="shared" si="1664"/>
        <v>0</v>
      </c>
      <c r="AZ1024" s="9">
        <f t="shared" si="1664"/>
        <v>0</v>
      </c>
      <c r="BA1024" s="9">
        <f t="shared" si="1664"/>
        <v>0</v>
      </c>
      <c r="BB1024" s="9">
        <f t="shared" si="1664"/>
        <v>0</v>
      </c>
      <c r="BC1024" s="9">
        <f t="shared" si="1664"/>
        <v>172</v>
      </c>
      <c r="BD1024" s="9">
        <f t="shared" si="1664"/>
        <v>0</v>
      </c>
      <c r="BE1024" s="9">
        <f t="shared" si="1665"/>
        <v>0</v>
      </c>
      <c r="BF1024" s="9">
        <f t="shared" si="1665"/>
        <v>0</v>
      </c>
      <c r="BG1024" s="9">
        <f t="shared" si="1665"/>
        <v>0</v>
      </c>
      <c r="BH1024" s="9">
        <f t="shared" si="1665"/>
        <v>0</v>
      </c>
      <c r="BI1024" s="9">
        <f t="shared" si="1665"/>
        <v>172</v>
      </c>
      <c r="BJ1024" s="9">
        <f t="shared" si="1665"/>
        <v>0</v>
      </c>
    </row>
    <row r="1025" spans="1:62" ht="20.100000000000001" hidden="1" customHeight="1" x14ac:dyDescent="0.25">
      <c r="A1025" s="28" t="s">
        <v>269</v>
      </c>
      <c r="B1025" s="26">
        <v>915</v>
      </c>
      <c r="C1025" s="26" t="s">
        <v>32</v>
      </c>
      <c r="D1025" s="26" t="s">
        <v>79</v>
      </c>
      <c r="E1025" s="26" t="s">
        <v>517</v>
      </c>
      <c r="F1025" s="26">
        <v>310</v>
      </c>
      <c r="G1025" s="9">
        <v>172</v>
      </c>
      <c r="H1025" s="9"/>
      <c r="I1025" s="84"/>
      <c r="J1025" s="84"/>
      <c r="K1025" s="84"/>
      <c r="L1025" s="84"/>
      <c r="M1025" s="9">
        <f>G1025+I1025+J1025+K1025+L1025</f>
        <v>172</v>
      </c>
      <c r="N1025" s="9">
        <f>H1025+L1025</f>
        <v>0</v>
      </c>
      <c r="O1025" s="85"/>
      <c r="P1025" s="85"/>
      <c r="Q1025" s="85"/>
      <c r="R1025" s="85"/>
      <c r="S1025" s="9">
        <f>M1025+O1025+P1025+Q1025+R1025</f>
        <v>172</v>
      </c>
      <c r="T1025" s="9">
        <f>N1025+R1025</f>
        <v>0</v>
      </c>
      <c r="U1025" s="85"/>
      <c r="V1025" s="85"/>
      <c r="W1025" s="85"/>
      <c r="X1025" s="85"/>
      <c r="Y1025" s="9">
        <f>S1025+U1025+V1025+W1025+X1025</f>
        <v>172</v>
      </c>
      <c r="Z1025" s="9">
        <f>T1025+X1025</f>
        <v>0</v>
      </c>
      <c r="AA1025" s="85"/>
      <c r="AB1025" s="85"/>
      <c r="AC1025" s="85"/>
      <c r="AD1025" s="85"/>
      <c r="AE1025" s="9">
        <f>Y1025+AA1025+AB1025+AC1025+AD1025</f>
        <v>172</v>
      </c>
      <c r="AF1025" s="9">
        <f>Z1025+AD1025</f>
        <v>0</v>
      </c>
      <c r="AG1025" s="85"/>
      <c r="AH1025" s="85"/>
      <c r="AI1025" s="85"/>
      <c r="AJ1025" s="85"/>
      <c r="AK1025" s="9">
        <f>AE1025+AG1025+AH1025+AI1025+AJ1025</f>
        <v>172</v>
      </c>
      <c r="AL1025" s="9">
        <f>AF1025+AJ1025</f>
        <v>0</v>
      </c>
      <c r="AM1025" s="85"/>
      <c r="AN1025" s="85"/>
      <c r="AO1025" s="85"/>
      <c r="AP1025" s="85"/>
      <c r="AQ1025" s="9">
        <f>AK1025+AM1025+AN1025+AO1025+AP1025</f>
        <v>172</v>
      </c>
      <c r="AR1025" s="9">
        <f>AL1025+AP1025</f>
        <v>0</v>
      </c>
      <c r="AS1025" s="85"/>
      <c r="AT1025" s="85"/>
      <c r="AU1025" s="85"/>
      <c r="AV1025" s="85"/>
      <c r="AW1025" s="96">
        <f>AQ1025+AS1025+AT1025+AU1025+AV1025</f>
        <v>172</v>
      </c>
      <c r="AX1025" s="96">
        <f>AR1025+AV1025</f>
        <v>0</v>
      </c>
      <c r="AY1025" s="85"/>
      <c r="AZ1025" s="85"/>
      <c r="BA1025" s="85"/>
      <c r="BB1025" s="85"/>
      <c r="BC1025" s="9">
        <f>AW1025+AY1025+AZ1025+BA1025+BB1025</f>
        <v>172</v>
      </c>
      <c r="BD1025" s="9">
        <f>AX1025+BB1025</f>
        <v>0</v>
      </c>
      <c r="BE1025" s="85"/>
      <c r="BF1025" s="85"/>
      <c r="BG1025" s="85"/>
      <c r="BH1025" s="85"/>
      <c r="BI1025" s="9">
        <f>BC1025+BE1025+BF1025+BG1025+BH1025</f>
        <v>172</v>
      </c>
      <c r="BJ1025" s="9">
        <f>BD1025+BH1025</f>
        <v>0</v>
      </c>
    </row>
    <row r="1026" spans="1:62" ht="66" hidden="1" x14ac:dyDescent="0.25">
      <c r="A1026" s="25" t="s">
        <v>525</v>
      </c>
      <c r="B1026" s="26">
        <v>915</v>
      </c>
      <c r="C1026" s="26" t="s">
        <v>32</v>
      </c>
      <c r="D1026" s="26" t="s">
        <v>79</v>
      </c>
      <c r="E1026" s="26" t="s">
        <v>518</v>
      </c>
      <c r="F1026" s="34"/>
      <c r="G1026" s="11">
        <f t="shared" ref="G1026:V1027" si="1666">G1027</f>
        <v>53</v>
      </c>
      <c r="H1026" s="11">
        <f t="shared" si="1666"/>
        <v>0</v>
      </c>
      <c r="I1026" s="11">
        <f t="shared" si="1666"/>
        <v>0</v>
      </c>
      <c r="J1026" s="11">
        <f t="shared" si="1666"/>
        <v>0</v>
      </c>
      <c r="K1026" s="11">
        <f t="shared" si="1666"/>
        <v>0</v>
      </c>
      <c r="L1026" s="11">
        <f t="shared" si="1666"/>
        <v>0</v>
      </c>
      <c r="M1026" s="11">
        <f t="shared" si="1666"/>
        <v>53</v>
      </c>
      <c r="N1026" s="11">
        <f t="shared" si="1666"/>
        <v>0</v>
      </c>
      <c r="O1026" s="11">
        <f t="shared" si="1666"/>
        <v>0</v>
      </c>
      <c r="P1026" s="11">
        <f t="shared" si="1666"/>
        <v>0</v>
      </c>
      <c r="Q1026" s="11">
        <f t="shared" si="1666"/>
        <v>0</v>
      </c>
      <c r="R1026" s="11">
        <f t="shared" si="1666"/>
        <v>0</v>
      </c>
      <c r="S1026" s="11">
        <f t="shared" si="1666"/>
        <v>53</v>
      </c>
      <c r="T1026" s="11">
        <f t="shared" si="1666"/>
        <v>0</v>
      </c>
      <c r="U1026" s="11">
        <f t="shared" si="1666"/>
        <v>0</v>
      </c>
      <c r="V1026" s="11">
        <f t="shared" si="1666"/>
        <v>0</v>
      </c>
      <c r="W1026" s="11">
        <f t="shared" ref="U1026:AJ1027" si="1667">W1027</f>
        <v>0</v>
      </c>
      <c r="X1026" s="11">
        <f t="shared" si="1667"/>
        <v>0</v>
      </c>
      <c r="Y1026" s="11">
        <f t="shared" si="1667"/>
        <v>53</v>
      </c>
      <c r="Z1026" s="11">
        <f t="shared" si="1667"/>
        <v>0</v>
      </c>
      <c r="AA1026" s="11">
        <f t="shared" si="1667"/>
        <v>0</v>
      </c>
      <c r="AB1026" s="11">
        <f t="shared" si="1667"/>
        <v>0</v>
      </c>
      <c r="AC1026" s="11">
        <f t="shared" si="1667"/>
        <v>0</v>
      </c>
      <c r="AD1026" s="11">
        <f t="shared" si="1667"/>
        <v>0</v>
      </c>
      <c r="AE1026" s="11">
        <f t="shared" si="1667"/>
        <v>53</v>
      </c>
      <c r="AF1026" s="11">
        <f t="shared" si="1667"/>
        <v>0</v>
      </c>
      <c r="AG1026" s="11">
        <f t="shared" si="1667"/>
        <v>0</v>
      </c>
      <c r="AH1026" s="11">
        <f t="shared" si="1667"/>
        <v>0</v>
      </c>
      <c r="AI1026" s="11">
        <f t="shared" si="1667"/>
        <v>0</v>
      </c>
      <c r="AJ1026" s="11">
        <f t="shared" si="1667"/>
        <v>0</v>
      </c>
      <c r="AK1026" s="11">
        <f t="shared" ref="AG1026:AV1027" si="1668">AK1027</f>
        <v>53</v>
      </c>
      <c r="AL1026" s="11">
        <f t="shared" si="1668"/>
        <v>0</v>
      </c>
      <c r="AM1026" s="11">
        <f t="shared" si="1668"/>
        <v>0</v>
      </c>
      <c r="AN1026" s="11">
        <f t="shared" si="1668"/>
        <v>0</v>
      </c>
      <c r="AO1026" s="11">
        <f t="shared" si="1668"/>
        <v>0</v>
      </c>
      <c r="AP1026" s="11">
        <f t="shared" si="1668"/>
        <v>0</v>
      </c>
      <c r="AQ1026" s="11">
        <f t="shared" si="1668"/>
        <v>53</v>
      </c>
      <c r="AR1026" s="11">
        <f t="shared" si="1668"/>
        <v>0</v>
      </c>
      <c r="AS1026" s="11">
        <f t="shared" si="1668"/>
        <v>0</v>
      </c>
      <c r="AT1026" s="11">
        <f t="shared" si="1668"/>
        <v>0</v>
      </c>
      <c r="AU1026" s="11">
        <f t="shared" si="1668"/>
        <v>0</v>
      </c>
      <c r="AV1026" s="11">
        <f t="shared" si="1668"/>
        <v>0</v>
      </c>
      <c r="AW1026" s="98">
        <f t="shared" ref="AS1026:BH1027" si="1669">AW1027</f>
        <v>53</v>
      </c>
      <c r="AX1026" s="98">
        <f t="shared" si="1669"/>
        <v>0</v>
      </c>
      <c r="AY1026" s="11">
        <f t="shared" si="1669"/>
        <v>0</v>
      </c>
      <c r="AZ1026" s="11">
        <f t="shared" si="1669"/>
        <v>0</v>
      </c>
      <c r="BA1026" s="11">
        <f t="shared" si="1669"/>
        <v>0</v>
      </c>
      <c r="BB1026" s="11">
        <f t="shared" si="1669"/>
        <v>0</v>
      </c>
      <c r="BC1026" s="11">
        <f t="shared" si="1669"/>
        <v>53</v>
      </c>
      <c r="BD1026" s="11">
        <f t="shared" si="1669"/>
        <v>0</v>
      </c>
      <c r="BE1026" s="11">
        <f t="shared" si="1669"/>
        <v>0</v>
      </c>
      <c r="BF1026" s="11">
        <f t="shared" si="1669"/>
        <v>0</v>
      </c>
      <c r="BG1026" s="11">
        <f t="shared" si="1669"/>
        <v>0</v>
      </c>
      <c r="BH1026" s="11">
        <f t="shared" si="1669"/>
        <v>0</v>
      </c>
      <c r="BI1026" s="11">
        <f t="shared" ref="BE1026:BJ1027" si="1670">BI1027</f>
        <v>53</v>
      </c>
      <c r="BJ1026" s="11">
        <f t="shared" si="1670"/>
        <v>0</v>
      </c>
    </row>
    <row r="1027" spans="1:62" ht="20.100000000000001" hidden="1" customHeight="1" x14ac:dyDescent="0.25">
      <c r="A1027" s="28" t="s">
        <v>100</v>
      </c>
      <c r="B1027" s="26">
        <v>915</v>
      </c>
      <c r="C1027" s="26" t="s">
        <v>32</v>
      </c>
      <c r="D1027" s="26" t="s">
        <v>79</v>
      </c>
      <c r="E1027" s="26" t="s">
        <v>518</v>
      </c>
      <c r="F1027" s="26">
        <v>300</v>
      </c>
      <c r="G1027" s="9">
        <f t="shared" si="1666"/>
        <v>53</v>
      </c>
      <c r="H1027" s="9">
        <f t="shared" si="1666"/>
        <v>0</v>
      </c>
      <c r="I1027" s="9">
        <f t="shared" si="1666"/>
        <v>0</v>
      </c>
      <c r="J1027" s="9">
        <f t="shared" si="1666"/>
        <v>0</v>
      </c>
      <c r="K1027" s="9">
        <f t="shared" si="1666"/>
        <v>0</v>
      </c>
      <c r="L1027" s="9">
        <f t="shared" si="1666"/>
        <v>0</v>
      </c>
      <c r="M1027" s="9">
        <f t="shared" si="1666"/>
        <v>53</v>
      </c>
      <c r="N1027" s="9">
        <f t="shared" si="1666"/>
        <v>0</v>
      </c>
      <c r="O1027" s="9">
        <f t="shared" si="1666"/>
        <v>0</v>
      </c>
      <c r="P1027" s="9">
        <f t="shared" si="1666"/>
        <v>0</v>
      </c>
      <c r="Q1027" s="9">
        <f t="shared" si="1666"/>
        <v>0</v>
      </c>
      <c r="R1027" s="9">
        <f t="shared" si="1666"/>
        <v>0</v>
      </c>
      <c r="S1027" s="9">
        <f t="shared" si="1666"/>
        <v>53</v>
      </c>
      <c r="T1027" s="9">
        <f t="shared" si="1666"/>
        <v>0</v>
      </c>
      <c r="U1027" s="9">
        <f t="shared" si="1667"/>
        <v>0</v>
      </c>
      <c r="V1027" s="9">
        <f t="shared" si="1667"/>
        <v>0</v>
      </c>
      <c r="W1027" s="9">
        <f t="shared" si="1667"/>
        <v>0</v>
      </c>
      <c r="X1027" s="9">
        <f t="shared" si="1667"/>
        <v>0</v>
      </c>
      <c r="Y1027" s="9">
        <f t="shared" si="1667"/>
        <v>53</v>
      </c>
      <c r="Z1027" s="9">
        <f t="shared" si="1667"/>
        <v>0</v>
      </c>
      <c r="AA1027" s="9">
        <f t="shared" si="1667"/>
        <v>0</v>
      </c>
      <c r="AB1027" s="9">
        <f t="shared" si="1667"/>
        <v>0</v>
      </c>
      <c r="AC1027" s="9">
        <f t="shared" si="1667"/>
        <v>0</v>
      </c>
      <c r="AD1027" s="9">
        <f t="shared" si="1667"/>
        <v>0</v>
      </c>
      <c r="AE1027" s="9">
        <f t="shared" si="1667"/>
        <v>53</v>
      </c>
      <c r="AF1027" s="9">
        <f t="shared" si="1667"/>
        <v>0</v>
      </c>
      <c r="AG1027" s="9">
        <f t="shared" si="1668"/>
        <v>0</v>
      </c>
      <c r="AH1027" s="9">
        <f t="shared" si="1668"/>
        <v>0</v>
      </c>
      <c r="AI1027" s="9">
        <f t="shared" si="1668"/>
        <v>0</v>
      </c>
      <c r="AJ1027" s="9">
        <f t="shared" si="1668"/>
        <v>0</v>
      </c>
      <c r="AK1027" s="9">
        <f t="shared" si="1668"/>
        <v>53</v>
      </c>
      <c r="AL1027" s="9">
        <f t="shared" si="1668"/>
        <v>0</v>
      </c>
      <c r="AM1027" s="9">
        <f t="shared" si="1668"/>
        <v>0</v>
      </c>
      <c r="AN1027" s="9">
        <f t="shared" si="1668"/>
        <v>0</v>
      </c>
      <c r="AO1027" s="9">
        <f t="shared" si="1668"/>
        <v>0</v>
      </c>
      <c r="AP1027" s="9">
        <f t="shared" si="1668"/>
        <v>0</v>
      </c>
      <c r="AQ1027" s="9">
        <f t="shared" si="1668"/>
        <v>53</v>
      </c>
      <c r="AR1027" s="9">
        <f t="shared" si="1668"/>
        <v>0</v>
      </c>
      <c r="AS1027" s="9">
        <f t="shared" si="1669"/>
        <v>0</v>
      </c>
      <c r="AT1027" s="9">
        <f t="shared" si="1669"/>
        <v>0</v>
      </c>
      <c r="AU1027" s="9">
        <f t="shared" si="1669"/>
        <v>0</v>
      </c>
      <c r="AV1027" s="9">
        <f t="shared" si="1669"/>
        <v>0</v>
      </c>
      <c r="AW1027" s="96">
        <f t="shared" si="1669"/>
        <v>53</v>
      </c>
      <c r="AX1027" s="96">
        <f t="shared" si="1669"/>
        <v>0</v>
      </c>
      <c r="AY1027" s="9">
        <f t="shared" si="1669"/>
        <v>0</v>
      </c>
      <c r="AZ1027" s="9">
        <f t="shared" si="1669"/>
        <v>0</v>
      </c>
      <c r="BA1027" s="9">
        <f t="shared" si="1669"/>
        <v>0</v>
      </c>
      <c r="BB1027" s="9">
        <f t="shared" si="1669"/>
        <v>0</v>
      </c>
      <c r="BC1027" s="9">
        <f t="shared" si="1669"/>
        <v>53</v>
      </c>
      <c r="BD1027" s="9">
        <f t="shared" si="1669"/>
        <v>0</v>
      </c>
      <c r="BE1027" s="9">
        <f t="shared" si="1670"/>
        <v>0</v>
      </c>
      <c r="BF1027" s="9">
        <f t="shared" si="1670"/>
        <v>0</v>
      </c>
      <c r="BG1027" s="9">
        <f t="shared" si="1670"/>
        <v>0</v>
      </c>
      <c r="BH1027" s="9">
        <f t="shared" si="1670"/>
        <v>0</v>
      </c>
      <c r="BI1027" s="9">
        <f t="shared" si="1670"/>
        <v>53</v>
      </c>
      <c r="BJ1027" s="9">
        <f t="shared" si="1670"/>
        <v>0</v>
      </c>
    </row>
    <row r="1028" spans="1:62" ht="20.100000000000001" hidden="1" customHeight="1" x14ac:dyDescent="0.25">
      <c r="A1028" s="28" t="s">
        <v>269</v>
      </c>
      <c r="B1028" s="26">
        <v>915</v>
      </c>
      <c r="C1028" s="26" t="s">
        <v>32</v>
      </c>
      <c r="D1028" s="26" t="s">
        <v>79</v>
      </c>
      <c r="E1028" s="26" t="s">
        <v>518</v>
      </c>
      <c r="F1028" s="26">
        <v>310</v>
      </c>
      <c r="G1028" s="9">
        <v>53</v>
      </c>
      <c r="H1028" s="9"/>
      <c r="I1028" s="84"/>
      <c r="J1028" s="84"/>
      <c r="K1028" s="84"/>
      <c r="L1028" s="84"/>
      <c r="M1028" s="9">
        <f>G1028+I1028+J1028+K1028+L1028</f>
        <v>53</v>
      </c>
      <c r="N1028" s="9">
        <f>H1028+L1028</f>
        <v>0</v>
      </c>
      <c r="O1028" s="85"/>
      <c r="P1028" s="85"/>
      <c r="Q1028" s="85"/>
      <c r="R1028" s="85"/>
      <c r="S1028" s="9">
        <f>M1028+O1028+P1028+Q1028+R1028</f>
        <v>53</v>
      </c>
      <c r="T1028" s="9">
        <f>N1028+R1028</f>
        <v>0</v>
      </c>
      <c r="U1028" s="85"/>
      <c r="V1028" s="85"/>
      <c r="W1028" s="85"/>
      <c r="X1028" s="85"/>
      <c r="Y1028" s="9">
        <f>S1028+U1028+V1028+W1028+X1028</f>
        <v>53</v>
      </c>
      <c r="Z1028" s="9">
        <f>T1028+X1028</f>
        <v>0</v>
      </c>
      <c r="AA1028" s="85"/>
      <c r="AB1028" s="85"/>
      <c r="AC1028" s="85"/>
      <c r="AD1028" s="85"/>
      <c r="AE1028" s="9">
        <f>Y1028+AA1028+AB1028+AC1028+AD1028</f>
        <v>53</v>
      </c>
      <c r="AF1028" s="9">
        <f>Z1028+AD1028</f>
        <v>0</v>
      </c>
      <c r="AG1028" s="85"/>
      <c r="AH1028" s="85"/>
      <c r="AI1028" s="85"/>
      <c r="AJ1028" s="85"/>
      <c r="AK1028" s="9">
        <f>AE1028+AG1028+AH1028+AI1028+AJ1028</f>
        <v>53</v>
      </c>
      <c r="AL1028" s="9">
        <f>AF1028+AJ1028</f>
        <v>0</v>
      </c>
      <c r="AM1028" s="85"/>
      <c r="AN1028" s="85"/>
      <c r="AO1028" s="85"/>
      <c r="AP1028" s="85"/>
      <c r="AQ1028" s="9">
        <f>AK1028+AM1028+AN1028+AO1028+AP1028</f>
        <v>53</v>
      </c>
      <c r="AR1028" s="9">
        <f>AL1028+AP1028</f>
        <v>0</v>
      </c>
      <c r="AS1028" s="85"/>
      <c r="AT1028" s="85"/>
      <c r="AU1028" s="85"/>
      <c r="AV1028" s="85"/>
      <c r="AW1028" s="96">
        <f>AQ1028+AS1028+AT1028+AU1028+AV1028</f>
        <v>53</v>
      </c>
      <c r="AX1028" s="96">
        <f>AR1028+AV1028</f>
        <v>0</v>
      </c>
      <c r="AY1028" s="85"/>
      <c r="AZ1028" s="85"/>
      <c r="BA1028" s="85"/>
      <c r="BB1028" s="85"/>
      <c r="BC1028" s="9">
        <f>AW1028+AY1028+AZ1028+BA1028+BB1028</f>
        <v>53</v>
      </c>
      <c r="BD1028" s="9">
        <f>AX1028+BB1028</f>
        <v>0</v>
      </c>
      <c r="BE1028" s="85"/>
      <c r="BF1028" s="85"/>
      <c r="BG1028" s="85"/>
      <c r="BH1028" s="85"/>
      <c r="BI1028" s="9">
        <f>BC1028+BE1028+BF1028+BG1028+BH1028</f>
        <v>53</v>
      </c>
      <c r="BJ1028" s="9">
        <f>BD1028+BH1028</f>
        <v>0</v>
      </c>
    </row>
    <row r="1029" spans="1:62" ht="33" hidden="1" x14ac:dyDescent="0.25">
      <c r="A1029" s="25" t="s">
        <v>244</v>
      </c>
      <c r="B1029" s="26">
        <v>915</v>
      </c>
      <c r="C1029" s="26" t="s">
        <v>32</v>
      </c>
      <c r="D1029" s="26" t="s">
        <v>79</v>
      </c>
      <c r="E1029" s="26" t="s">
        <v>519</v>
      </c>
      <c r="F1029" s="34"/>
      <c r="G1029" s="9">
        <f t="shared" ref="G1029:V1030" si="1671">G1030</f>
        <v>174</v>
      </c>
      <c r="H1029" s="9">
        <f t="shared" si="1671"/>
        <v>0</v>
      </c>
      <c r="I1029" s="9">
        <f t="shared" si="1671"/>
        <v>0</v>
      </c>
      <c r="J1029" s="9">
        <f t="shared" si="1671"/>
        <v>0</v>
      </c>
      <c r="K1029" s="9">
        <f t="shared" si="1671"/>
        <v>0</v>
      </c>
      <c r="L1029" s="9">
        <f t="shared" si="1671"/>
        <v>0</v>
      </c>
      <c r="M1029" s="9">
        <f t="shared" si="1671"/>
        <v>174</v>
      </c>
      <c r="N1029" s="9">
        <f t="shared" si="1671"/>
        <v>0</v>
      </c>
      <c r="O1029" s="9">
        <f t="shared" si="1671"/>
        <v>0</v>
      </c>
      <c r="P1029" s="9">
        <f t="shared" si="1671"/>
        <v>0</v>
      </c>
      <c r="Q1029" s="9">
        <f t="shared" si="1671"/>
        <v>0</v>
      </c>
      <c r="R1029" s="9">
        <f t="shared" si="1671"/>
        <v>0</v>
      </c>
      <c r="S1029" s="9">
        <f t="shared" si="1671"/>
        <v>174</v>
      </c>
      <c r="T1029" s="9">
        <f t="shared" si="1671"/>
        <v>0</v>
      </c>
      <c r="U1029" s="9">
        <f t="shared" si="1671"/>
        <v>0</v>
      </c>
      <c r="V1029" s="9">
        <f t="shared" si="1671"/>
        <v>0</v>
      </c>
      <c r="W1029" s="9">
        <f t="shared" ref="U1029:AJ1030" si="1672">W1030</f>
        <v>0</v>
      </c>
      <c r="X1029" s="9">
        <f t="shared" si="1672"/>
        <v>0</v>
      </c>
      <c r="Y1029" s="9">
        <f t="shared" si="1672"/>
        <v>174</v>
      </c>
      <c r="Z1029" s="9">
        <f t="shared" si="1672"/>
        <v>0</v>
      </c>
      <c r="AA1029" s="9">
        <f t="shared" si="1672"/>
        <v>0</v>
      </c>
      <c r="AB1029" s="9">
        <f t="shared" si="1672"/>
        <v>0</v>
      </c>
      <c r="AC1029" s="9">
        <f t="shared" si="1672"/>
        <v>0</v>
      </c>
      <c r="AD1029" s="9">
        <f t="shared" si="1672"/>
        <v>0</v>
      </c>
      <c r="AE1029" s="9">
        <f t="shared" si="1672"/>
        <v>174</v>
      </c>
      <c r="AF1029" s="9">
        <f t="shared" si="1672"/>
        <v>0</v>
      </c>
      <c r="AG1029" s="9">
        <f t="shared" si="1672"/>
        <v>0</v>
      </c>
      <c r="AH1029" s="9">
        <f t="shared" si="1672"/>
        <v>0</v>
      </c>
      <c r="AI1029" s="9">
        <f t="shared" si="1672"/>
        <v>0</v>
      </c>
      <c r="AJ1029" s="9">
        <f t="shared" si="1672"/>
        <v>0</v>
      </c>
      <c r="AK1029" s="9">
        <f t="shared" ref="AG1029:AV1030" si="1673">AK1030</f>
        <v>174</v>
      </c>
      <c r="AL1029" s="9">
        <f t="shared" si="1673"/>
        <v>0</v>
      </c>
      <c r="AM1029" s="9">
        <f t="shared" si="1673"/>
        <v>0</v>
      </c>
      <c r="AN1029" s="9">
        <f t="shared" si="1673"/>
        <v>0</v>
      </c>
      <c r="AO1029" s="9">
        <f t="shared" si="1673"/>
        <v>0</v>
      </c>
      <c r="AP1029" s="9">
        <f t="shared" si="1673"/>
        <v>0</v>
      </c>
      <c r="AQ1029" s="9">
        <f t="shared" si="1673"/>
        <v>174</v>
      </c>
      <c r="AR1029" s="9">
        <f t="shared" si="1673"/>
        <v>0</v>
      </c>
      <c r="AS1029" s="9">
        <f t="shared" si="1673"/>
        <v>0</v>
      </c>
      <c r="AT1029" s="9">
        <f t="shared" si="1673"/>
        <v>0</v>
      </c>
      <c r="AU1029" s="9">
        <f t="shared" si="1673"/>
        <v>0</v>
      </c>
      <c r="AV1029" s="9">
        <f t="shared" si="1673"/>
        <v>0</v>
      </c>
      <c r="AW1029" s="96">
        <f t="shared" ref="AS1029:BH1030" si="1674">AW1030</f>
        <v>174</v>
      </c>
      <c r="AX1029" s="96">
        <f t="shared" si="1674"/>
        <v>0</v>
      </c>
      <c r="AY1029" s="9">
        <f t="shared" si="1674"/>
        <v>0</v>
      </c>
      <c r="AZ1029" s="9">
        <f t="shared" si="1674"/>
        <v>0</v>
      </c>
      <c r="BA1029" s="9">
        <f t="shared" si="1674"/>
        <v>0</v>
      </c>
      <c r="BB1029" s="9">
        <f t="shared" si="1674"/>
        <v>0</v>
      </c>
      <c r="BC1029" s="9">
        <f t="shared" si="1674"/>
        <v>174</v>
      </c>
      <c r="BD1029" s="9">
        <f t="shared" si="1674"/>
        <v>0</v>
      </c>
      <c r="BE1029" s="9">
        <f t="shared" si="1674"/>
        <v>0</v>
      </c>
      <c r="BF1029" s="9">
        <f t="shared" si="1674"/>
        <v>0</v>
      </c>
      <c r="BG1029" s="9">
        <f t="shared" si="1674"/>
        <v>0</v>
      </c>
      <c r="BH1029" s="9">
        <f t="shared" si="1674"/>
        <v>0</v>
      </c>
      <c r="BI1029" s="9">
        <f t="shared" ref="BE1029:BJ1030" si="1675">BI1030</f>
        <v>174</v>
      </c>
      <c r="BJ1029" s="9">
        <f t="shared" si="1675"/>
        <v>0</v>
      </c>
    </row>
    <row r="1030" spans="1:62" ht="20.100000000000001" hidden="1" customHeight="1" x14ac:dyDescent="0.25">
      <c r="A1030" s="28" t="s">
        <v>100</v>
      </c>
      <c r="B1030" s="26">
        <v>915</v>
      </c>
      <c r="C1030" s="26" t="s">
        <v>32</v>
      </c>
      <c r="D1030" s="26" t="s">
        <v>79</v>
      </c>
      <c r="E1030" s="26" t="s">
        <v>519</v>
      </c>
      <c r="F1030" s="26">
        <v>300</v>
      </c>
      <c r="G1030" s="9">
        <f t="shared" si="1671"/>
        <v>174</v>
      </c>
      <c r="H1030" s="9">
        <f t="shared" si="1671"/>
        <v>0</v>
      </c>
      <c r="I1030" s="9">
        <f t="shared" si="1671"/>
        <v>0</v>
      </c>
      <c r="J1030" s="9">
        <f t="shared" si="1671"/>
        <v>0</v>
      </c>
      <c r="K1030" s="9">
        <f t="shared" si="1671"/>
        <v>0</v>
      </c>
      <c r="L1030" s="9">
        <f t="shared" si="1671"/>
        <v>0</v>
      </c>
      <c r="M1030" s="9">
        <f t="shared" si="1671"/>
        <v>174</v>
      </c>
      <c r="N1030" s="9">
        <f t="shared" si="1671"/>
        <v>0</v>
      </c>
      <c r="O1030" s="9">
        <f t="shared" si="1671"/>
        <v>0</v>
      </c>
      <c r="P1030" s="9">
        <f t="shared" si="1671"/>
        <v>0</v>
      </c>
      <c r="Q1030" s="9">
        <f t="shared" si="1671"/>
        <v>0</v>
      </c>
      <c r="R1030" s="9">
        <f t="shared" si="1671"/>
        <v>0</v>
      </c>
      <c r="S1030" s="9">
        <f t="shared" si="1671"/>
        <v>174</v>
      </c>
      <c r="T1030" s="9">
        <f t="shared" si="1671"/>
        <v>0</v>
      </c>
      <c r="U1030" s="9">
        <f t="shared" si="1672"/>
        <v>0</v>
      </c>
      <c r="V1030" s="9">
        <f t="shared" si="1672"/>
        <v>0</v>
      </c>
      <c r="W1030" s="9">
        <f t="shared" si="1672"/>
        <v>0</v>
      </c>
      <c r="X1030" s="9">
        <f t="shared" si="1672"/>
        <v>0</v>
      </c>
      <c r="Y1030" s="9">
        <f t="shared" si="1672"/>
        <v>174</v>
      </c>
      <c r="Z1030" s="9">
        <f t="shared" si="1672"/>
        <v>0</v>
      </c>
      <c r="AA1030" s="9">
        <f t="shared" si="1672"/>
        <v>0</v>
      </c>
      <c r="AB1030" s="9">
        <f t="shared" si="1672"/>
        <v>0</v>
      </c>
      <c r="AC1030" s="9">
        <f t="shared" si="1672"/>
        <v>0</v>
      </c>
      <c r="AD1030" s="9">
        <f t="shared" si="1672"/>
        <v>0</v>
      </c>
      <c r="AE1030" s="9">
        <f t="shared" si="1672"/>
        <v>174</v>
      </c>
      <c r="AF1030" s="9">
        <f t="shared" si="1672"/>
        <v>0</v>
      </c>
      <c r="AG1030" s="9">
        <f t="shared" si="1673"/>
        <v>0</v>
      </c>
      <c r="AH1030" s="9">
        <f t="shared" si="1673"/>
        <v>0</v>
      </c>
      <c r="AI1030" s="9">
        <f t="shared" si="1673"/>
        <v>0</v>
      </c>
      <c r="AJ1030" s="9">
        <f t="shared" si="1673"/>
        <v>0</v>
      </c>
      <c r="AK1030" s="9">
        <f t="shared" si="1673"/>
        <v>174</v>
      </c>
      <c r="AL1030" s="9">
        <f t="shared" si="1673"/>
        <v>0</v>
      </c>
      <c r="AM1030" s="9">
        <f t="shared" si="1673"/>
        <v>0</v>
      </c>
      <c r="AN1030" s="9">
        <f t="shared" si="1673"/>
        <v>0</v>
      </c>
      <c r="AO1030" s="9">
        <f t="shared" si="1673"/>
        <v>0</v>
      </c>
      <c r="AP1030" s="9">
        <f t="shared" si="1673"/>
        <v>0</v>
      </c>
      <c r="AQ1030" s="9">
        <f t="shared" si="1673"/>
        <v>174</v>
      </c>
      <c r="AR1030" s="9">
        <f t="shared" si="1673"/>
        <v>0</v>
      </c>
      <c r="AS1030" s="9">
        <f t="shared" si="1674"/>
        <v>0</v>
      </c>
      <c r="AT1030" s="9">
        <f t="shared" si="1674"/>
        <v>0</v>
      </c>
      <c r="AU1030" s="9">
        <f t="shared" si="1674"/>
        <v>0</v>
      </c>
      <c r="AV1030" s="9">
        <f t="shared" si="1674"/>
        <v>0</v>
      </c>
      <c r="AW1030" s="96">
        <f t="shared" si="1674"/>
        <v>174</v>
      </c>
      <c r="AX1030" s="96">
        <f t="shared" si="1674"/>
        <v>0</v>
      </c>
      <c r="AY1030" s="9">
        <f t="shared" si="1674"/>
        <v>0</v>
      </c>
      <c r="AZ1030" s="9">
        <f t="shared" si="1674"/>
        <v>0</v>
      </c>
      <c r="BA1030" s="9">
        <f t="shared" si="1674"/>
        <v>0</v>
      </c>
      <c r="BB1030" s="9">
        <f t="shared" si="1674"/>
        <v>0</v>
      </c>
      <c r="BC1030" s="9">
        <f t="shared" si="1674"/>
        <v>174</v>
      </c>
      <c r="BD1030" s="9">
        <f t="shared" si="1674"/>
        <v>0</v>
      </c>
      <c r="BE1030" s="9">
        <f t="shared" si="1675"/>
        <v>0</v>
      </c>
      <c r="BF1030" s="9">
        <f t="shared" si="1675"/>
        <v>0</v>
      </c>
      <c r="BG1030" s="9">
        <f t="shared" si="1675"/>
        <v>0</v>
      </c>
      <c r="BH1030" s="9">
        <f t="shared" si="1675"/>
        <v>0</v>
      </c>
      <c r="BI1030" s="9">
        <f t="shared" si="1675"/>
        <v>174</v>
      </c>
      <c r="BJ1030" s="9">
        <f t="shared" si="1675"/>
        <v>0</v>
      </c>
    </row>
    <row r="1031" spans="1:62" ht="20.100000000000001" hidden="1" customHeight="1" x14ac:dyDescent="0.25">
      <c r="A1031" s="28" t="s">
        <v>269</v>
      </c>
      <c r="B1031" s="26">
        <v>915</v>
      </c>
      <c r="C1031" s="26" t="s">
        <v>32</v>
      </c>
      <c r="D1031" s="26" t="s">
        <v>79</v>
      </c>
      <c r="E1031" s="26" t="s">
        <v>519</v>
      </c>
      <c r="F1031" s="26">
        <v>310</v>
      </c>
      <c r="G1031" s="9">
        <v>174</v>
      </c>
      <c r="H1031" s="9"/>
      <c r="I1031" s="84"/>
      <c r="J1031" s="84"/>
      <c r="K1031" s="84"/>
      <c r="L1031" s="84"/>
      <c r="M1031" s="9">
        <f>G1031+I1031+J1031+K1031+L1031</f>
        <v>174</v>
      </c>
      <c r="N1031" s="9">
        <f>H1031+L1031</f>
        <v>0</v>
      </c>
      <c r="O1031" s="85"/>
      <c r="P1031" s="85"/>
      <c r="Q1031" s="85"/>
      <c r="R1031" s="85"/>
      <c r="S1031" s="9">
        <f>M1031+O1031+P1031+Q1031+R1031</f>
        <v>174</v>
      </c>
      <c r="T1031" s="9">
        <f>N1031+R1031</f>
        <v>0</v>
      </c>
      <c r="U1031" s="85"/>
      <c r="V1031" s="85"/>
      <c r="W1031" s="85"/>
      <c r="X1031" s="85"/>
      <c r="Y1031" s="9">
        <f>S1031+U1031+V1031+W1031+X1031</f>
        <v>174</v>
      </c>
      <c r="Z1031" s="9">
        <f>T1031+X1031</f>
        <v>0</v>
      </c>
      <c r="AA1031" s="85"/>
      <c r="AB1031" s="85"/>
      <c r="AC1031" s="85"/>
      <c r="AD1031" s="85"/>
      <c r="AE1031" s="9">
        <f>Y1031+AA1031+AB1031+AC1031+AD1031</f>
        <v>174</v>
      </c>
      <c r="AF1031" s="9">
        <f>Z1031+AD1031</f>
        <v>0</v>
      </c>
      <c r="AG1031" s="85"/>
      <c r="AH1031" s="85"/>
      <c r="AI1031" s="85"/>
      <c r="AJ1031" s="85"/>
      <c r="AK1031" s="9">
        <f>AE1031+AG1031+AH1031+AI1031+AJ1031</f>
        <v>174</v>
      </c>
      <c r="AL1031" s="9">
        <f>AF1031+AJ1031</f>
        <v>0</v>
      </c>
      <c r="AM1031" s="85"/>
      <c r="AN1031" s="85"/>
      <c r="AO1031" s="85"/>
      <c r="AP1031" s="85"/>
      <c r="AQ1031" s="9">
        <f>AK1031+AM1031+AN1031+AO1031+AP1031</f>
        <v>174</v>
      </c>
      <c r="AR1031" s="9">
        <f>AL1031+AP1031</f>
        <v>0</v>
      </c>
      <c r="AS1031" s="85"/>
      <c r="AT1031" s="85"/>
      <c r="AU1031" s="85"/>
      <c r="AV1031" s="85"/>
      <c r="AW1031" s="96">
        <f>AQ1031+AS1031+AT1031+AU1031+AV1031</f>
        <v>174</v>
      </c>
      <c r="AX1031" s="96">
        <f>AR1031+AV1031</f>
        <v>0</v>
      </c>
      <c r="AY1031" s="85"/>
      <c r="AZ1031" s="85"/>
      <c r="BA1031" s="85"/>
      <c r="BB1031" s="85"/>
      <c r="BC1031" s="9">
        <f>AW1031+AY1031+AZ1031+BA1031+BB1031</f>
        <v>174</v>
      </c>
      <c r="BD1031" s="9">
        <f>AX1031+BB1031</f>
        <v>0</v>
      </c>
      <c r="BE1031" s="85"/>
      <c r="BF1031" s="85"/>
      <c r="BG1031" s="85"/>
      <c r="BH1031" s="85"/>
      <c r="BI1031" s="9">
        <f>BC1031+BE1031+BF1031+BG1031+BH1031</f>
        <v>174</v>
      </c>
      <c r="BJ1031" s="9">
        <f>BD1031+BH1031</f>
        <v>0</v>
      </c>
    </row>
    <row r="1032" spans="1:62" ht="49.5" hidden="1" x14ac:dyDescent="0.25">
      <c r="A1032" s="25" t="s">
        <v>404</v>
      </c>
      <c r="B1032" s="26">
        <v>915</v>
      </c>
      <c r="C1032" s="26" t="s">
        <v>32</v>
      </c>
      <c r="D1032" s="26" t="s">
        <v>79</v>
      </c>
      <c r="E1032" s="26" t="s">
        <v>520</v>
      </c>
      <c r="F1032" s="34"/>
      <c r="G1032" s="9">
        <f t="shared" ref="G1032:V1033" si="1676">G1033</f>
        <v>300</v>
      </c>
      <c r="H1032" s="9">
        <f t="shared" si="1676"/>
        <v>0</v>
      </c>
      <c r="I1032" s="9">
        <f t="shared" si="1676"/>
        <v>0</v>
      </c>
      <c r="J1032" s="9">
        <f t="shared" si="1676"/>
        <v>0</v>
      </c>
      <c r="K1032" s="9">
        <f t="shared" si="1676"/>
        <v>0</v>
      </c>
      <c r="L1032" s="9">
        <f t="shared" si="1676"/>
        <v>0</v>
      </c>
      <c r="M1032" s="9">
        <f t="shared" si="1676"/>
        <v>300</v>
      </c>
      <c r="N1032" s="9">
        <f t="shared" si="1676"/>
        <v>0</v>
      </c>
      <c r="O1032" s="9">
        <f t="shared" si="1676"/>
        <v>0</v>
      </c>
      <c r="P1032" s="9">
        <f t="shared" si="1676"/>
        <v>0</v>
      </c>
      <c r="Q1032" s="9">
        <f t="shared" si="1676"/>
        <v>0</v>
      </c>
      <c r="R1032" s="9">
        <f t="shared" si="1676"/>
        <v>0</v>
      </c>
      <c r="S1032" s="9">
        <f t="shared" si="1676"/>
        <v>300</v>
      </c>
      <c r="T1032" s="9">
        <f t="shared" si="1676"/>
        <v>0</v>
      </c>
      <c r="U1032" s="9">
        <f t="shared" si="1676"/>
        <v>0</v>
      </c>
      <c r="V1032" s="9">
        <f t="shared" si="1676"/>
        <v>0</v>
      </c>
      <c r="W1032" s="9">
        <f t="shared" ref="U1032:AJ1033" si="1677">W1033</f>
        <v>0</v>
      </c>
      <c r="X1032" s="9">
        <f t="shared" si="1677"/>
        <v>0</v>
      </c>
      <c r="Y1032" s="9">
        <f t="shared" si="1677"/>
        <v>300</v>
      </c>
      <c r="Z1032" s="9">
        <f t="shared" si="1677"/>
        <v>0</v>
      </c>
      <c r="AA1032" s="9">
        <f t="shared" si="1677"/>
        <v>0</v>
      </c>
      <c r="AB1032" s="9">
        <f t="shared" si="1677"/>
        <v>0</v>
      </c>
      <c r="AC1032" s="9">
        <f t="shared" si="1677"/>
        <v>0</v>
      </c>
      <c r="AD1032" s="9">
        <f t="shared" si="1677"/>
        <v>0</v>
      </c>
      <c r="AE1032" s="9">
        <f t="shared" si="1677"/>
        <v>300</v>
      </c>
      <c r="AF1032" s="9">
        <f t="shared" si="1677"/>
        <v>0</v>
      </c>
      <c r="AG1032" s="9">
        <f t="shared" si="1677"/>
        <v>0</v>
      </c>
      <c r="AH1032" s="9">
        <f t="shared" si="1677"/>
        <v>0</v>
      </c>
      <c r="AI1032" s="9">
        <f t="shared" si="1677"/>
        <v>0</v>
      </c>
      <c r="AJ1032" s="9">
        <f t="shared" si="1677"/>
        <v>0</v>
      </c>
      <c r="AK1032" s="9">
        <f t="shared" ref="AG1032:AV1033" si="1678">AK1033</f>
        <v>300</v>
      </c>
      <c r="AL1032" s="9">
        <f t="shared" si="1678"/>
        <v>0</v>
      </c>
      <c r="AM1032" s="9">
        <f t="shared" si="1678"/>
        <v>0</v>
      </c>
      <c r="AN1032" s="9">
        <f t="shared" si="1678"/>
        <v>0</v>
      </c>
      <c r="AO1032" s="9">
        <f t="shared" si="1678"/>
        <v>0</v>
      </c>
      <c r="AP1032" s="9">
        <f t="shared" si="1678"/>
        <v>0</v>
      </c>
      <c r="AQ1032" s="9">
        <f t="shared" si="1678"/>
        <v>300</v>
      </c>
      <c r="AR1032" s="9">
        <f t="shared" si="1678"/>
        <v>0</v>
      </c>
      <c r="AS1032" s="9">
        <f t="shared" si="1678"/>
        <v>0</v>
      </c>
      <c r="AT1032" s="9">
        <f t="shared" si="1678"/>
        <v>0</v>
      </c>
      <c r="AU1032" s="9">
        <f t="shared" si="1678"/>
        <v>0</v>
      </c>
      <c r="AV1032" s="9">
        <f t="shared" si="1678"/>
        <v>0</v>
      </c>
      <c r="AW1032" s="96">
        <f t="shared" ref="AS1032:BH1033" si="1679">AW1033</f>
        <v>300</v>
      </c>
      <c r="AX1032" s="96">
        <f t="shared" si="1679"/>
        <v>0</v>
      </c>
      <c r="AY1032" s="9">
        <f t="shared" si="1679"/>
        <v>0</v>
      </c>
      <c r="AZ1032" s="9">
        <f t="shared" si="1679"/>
        <v>0</v>
      </c>
      <c r="BA1032" s="9">
        <f t="shared" si="1679"/>
        <v>0</v>
      </c>
      <c r="BB1032" s="9">
        <f t="shared" si="1679"/>
        <v>0</v>
      </c>
      <c r="BC1032" s="9">
        <f t="shared" si="1679"/>
        <v>300</v>
      </c>
      <c r="BD1032" s="9">
        <f t="shared" si="1679"/>
        <v>0</v>
      </c>
      <c r="BE1032" s="9">
        <f t="shared" si="1679"/>
        <v>0</v>
      </c>
      <c r="BF1032" s="9">
        <f t="shared" si="1679"/>
        <v>0</v>
      </c>
      <c r="BG1032" s="9">
        <f t="shared" si="1679"/>
        <v>0</v>
      </c>
      <c r="BH1032" s="9">
        <f t="shared" si="1679"/>
        <v>0</v>
      </c>
      <c r="BI1032" s="9">
        <f t="shared" ref="BE1032:BJ1033" si="1680">BI1033</f>
        <v>300</v>
      </c>
      <c r="BJ1032" s="9">
        <f t="shared" si="1680"/>
        <v>0</v>
      </c>
    </row>
    <row r="1033" spans="1:62" ht="20.100000000000001" hidden="1" customHeight="1" x14ac:dyDescent="0.25">
      <c r="A1033" s="28" t="s">
        <v>100</v>
      </c>
      <c r="B1033" s="26">
        <v>915</v>
      </c>
      <c r="C1033" s="26" t="s">
        <v>32</v>
      </c>
      <c r="D1033" s="26" t="s">
        <v>79</v>
      </c>
      <c r="E1033" s="26" t="s">
        <v>520</v>
      </c>
      <c r="F1033" s="26">
        <v>300</v>
      </c>
      <c r="G1033" s="9">
        <f t="shared" si="1676"/>
        <v>300</v>
      </c>
      <c r="H1033" s="9">
        <f t="shared" si="1676"/>
        <v>0</v>
      </c>
      <c r="I1033" s="9">
        <f t="shared" si="1676"/>
        <v>0</v>
      </c>
      <c r="J1033" s="9">
        <f t="shared" si="1676"/>
        <v>0</v>
      </c>
      <c r="K1033" s="9">
        <f t="shared" si="1676"/>
        <v>0</v>
      </c>
      <c r="L1033" s="9">
        <f t="shared" si="1676"/>
        <v>0</v>
      </c>
      <c r="M1033" s="9">
        <f t="shared" si="1676"/>
        <v>300</v>
      </c>
      <c r="N1033" s="9">
        <f t="shared" si="1676"/>
        <v>0</v>
      </c>
      <c r="O1033" s="9">
        <f t="shared" si="1676"/>
        <v>0</v>
      </c>
      <c r="P1033" s="9">
        <f t="shared" si="1676"/>
        <v>0</v>
      </c>
      <c r="Q1033" s="9">
        <f t="shared" si="1676"/>
        <v>0</v>
      </c>
      <c r="R1033" s="9">
        <f t="shared" si="1676"/>
        <v>0</v>
      </c>
      <c r="S1033" s="9">
        <f t="shared" si="1676"/>
        <v>300</v>
      </c>
      <c r="T1033" s="9">
        <f t="shared" si="1676"/>
        <v>0</v>
      </c>
      <c r="U1033" s="9">
        <f t="shared" si="1677"/>
        <v>0</v>
      </c>
      <c r="V1033" s="9">
        <f t="shared" si="1677"/>
        <v>0</v>
      </c>
      <c r="W1033" s="9">
        <f t="shared" si="1677"/>
        <v>0</v>
      </c>
      <c r="X1033" s="9">
        <f t="shared" si="1677"/>
        <v>0</v>
      </c>
      <c r="Y1033" s="9">
        <f t="shared" si="1677"/>
        <v>300</v>
      </c>
      <c r="Z1033" s="9">
        <f t="shared" si="1677"/>
        <v>0</v>
      </c>
      <c r="AA1033" s="9">
        <f t="shared" si="1677"/>
        <v>0</v>
      </c>
      <c r="AB1033" s="9">
        <f t="shared" si="1677"/>
        <v>0</v>
      </c>
      <c r="AC1033" s="9">
        <f t="shared" si="1677"/>
        <v>0</v>
      </c>
      <c r="AD1033" s="9">
        <f t="shared" si="1677"/>
        <v>0</v>
      </c>
      <c r="AE1033" s="9">
        <f t="shared" si="1677"/>
        <v>300</v>
      </c>
      <c r="AF1033" s="9">
        <f t="shared" si="1677"/>
        <v>0</v>
      </c>
      <c r="AG1033" s="9">
        <f t="shared" si="1678"/>
        <v>0</v>
      </c>
      <c r="AH1033" s="9">
        <f t="shared" si="1678"/>
        <v>0</v>
      </c>
      <c r="AI1033" s="9">
        <f t="shared" si="1678"/>
        <v>0</v>
      </c>
      <c r="AJ1033" s="9">
        <f t="shared" si="1678"/>
        <v>0</v>
      </c>
      <c r="AK1033" s="9">
        <f t="shared" si="1678"/>
        <v>300</v>
      </c>
      <c r="AL1033" s="9">
        <f t="shared" si="1678"/>
        <v>0</v>
      </c>
      <c r="AM1033" s="9">
        <f t="shared" si="1678"/>
        <v>0</v>
      </c>
      <c r="AN1033" s="9">
        <f t="shared" si="1678"/>
        <v>0</v>
      </c>
      <c r="AO1033" s="9">
        <f t="shared" si="1678"/>
        <v>0</v>
      </c>
      <c r="AP1033" s="9">
        <f t="shared" si="1678"/>
        <v>0</v>
      </c>
      <c r="AQ1033" s="9">
        <f t="shared" si="1678"/>
        <v>300</v>
      </c>
      <c r="AR1033" s="9">
        <f t="shared" si="1678"/>
        <v>0</v>
      </c>
      <c r="AS1033" s="9">
        <f t="shared" si="1679"/>
        <v>0</v>
      </c>
      <c r="AT1033" s="9">
        <f t="shared" si="1679"/>
        <v>0</v>
      </c>
      <c r="AU1033" s="9">
        <f t="shared" si="1679"/>
        <v>0</v>
      </c>
      <c r="AV1033" s="9">
        <f t="shared" si="1679"/>
        <v>0</v>
      </c>
      <c r="AW1033" s="96">
        <f t="shared" si="1679"/>
        <v>300</v>
      </c>
      <c r="AX1033" s="96">
        <f t="shared" si="1679"/>
        <v>0</v>
      </c>
      <c r="AY1033" s="9">
        <f t="shared" si="1679"/>
        <v>0</v>
      </c>
      <c r="AZ1033" s="9">
        <f t="shared" si="1679"/>
        <v>0</v>
      </c>
      <c r="BA1033" s="9">
        <f t="shared" si="1679"/>
        <v>0</v>
      </c>
      <c r="BB1033" s="9">
        <f t="shared" si="1679"/>
        <v>0</v>
      </c>
      <c r="BC1033" s="9">
        <f t="shared" si="1679"/>
        <v>300</v>
      </c>
      <c r="BD1033" s="9">
        <f t="shared" si="1679"/>
        <v>0</v>
      </c>
      <c r="BE1033" s="9">
        <f t="shared" si="1680"/>
        <v>0</v>
      </c>
      <c r="BF1033" s="9">
        <f t="shared" si="1680"/>
        <v>0</v>
      </c>
      <c r="BG1033" s="9">
        <f t="shared" si="1680"/>
        <v>0</v>
      </c>
      <c r="BH1033" s="9">
        <f t="shared" si="1680"/>
        <v>0</v>
      </c>
      <c r="BI1033" s="9">
        <f t="shared" si="1680"/>
        <v>300</v>
      </c>
      <c r="BJ1033" s="9">
        <f t="shared" si="1680"/>
        <v>0</v>
      </c>
    </row>
    <row r="1034" spans="1:62" ht="20.100000000000001" hidden="1" customHeight="1" x14ac:dyDescent="0.25">
      <c r="A1034" s="28" t="s">
        <v>269</v>
      </c>
      <c r="B1034" s="26">
        <v>915</v>
      </c>
      <c r="C1034" s="26" t="s">
        <v>32</v>
      </c>
      <c r="D1034" s="26" t="s">
        <v>79</v>
      </c>
      <c r="E1034" s="26" t="s">
        <v>520</v>
      </c>
      <c r="F1034" s="26">
        <v>310</v>
      </c>
      <c r="G1034" s="9">
        <v>300</v>
      </c>
      <c r="H1034" s="9"/>
      <c r="I1034" s="84"/>
      <c r="J1034" s="84"/>
      <c r="K1034" s="84"/>
      <c r="L1034" s="84"/>
      <c r="M1034" s="9">
        <f>G1034+I1034+J1034+K1034+L1034</f>
        <v>300</v>
      </c>
      <c r="N1034" s="9">
        <f>H1034+L1034</f>
        <v>0</v>
      </c>
      <c r="O1034" s="85"/>
      <c r="P1034" s="85"/>
      <c r="Q1034" s="85"/>
      <c r="R1034" s="85"/>
      <c r="S1034" s="9">
        <f>M1034+O1034+P1034+Q1034+R1034</f>
        <v>300</v>
      </c>
      <c r="T1034" s="9">
        <f>N1034+R1034</f>
        <v>0</v>
      </c>
      <c r="U1034" s="85"/>
      <c r="V1034" s="85"/>
      <c r="W1034" s="85"/>
      <c r="X1034" s="85"/>
      <c r="Y1034" s="9">
        <f>S1034+U1034+V1034+W1034+X1034</f>
        <v>300</v>
      </c>
      <c r="Z1034" s="9">
        <f>T1034+X1034</f>
        <v>0</v>
      </c>
      <c r="AA1034" s="85"/>
      <c r="AB1034" s="85"/>
      <c r="AC1034" s="85"/>
      <c r="AD1034" s="85"/>
      <c r="AE1034" s="9">
        <f>Y1034+AA1034+AB1034+AC1034+AD1034</f>
        <v>300</v>
      </c>
      <c r="AF1034" s="9">
        <f>Z1034+AD1034</f>
        <v>0</v>
      </c>
      <c r="AG1034" s="85"/>
      <c r="AH1034" s="85"/>
      <c r="AI1034" s="85"/>
      <c r="AJ1034" s="85"/>
      <c r="AK1034" s="9">
        <f>AE1034+AG1034+AH1034+AI1034+AJ1034</f>
        <v>300</v>
      </c>
      <c r="AL1034" s="9">
        <f>AF1034+AJ1034</f>
        <v>0</v>
      </c>
      <c r="AM1034" s="85"/>
      <c r="AN1034" s="85"/>
      <c r="AO1034" s="85"/>
      <c r="AP1034" s="85"/>
      <c r="AQ1034" s="9">
        <f>AK1034+AM1034+AN1034+AO1034+AP1034</f>
        <v>300</v>
      </c>
      <c r="AR1034" s="9">
        <f>AL1034+AP1034</f>
        <v>0</v>
      </c>
      <c r="AS1034" s="85"/>
      <c r="AT1034" s="85"/>
      <c r="AU1034" s="85"/>
      <c r="AV1034" s="85"/>
      <c r="AW1034" s="96">
        <f>AQ1034+AS1034+AT1034+AU1034+AV1034</f>
        <v>300</v>
      </c>
      <c r="AX1034" s="96">
        <f>AR1034+AV1034</f>
        <v>0</v>
      </c>
      <c r="AY1034" s="85"/>
      <c r="AZ1034" s="85"/>
      <c r="BA1034" s="85"/>
      <c r="BB1034" s="85"/>
      <c r="BC1034" s="9">
        <f>AW1034+AY1034+AZ1034+BA1034+BB1034</f>
        <v>300</v>
      </c>
      <c r="BD1034" s="9">
        <f>AX1034+BB1034</f>
        <v>0</v>
      </c>
      <c r="BE1034" s="85"/>
      <c r="BF1034" s="85"/>
      <c r="BG1034" s="85"/>
      <c r="BH1034" s="85"/>
      <c r="BI1034" s="9">
        <f>BC1034+BE1034+BF1034+BG1034+BH1034</f>
        <v>300</v>
      </c>
      <c r="BJ1034" s="9">
        <f>BD1034+BH1034</f>
        <v>0</v>
      </c>
    </row>
    <row r="1035" spans="1:62" ht="33" hidden="1" x14ac:dyDescent="0.25">
      <c r="A1035" s="25" t="s">
        <v>245</v>
      </c>
      <c r="B1035" s="26">
        <v>915</v>
      </c>
      <c r="C1035" s="26" t="s">
        <v>32</v>
      </c>
      <c r="D1035" s="26" t="s">
        <v>79</v>
      </c>
      <c r="E1035" s="26" t="s">
        <v>521</v>
      </c>
      <c r="F1035" s="34"/>
      <c r="G1035" s="9">
        <f t="shared" ref="G1035:V1036" si="1681">G1036</f>
        <v>6768</v>
      </c>
      <c r="H1035" s="9">
        <f t="shared" si="1681"/>
        <v>0</v>
      </c>
      <c r="I1035" s="9">
        <f t="shared" si="1681"/>
        <v>0</v>
      </c>
      <c r="J1035" s="9">
        <f t="shared" si="1681"/>
        <v>0</v>
      </c>
      <c r="K1035" s="9">
        <f t="shared" si="1681"/>
        <v>0</v>
      </c>
      <c r="L1035" s="9">
        <f t="shared" si="1681"/>
        <v>0</v>
      </c>
      <c r="M1035" s="9">
        <f t="shared" si="1681"/>
        <v>6768</v>
      </c>
      <c r="N1035" s="9">
        <f t="shared" si="1681"/>
        <v>0</v>
      </c>
      <c r="O1035" s="9">
        <f t="shared" si="1681"/>
        <v>0</v>
      </c>
      <c r="P1035" s="9">
        <f t="shared" si="1681"/>
        <v>0</v>
      </c>
      <c r="Q1035" s="9">
        <f t="shared" si="1681"/>
        <v>0</v>
      </c>
      <c r="R1035" s="9">
        <f t="shared" si="1681"/>
        <v>0</v>
      </c>
      <c r="S1035" s="9">
        <f t="shared" si="1681"/>
        <v>6768</v>
      </c>
      <c r="T1035" s="9">
        <f t="shared" si="1681"/>
        <v>0</v>
      </c>
      <c r="U1035" s="9">
        <f t="shared" si="1681"/>
        <v>0</v>
      </c>
      <c r="V1035" s="9">
        <f t="shared" si="1681"/>
        <v>0</v>
      </c>
      <c r="W1035" s="9">
        <f t="shared" ref="U1035:AJ1036" si="1682">W1036</f>
        <v>0</v>
      </c>
      <c r="X1035" s="9">
        <f t="shared" si="1682"/>
        <v>0</v>
      </c>
      <c r="Y1035" s="9">
        <f t="shared" si="1682"/>
        <v>6768</v>
      </c>
      <c r="Z1035" s="9">
        <f t="shared" si="1682"/>
        <v>0</v>
      </c>
      <c r="AA1035" s="9">
        <f t="shared" si="1682"/>
        <v>-30</v>
      </c>
      <c r="AB1035" s="9">
        <f t="shared" si="1682"/>
        <v>0</v>
      </c>
      <c r="AC1035" s="9">
        <f t="shared" si="1682"/>
        <v>0</v>
      </c>
      <c r="AD1035" s="9">
        <f t="shared" si="1682"/>
        <v>0</v>
      </c>
      <c r="AE1035" s="9">
        <f t="shared" si="1682"/>
        <v>6738</v>
      </c>
      <c r="AF1035" s="9">
        <f t="shared" si="1682"/>
        <v>0</v>
      </c>
      <c r="AG1035" s="9">
        <f t="shared" si="1682"/>
        <v>0</v>
      </c>
      <c r="AH1035" s="9">
        <f t="shared" si="1682"/>
        <v>0</v>
      </c>
      <c r="AI1035" s="9">
        <f t="shared" si="1682"/>
        <v>0</v>
      </c>
      <c r="AJ1035" s="9">
        <f t="shared" si="1682"/>
        <v>0</v>
      </c>
      <c r="AK1035" s="9">
        <f t="shared" ref="AG1035:AV1036" si="1683">AK1036</f>
        <v>6738</v>
      </c>
      <c r="AL1035" s="9">
        <f t="shared" si="1683"/>
        <v>0</v>
      </c>
      <c r="AM1035" s="9">
        <f t="shared" si="1683"/>
        <v>0</v>
      </c>
      <c r="AN1035" s="9">
        <f t="shared" si="1683"/>
        <v>0</v>
      </c>
      <c r="AO1035" s="9">
        <f t="shared" si="1683"/>
        <v>0</v>
      </c>
      <c r="AP1035" s="9">
        <f t="shared" si="1683"/>
        <v>0</v>
      </c>
      <c r="AQ1035" s="9">
        <f t="shared" si="1683"/>
        <v>6738</v>
      </c>
      <c r="AR1035" s="9">
        <f t="shared" si="1683"/>
        <v>0</v>
      </c>
      <c r="AS1035" s="9">
        <f t="shared" si="1683"/>
        <v>0</v>
      </c>
      <c r="AT1035" s="9">
        <f t="shared" si="1683"/>
        <v>0</v>
      </c>
      <c r="AU1035" s="9">
        <f t="shared" si="1683"/>
        <v>0</v>
      </c>
      <c r="AV1035" s="9">
        <f t="shared" si="1683"/>
        <v>0</v>
      </c>
      <c r="AW1035" s="96">
        <f t="shared" ref="AS1035:BH1036" si="1684">AW1036</f>
        <v>6738</v>
      </c>
      <c r="AX1035" s="96">
        <f t="shared" si="1684"/>
        <v>0</v>
      </c>
      <c r="AY1035" s="9">
        <f t="shared" si="1684"/>
        <v>-420</v>
      </c>
      <c r="AZ1035" s="9">
        <f t="shared" si="1684"/>
        <v>0</v>
      </c>
      <c r="BA1035" s="9">
        <f t="shared" si="1684"/>
        <v>0</v>
      </c>
      <c r="BB1035" s="9">
        <f t="shared" si="1684"/>
        <v>0</v>
      </c>
      <c r="BC1035" s="9">
        <f t="shared" si="1684"/>
        <v>6318</v>
      </c>
      <c r="BD1035" s="9">
        <f t="shared" si="1684"/>
        <v>0</v>
      </c>
      <c r="BE1035" s="9">
        <f t="shared" si="1684"/>
        <v>0</v>
      </c>
      <c r="BF1035" s="9">
        <f t="shared" si="1684"/>
        <v>0</v>
      </c>
      <c r="BG1035" s="9">
        <f t="shared" si="1684"/>
        <v>0</v>
      </c>
      <c r="BH1035" s="9">
        <f t="shared" si="1684"/>
        <v>0</v>
      </c>
      <c r="BI1035" s="9">
        <f t="shared" ref="BE1035:BJ1036" si="1685">BI1036</f>
        <v>6318</v>
      </c>
      <c r="BJ1035" s="9">
        <f t="shared" si="1685"/>
        <v>0</v>
      </c>
    </row>
    <row r="1036" spans="1:62" ht="20.100000000000001" hidden="1" customHeight="1" x14ac:dyDescent="0.25">
      <c r="A1036" s="28" t="s">
        <v>100</v>
      </c>
      <c r="B1036" s="26">
        <v>915</v>
      </c>
      <c r="C1036" s="26" t="s">
        <v>32</v>
      </c>
      <c r="D1036" s="26" t="s">
        <v>79</v>
      </c>
      <c r="E1036" s="26" t="s">
        <v>521</v>
      </c>
      <c r="F1036" s="26">
        <v>300</v>
      </c>
      <c r="G1036" s="9">
        <f t="shared" si="1681"/>
        <v>6768</v>
      </c>
      <c r="H1036" s="9">
        <f t="shared" si="1681"/>
        <v>0</v>
      </c>
      <c r="I1036" s="9">
        <f t="shared" si="1681"/>
        <v>0</v>
      </c>
      <c r="J1036" s="9">
        <f t="shared" si="1681"/>
        <v>0</v>
      </c>
      <c r="K1036" s="9">
        <f t="shared" si="1681"/>
        <v>0</v>
      </c>
      <c r="L1036" s="9">
        <f t="shared" si="1681"/>
        <v>0</v>
      </c>
      <c r="M1036" s="9">
        <f t="shared" si="1681"/>
        <v>6768</v>
      </c>
      <c r="N1036" s="9">
        <f t="shared" si="1681"/>
        <v>0</v>
      </c>
      <c r="O1036" s="9">
        <f t="shared" si="1681"/>
        <v>0</v>
      </c>
      <c r="P1036" s="9">
        <f t="shared" si="1681"/>
        <v>0</v>
      </c>
      <c r="Q1036" s="9">
        <f t="shared" si="1681"/>
        <v>0</v>
      </c>
      <c r="R1036" s="9">
        <f t="shared" si="1681"/>
        <v>0</v>
      </c>
      <c r="S1036" s="9">
        <f t="shared" si="1681"/>
        <v>6768</v>
      </c>
      <c r="T1036" s="9">
        <f t="shared" si="1681"/>
        <v>0</v>
      </c>
      <c r="U1036" s="9">
        <f t="shared" si="1682"/>
        <v>0</v>
      </c>
      <c r="V1036" s="9">
        <f t="shared" si="1682"/>
        <v>0</v>
      </c>
      <c r="W1036" s="9">
        <f t="shared" si="1682"/>
        <v>0</v>
      </c>
      <c r="X1036" s="9">
        <f t="shared" si="1682"/>
        <v>0</v>
      </c>
      <c r="Y1036" s="9">
        <f t="shared" si="1682"/>
        <v>6768</v>
      </c>
      <c r="Z1036" s="9">
        <f t="shared" si="1682"/>
        <v>0</v>
      </c>
      <c r="AA1036" s="9">
        <f t="shared" si="1682"/>
        <v>-30</v>
      </c>
      <c r="AB1036" s="9">
        <f t="shared" si="1682"/>
        <v>0</v>
      </c>
      <c r="AC1036" s="9">
        <f t="shared" si="1682"/>
        <v>0</v>
      </c>
      <c r="AD1036" s="9">
        <f t="shared" si="1682"/>
        <v>0</v>
      </c>
      <c r="AE1036" s="9">
        <f t="shared" si="1682"/>
        <v>6738</v>
      </c>
      <c r="AF1036" s="9">
        <f t="shared" si="1682"/>
        <v>0</v>
      </c>
      <c r="AG1036" s="9">
        <f t="shared" si="1683"/>
        <v>0</v>
      </c>
      <c r="AH1036" s="9">
        <f t="shared" si="1683"/>
        <v>0</v>
      </c>
      <c r="AI1036" s="9">
        <f t="shared" si="1683"/>
        <v>0</v>
      </c>
      <c r="AJ1036" s="9">
        <f t="shared" si="1683"/>
        <v>0</v>
      </c>
      <c r="AK1036" s="9">
        <f t="shared" si="1683"/>
        <v>6738</v>
      </c>
      <c r="AL1036" s="9">
        <f t="shared" si="1683"/>
        <v>0</v>
      </c>
      <c r="AM1036" s="9">
        <f t="shared" si="1683"/>
        <v>0</v>
      </c>
      <c r="AN1036" s="9">
        <f t="shared" si="1683"/>
        <v>0</v>
      </c>
      <c r="AO1036" s="9">
        <f t="shared" si="1683"/>
        <v>0</v>
      </c>
      <c r="AP1036" s="9">
        <f t="shared" si="1683"/>
        <v>0</v>
      </c>
      <c r="AQ1036" s="9">
        <f t="shared" si="1683"/>
        <v>6738</v>
      </c>
      <c r="AR1036" s="9">
        <f t="shared" si="1683"/>
        <v>0</v>
      </c>
      <c r="AS1036" s="9">
        <f t="shared" si="1684"/>
        <v>0</v>
      </c>
      <c r="AT1036" s="9">
        <f t="shared" si="1684"/>
        <v>0</v>
      </c>
      <c r="AU1036" s="9">
        <f t="shared" si="1684"/>
        <v>0</v>
      </c>
      <c r="AV1036" s="9">
        <f t="shared" si="1684"/>
        <v>0</v>
      </c>
      <c r="AW1036" s="96">
        <f t="shared" si="1684"/>
        <v>6738</v>
      </c>
      <c r="AX1036" s="96">
        <f t="shared" si="1684"/>
        <v>0</v>
      </c>
      <c r="AY1036" s="9">
        <f t="shared" si="1684"/>
        <v>-420</v>
      </c>
      <c r="AZ1036" s="9">
        <f t="shared" si="1684"/>
        <v>0</v>
      </c>
      <c r="BA1036" s="9">
        <f t="shared" si="1684"/>
        <v>0</v>
      </c>
      <c r="BB1036" s="9">
        <f t="shared" si="1684"/>
        <v>0</v>
      </c>
      <c r="BC1036" s="9">
        <f t="shared" si="1684"/>
        <v>6318</v>
      </c>
      <c r="BD1036" s="9">
        <f t="shared" si="1684"/>
        <v>0</v>
      </c>
      <c r="BE1036" s="9">
        <f t="shared" si="1685"/>
        <v>0</v>
      </c>
      <c r="BF1036" s="9">
        <f t="shared" si="1685"/>
        <v>0</v>
      </c>
      <c r="BG1036" s="9">
        <f t="shared" si="1685"/>
        <v>0</v>
      </c>
      <c r="BH1036" s="9">
        <f t="shared" si="1685"/>
        <v>0</v>
      </c>
      <c r="BI1036" s="9">
        <f t="shared" si="1685"/>
        <v>6318</v>
      </c>
      <c r="BJ1036" s="9">
        <f t="shared" si="1685"/>
        <v>0</v>
      </c>
    </row>
    <row r="1037" spans="1:62" ht="20.100000000000001" hidden="1" customHeight="1" x14ac:dyDescent="0.25">
      <c r="A1037" s="28" t="s">
        <v>269</v>
      </c>
      <c r="B1037" s="26">
        <v>915</v>
      </c>
      <c r="C1037" s="26" t="s">
        <v>32</v>
      </c>
      <c r="D1037" s="26" t="s">
        <v>79</v>
      </c>
      <c r="E1037" s="26" t="s">
        <v>521</v>
      </c>
      <c r="F1037" s="26">
        <v>310</v>
      </c>
      <c r="G1037" s="9">
        <v>6768</v>
      </c>
      <c r="H1037" s="9"/>
      <c r="I1037" s="84"/>
      <c r="J1037" s="84"/>
      <c r="K1037" s="84"/>
      <c r="L1037" s="84"/>
      <c r="M1037" s="9">
        <f>G1037+I1037+J1037+K1037+L1037</f>
        <v>6768</v>
      </c>
      <c r="N1037" s="9">
        <f>H1037+L1037</f>
        <v>0</v>
      </c>
      <c r="O1037" s="85"/>
      <c r="P1037" s="85"/>
      <c r="Q1037" s="85"/>
      <c r="R1037" s="85"/>
      <c r="S1037" s="9">
        <f>M1037+O1037+P1037+Q1037+R1037</f>
        <v>6768</v>
      </c>
      <c r="T1037" s="9">
        <f>N1037+R1037</f>
        <v>0</v>
      </c>
      <c r="U1037" s="85"/>
      <c r="V1037" s="85"/>
      <c r="W1037" s="85"/>
      <c r="X1037" s="85"/>
      <c r="Y1037" s="9">
        <f>S1037+U1037+V1037+W1037+X1037</f>
        <v>6768</v>
      </c>
      <c r="Z1037" s="9">
        <f>T1037+X1037</f>
        <v>0</v>
      </c>
      <c r="AA1037" s="9">
        <v>-30</v>
      </c>
      <c r="AB1037" s="85"/>
      <c r="AC1037" s="85"/>
      <c r="AD1037" s="85"/>
      <c r="AE1037" s="9">
        <f>Y1037+AA1037+AB1037+AC1037+AD1037</f>
        <v>6738</v>
      </c>
      <c r="AF1037" s="9">
        <f>Z1037+AD1037</f>
        <v>0</v>
      </c>
      <c r="AG1037" s="9"/>
      <c r="AH1037" s="85"/>
      <c r="AI1037" s="85"/>
      <c r="AJ1037" s="85"/>
      <c r="AK1037" s="9">
        <f>AE1037+AG1037+AH1037+AI1037+AJ1037</f>
        <v>6738</v>
      </c>
      <c r="AL1037" s="9">
        <f>AF1037+AJ1037</f>
        <v>0</v>
      </c>
      <c r="AM1037" s="9"/>
      <c r="AN1037" s="85"/>
      <c r="AO1037" s="85"/>
      <c r="AP1037" s="85"/>
      <c r="AQ1037" s="9">
        <f>AK1037+AM1037+AN1037+AO1037+AP1037</f>
        <v>6738</v>
      </c>
      <c r="AR1037" s="9">
        <f>AL1037+AP1037</f>
        <v>0</v>
      </c>
      <c r="AS1037" s="9"/>
      <c r="AT1037" s="85"/>
      <c r="AU1037" s="85"/>
      <c r="AV1037" s="85"/>
      <c r="AW1037" s="96">
        <f>AQ1037+AS1037+AT1037+AU1037+AV1037</f>
        <v>6738</v>
      </c>
      <c r="AX1037" s="96">
        <f>AR1037+AV1037</f>
        <v>0</v>
      </c>
      <c r="AY1037" s="9">
        <v>-420</v>
      </c>
      <c r="AZ1037" s="85"/>
      <c r="BA1037" s="85"/>
      <c r="BB1037" s="85"/>
      <c r="BC1037" s="9">
        <f>AW1037+AY1037+AZ1037+BA1037+BB1037</f>
        <v>6318</v>
      </c>
      <c r="BD1037" s="9">
        <f>AX1037+BB1037</f>
        <v>0</v>
      </c>
      <c r="BE1037" s="9"/>
      <c r="BF1037" s="85"/>
      <c r="BG1037" s="85"/>
      <c r="BH1037" s="85"/>
      <c r="BI1037" s="9">
        <f>BC1037+BE1037+BF1037+BG1037+BH1037</f>
        <v>6318</v>
      </c>
      <c r="BJ1037" s="9">
        <f>BD1037+BH1037</f>
        <v>0</v>
      </c>
    </row>
    <row r="1038" spans="1:62" hidden="1" x14ac:dyDescent="0.25">
      <c r="A1038" s="25"/>
      <c r="B1038" s="26"/>
      <c r="C1038" s="26"/>
      <c r="D1038" s="26"/>
      <c r="E1038" s="26"/>
      <c r="F1038" s="34"/>
      <c r="G1038" s="9"/>
      <c r="H1038" s="9"/>
      <c r="I1038" s="84"/>
      <c r="J1038" s="84"/>
      <c r="K1038" s="84"/>
      <c r="L1038" s="84"/>
      <c r="M1038" s="84"/>
      <c r="N1038" s="84"/>
      <c r="O1038" s="85"/>
      <c r="P1038" s="85"/>
      <c r="Q1038" s="85"/>
      <c r="R1038" s="85"/>
      <c r="S1038" s="85"/>
      <c r="T1038" s="85"/>
      <c r="U1038" s="85"/>
      <c r="V1038" s="85"/>
      <c r="W1038" s="85"/>
      <c r="X1038" s="85"/>
      <c r="Y1038" s="85"/>
      <c r="Z1038" s="85"/>
      <c r="AA1038" s="85"/>
      <c r="AB1038" s="85"/>
      <c r="AC1038" s="85"/>
      <c r="AD1038" s="85"/>
      <c r="AE1038" s="85"/>
      <c r="AF1038" s="85"/>
      <c r="AG1038" s="85"/>
      <c r="AH1038" s="85"/>
      <c r="AI1038" s="85"/>
      <c r="AJ1038" s="85"/>
      <c r="AK1038" s="85"/>
      <c r="AL1038" s="85"/>
      <c r="AM1038" s="85"/>
      <c r="AN1038" s="85"/>
      <c r="AO1038" s="85"/>
      <c r="AP1038" s="85"/>
      <c r="AQ1038" s="85"/>
      <c r="AR1038" s="85"/>
      <c r="AS1038" s="85"/>
      <c r="AT1038" s="85"/>
      <c r="AU1038" s="85"/>
      <c r="AV1038" s="85"/>
      <c r="AW1038" s="97"/>
      <c r="AX1038" s="97"/>
      <c r="AY1038" s="85"/>
      <c r="AZ1038" s="85"/>
      <c r="BA1038" s="85"/>
      <c r="BB1038" s="85"/>
      <c r="BC1038" s="85"/>
      <c r="BD1038" s="85"/>
      <c r="BE1038" s="85"/>
      <c r="BF1038" s="85"/>
      <c r="BG1038" s="85"/>
      <c r="BH1038" s="85"/>
      <c r="BI1038" s="85"/>
      <c r="BJ1038" s="85"/>
    </row>
    <row r="1039" spans="1:62" ht="18.75" hidden="1" x14ac:dyDescent="0.3">
      <c r="A1039" s="23" t="s">
        <v>589</v>
      </c>
      <c r="B1039" s="41">
        <v>915</v>
      </c>
      <c r="C1039" s="24" t="s">
        <v>32</v>
      </c>
      <c r="D1039" s="24" t="s">
        <v>28</v>
      </c>
      <c r="E1039" s="24"/>
      <c r="F1039" s="55"/>
      <c r="G1039" s="15">
        <f t="shared" ref="G1039:V1043" si="1686">G1040</f>
        <v>20701</v>
      </c>
      <c r="H1039" s="15">
        <f t="shared" si="1686"/>
        <v>20701</v>
      </c>
      <c r="I1039" s="15">
        <f t="shared" si="1686"/>
        <v>0</v>
      </c>
      <c r="J1039" s="15">
        <f t="shared" si="1686"/>
        <v>0</v>
      </c>
      <c r="K1039" s="15">
        <f t="shared" si="1686"/>
        <v>0</v>
      </c>
      <c r="L1039" s="15">
        <f t="shared" si="1686"/>
        <v>0</v>
      </c>
      <c r="M1039" s="15">
        <f t="shared" si="1686"/>
        <v>20701</v>
      </c>
      <c r="N1039" s="15">
        <f t="shared" si="1686"/>
        <v>20701</v>
      </c>
      <c r="O1039" s="15">
        <f t="shared" si="1686"/>
        <v>0</v>
      </c>
      <c r="P1039" s="15">
        <f t="shared" si="1686"/>
        <v>0</v>
      </c>
      <c r="Q1039" s="15">
        <f t="shared" si="1686"/>
        <v>0</v>
      </c>
      <c r="R1039" s="15">
        <f t="shared" si="1686"/>
        <v>0</v>
      </c>
      <c r="S1039" s="15">
        <f t="shared" si="1686"/>
        <v>20701</v>
      </c>
      <c r="T1039" s="15">
        <f t="shared" si="1686"/>
        <v>20701</v>
      </c>
      <c r="U1039" s="15">
        <f t="shared" si="1686"/>
        <v>0</v>
      </c>
      <c r="V1039" s="15">
        <f t="shared" si="1686"/>
        <v>0</v>
      </c>
      <c r="W1039" s="15">
        <f t="shared" ref="U1039:AJ1043" si="1687">W1040</f>
        <v>0</v>
      </c>
      <c r="X1039" s="15">
        <f t="shared" si="1687"/>
        <v>0</v>
      </c>
      <c r="Y1039" s="15">
        <f t="shared" si="1687"/>
        <v>20701</v>
      </c>
      <c r="Z1039" s="15">
        <f t="shared" si="1687"/>
        <v>20701</v>
      </c>
      <c r="AA1039" s="15">
        <f t="shared" si="1687"/>
        <v>0</v>
      </c>
      <c r="AB1039" s="15">
        <f t="shared" si="1687"/>
        <v>0</v>
      </c>
      <c r="AC1039" s="15">
        <f t="shared" si="1687"/>
        <v>0</v>
      </c>
      <c r="AD1039" s="15">
        <f t="shared" si="1687"/>
        <v>0</v>
      </c>
      <c r="AE1039" s="15">
        <f t="shared" si="1687"/>
        <v>20701</v>
      </c>
      <c r="AF1039" s="15">
        <f t="shared" si="1687"/>
        <v>20701</v>
      </c>
      <c r="AG1039" s="15">
        <f t="shared" si="1687"/>
        <v>0</v>
      </c>
      <c r="AH1039" s="15">
        <f t="shared" si="1687"/>
        <v>0</v>
      </c>
      <c r="AI1039" s="15">
        <f t="shared" si="1687"/>
        <v>0</v>
      </c>
      <c r="AJ1039" s="15">
        <f t="shared" si="1687"/>
        <v>0</v>
      </c>
      <c r="AK1039" s="15">
        <f t="shared" ref="AG1039:AV1043" si="1688">AK1040</f>
        <v>20701</v>
      </c>
      <c r="AL1039" s="15">
        <f t="shared" si="1688"/>
        <v>20701</v>
      </c>
      <c r="AM1039" s="15">
        <f t="shared" si="1688"/>
        <v>0</v>
      </c>
      <c r="AN1039" s="15">
        <f t="shared" si="1688"/>
        <v>0</v>
      </c>
      <c r="AO1039" s="15">
        <f t="shared" si="1688"/>
        <v>0</v>
      </c>
      <c r="AP1039" s="15">
        <f t="shared" si="1688"/>
        <v>0</v>
      </c>
      <c r="AQ1039" s="15">
        <f t="shared" si="1688"/>
        <v>20701</v>
      </c>
      <c r="AR1039" s="15">
        <f t="shared" si="1688"/>
        <v>20701</v>
      </c>
      <c r="AS1039" s="15">
        <f t="shared" si="1688"/>
        <v>0</v>
      </c>
      <c r="AT1039" s="15">
        <f t="shared" si="1688"/>
        <v>0</v>
      </c>
      <c r="AU1039" s="15">
        <f t="shared" si="1688"/>
        <v>0</v>
      </c>
      <c r="AV1039" s="15">
        <f t="shared" si="1688"/>
        <v>0</v>
      </c>
      <c r="AW1039" s="104">
        <f t="shared" ref="AS1039:BH1043" si="1689">AW1040</f>
        <v>20701</v>
      </c>
      <c r="AX1039" s="104">
        <f t="shared" si="1689"/>
        <v>20701</v>
      </c>
      <c r="AY1039" s="15">
        <f t="shared" si="1689"/>
        <v>0</v>
      </c>
      <c r="AZ1039" s="15">
        <f t="shared" si="1689"/>
        <v>0</v>
      </c>
      <c r="BA1039" s="15">
        <f t="shared" si="1689"/>
        <v>0</v>
      </c>
      <c r="BB1039" s="15">
        <f t="shared" si="1689"/>
        <v>0</v>
      </c>
      <c r="BC1039" s="15">
        <f t="shared" si="1689"/>
        <v>20701</v>
      </c>
      <c r="BD1039" s="15">
        <f t="shared" si="1689"/>
        <v>20701</v>
      </c>
      <c r="BE1039" s="15">
        <f t="shared" si="1689"/>
        <v>0</v>
      </c>
      <c r="BF1039" s="15">
        <f t="shared" si="1689"/>
        <v>0</v>
      </c>
      <c r="BG1039" s="15">
        <f t="shared" si="1689"/>
        <v>0</v>
      </c>
      <c r="BH1039" s="15">
        <f t="shared" si="1689"/>
        <v>0</v>
      </c>
      <c r="BI1039" s="15">
        <f t="shared" ref="BE1039:BJ1043" si="1690">BI1040</f>
        <v>20701</v>
      </c>
      <c r="BJ1039" s="15">
        <f t="shared" si="1690"/>
        <v>20701</v>
      </c>
    </row>
    <row r="1040" spans="1:62" ht="66" hidden="1" x14ac:dyDescent="0.25">
      <c r="A1040" s="25" t="s">
        <v>423</v>
      </c>
      <c r="B1040" s="42">
        <v>915</v>
      </c>
      <c r="C1040" s="26" t="s">
        <v>32</v>
      </c>
      <c r="D1040" s="26" t="s">
        <v>28</v>
      </c>
      <c r="E1040" s="26" t="s">
        <v>221</v>
      </c>
      <c r="F1040" s="34"/>
      <c r="G1040" s="9">
        <f t="shared" si="1686"/>
        <v>20701</v>
      </c>
      <c r="H1040" s="9">
        <f t="shared" si="1686"/>
        <v>20701</v>
      </c>
      <c r="I1040" s="9">
        <f t="shared" si="1686"/>
        <v>0</v>
      </c>
      <c r="J1040" s="9">
        <f t="shared" si="1686"/>
        <v>0</v>
      </c>
      <c r="K1040" s="9">
        <f t="shared" si="1686"/>
        <v>0</v>
      </c>
      <c r="L1040" s="9">
        <f t="shared" si="1686"/>
        <v>0</v>
      </c>
      <c r="M1040" s="9">
        <f t="shared" si="1686"/>
        <v>20701</v>
      </c>
      <c r="N1040" s="9">
        <f t="shared" si="1686"/>
        <v>20701</v>
      </c>
      <c r="O1040" s="9">
        <f t="shared" si="1686"/>
        <v>0</v>
      </c>
      <c r="P1040" s="9">
        <f t="shared" si="1686"/>
        <v>0</v>
      </c>
      <c r="Q1040" s="9">
        <f t="shared" si="1686"/>
        <v>0</v>
      </c>
      <c r="R1040" s="9">
        <f t="shared" si="1686"/>
        <v>0</v>
      </c>
      <c r="S1040" s="9">
        <f t="shared" si="1686"/>
        <v>20701</v>
      </c>
      <c r="T1040" s="9">
        <f t="shared" si="1686"/>
        <v>20701</v>
      </c>
      <c r="U1040" s="9">
        <f t="shared" si="1687"/>
        <v>0</v>
      </c>
      <c r="V1040" s="9">
        <f t="shared" si="1687"/>
        <v>0</v>
      </c>
      <c r="W1040" s="9">
        <f t="shared" si="1687"/>
        <v>0</v>
      </c>
      <c r="X1040" s="9">
        <f t="shared" si="1687"/>
        <v>0</v>
      </c>
      <c r="Y1040" s="9">
        <f t="shared" si="1687"/>
        <v>20701</v>
      </c>
      <c r="Z1040" s="9">
        <f t="shared" si="1687"/>
        <v>20701</v>
      </c>
      <c r="AA1040" s="9">
        <f t="shared" si="1687"/>
        <v>0</v>
      </c>
      <c r="AB1040" s="9">
        <f t="shared" si="1687"/>
        <v>0</v>
      </c>
      <c r="AC1040" s="9">
        <f t="shared" si="1687"/>
        <v>0</v>
      </c>
      <c r="AD1040" s="9">
        <f t="shared" si="1687"/>
        <v>0</v>
      </c>
      <c r="AE1040" s="9">
        <f t="shared" si="1687"/>
        <v>20701</v>
      </c>
      <c r="AF1040" s="9">
        <f t="shared" si="1687"/>
        <v>20701</v>
      </c>
      <c r="AG1040" s="9">
        <f t="shared" si="1688"/>
        <v>0</v>
      </c>
      <c r="AH1040" s="9">
        <f t="shared" si="1688"/>
        <v>0</v>
      </c>
      <c r="AI1040" s="9">
        <f t="shared" si="1688"/>
        <v>0</v>
      </c>
      <c r="AJ1040" s="9">
        <f t="shared" si="1688"/>
        <v>0</v>
      </c>
      <c r="AK1040" s="9">
        <f t="shared" si="1688"/>
        <v>20701</v>
      </c>
      <c r="AL1040" s="9">
        <f t="shared" si="1688"/>
        <v>20701</v>
      </c>
      <c r="AM1040" s="9">
        <f t="shared" si="1688"/>
        <v>0</v>
      </c>
      <c r="AN1040" s="9">
        <f t="shared" si="1688"/>
        <v>0</v>
      </c>
      <c r="AO1040" s="9">
        <f t="shared" si="1688"/>
        <v>0</v>
      </c>
      <c r="AP1040" s="9">
        <f t="shared" si="1688"/>
        <v>0</v>
      </c>
      <c r="AQ1040" s="9">
        <f t="shared" si="1688"/>
        <v>20701</v>
      </c>
      <c r="AR1040" s="9">
        <f t="shared" si="1688"/>
        <v>20701</v>
      </c>
      <c r="AS1040" s="9">
        <f t="shared" si="1689"/>
        <v>0</v>
      </c>
      <c r="AT1040" s="9">
        <f t="shared" si="1689"/>
        <v>0</v>
      </c>
      <c r="AU1040" s="9">
        <f t="shared" si="1689"/>
        <v>0</v>
      </c>
      <c r="AV1040" s="9">
        <f t="shared" si="1689"/>
        <v>0</v>
      </c>
      <c r="AW1040" s="96">
        <f t="shared" si="1689"/>
        <v>20701</v>
      </c>
      <c r="AX1040" s="96">
        <f t="shared" si="1689"/>
        <v>20701</v>
      </c>
      <c r="AY1040" s="9">
        <f t="shared" si="1689"/>
        <v>0</v>
      </c>
      <c r="AZ1040" s="9">
        <f t="shared" si="1689"/>
        <v>0</v>
      </c>
      <c r="BA1040" s="9">
        <f t="shared" si="1689"/>
        <v>0</v>
      </c>
      <c r="BB1040" s="9">
        <f t="shared" si="1689"/>
        <v>0</v>
      </c>
      <c r="BC1040" s="9">
        <f t="shared" si="1689"/>
        <v>20701</v>
      </c>
      <c r="BD1040" s="9">
        <f t="shared" si="1689"/>
        <v>20701</v>
      </c>
      <c r="BE1040" s="9">
        <f t="shared" si="1690"/>
        <v>0</v>
      </c>
      <c r="BF1040" s="9">
        <f t="shared" si="1690"/>
        <v>0</v>
      </c>
      <c r="BG1040" s="9">
        <f t="shared" si="1690"/>
        <v>0</v>
      </c>
      <c r="BH1040" s="9">
        <f t="shared" si="1690"/>
        <v>0</v>
      </c>
      <c r="BI1040" s="9">
        <f t="shared" si="1690"/>
        <v>20701</v>
      </c>
      <c r="BJ1040" s="9">
        <f t="shared" si="1690"/>
        <v>20701</v>
      </c>
    </row>
    <row r="1041" spans="1:62" ht="16.5" hidden="1" customHeight="1" x14ac:dyDescent="0.25">
      <c r="A1041" s="28" t="s">
        <v>569</v>
      </c>
      <c r="B1041" s="42">
        <v>915</v>
      </c>
      <c r="C1041" s="26" t="s">
        <v>32</v>
      </c>
      <c r="D1041" s="26" t="s">
        <v>28</v>
      </c>
      <c r="E1041" s="26" t="s">
        <v>591</v>
      </c>
      <c r="F1041" s="34"/>
      <c r="G1041" s="9">
        <f t="shared" si="1686"/>
        <v>20701</v>
      </c>
      <c r="H1041" s="9">
        <f t="shared" si="1686"/>
        <v>20701</v>
      </c>
      <c r="I1041" s="9">
        <f t="shared" si="1686"/>
        <v>0</v>
      </c>
      <c r="J1041" s="9">
        <f t="shared" si="1686"/>
        <v>0</v>
      </c>
      <c r="K1041" s="9">
        <f t="shared" si="1686"/>
        <v>0</v>
      </c>
      <c r="L1041" s="9">
        <f t="shared" si="1686"/>
        <v>0</v>
      </c>
      <c r="M1041" s="9">
        <f t="shared" si="1686"/>
        <v>20701</v>
      </c>
      <c r="N1041" s="9">
        <f t="shared" si="1686"/>
        <v>20701</v>
      </c>
      <c r="O1041" s="9">
        <f t="shared" si="1686"/>
        <v>0</v>
      </c>
      <c r="P1041" s="9">
        <f t="shared" si="1686"/>
        <v>0</v>
      </c>
      <c r="Q1041" s="9">
        <f t="shared" si="1686"/>
        <v>0</v>
      </c>
      <c r="R1041" s="9">
        <f t="shared" si="1686"/>
        <v>0</v>
      </c>
      <c r="S1041" s="9">
        <f t="shared" si="1686"/>
        <v>20701</v>
      </c>
      <c r="T1041" s="9">
        <f t="shared" si="1686"/>
        <v>20701</v>
      </c>
      <c r="U1041" s="9">
        <f t="shared" si="1687"/>
        <v>0</v>
      </c>
      <c r="V1041" s="9">
        <f t="shared" si="1687"/>
        <v>0</v>
      </c>
      <c r="W1041" s="9">
        <f t="shared" si="1687"/>
        <v>0</v>
      </c>
      <c r="X1041" s="9">
        <f t="shared" si="1687"/>
        <v>0</v>
      </c>
      <c r="Y1041" s="9">
        <f t="shared" si="1687"/>
        <v>20701</v>
      </c>
      <c r="Z1041" s="9">
        <f t="shared" si="1687"/>
        <v>20701</v>
      </c>
      <c r="AA1041" s="9">
        <f t="shared" si="1687"/>
        <v>0</v>
      </c>
      <c r="AB1041" s="9">
        <f t="shared" si="1687"/>
        <v>0</v>
      </c>
      <c r="AC1041" s="9">
        <f t="shared" si="1687"/>
        <v>0</v>
      </c>
      <c r="AD1041" s="9">
        <f t="shared" si="1687"/>
        <v>0</v>
      </c>
      <c r="AE1041" s="9">
        <f t="shared" si="1687"/>
        <v>20701</v>
      </c>
      <c r="AF1041" s="9">
        <f t="shared" si="1687"/>
        <v>20701</v>
      </c>
      <c r="AG1041" s="9">
        <f t="shared" si="1688"/>
        <v>0</v>
      </c>
      <c r="AH1041" s="9">
        <f t="shared" si="1688"/>
        <v>0</v>
      </c>
      <c r="AI1041" s="9">
        <f t="shared" si="1688"/>
        <v>0</v>
      </c>
      <c r="AJ1041" s="9">
        <f t="shared" si="1688"/>
        <v>0</v>
      </c>
      <c r="AK1041" s="9">
        <f t="shared" si="1688"/>
        <v>20701</v>
      </c>
      <c r="AL1041" s="9">
        <f t="shared" si="1688"/>
        <v>20701</v>
      </c>
      <c r="AM1041" s="9">
        <f t="shared" si="1688"/>
        <v>0</v>
      </c>
      <c r="AN1041" s="9">
        <f t="shared" si="1688"/>
        <v>0</v>
      </c>
      <c r="AO1041" s="9">
        <f t="shared" si="1688"/>
        <v>0</v>
      </c>
      <c r="AP1041" s="9">
        <f t="shared" si="1688"/>
        <v>0</v>
      </c>
      <c r="AQ1041" s="9">
        <f t="shared" si="1688"/>
        <v>20701</v>
      </c>
      <c r="AR1041" s="9">
        <f t="shared" si="1688"/>
        <v>20701</v>
      </c>
      <c r="AS1041" s="9">
        <f t="shared" si="1689"/>
        <v>0</v>
      </c>
      <c r="AT1041" s="9">
        <f t="shared" si="1689"/>
        <v>0</v>
      </c>
      <c r="AU1041" s="9">
        <f t="shared" si="1689"/>
        <v>0</v>
      </c>
      <c r="AV1041" s="9">
        <f t="shared" si="1689"/>
        <v>0</v>
      </c>
      <c r="AW1041" s="96">
        <f t="shared" si="1689"/>
        <v>20701</v>
      </c>
      <c r="AX1041" s="96">
        <f t="shared" si="1689"/>
        <v>20701</v>
      </c>
      <c r="AY1041" s="9">
        <f t="shared" si="1689"/>
        <v>0</v>
      </c>
      <c r="AZ1041" s="9">
        <f t="shared" si="1689"/>
        <v>0</v>
      </c>
      <c r="BA1041" s="9">
        <f t="shared" si="1689"/>
        <v>0</v>
      </c>
      <c r="BB1041" s="9">
        <f t="shared" si="1689"/>
        <v>0</v>
      </c>
      <c r="BC1041" s="9">
        <f t="shared" si="1689"/>
        <v>20701</v>
      </c>
      <c r="BD1041" s="9">
        <f t="shared" si="1689"/>
        <v>20701</v>
      </c>
      <c r="BE1041" s="9">
        <f t="shared" si="1690"/>
        <v>0</v>
      </c>
      <c r="BF1041" s="9">
        <f t="shared" si="1690"/>
        <v>0</v>
      </c>
      <c r="BG1041" s="9">
        <f t="shared" si="1690"/>
        <v>0</v>
      </c>
      <c r="BH1041" s="9">
        <f t="shared" si="1690"/>
        <v>0</v>
      </c>
      <c r="BI1041" s="9">
        <f t="shared" si="1690"/>
        <v>20701</v>
      </c>
      <c r="BJ1041" s="9">
        <f t="shared" si="1690"/>
        <v>20701</v>
      </c>
    </row>
    <row r="1042" spans="1:62" ht="33" hidden="1" x14ac:dyDescent="0.25">
      <c r="A1042" s="28" t="s">
        <v>590</v>
      </c>
      <c r="B1042" s="42">
        <v>915</v>
      </c>
      <c r="C1042" s="26" t="s">
        <v>32</v>
      </c>
      <c r="D1042" s="26" t="s">
        <v>28</v>
      </c>
      <c r="E1042" s="26" t="s">
        <v>592</v>
      </c>
      <c r="F1042" s="34"/>
      <c r="G1042" s="9">
        <f>G1043</f>
        <v>20701</v>
      </c>
      <c r="H1042" s="9">
        <f t="shared" si="1686"/>
        <v>20701</v>
      </c>
      <c r="I1042" s="9">
        <f t="shared" si="1686"/>
        <v>0</v>
      </c>
      <c r="J1042" s="9">
        <f t="shared" si="1686"/>
        <v>0</v>
      </c>
      <c r="K1042" s="9">
        <f t="shared" si="1686"/>
        <v>0</v>
      </c>
      <c r="L1042" s="9">
        <f t="shared" si="1686"/>
        <v>0</v>
      </c>
      <c r="M1042" s="9">
        <f t="shared" si="1686"/>
        <v>20701</v>
      </c>
      <c r="N1042" s="9">
        <f t="shared" si="1686"/>
        <v>20701</v>
      </c>
      <c r="O1042" s="9">
        <f t="shared" si="1686"/>
        <v>0</v>
      </c>
      <c r="P1042" s="9">
        <f t="shared" si="1686"/>
        <v>0</v>
      </c>
      <c r="Q1042" s="9">
        <f t="shared" si="1686"/>
        <v>0</v>
      </c>
      <c r="R1042" s="9">
        <f t="shared" si="1686"/>
        <v>0</v>
      </c>
      <c r="S1042" s="9">
        <f t="shared" si="1686"/>
        <v>20701</v>
      </c>
      <c r="T1042" s="9">
        <f t="shared" si="1686"/>
        <v>20701</v>
      </c>
      <c r="U1042" s="9">
        <f t="shared" si="1687"/>
        <v>0</v>
      </c>
      <c r="V1042" s="9">
        <f t="shared" si="1687"/>
        <v>0</v>
      </c>
      <c r="W1042" s="9">
        <f t="shared" si="1687"/>
        <v>0</v>
      </c>
      <c r="X1042" s="9">
        <f t="shared" si="1687"/>
        <v>0</v>
      </c>
      <c r="Y1042" s="9">
        <f t="shared" si="1687"/>
        <v>20701</v>
      </c>
      <c r="Z1042" s="9">
        <f t="shared" si="1687"/>
        <v>20701</v>
      </c>
      <c r="AA1042" s="9">
        <f t="shared" si="1687"/>
        <v>0</v>
      </c>
      <c r="AB1042" s="9">
        <f t="shared" si="1687"/>
        <v>0</v>
      </c>
      <c r="AC1042" s="9">
        <f t="shared" si="1687"/>
        <v>0</v>
      </c>
      <c r="AD1042" s="9">
        <f t="shared" si="1687"/>
        <v>0</v>
      </c>
      <c r="AE1042" s="9">
        <f t="shared" si="1687"/>
        <v>20701</v>
      </c>
      <c r="AF1042" s="9">
        <f t="shared" si="1687"/>
        <v>20701</v>
      </c>
      <c r="AG1042" s="9">
        <f t="shared" si="1688"/>
        <v>0</v>
      </c>
      <c r="AH1042" s="9">
        <f t="shared" si="1688"/>
        <v>0</v>
      </c>
      <c r="AI1042" s="9">
        <f t="shared" si="1688"/>
        <v>0</v>
      </c>
      <c r="AJ1042" s="9">
        <f t="shared" si="1688"/>
        <v>0</v>
      </c>
      <c r="AK1042" s="9">
        <f t="shared" si="1688"/>
        <v>20701</v>
      </c>
      <c r="AL1042" s="9">
        <f t="shared" si="1688"/>
        <v>20701</v>
      </c>
      <c r="AM1042" s="9">
        <f t="shared" si="1688"/>
        <v>0</v>
      </c>
      <c r="AN1042" s="9">
        <f t="shared" si="1688"/>
        <v>0</v>
      </c>
      <c r="AO1042" s="9">
        <f t="shared" si="1688"/>
        <v>0</v>
      </c>
      <c r="AP1042" s="9">
        <f t="shared" si="1688"/>
        <v>0</v>
      </c>
      <c r="AQ1042" s="9">
        <f t="shared" si="1688"/>
        <v>20701</v>
      </c>
      <c r="AR1042" s="9">
        <f t="shared" si="1688"/>
        <v>20701</v>
      </c>
      <c r="AS1042" s="9">
        <f t="shared" si="1689"/>
        <v>0</v>
      </c>
      <c r="AT1042" s="9">
        <f t="shared" si="1689"/>
        <v>0</v>
      </c>
      <c r="AU1042" s="9">
        <f t="shared" si="1689"/>
        <v>0</v>
      </c>
      <c r="AV1042" s="9">
        <f t="shared" si="1689"/>
        <v>0</v>
      </c>
      <c r="AW1042" s="96">
        <f t="shared" si="1689"/>
        <v>20701</v>
      </c>
      <c r="AX1042" s="96">
        <f t="shared" si="1689"/>
        <v>20701</v>
      </c>
      <c r="AY1042" s="9">
        <f t="shared" si="1689"/>
        <v>0</v>
      </c>
      <c r="AZ1042" s="9">
        <f t="shared" si="1689"/>
        <v>0</v>
      </c>
      <c r="BA1042" s="9">
        <f t="shared" si="1689"/>
        <v>0</v>
      </c>
      <c r="BB1042" s="9">
        <f t="shared" si="1689"/>
        <v>0</v>
      </c>
      <c r="BC1042" s="9">
        <f t="shared" si="1689"/>
        <v>20701</v>
      </c>
      <c r="BD1042" s="9">
        <f t="shared" si="1689"/>
        <v>20701</v>
      </c>
      <c r="BE1042" s="9">
        <f t="shared" si="1690"/>
        <v>0</v>
      </c>
      <c r="BF1042" s="9">
        <f t="shared" si="1690"/>
        <v>0</v>
      </c>
      <c r="BG1042" s="9">
        <f t="shared" si="1690"/>
        <v>0</v>
      </c>
      <c r="BH1042" s="9">
        <f t="shared" si="1690"/>
        <v>0</v>
      </c>
      <c r="BI1042" s="9">
        <f t="shared" si="1690"/>
        <v>20701</v>
      </c>
      <c r="BJ1042" s="9">
        <f t="shared" si="1690"/>
        <v>20701</v>
      </c>
    </row>
    <row r="1043" spans="1:62" ht="16.5" hidden="1" customHeight="1" x14ac:dyDescent="0.25">
      <c r="A1043" s="25" t="s">
        <v>100</v>
      </c>
      <c r="B1043" s="42">
        <v>915</v>
      </c>
      <c r="C1043" s="26" t="s">
        <v>32</v>
      </c>
      <c r="D1043" s="26" t="s">
        <v>28</v>
      </c>
      <c r="E1043" s="26" t="s">
        <v>592</v>
      </c>
      <c r="F1043" s="34">
        <v>300</v>
      </c>
      <c r="G1043" s="9">
        <f>G1044</f>
        <v>20701</v>
      </c>
      <c r="H1043" s="9">
        <f t="shared" si="1686"/>
        <v>20701</v>
      </c>
      <c r="I1043" s="9">
        <f t="shared" si="1686"/>
        <v>0</v>
      </c>
      <c r="J1043" s="9">
        <f t="shared" si="1686"/>
        <v>0</v>
      </c>
      <c r="K1043" s="9">
        <f t="shared" si="1686"/>
        <v>0</v>
      </c>
      <c r="L1043" s="9">
        <f t="shared" si="1686"/>
        <v>0</v>
      </c>
      <c r="M1043" s="9">
        <f t="shared" si="1686"/>
        <v>20701</v>
      </c>
      <c r="N1043" s="9">
        <f t="shared" si="1686"/>
        <v>20701</v>
      </c>
      <c r="O1043" s="9">
        <f t="shared" si="1686"/>
        <v>0</v>
      </c>
      <c r="P1043" s="9">
        <f t="shared" si="1686"/>
        <v>0</v>
      </c>
      <c r="Q1043" s="9">
        <f t="shared" si="1686"/>
        <v>0</v>
      </c>
      <c r="R1043" s="9">
        <f t="shared" si="1686"/>
        <v>0</v>
      </c>
      <c r="S1043" s="9">
        <f t="shared" si="1686"/>
        <v>20701</v>
      </c>
      <c r="T1043" s="9">
        <f t="shared" si="1686"/>
        <v>20701</v>
      </c>
      <c r="U1043" s="9">
        <f t="shared" si="1687"/>
        <v>0</v>
      </c>
      <c r="V1043" s="9">
        <f t="shared" si="1687"/>
        <v>0</v>
      </c>
      <c r="W1043" s="9">
        <f t="shared" si="1687"/>
        <v>0</v>
      </c>
      <c r="X1043" s="9">
        <f t="shared" si="1687"/>
        <v>0</v>
      </c>
      <c r="Y1043" s="9">
        <f t="shared" si="1687"/>
        <v>20701</v>
      </c>
      <c r="Z1043" s="9">
        <f t="shared" si="1687"/>
        <v>20701</v>
      </c>
      <c r="AA1043" s="9">
        <f t="shared" si="1687"/>
        <v>0</v>
      </c>
      <c r="AB1043" s="9">
        <f t="shared" si="1687"/>
        <v>0</v>
      </c>
      <c r="AC1043" s="9">
        <f t="shared" si="1687"/>
        <v>0</v>
      </c>
      <c r="AD1043" s="9">
        <f t="shared" si="1687"/>
        <v>0</v>
      </c>
      <c r="AE1043" s="9">
        <f t="shared" si="1687"/>
        <v>20701</v>
      </c>
      <c r="AF1043" s="9">
        <f t="shared" si="1687"/>
        <v>20701</v>
      </c>
      <c r="AG1043" s="9">
        <f t="shared" si="1688"/>
        <v>0</v>
      </c>
      <c r="AH1043" s="9">
        <f t="shared" si="1688"/>
        <v>0</v>
      </c>
      <c r="AI1043" s="9">
        <f t="shared" si="1688"/>
        <v>0</v>
      </c>
      <c r="AJ1043" s="9">
        <f t="shared" si="1688"/>
        <v>0</v>
      </c>
      <c r="AK1043" s="9">
        <f t="shared" si="1688"/>
        <v>20701</v>
      </c>
      <c r="AL1043" s="9">
        <f t="shared" si="1688"/>
        <v>20701</v>
      </c>
      <c r="AM1043" s="9">
        <f t="shared" si="1688"/>
        <v>0</v>
      </c>
      <c r="AN1043" s="9">
        <f t="shared" si="1688"/>
        <v>0</v>
      </c>
      <c r="AO1043" s="9">
        <f t="shared" si="1688"/>
        <v>0</v>
      </c>
      <c r="AP1043" s="9">
        <f t="shared" si="1688"/>
        <v>0</v>
      </c>
      <c r="AQ1043" s="9">
        <f t="shared" si="1688"/>
        <v>20701</v>
      </c>
      <c r="AR1043" s="9">
        <f t="shared" si="1688"/>
        <v>20701</v>
      </c>
      <c r="AS1043" s="9">
        <f t="shared" si="1689"/>
        <v>0</v>
      </c>
      <c r="AT1043" s="9">
        <f t="shared" si="1689"/>
        <v>0</v>
      </c>
      <c r="AU1043" s="9">
        <f t="shared" si="1689"/>
        <v>0</v>
      </c>
      <c r="AV1043" s="9">
        <f t="shared" si="1689"/>
        <v>0</v>
      </c>
      <c r="AW1043" s="96">
        <f t="shared" si="1689"/>
        <v>20701</v>
      </c>
      <c r="AX1043" s="96">
        <f t="shared" si="1689"/>
        <v>20701</v>
      </c>
      <c r="AY1043" s="9">
        <f t="shared" si="1689"/>
        <v>0</v>
      </c>
      <c r="AZ1043" s="9">
        <f t="shared" si="1689"/>
        <v>0</v>
      </c>
      <c r="BA1043" s="9">
        <f t="shared" si="1689"/>
        <v>0</v>
      </c>
      <c r="BB1043" s="9">
        <f t="shared" si="1689"/>
        <v>0</v>
      </c>
      <c r="BC1043" s="9">
        <f t="shared" si="1689"/>
        <v>20701</v>
      </c>
      <c r="BD1043" s="9">
        <f t="shared" si="1689"/>
        <v>20701</v>
      </c>
      <c r="BE1043" s="9">
        <f t="shared" si="1690"/>
        <v>0</v>
      </c>
      <c r="BF1043" s="9">
        <f t="shared" si="1690"/>
        <v>0</v>
      </c>
      <c r="BG1043" s="9">
        <f t="shared" si="1690"/>
        <v>0</v>
      </c>
      <c r="BH1043" s="9">
        <f t="shared" si="1690"/>
        <v>0</v>
      </c>
      <c r="BI1043" s="9">
        <f t="shared" si="1690"/>
        <v>20701</v>
      </c>
      <c r="BJ1043" s="9">
        <f t="shared" si="1690"/>
        <v>20701</v>
      </c>
    </row>
    <row r="1044" spans="1:62" ht="33" hidden="1" x14ac:dyDescent="0.25">
      <c r="A1044" s="28" t="s">
        <v>169</v>
      </c>
      <c r="B1044" s="42">
        <v>915</v>
      </c>
      <c r="C1044" s="26" t="s">
        <v>32</v>
      </c>
      <c r="D1044" s="26" t="s">
        <v>28</v>
      </c>
      <c r="E1044" s="26" t="s">
        <v>592</v>
      </c>
      <c r="F1044" s="34">
        <v>320</v>
      </c>
      <c r="G1044" s="9">
        <v>20701</v>
      </c>
      <c r="H1044" s="9">
        <v>20701</v>
      </c>
      <c r="I1044" s="84"/>
      <c r="J1044" s="84"/>
      <c r="K1044" s="84"/>
      <c r="L1044" s="84"/>
      <c r="M1044" s="9">
        <f>G1044+I1044+J1044+K1044+L1044</f>
        <v>20701</v>
      </c>
      <c r="N1044" s="9">
        <f>H1044+L1044</f>
        <v>20701</v>
      </c>
      <c r="O1044" s="85"/>
      <c r="P1044" s="85"/>
      <c r="Q1044" s="85"/>
      <c r="R1044" s="85"/>
      <c r="S1044" s="9">
        <f>M1044+O1044+P1044+Q1044+R1044</f>
        <v>20701</v>
      </c>
      <c r="T1044" s="9">
        <f>N1044+R1044</f>
        <v>20701</v>
      </c>
      <c r="U1044" s="85"/>
      <c r="V1044" s="85"/>
      <c r="W1044" s="85"/>
      <c r="X1044" s="85"/>
      <c r="Y1044" s="9">
        <f>S1044+U1044+V1044+W1044+X1044</f>
        <v>20701</v>
      </c>
      <c r="Z1044" s="9">
        <f>T1044+X1044</f>
        <v>20701</v>
      </c>
      <c r="AA1044" s="85"/>
      <c r="AB1044" s="85"/>
      <c r="AC1044" s="85"/>
      <c r="AD1044" s="85"/>
      <c r="AE1044" s="9">
        <f>Y1044+AA1044+AB1044+AC1044+AD1044</f>
        <v>20701</v>
      </c>
      <c r="AF1044" s="9">
        <f>Z1044+AD1044</f>
        <v>20701</v>
      </c>
      <c r="AG1044" s="85"/>
      <c r="AH1044" s="85"/>
      <c r="AI1044" s="85"/>
      <c r="AJ1044" s="85"/>
      <c r="AK1044" s="9">
        <f>AE1044+AG1044+AH1044+AI1044+AJ1044</f>
        <v>20701</v>
      </c>
      <c r="AL1044" s="9">
        <f>AF1044+AJ1044</f>
        <v>20701</v>
      </c>
      <c r="AM1044" s="85"/>
      <c r="AN1044" s="85"/>
      <c r="AO1044" s="85"/>
      <c r="AP1044" s="85"/>
      <c r="AQ1044" s="9">
        <f>AK1044+AM1044+AN1044+AO1044+AP1044</f>
        <v>20701</v>
      </c>
      <c r="AR1044" s="9">
        <f>AL1044+AP1044</f>
        <v>20701</v>
      </c>
      <c r="AS1044" s="85"/>
      <c r="AT1044" s="85"/>
      <c r="AU1044" s="85"/>
      <c r="AV1044" s="85"/>
      <c r="AW1044" s="96">
        <f>AQ1044+AS1044+AT1044+AU1044+AV1044</f>
        <v>20701</v>
      </c>
      <c r="AX1044" s="96">
        <f>AR1044+AV1044</f>
        <v>20701</v>
      </c>
      <c r="AY1044" s="85"/>
      <c r="AZ1044" s="85"/>
      <c r="BA1044" s="85"/>
      <c r="BB1044" s="85"/>
      <c r="BC1044" s="9">
        <f>AW1044+AY1044+AZ1044+BA1044+BB1044</f>
        <v>20701</v>
      </c>
      <c r="BD1044" s="9">
        <f>AX1044+BB1044</f>
        <v>20701</v>
      </c>
      <c r="BE1044" s="85"/>
      <c r="BF1044" s="85"/>
      <c r="BG1044" s="85"/>
      <c r="BH1044" s="85"/>
      <c r="BI1044" s="9">
        <f>BC1044+BE1044+BF1044+BG1044+BH1044</f>
        <v>20701</v>
      </c>
      <c r="BJ1044" s="9">
        <f>BD1044+BH1044</f>
        <v>20701</v>
      </c>
    </row>
    <row r="1045" spans="1:62" hidden="1" x14ac:dyDescent="0.25">
      <c r="A1045" s="25"/>
      <c r="B1045" s="26"/>
      <c r="C1045" s="26"/>
      <c r="D1045" s="26"/>
      <c r="E1045" s="26"/>
      <c r="F1045" s="34"/>
      <c r="G1045" s="9"/>
      <c r="H1045" s="9"/>
      <c r="I1045" s="84"/>
      <c r="J1045" s="84"/>
      <c r="K1045" s="84"/>
      <c r="L1045" s="84"/>
      <c r="M1045" s="84"/>
      <c r="N1045" s="84"/>
      <c r="O1045" s="85"/>
      <c r="P1045" s="85"/>
      <c r="Q1045" s="85"/>
      <c r="R1045" s="85"/>
      <c r="S1045" s="85"/>
      <c r="T1045" s="85"/>
      <c r="U1045" s="85"/>
      <c r="V1045" s="85"/>
      <c r="W1045" s="85"/>
      <c r="X1045" s="85"/>
      <c r="Y1045" s="85"/>
      <c r="Z1045" s="85"/>
      <c r="AA1045" s="85"/>
      <c r="AB1045" s="85"/>
      <c r="AC1045" s="85"/>
      <c r="AD1045" s="85"/>
      <c r="AE1045" s="85"/>
      <c r="AF1045" s="85"/>
      <c r="AG1045" s="85"/>
      <c r="AH1045" s="85"/>
      <c r="AI1045" s="85"/>
      <c r="AJ1045" s="85"/>
      <c r="AK1045" s="85"/>
      <c r="AL1045" s="85"/>
      <c r="AM1045" s="85"/>
      <c r="AN1045" s="85"/>
      <c r="AO1045" s="85"/>
      <c r="AP1045" s="85"/>
      <c r="AQ1045" s="85"/>
      <c r="AR1045" s="85"/>
      <c r="AS1045" s="85"/>
      <c r="AT1045" s="85"/>
      <c r="AU1045" s="85"/>
      <c r="AV1045" s="85"/>
      <c r="AW1045" s="97"/>
      <c r="AX1045" s="97"/>
      <c r="AY1045" s="85"/>
      <c r="AZ1045" s="85"/>
      <c r="BA1045" s="85"/>
      <c r="BB1045" s="85"/>
      <c r="BC1045" s="85"/>
      <c r="BD1045" s="85"/>
      <c r="BE1045" s="85"/>
      <c r="BF1045" s="85"/>
      <c r="BG1045" s="85"/>
      <c r="BH1045" s="85"/>
      <c r="BI1045" s="85"/>
      <c r="BJ1045" s="85"/>
    </row>
    <row r="1046" spans="1:62" ht="18.75" hidden="1" x14ac:dyDescent="0.3">
      <c r="A1046" s="23" t="s">
        <v>31</v>
      </c>
      <c r="B1046" s="24">
        <v>915</v>
      </c>
      <c r="C1046" s="24" t="s">
        <v>32</v>
      </c>
      <c r="D1046" s="24" t="s">
        <v>16</v>
      </c>
      <c r="E1046" s="24"/>
      <c r="F1046" s="55"/>
      <c r="G1046" s="13">
        <f t="shared" ref="G1046:V1047" si="1691">G1047</f>
        <v>1810</v>
      </c>
      <c r="H1046" s="13">
        <f t="shared" si="1691"/>
        <v>0</v>
      </c>
      <c r="I1046" s="13">
        <f t="shared" si="1691"/>
        <v>0</v>
      </c>
      <c r="J1046" s="13">
        <f t="shared" si="1691"/>
        <v>0</v>
      </c>
      <c r="K1046" s="13">
        <f t="shared" si="1691"/>
        <v>0</v>
      </c>
      <c r="L1046" s="13">
        <f t="shared" si="1691"/>
        <v>0</v>
      </c>
      <c r="M1046" s="13">
        <f t="shared" si="1691"/>
        <v>1810</v>
      </c>
      <c r="N1046" s="13">
        <f t="shared" si="1691"/>
        <v>0</v>
      </c>
      <c r="O1046" s="13">
        <f t="shared" si="1691"/>
        <v>0</v>
      </c>
      <c r="P1046" s="13">
        <f t="shared" si="1691"/>
        <v>0</v>
      </c>
      <c r="Q1046" s="13">
        <f t="shared" si="1691"/>
        <v>0</v>
      </c>
      <c r="R1046" s="13">
        <f t="shared" si="1691"/>
        <v>0</v>
      </c>
      <c r="S1046" s="13">
        <f t="shared" si="1691"/>
        <v>1810</v>
      </c>
      <c r="T1046" s="13">
        <f t="shared" si="1691"/>
        <v>0</v>
      </c>
      <c r="U1046" s="13">
        <f t="shared" si="1691"/>
        <v>0</v>
      </c>
      <c r="V1046" s="13">
        <f t="shared" si="1691"/>
        <v>0</v>
      </c>
      <c r="W1046" s="13">
        <f t="shared" ref="U1046:AJ1047" si="1692">W1047</f>
        <v>0</v>
      </c>
      <c r="X1046" s="13">
        <f t="shared" si="1692"/>
        <v>0</v>
      </c>
      <c r="Y1046" s="13">
        <f t="shared" si="1692"/>
        <v>1810</v>
      </c>
      <c r="Z1046" s="13">
        <f t="shared" si="1692"/>
        <v>0</v>
      </c>
      <c r="AA1046" s="13">
        <f t="shared" si="1692"/>
        <v>0</v>
      </c>
      <c r="AB1046" s="13">
        <f t="shared" si="1692"/>
        <v>0</v>
      </c>
      <c r="AC1046" s="13">
        <f t="shared" si="1692"/>
        <v>0</v>
      </c>
      <c r="AD1046" s="13">
        <f t="shared" si="1692"/>
        <v>0</v>
      </c>
      <c r="AE1046" s="13">
        <f t="shared" si="1692"/>
        <v>1810</v>
      </c>
      <c r="AF1046" s="13">
        <f t="shared" si="1692"/>
        <v>0</v>
      </c>
      <c r="AG1046" s="13">
        <f t="shared" si="1692"/>
        <v>0</v>
      </c>
      <c r="AH1046" s="13">
        <f t="shared" si="1692"/>
        <v>0</v>
      </c>
      <c r="AI1046" s="13">
        <f t="shared" si="1692"/>
        <v>0</v>
      </c>
      <c r="AJ1046" s="13">
        <f t="shared" si="1692"/>
        <v>0</v>
      </c>
      <c r="AK1046" s="13">
        <f t="shared" ref="AG1046:AV1047" si="1693">AK1047</f>
        <v>1810</v>
      </c>
      <c r="AL1046" s="13">
        <f t="shared" si="1693"/>
        <v>0</v>
      </c>
      <c r="AM1046" s="13">
        <f t="shared" si="1693"/>
        <v>0</v>
      </c>
      <c r="AN1046" s="13">
        <f t="shared" si="1693"/>
        <v>0</v>
      </c>
      <c r="AO1046" s="13">
        <f t="shared" si="1693"/>
        <v>0</v>
      </c>
      <c r="AP1046" s="13">
        <f t="shared" si="1693"/>
        <v>0</v>
      </c>
      <c r="AQ1046" s="13">
        <f t="shared" si="1693"/>
        <v>1810</v>
      </c>
      <c r="AR1046" s="13">
        <f t="shared" si="1693"/>
        <v>0</v>
      </c>
      <c r="AS1046" s="13">
        <f t="shared" si="1693"/>
        <v>0</v>
      </c>
      <c r="AT1046" s="13">
        <f t="shared" si="1693"/>
        <v>0</v>
      </c>
      <c r="AU1046" s="13">
        <f t="shared" si="1693"/>
        <v>-2</v>
      </c>
      <c r="AV1046" s="13">
        <f t="shared" si="1693"/>
        <v>0</v>
      </c>
      <c r="AW1046" s="101">
        <f t="shared" ref="AS1046:BH1047" si="1694">AW1047</f>
        <v>1808</v>
      </c>
      <c r="AX1046" s="101">
        <f t="shared" si="1694"/>
        <v>0</v>
      </c>
      <c r="AY1046" s="13">
        <f t="shared" si="1694"/>
        <v>0</v>
      </c>
      <c r="AZ1046" s="13">
        <f t="shared" si="1694"/>
        <v>0</v>
      </c>
      <c r="BA1046" s="13">
        <f t="shared" si="1694"/>
        <v>0</v>
      </c>
      <c r="BB1046" s="13">
        <f t="shared" si="1694"/>
        <v>0</v>
      </c>
      <c r="BC1046" s="13">
        <f t="shared" si="1694"/>
        <v>1808</v>
      </c>
      <c r="BD1046" s="13">
        <f t="shared" si="1694"/>
        <v>0</v>
      </c>
      <c r="BE1046" s="13">
        <f t="shared" si="1694"/>
        <v>0</v>
      </c>
      <c r="BF1046" s="13">
        <f t="shared" si="1694"/>
        <v>0</v>
      </c>
      <c r="BG1046" s="13">
        <f t="shared" si="1694"/>
        <v>0</v>
      </c>
      <c r="BH1046" s="13">
        <f t="shared" si="1694"/>
        <v>0</v>
      </c>
      <c r="BI1046" s="13">
        <f t="shared" ref="BE1046:BJ1047" si="1695">BI1047</f>
        <v>1808</v>
      </c>
      <c r="BJ1046" s="13">
        <f t="shared" si="1695"/>
        <v>0</v>
      </c>
    </row>
    <row r="1047" spans="1:62" ht="66" hidden="1" x14ac:dyDescent="0.25">
      <c r="A1047" s="25" t="s">
        <v>423</v>
      </c>
      <c r="B1047" s="30">
        <v>915</v>
      </c>
      <c r="C1047" s="31" t="s">
        <v>32</v>
      </c>
      <c r="D1047" s="31" t="s">
        <v>16</v>
      </c>
      <c r="E1047" s="30" t="s">
        <v>221</v>
      </c>
      <c r="F1047" s="31"/>
      <c r="G1047" s="11">
        <f t="shared" si="1691"/>
        <v>1810</v>
      </c>
      <c r="H1047" s="11">
        <f t="shared" si="1691"/>
        <v>0</v>
      </c>
      <c r="I1047" s="11">
        <f t="shared" si="1691"/>
        <v>0</v>
      </c>
      <c r="J1047" s="11">
        <f t="shared" si="1691"/>
        <v>0</v>
      </c>
      <c r="K1047" s="11">
        <f t="shared" si="1691"/>
        <v>0</v>
      </c>
      <c r="L1047" s="11">
        <f t="shared" si="1691"/>
        <v>0</v>
      </c>
      <c r="M1047" s="11">
        <f t="shared" si="1691"/>
        <v>1810</v>
      </c>
      <c r="N1047" s="11">
        <f t="shared" si="1691"/>
        <v>0</v>
      </c>
      <c r="O1047" s="11">
        <f t="shared" si="1691"/>
        <v>0</v>
      </c>
      <c r="P1047" s="11">
        <f t="shared" si="1691"/>
        <v>0</v>
      </c>
      <c r="Q1047" s="11">
        <f t="shared" si="1691"/>
        <v>0</v>
      </c>
      <c r="R1047" s="11">
        <f t="shared" si="1691"/>
        <v>0</v>
      </c>
      <c r="S1047" s="11">
        <f t="shared" si="1691"/>
        <v>1810</v>
      </c>
      <c r="T1047" s="11">
        <f t="shared" si="1691"/>
        <v>0</v>
      </c>
      <c r="U1047" s="11">
        <f t="shared" si="1692"/>
        <v>0</v>
      </c>
      <c r="V1047" s="11">
        <f t="shared" si="1692"/>
        <v>0</v>
      </c>
      <c r="W1047" s="11">
        <f t="shared" si="1692"/>
        <v>0</v>
      </c>
      <c r="X1047" s="11">
        <f t="shared" si="1692"/>
        <v>0</v>
      </c>
      <c r="Y1047" s="11">
        <f t="shared" si="1692"/>
        <v>1810</v>
      </c>
      <c r="Z1047" s="11">
        <f t="shared" si="1692"/>
        <v>0</v>
      </c>
      <c r="AA1047" s="11">
        <f t="shared" si="1692"/>
        <v>0</v>
      </c>
      <c r="AB1047" s="11">
        <f t="shared" si="1692"/>
        <v>0</v>
      </c>
      <c r="AC1047" s="11">
        <f t="shared" si="1692"/>
        <v>0</v>
      </c>
      <c r="AD1047" s="11">
        <f t="shared" si="1692"/>
        <v>0</v>
      </c>
      <c r="AE1047" s="11">
        <f t="shared" si="1692"/>
        <v>1810</v>
      </c>
      <c r="AF1047" s="11">
        <f t="shared" si="1692"/>
        <v>0</v>
      </c>
      <c r="AG1047" s="11">
        <f t="shared" si="1693"/>
        <v>0</v>
      </c>
      <c r="AH1047" s="11">
        <f t="shared" si="1693"/>
        <v>0</v>
      </c>
      <c r="AI1047" s="11">
        <f t="shared" si="1693"/>
        <v>0</v>
      </c>
      <c r="AJ1047" s="11">
        <f t="shared" si="1693"/>
        <v>0</v>
      </c>
      <c r="AK1047" s="11">
        <f t="shared" si="1693"/>
        <v>1810</v>
      </c>
      <c r="AL1047" s="11">
        <f t="shared" si="1693"/>
        <v>0</v>
      </c>
      <c r="AM1047" s="11">
        <f t="shared" si="1693"/>
        <v>0</v>
      </c>
      <c r="AN1047" s="11">
        <f t="shared" si="1693"/>
        <v>0</v>
      </c>
      <c r="AO1047" s="11">
        <f t="shared" si="1693"/>
        <v>0</v>
      </c>
      <c r="AP1047" s="11">
        <f t="shared" si="1693"/>
        <v>0</v>
      </c>
      <c r="AQ1047" s="11">
        <f t="shared" si="1693"/>
        <v>1810</v>
      </c>
      <c r="AR1047" s="11">
        <f t="shared" si="1693"/>
        <v>0</v>
      </c>
      <c r="AS1047" s="11">
        <f t="shared" si="1694"/>
        <v>0</v>
      </c>
      <c r="AT1047" s="11">
        <f t="shared" si="1694"/>
        <v>0</v>
      </c>
      <c r="AU1047" s="11">
        <f t="shared" si="1694"/>
        <v>-2</v>
      </c>
      <c r="AV1047" s="11">
        <f t="shared" si="1694"/>
        <v>0</v>
      </c>
      <c r="AW1047" s="98">
        <f t="shared" si="1694"/>
        <v>1808</v>
      </c>
      <c r="AX1047" s="98">
        <f t="shared" si="1694"/>
        <v>0</v>
      </c>
      <c r="AY1047" s="11">
        <f t="shared" si="1694"/>
        <v>0</v>
      </c>
      <c r="AZ1047" s="11">
        <f t="shared" si="1694"/>
        <v>0</v>
      </c>
      <c r="BA1047" s="11">
        <f t="shared" si="1694"/>
        <v>0</v>
      </c>
      <c r="BB1047" s="11">
        <f t="shared" si="1694"/>
        <v>0</v>
      </c>
      <c r="BC1047" s="11">
        <f t="shared" si="1694"/>
        <v>1808</v>
      </c>
      <c r="BD1047" s="11">
        <f t="shared" si="1694"/>
        <v>0</v>
      </c>
      <c r="BE1047" s="11">
        <f t="shared" si="1695"/>
        <v>0</v>
      </c>
      <c r="BF1047" s="11">
        <f t="shared" si="1695"/>
        <v>0</v>
      </c>
      <c r="BG1047" s="11">
        <f t="shared" si="1695"/>
        <v>0</v>
      </c>
      <c r="BH1047" s="11">
        <f t="shared" si="1695"/>
        <v>0</v>
      </c>
      <c r="BI1047" s="11">
        <f t="shared" si="1695"/>
        <v>1808</v>
      </c>
      <c r="BJ1047" s="11">
        <f t="shared" si="1695"/>
        <v>0</v>
      </c>
    </row>
    <row r="1048" spans="1:62" hidden="1" x14ac:dyDescent="0.25">
      <c r="A1048" s="25" t="s">
        <v>14</v>
      </c>
      <c r="B1048" s="30">
        <v>915</v>
      </c>
      <c r="C1048" s="31" t="s">
        <v>32</v>
      </c>
      <c r="D1048" s="31" t="s">
        <v>16</v>
      </c>
      <c r="E1048" s="30" t="s">
        <v>222</v>
      </c>
      <c r="F1048" s="31"/>
      <c r="G1048" s="11">
        <f>G1052+G1049</f>
        <v>1810</v>
      </c>
      <c r="H1048" s="11">
        <f t="shared" ref="H1048:N1048" si="1696">H1052+H1049</f>
        <v>0</v>
      </c>
      <c r="I1048" s="11">
        <f t="shared" si="1696"/>
        <v>0</v>
      </c>
      <c r="J1048" s="11">
        <f t="shared" si="1696"/>
        <v>0</v>
      </c>
      <c r="K1048" s="11">
        <f t="shared" si="1696"/>
        <v>0</v>
      </c>
      <c r="L1048" s="11">
        <f t="shared" si="1696"/>
        <v>0</v>
      </c>
      <c r="M1048" s="11">
        <f t="shared" si="1696"/>
        <v>1810</v>
      </c>
      <c r="N1048" s="11">
        <f t="shared" si="1696"/>
        <v>0</v>
      </c>
      <c r="O1048" s="11">
        <f t="shared" ref="O1048:T1048" si="1697">O1052+O1049</f>
        <v>0</v>
      </c>
      <c r="P1048" s="11">
        <f t="shared" si="1697"/>
        <v>0</v>
      </c>
      <c r="Q1048" s="11">
        <f t="shared" si="1697"/>
        <v>0</v>
      </c>
      <c r="R1048" s="11">
        <f t="shared" si="1697"/>
        <v>0</v>
      </c>
      <c r="S1048" s="11">
        <f t="shared" si="1697"/>
        <v>1810</v>
      </c>
      <c r="T1048" s="11">
        <f t="shared" si="1697"/>
        <v>0</v>
      </c>
      <c r="U1048" s="11">
        <f t="shared" ref="U1048:Z1048" si="1698">U1052+U1049</f>
        <v>0</v>
      </c>
      <c r="V1048" s="11">
        <f t="shared" si="1698"/>
        <v>0</v>
      </c>
      <c r="W1048" s="11">
        <f t="shared" si="1698"/>
        <v>0</v>
      </c>
      <c r="X1048" s="11">
        <f t="shared" si="1698"/>
        <v>0</v>
      </c>
      <c r="Y1048" s="11">
        <f t="shared" si="1698"/>
        <v>1810</v>
      </c>
      <c r="Z1048" s="11">
        <f t="shared" si="1698"/>
        <v>0</v>
      </c>
      <c r="AA1048" s="11">
        <f t="shared" ref="AA1048:AF1048" si="1699">AA1052+AA1049</f>
        <v>0</v>
      </c>
      <c r="AB1048" s="11">
        <f t="shared" si="1699"/>
        <v>0</v>
      </c>
      <c r="AC1048" s="11">
        <f t="shared" si="1699"/>
        <v>0</v>
      </c>
      <c r="AD1048" s="11">
        <f t="shared" si="1699"/>
        <v>0</v>
      </c>
      <c r="AE1048" s="11">
        <f t="shared" si="1699"/>
        <v>1810</v>
      </c>
      <c r="AF1048" s="11">
        <f t="shared" si="1699"/>
        <v>0</v>
      </c>
      <c r="AG1048" s="11">
        <f t="shared" ref="AG1048:AL1048" si="1700">AG1052+AG1049</f>
        <v>0</v>
      </c>
      <c r="AH1048" s="11">
        <f t="shared" si="1700"/>
        <v>0</v>
      </c>
      <c r="AI1048" s="11">
        <f t="shared" si="1700"/>
        <v>0</v>
      </c>
      <c r="AJ1048" s="11">
        <f t="shared" si="1700"/>
        <v>0</v>
      </c>
      <c r="AK1048" s="11">
        <f t="shared" si="1700"/>
        <v>1810</v>
      </c>
      <c r="AL1048" s="11">
        <f t="shared" si="1700"/>
        <v>0</v>
      </c>
      <c r="AM1048" s="11">
        <f t="shared" ref="AM1048:AR1048" si="1701">AM1052+AM1049</f>
        <v>0</v>
      </c>
      <c r="AN1048" s="11">
        <f t="shared" si="1701"/>
        <v>0</v>
      </c>
      <c r="AO1048" s="11">
        <f t="shared" si="1701"/>
        <v>0</v>
      </c>
      <c r="AP1048" s="11">
        <f t="shared" si="1701"/>
        <v>0</v>
      </c>
      <c r="AQ1048" s="11">
        <f t="shared" si="1701"/>
        <v>1810</v>
      </c>
      <c r="AR1048" s="11">
        <f t="shared" si="1701"/>
        <v>0</v>
      </c>
      <c r="AS1048" s="11">
        <f t="shared" ref="AS1048:AX1048" si="1702">AS1052+AS1049</f>
        <v>0</v>
      </c>
      <c r="AT1048" s="11">
        <f t="shared" si="1702"/>
        <v>0</v>
      </c>
      <c r="AU1048" s="11">
        <f t="shared" si="1702"/>
        <v>-2</v>
      </c>
      <c r="AV1048" s="11">
        <f t="shared" si="1702"/>
        <v>0</v>
      </c>
      <c r="AW1048" s="98">
        <f t="shared" si="1702"/>
        <v>1808</v>
      </c>
      <c r="AX1048" s="98">
        <f t="shared" si="1702"/>
        <v>0</v>
      </c>
      <c r="AY1048" s="11">
        <f t="shared" ref="AY1048:BD1048" si="1703">AY1052+AY1049</f>
        <v>0</v>
      </c>
      <c r="AZ1048" s="11">
        <f t="shared" si="1703"/>
        <v>0</v>
      </c>
      <c r="BA1048" s="11">
        <f t="shared" si="1703"/>
        <v>0</v>
      </c>
      <c r="BB1048" s="11">
        <f t="shared" si="1703"/>
        <v>0</v>
      </c>
      <c r="BC1048" s="11">
        <f t="shared" si="1703"/>
        <v>1808</v>
      </c>
      <c r="BD1048" s="11">
        <f t="shared" si="1703"/>
        <v>0</v>
      </c>
      <c r="BE1048" s="11">
        <f t="shared" ref="BE1048:BJ1048" si="1704">BE1052+BE1049</f>
        <v>0</v>
      </c>
      <c r="BF1048" s="11">
        <f t="shared" si="1704"/>
        <v>0</v>
      </c>
      <c r="BG1048" s="11">
        <f t="shared" si="1704"/>
        <v>0</v>
      </c>
      <c r="BH1048" s="11">
        <f t="shared" si="1704"/>
        <v>0</v>
      </c>
      <c r="BI1048" s="11">
        <f t="shared" si="1704"/>
        <v>1808</v>
      </c>
      <c r="BJ1048" s="11">
        <f t="shared" si="1704"/>
        <v>0</v>
      </c>
    </row>
    <row r="1049" spans="1:62" ht="17.25" hidden="1" customHeight="1" x14ac:dyDescent="0.25">
      <c r="A1049" s="25" t="s">
        <v>246</v>
      </c>
      <c r="B1049" s="26">
        <v>915</v>
      </c>
      <c r="C1049" s="26" t="s">
        <v>32</v>
      </c>
      <c r="D1049" s="26" t="s">
        <v>16</v>
      </c>
      <c r="E1049" s="26" t="s">
        <v>522</v>
      </c>
      <c r="F1049" s="34"/>
      <c r="G1049" s="11">
        <f t="shared" ref="G1049:V1050" si="1705">G1050</f>
        <v>113</v>
      </c>
      <c r="H1049" s="11">
        <f t="shared" si="1705"/>
        <v>0</v>
      </c>
      <c r="I1049" s="11">
        <f t="shared" si="1705"/>
        <v>0</v>
      </c>
      <c r="J1049" s="11">
        <f t="shared" si="1705"/>
        <v>0</v>
      </c>
      <c r="K1049" s="11">
        <f t="shared" si="1705"/>
        <v>0</v>
      </c>
      <c r="L1049" s="11">
        <f t="shared" si="1705"/>
        <v>0</v>
      </c>
      <c r="M1049" s="11">
        <f t="shared" si="1705"/>
        <v>113</v>
      </c>
      <c r="N1049" s="11">
        <f t="shared" si="1705"/>
        <v>0</v>
      </c>
      <c r="O1049" s="11">
        <f t="shared" si="1705"/>
        <v>0</v>
      </c>
      <c r="P1049" s="11">
        <f t="shared" si="1705"/>
        <v>0</v>
      </c>
      <c r="Q1049" s="11">
        <f t="shared" si="1705"/>
        <v>0</v>
      </c>
      <c r="R1049" s="11">
        <f t="shared" si="1705"/>
        <v>0</v>
      </c>
      <c r="S1049" s="11">
        <f t="shared" si="1705"/>
        <v>113</v>
      </c>
      <c r="T1049" s="11">
        <f t="shared" si="1705"/>
        <v>0</v>
      </c>
      <c r="U1049" s="11">
        <f t="shared" si="1705"/>
        <v>0</v>
      </c>
      <c r="V1049" s="11">
        <f t="shared" si="1705"/>
        <v>0</v>
      </c>
      <c r="W1049" s="11">
        <f t="shared" ref="U1049:AJ1050" si="1706">W1050</f>
        <v>0</v>
      </c>
      <c r="X1049" s="11">
        <f t="shared" si="1706"/>
        <v>0</v>
      </c>
      <c r="Y1049" s="11">
        <f t="shared" si="1706"/>
        <v>113</v>
      </c>
      <c r="Z1049" s="11">
        <f t="shared" si="1706"/>
        <v>0</v>
      </c>
      <c r="AA1049" s="11">
        <f t="shared" si="1706"/>
        <v>0</v>
      </c>
      <c r="AB1049" s="11">
        <f t="shared" si="1706"/>
        <v>0</v>
      </c>
      <c r="AC1049" s="11">
        <f t="shared" si="1706"/>
        <v>0</v>
      </c>
      <c r="AD1049" s="11">
        <f t="shared" si="1706"/>
        <v>0</v>
      </c>
      <c r="AE1049" s="11">
        <f t="shared" si="1706"/>
        <v>113</v>
      </c>
      <c r="AF1049" s="11">
        <f t="shared" si="1706"/>
        <v>0</v>
      </c>
      <c r="AG1049" s="11">
        <f t="shared" si="1706"/>
        <v>0</v>
      </c>
      <c r="AH1049" s="11">
        <f t="shared" si="1706"/>
        <v>0</v>
      </c>
      <c r="AI1049" s="11">
        <f t="shared" si="1706"/>
        <v>0</v>
      </c>
      <c r="AJ1049" s="11">
        <f t="shared" si="1706"/>
        <v>0</v>
      </c>
      <c r="AK1049" s="11">
        <f t="shared" ref="AG1049:AV1050" si="1707">AK1050</f>
        <v>113</v>
      </c>
      <c r="AL1049" s="11">
        <f t="shared" si="1707"/>
        <v>0</v>
      </c>
      <c r="AM1049" s="11">
        <f t="shared" si="1707"/>
        <v>0</v>
      </c>
      <c r="AN1049" s="11">
        <f t="shared" si="1707"/>
        <v>0</v>
      </c>
      <c r="AO1049" s="11">
        <f t="shared" si="1707"/>
        <v>0</v>
      </c>
      <c r="AP1049" s="11">
        <f t="shared" si="1707"/>
        <v>0</v>
      </c>
      <c r="AQ1049" s="11">
        <f t="shared" si="1707"/>
        <v>113</v>
      </c>
      <c r="AR1049" s="11">
        <f t="shared" si="1707"/>
        <v>0</v>
      </c>
      <c r="AS1049" s="11">
        <f t="shared" si="1707"/>
        <v>0</v>
      </c>
      <c r="AT1049" s="11">
        <f t="shared" si="1707"/>
        <v>0</v>
      </c>
      <c r="AU1049" s="11">
        <f t="shared" si="1707"/>
        <v>0</v>
      </c>
      <c r="AV1049" s="11">
        <f t="shared" si="1707"/>
        <v>0</v>
      </c>
      <c r="AW1049" s="98">
        <f t="shared" ref="AS1049:BH1050" si="1708">AW1050</f>
        <v>113</v>
      </c>
      <c r="AX1049" s="98">
        <f t="shared" si="1708"/>
        <v>0</v>
      </c>
      <c r="AY1049" s="11">
        <f t="shared" si="1708"/>
        <v>0</v>
      </c>
      <c r="AZ1049" s="11">
        <f t="shared" si="1708"/>
        <v>0</v>
      </c>
      <c r="BA1049" s="11">
        <f t="shared" si="1708"/>
        <v>0</v>
      </c>
      <c r="BB1049" s="11">
        <f t="shared" si="1708"/>
        <v>0</v>
      </c>
      <c r="BC1049" s="11">
        <f t="shared" si="1708"/>
        <v>113</v>
      </c>
      <c r="BD1049" s="11">
        <f t="shared" si="1708"/>
        <v>0</v>
      </c>
      <c r="BE1049" s="11">
        <f t="shared" si="1708"/>
        <v>0</v>
      </c>
      <c r="BF1049" s="11">
        <f t="shared" si="1708"/>
        <v>0</v>
      </c>
      <c r="BG1049" s="11">
        <f t="shared" si="1708"/>
        <v>0</v>
      </c>
      <c r="BH1049" s="11">
        <f t="shared" si="1708"/>
        <v>0</v>
      </c>
      <c r="BI1049" s="11">
        <f t="shared" ref="BE1049:BJ1050" si="1709">BI1050</f>
        <v>113</v>
      </c>
      <c r="BJ1049" s="11">
        <f t="shared" si="1709"/>
        <v>0</v>
      </c>
    </row>
    <row r="1050" spans="1:62" ht="33" hidden="1" x14ac:dyDescent="0.25">
      <c r="A1050" s="25" t="s">
        <v>242</v>
      </c>
      <c r="B1050" s="26">
        <v>915</v>
      </c>
      <c r="C1050" s="26" t="s">
        <v>32</v>
      </c>
      <c r="D1050" s="26" t="s">
        <v>16</v>
      </c>
      <c r="E1050" s="26" t="s">
        <v>522</v>
      </c>
      <c r="F1050" s="34">
        <v>200</v>
      </c>
      <c r="G1050" s="11">
        <f t="shared" si="1705"/>
        <v>113</v>
      </c>
      <c r="H1050" s="11">
        <f t="shared" si="1705"/>
        <v>0</v>
      </c>
      <c r="I1050" s="11">
        <f t="shared" si="1705"/>
        <v>0</v>
      </c>
      <c r="J1050" s="11">
        <f t="shared" si="1705"/>
        <v>0</v>
      </c>
      <c r="K1050" s="11">
        <f t="shared" si="1705"/>
        <v>0</v>
      </c>
      <c r="L1050" s="11">
        <f t="shared" si="1705"/>
        <v>0</v>
      </c>
      <c r="M1050" s="11">
        <f t="shared" si="1705"/>
        <v>113</v>
      </c>
      <c r="N1050" s="11">
        <f t="shared" si="1705"/>
        <v>0</v>
      </c>
      <c r="O1050" s="11">
        <f t="shared" si="1705"/>
        <v>0</v>
      </c>
      <c r="P1050" s="11">
        <f t="shared" si="1705"/>
        <v>0</v>
      </c>
      <c r="Q1050" s="11">
        <f t="shared" si="1705"/>
        <v>0</v>
      </c>
      <c r="R1050" s="11">
        <f t="shared" si="1705"/>
        <v>0</v>
      </c>
      <c r="S1050" s="11">
        <f t="shared" si="1705"/>
        <v>113</v>
      </c>
      <c r="T1050" s="11">
        <f t="shared" si="1705"/>
        <v>0</v>
      </c>
      <c r="U1050" s="11">
        <f t="shared" si="1706"/>
        <v>0</v>
      </c>
      <c r="V1050" s="11">
        <f t="shared" si="1706"/>
        <v>0</v>
      </c>
      <c r="W1050" s="11">
        <f t="shared" si="1706"/>
        <v>0</v>
      </c>
      <c r="X1050" s="11">
        <f t="shared" si="1706"/>
        <v>0</v>
      </c>
      <c r="Y1050" s="11">
        <f t="shared" si="1706"/>
        <v>113</v>
      </c>
      <c r="Z1050" s="11">
        <f t="shared" si="1706"/>
        <v>0</v>
      </c>
      <c r="AA1050" s="11">
        <f t="shared" si="1706"/>
        <v>0</v>
      </c>
      <c r="AB1050" s="11">
        <f t="shared" si="1706"/>
        <v>0</v>
      </c>
      <c r="AC1050" s="11">
        <f t="shared" si="1706"/>
        <v>0</v>
      </c>
      <c r="AD1050" s="11">
        <f t="shared" si="1706"/>
        <v>0</v>
      </c>
      <c r="AE1050" s="11">
        <f t="shared" si="1706"/>
        <v>113</v>
      </c>
      <c r="AF1050" s="11">
        <f t="shared" si="1706"/>
        <v>0</v>
      </c>
      <c r="AG1050" s="11">
        <f t="shared" si="1707"/>
        <v>0</v>
      </c>
      <c r="AH1050" s="11">
        <f t="shared" si="1707"/>
        <v>0</v>
      </c>
      <c r="AI1050" s="11">
        <f t="shared" si="1707"/>
        <v>0</v>
      </c>
      <c r="AJ1050" s="11">
        <f t="shared" si="1707"/>
        <v>0</v>
      </c>
      <c r="AK1050" s="11">
        <f t="shared" si="1707"/>
        <v>113</v>
      </c>
      <c r="AL1050" s="11">
        <f t="shared" si="1707"/>
        <v>0</v>
      </c>
      <c r="AM1050" s="11">
        <f t="shared" si="1707"/>
        <v>0</v>
      </c>
      <c r="AN1050" s="11">
        <f t="shared" si="1707"/>
        <v>0</v>
      </c>
      <c r="AO1050" s="11">
        <f t="shared" si="1707"/>
        <v>0</v>
      </c>
      <c r="AP1050" s="11">
        <f t="shared" si="1707"/>
        <v>0</v>
      </c>
      <c r="AQ1050" s="11">
        <f t="shared" si="1707"/>
        <v>113</v>
      </c>
      <c r="AR1050" s="11">
        <f t="shared" si="1707"/>
        <v>0</v>
      </c>
      <c r="AS1050" s="11">
        <f t="shared" si="1708"/>
        <v>0</v>
      </c>
      <c r="AT1050" s="11">
        <f t="shared" si="1708"/>
        <v>0</v>
      </c>
      <c r="AU1050" s="11">
        <f t="shared" si="1708"/>
        <v>0</v>
      </c>
      <c r="AV1050" s="11">
        <f t="shared" si="1708"/>
        <v>0</v>
      </c>
      <c r="AW1050" s="98">
        <f t="shared" si="1708"/>
        <v>113</v>
      </c>
      <c r="AX1050" s="98">
        <f t="shared" si="1708"/>
        <v>0</v>
      </c>
      <c r="AY1050" s="11">
        <f t="shared" si="1708"/>
        <v>0</v>
      </c>
      <c r="AZ1050" s="11">
        <f t="shared" si="1708"/>
        <v>0</v>
      </c>
      <c r="BA1050" s="11">
        <f t="shared" si="1708"/>
        <v>0</v>
      </c>
      <c r="BB1050" s="11">
        <f t="shared" si="1708"/>
        <v>0</v>
      </c>
      <c r="BC1050" s="11">
        <f t="shared" si="1708"/>
        <v>113</v>
      </c>
      <c r="BD1050" s="11">
        <f t="shared" si="1708"/>
        <v>0</v>
      </c>
      <c r="BE1050" s="11">
        <f t="shared" si="1709"/>
        <v>0</v>
      </c>
      <c r="BF1050" s="11">
        <f t="shared" si="1709"/>
        <v>0</v>
      </c>
      <c r="BG1050" s="11">
        <f t="shared" si="1709"/>
        <v>0</v>
      </c>
      <c r="BH1050" s="11">
        <f t="shared" si="1709"/>
        <v>0</v>
      </c>
      <c r="BI1050" s="11">
        <f t="shared" si="1709"/>
        <v>113</v>
      </c>
      <c r="BJ1050" s="11">
        <f t="shared" si="1709"/>
        <v>0</v>
      </c>
    </row>
    <row r="1051" spans="1:62" ht="33" hidden="1" x14ac:dyDescent="0.25">
      <c r="A1051" s="25" t="s">
        <v>411</v>
      </c>
      <c r="B1051" s="26">
        <v>915</v>
      </c>
      <c r="C1051" s="26" t="s">
        <v>32</v>
      </c>
      <c r="D1051" s="26" t="s">
        <v>16</v>
      </c>
      <c r="E1051" s="26" t="s">
        <v>522</v>
      </c>
      <c r="F1051" s="34">
        <v>240</v>
      </c>
      <c r="G1051" s="9">
        <v>113</v>
      </c>
      <c r="H1051" s="9"/>
      <c r="I1051" s="84"/>
      <c r="J1051" s="84"/>
      <c r="K1051" s="84"/>
      <c r="L1051" s="84"/>
      <c r="M1051" s="9">
        <f>G1051+I1051+J1051+K1051+L1051</f>
        <v>113</v>
      </c>
      <c r="N1051" s="9">
        <f>H1051+L1051</f>
        <v>0</v>
      </c>
      <c r="O1051" s="85"/>
      <c r="P1051" s="85"/>
      <c r="Q1051" s="85"/>
      <c r="R1051" s="85"/>
      <c r="S1051" s="9">
        <f>M1051+O1051+P1051+Q1051+R1051</f>
        <v>113</v>
      </c>
      <c r="T1051" s="9">
        <f>N1051+R1051</f>
        <v>0</v>
      </c>
      <c r="U1051" s="85"/>
      <c r="V1051" s="85"/>
      <c r="W1051" s="85"/>
      <c r="X1051" s="85"/>
      <c r="Y1051" s="9">
        <f>S1051+U1051+V1051+W1051+X1051</f>
        <v>113</v>
      </c>
      <c r="Z1051" s="9">
        <f>T1051+X1051</f>
        <v>0</v>
      </c>
      <c r="AA1051" s="85"/>
      <c r="AB1051" s="85"/>
      <c r="AC1051" s="85"/>
      <c r="AD1051" s="85"/>
      <c r="AE1051" s="9">
        <f>Y1051+AA1051+AB1051+AC1051+AD1051</f>
        <v>113</v>
      </c>
      <c r="AF1051" s="9">
        <f>Z1051+AD1051</f>
        <v>0</v>
      </c>
      <c r="AG1051" s="85"/>
      <c r="AH1051" s="85"/>
      <c r="AI1051" s="85"/>
      <c r="AJ1051" s="85"/>
      <c r="AK1051" s="9">
        <f>AE1051+AG1051+AH1051+AI1051+AJ1051</f>
        <v>113</v>
      </c>
      <c r="AL1051" s="9">
        <f>AF1051+AJ1051</f>
        <v>0</v>
      </c>
      <c r="AM1051" s="85"/>
      <c r="AN1051" s="85"/>
      <c r="AO1051" s="85"/>
      <c r="AP1051" s="85"/>
      <c r="AQ1051" s="9">
        <f>AK1051+AM1051+AN1051+AO1051+AP1051</f>
        <v>113</v>
      </c>
      <c r="AR1051" s="9">
        <f>AL1051+AP1051</f>
        <v>0</v>
      </c>
      <c r="AS1051" s="85"/>
      <c r="AT1051" s="85"/>
      <c r="AU1051" s="85"/>
      <c r="AV1051" s="85"/>
      <c r="AW1051" s="96">
        <f>AQ1051+AS1051+AT1051+AU1051+AV1051</f>
        <v>113</v>
      </c>
      <c r="AX1051" s="96">
        <f>AR1051+AV1051</f>
        <v>0</v>
      </c>
      <c r="AY1051" s="85"/>
      <c r="AZ1051" s="85"/>
      <c r="BA1051" s="85"/>
      <c r="BB1051" s="85"/>
      <c r="BC1051" s="9">
        <f>AW1051+AY1051+AZ1051+BA1051+BB1051</f>
        <v>113</v>
      </c>
      <c r="BD1051" s="9">
        <f>AX1051+BB1051</f>
        <v>0</v>
      </c>
      <c r="BE1051" s="85"/>
      <c r="BF1051" s="85"/>
      <c r="BG1051" s="85"/>
      <c r="BH1051" s="85"/>
      <c r="BI1051" s="9">
        <f>BC1051+BE1051+BF1051+BG1051+BH1051</f>
        <v>113</v>
      </c>
      <c r="BJ1051" s="9">
        <f>BD1051+BH1051</f>
        <v>0</v>
      </c>
    </row>
    <row r="1052" spans="1:62" hidden="1" x14ac:dyDescent="0.25">
      <c r="A1052" s="25" t="s">
        <v>250</v>
      </c>
      <c r="B1052" s="30">
        <v>915</v>
      </c>
      <c r="C1052" s="31" t="s">
        <v>32</v>
      </c>
      <c r="D1052" s="31" t="s">
        <v>16</v>
      </c>
      <c r="E1052" s="30" t="s">
        <v>251</v>
      </c>
      <c r="F1052" s="31"/>
      <c r="G1052" s="11">
        <f t="shared" ref="G1052:V1053" si="1710">G1053</f>
        <v>1697</v>
      </c>
      <c r="H1052" s="11">
        <f t="shared" si="1710"/>
        <v>0</v>
      </c>
      <c r="I1052" s="11">
        <f t="shared" si="1710"/>
        <v>0</v>
      </c>
      <c r="J1052" s="11">
        <f t="shared" si="1710"/>
        <v>0</v>
      </c>
      <c r="K1052" s="11">
        <f t="shared" si="1710"/>
        <v>0</v>
      </c>
      <c r="L1052" s="11">
        <f t="shared" si="1710"/>
        <v>0</v>
      </c>
      <c r="M1052" s="11">
        <f t="shared" si="1710"/>
        <v>1697</v>
      </c>
      <c r="N1052" s="11">
        <f t="shared" si="1710"/>
        <v>0</v>
      </c>
      <c r="O1052" s="11">
        <f t="shared" si="1710"/>
        <v>0</v>
      </c>
      <c r="P1052" s="11">
        <f t="shared" si="1710"/>
        <v>0</v>
      </c>
      <c r="Q1052" s="11">
        <f t="shared" si="1710"/>
        <v>0</v>
      </c>
      <c r="R1052" s="11">
        <f t="shared" si="1710"/>
        <v>0</v>
      </c>
      <c r="S1052" s="11">
        <f t="shared" si="1710"/>
        <v>1697</v>
      </c>
      <c r="T1052" s="11">
        <f t="shared" si="1710"/>
        <v>0</v>
      </c>
      <c r="U1052" s="11">
        <f t="shared" si="1710"/>
        <v>0</v>
      </c>
      <c r="V1052" s="11">
        <f t="shared" si="1710"/>
        <v>0</v>
      </c>
      <c r="W1052" s="11">
        <f t="shared" ref="U1052:AJ1053" si="1711">W1053</f>
        <v>0</v>
      </c>
      <c r="X1052" s="11">
        <f t="shared" si="1711"/>
        <v>0</v>
      </c>
      <c r="Y1052" s="11">
        <f t="shared" si="1711"/>
        <v>1697</v>
      </c>
      <c r="Z1052" s="11">
        <f t="shared" si="1711"/>
        <v>0</v>
      </c>
      <c r="AA1052" s="11">
        <f t="shared" si="1711"/>
        <v>0</v>
      </c>
      <c r="AB1052" s="11">
        <f t="shared" si="1711"/>
        <v>0</v>
      </c>
      <c r="AC1052" s="11">
        <f t="shared" si="1711"/>
        <v>0</v>
      </c>
      <c r="AD1052" s="11">
        <f t="shared" si="1711"/>
        <v>0</v>
      </c>
      <c r="AE1052" s="11">
        <f t="shared" si="1711"/>
        <v>1697</v>
      </c>
      <c r="AF1052" s="11">
        <f t="shared" si="1711"/>
        <v>0</v>
      </c>
      <c r="AG1052" s="11">
        <f t="shared" si="1711"/>
        <v>0</v>
      </c>
      <c r="AH1052" s="11">
        <f t="shared" si="1711"/>
        <v>0</v>
      </c>
      <c r="AI1052" s="11">
        <f t="shared" si="1711"/>
        <v>0</v>
      </c>
      <c r="AJ1052" s="11">
        <f t="shared" si="1711"/>
        <v>0</v>
      </c>
      <c r="AK1052" s="11">
        <f t="shared" ref="AG1052:AV1053" si="1712">AK1053</f>
        <v>1697</v>
      </c>
      <c r="AL1052" s="11">
        <f t="shared" si="1712"/>
        <v>0</v>
      </c>
      <c r="AM1052" s="11">
        <f t="shared" si="1712"/>
        <v>0</v>
      </c>
      <c r="AN1052" s="11">
        <f t="shared" si="1712"/>
        <v>0</v>
      </c>
      <c r="AO1052" s="11">
        <f t="shared" si="1712"/>
        <v>0</v>
      </c>
      <c r="AP1052" s="11">
        <f t="shared" si="1712"/>
        <v>0</v>
      </c>
      <c r="AQ1052" s="11">
        <f t="shared" si="1712"/>
        <v>1697</v>
      </c>
      <c r="AR1052" s="11">
        <f t="shared" si="1712"/>
        <v>0</v>
      </c>
      <c r="AS1052" s="11">
        <f t="shared" si="1712"/>
        <v>0</v>
      </c>
      <c r="AT1052" s="11">
        <f t="shared" si="1712"/>
        <v>0</v>
      </c>
      <c r="AU1052" s="11">
        <f t="shared" si="1712"/>
        <v>-2</v>
      </c>
      <c r="AV1052" s="11">
        <f t="shared" si="1712"/>
        <v>0</v>
      </c>
      <c r="AW1052" s="98">
        <f t="shared" ref="AS1052:BH1053" si="1713">AW1053</f>
        <v>1695</v>
      </c>
      <c r="AX1052" s="98">
        <f t="shared" si="1713"/>
        <v>0</v>
      </c>
      <c r="AY1052" s="11">
        <f t="shared" si="1713"/>
        <v>0</v>
      </c>
      <c r="AZ1052" s="11">
        <f t="shared" si="1713"/>
        <v>0</v>
      </c>
      <c r="BA1052" s="11">
        <f t="shared" si="1713"/>
        <v>0</v>
      </c>
      <c r="BB1052" s="11">
        <f t="shared" si="1713"/>
        <v>0</v>
      </c>
      <c r="BC1052" s="11">
        <f t="shared" si="1713"/>
        <v>1695</v>
      </c>
      <c r="BD1052" s="11">
        <f t="shared" si="1713"/>
        <v>0</v>
      </c>
      <c r="BE1052" s="11">
        <f t="shared" si="1713"/>
        <v>0</v>
      </c>
      <c r="BF1052" s="11">
        <f t="shared" si="1713"/>
        <v>0</v>
      </c>
      <c r="BG1052" s="11">
        <f t="shared" si="1713"/>
        <v>0</v>
      </c>
      <c r="BH1052" s="11">
        <f t="shared" si="1713"/>
        <v>0</v>
      </c>
      <c r="BI1052" s="11">
        <f t="shared" ref="BE1052:BJ1053" si="1714">BI1053</f>
        <v>1695</v>
      </c>
      <c r="BJ1052" s="11">
        <f t="shared" si="1714"/>
        <v>0</v>
      </c>
    </row>
    <row r="1053" spans="1:62" ht="33" hidden="1" x14ac:dyDescent="0.25">
      <c r="A1053" s="25" t="s">
        <v>242</v>
      </c>
      <c r="B1053" s="30">
        <v>915</v>
      </c>
      <c r="C1053" s="31" t="s">
        <v>32</v>
      </c>
      <c r="D1053" s="31" t="s">
        <v>16</v>
      </c>
      <c r="E1053" s="30" t="s">
        <v>251</v>
      </c>
      <c r="F1053" s="31" t="s">
        <v>30</v>
      </c>
      <c r="G1053" s="11">
        <f t="shared" si="1710"/>
        <v>1697</v>
      </c>
      <c r="H1053" s="11">
        <f t="shared" si="1710"/>
        <v>0</v>
      </c>
      <c r="I1053" s="11">
        <f t="shared" si="1710"/>
        <v>0</v>
      </c>
      <c r="J1053" s="11">
        <f t="shared" si="1710"/>
        <v>0</v>
      </c>
      <c r="K1053" s="11">
        <f t="shared" si="1710"/>
        <v>0</v>
      </c>
      <c r="L1053" s="11">
        <f t="shared" si="1710"/>
        <v>0</v>
      </c>
      <c r="M1053" s="11">
        <f t="shared" si="1710"/>
        <v>1697</v>
      </c>
      <c r="N1053" s="11">
        <f t="shared" si="1710"/>
        <v>0</v>
      </c>
      <c r="O1053" s="11">
        <f t="shared" si="1710"/>
        <v>0</v>
      </c>
      <c r="P1053" s="11">
        <f t="shared" si="1710"/>
        <v>0</v>
      </c>
      <c r="Q1053" s="11">
        <f t="shared" si="1710"/>
        <v>0</v>
      </c>
      <c r="R1053" s="11">
        <f t="shared" si="1710"/>
        <v>0</v>
      </c>
      <c r="S1053" s="11">
        <f t="shared" si="1710"/>
        <v>1697</v>
      </c>
      <c r="T1053" s="11">
        <f t="shared" si="1710"/>
        <v>0</v>
      </c>
      <c r="U1053" s="11">
        <f t="shared" si="1711"/>
        <v>0</v>
      </c>
      <c r="V1053" s="11">
        <f t="shared" si="1711"/>
        <v>0</v>
      </c>
      <c r="W1053" s="11">
        <f t="shared" si="1711"/>
        <v>0</v>
      </c>
      <c r="X1053" s="11">
        <f t="shared" si="1711"/>
        <v>0</v>
      </c>
      <c r="Y1053" s="11">
        <f t="shared" si="1711"/>
        <v>1697</v>
      </c>
      <c r="Z1053" s="11">
        <f t="shared" si="1711"/>
        <v>0</v>
      </c>
      <c r="AA1053" s="11">
        <f t="shared" si="1711"/>
        <v>0</v>
      </c>
      <c r="AB1053" s="11">
        <f t="shared" si="1711"/>
        <v>0</v>
      </c>
      <c r="AC1053" s="11">
        <f t="shared" si="1711"/>
        <v>0</v>
      </c>
      <c r="AD1053" s="11">
        <f t="shared" si="1711"/>
        <v>0</v>
      </c>
      <c r="AE1053" s="11">
        <f t="shared" si="1711"/>
        <v>1697</v>
      </c>
      <c r="AF1053" s="11">
        <f t="shared" si="1711"/>
        <v>0</v>
      </c>
      <c r="AG1053" s="11">
        <f t="shared" si="1712"/>
        <v>0</v>
      </c>
      <c r="AH1053" s="11">
        <f t="shared" si="1712"/>
        <v>0</v>
      </c>
      <c r="AI1053" s="11">
        <f t="shared" si="1712"/>
        <v>0</v>
      </c>
      <c r="AJ1053" s="11">
        <f t="shared" si="1712"/>
        <v>0</v>
      </c>
      <c r="AK1053" s="11">
        <f t="shared" si="1712"/>
        <v>1697</v>
      </c>
      <c r="AL1053" s="11">
        <f t="shared" si="1712"/>
        <v>0</v>
      </c>
      <c r="AM1053" s="11">
        <f t="shared" si="1712"/>
        <v>0</v>
      </c>
      <c r="AN1053" s="11">
        <f t="shared" si="1712"/>
        <v>0</v>
      </c>
      <c r="AO1053" s="11">
        <f t="shared" si="1712"/>
        <v>0</v>
      </c>
      <c r="AP1053" s="11">
        <f t="shared" si="1712"/>
        <v>0</v>
      </c>
      <c r="AQ1053" s="11">
        <f t="shared" si="1712"/>
        <v>1697</v>
      </c>
      <c r="AR1053" s="11">
        <f t="shared" si="1712"/>
        <v>0</v>
      </c>
      <c r="AS1053" s="11">
        <f t="shared" si="1713"/>
        <v>0</v>
      </c>
      <c r="AT1053" s="11">
        <f t="shared" si="1713"/>
        <v>0</v>
      </c>
      <c r="AU1053" s="11">
        <f t="shared" si="1713"/>
        <v>-2</v>
      </c>
      <c r="AV1053" s="11">
        <f t="shared" si="1713"/>
        <v>0</v>
      </c>
      <c r="AW1053" s="98">
        <f t="shared" si="1713"/>
        <v>1695</v>
      </c>
      <c r="AX1053" s="98">
        <f t="shared" si="1713"/>
        <v>0</v>
      </c>
      <c r="AY1053" s="11">
        <f t="shared" si="1713"/>
        <v>0</v>
      </c>
      <c r="AZ1053" s="11">
        <f t="shared" si="1713"/>
        <v>0</v>
      </c>
      <c r="BA1053" s="11">
        <f t="shared" si="1713"/>
        <v>0</v>
      </c>
      <c r="BB1053" s="11">
        <f t="shared" si="1713"/>
        <v>0</v>
      </c>
      <c r="BC1053" s="11">
        <f t="shared" si="1713"/>
        <v>1695</v>
      </c>
      <c r="BD1053" s="11">
        <f t="shared" si="1713"/>
        <v>0</v>
      </c>
      <c r="BE1053" s="11">
        <f t="shared" si="1714"/>
        <v>0</v>
      </c>
      <c r="BF1053" s="11">
        <f t="shared" si="1714"/>
        <v>0</v>
      </c>
      <c r="BG1053" s="11">
        <f t="shared" si="1714"/>
        <v>0</v>
      </c>
      <c r="BH1053" s="11">
        <f t="shared" si="1714"/>
        <v>0</v>
      </c>
      <c r="BI1053" s="11">
        <f t="shared" si="1714"/>
        <v>1695</v>
      </c>
      <c r="BJ1053" s="11">
        <f t="shared" si="1714"/>
        <v>0</v>
      </c>
    </row>
    <row r="1054" spans="1:62" ht="33" hidden="1" x14ac:dyDescent="0.25">
      <c r="A1054" s="25" t="s">
        <v>36</v>
      </c>
      <c r="B1054" s="30">
        <v>915</v>
      </c>
      <c r="C1054" s="31" t="s">
        <v>32</v>
      </c>
      <c r="D1054" s="31" t="s">
        <v>16</v>
      </c>
      <c r="E1054" s="30" t="s">
        <v>251</v>
      </c>
      <c r="F1054" s="31" t="s">
        <v>37</v>
      </c>
      <c r="G1054" s="9">
        <v>1697</v>
      </c>
      <c r="H1054" s="9"/>
      <c r="I1054" s="84"/>
      <c r="J1054" s="84"/>
      <c r="K1054" s="84"/>
      <c r="L1054" s="84"/>
      <c r="M1054" s="9">
        <f>G1054+I1054+J1054+K1054+L1054</f>
        <v>1697</v>
      </c>
      <c r="N1054" s="9">
        <f>H1054+L1054</f>
        <v>0</v>
      </c>
      <c r="O1054" s="85"/>
      <c r="P1054" s="85"/>
      <c r="Q1054" s="85"/>
      <c r="R1054" s="85"/>
      <c r="S1054" s="9">
        <f>M1054+O1054+P1054+Q1054+R1054</f>
        <v>1697</v>
      </c>
      <c r="T1054" s="9">
        <f>N1054+R1054</f>
        <v>0</v>
      </c>
      <c r="U1054" s="85"/>
      <c r="V1054" s="85"/>
      <c r="W1054" s="85"/>
      <c r="X1054" s="85"/>
      <c r="Y1054" s="9">
        <f>S1054+U1054+V1054+W1054+X1054</f>
        <v>1697</v>
      </c>
      <c r="Z1054" s="9">
        <f>T1054+X1054</f>
        <v>0</v>
      </c>
      <c r="AA1054" s="85"/>
      <c r="AB1054" s="85"/>
      <c r="AC1054" s="85"/>
      <c r="AD1054" s="85"/>
      <c r="AE1054" s="9">
        <f>Y1054+AA1054+AB1054+AC1054+AD1054</f>
        <v>1697</v>
      </c>
      <c r="AF1054" s="9">
        <f>Z1054+AD1054</f>
        <v>0</v>
      </c>
      <c r="AG1054" s="85"/>
      <c r="AH1054" s="85"/>
      <c r="AI1054" s="85"/>
      <c r="AJ1054" s="85"/>
      <c r="AK1054" s="9">
        <f>AE1054+AG1054+AH1054+AI1054+AJ1054</f>
        <v>1697</v>
      </c>
      <c r="AL1054" s="9">
        <f>AF1054+AJ1054</f>
        <v>0</v>
      </c>
      <c r="AM1054" s="85"/>
      <c r="AN1054" s="85"/>
      <c r="AO1054" s="85"/>
      <c r="AP1054" s="85"/>
      <c r="AQ1054" s="9">
        <f>AK1054+AM1054+AN1054+AO1054+AP1054</f>
        <v>1697</v>
      </c>
      <c r="AR1054" s="9">
        <f>AL1054+AP1054</f>
        <v>0</v>
      </c>
      <c r="AS1054" s="85"/>
      <c r="AT1054" s="85"/>
      <c r="AU1054" s="11">
        <v>-2</v>
      </c>
      <c r="AV1054" s="85"/>
      <c r="AW1054" s="96">
        <f>AQ1054+AS1054+AT1054+AU1054+AV1054</f>
        <v>1695</v>
      </c>
      <c r="AX1054" s="96">
        <f>AR1054+AV1054</f>
        <v>0</v>
      </c>
      <c r="AY1054" s="85"/>
      <c r="AZ1054" s="85"/>
      <c r="BA1054" s="11"/>
      <c r="BB1054" s="85"/>
      <c r="BC1054" s="9">
        <f>AW1054+AY1054+AZ1054+BA1054+BB1054</f>
        <v>1695</v>
      </c>
      <c r="BD1054" s="9">
        <f>AX1054+BB1054</f>
        <v>0</v>
      </c>
      <c r="BE1054" s="85"/>
      <c r="BF1054" s="85"/>
      <c r="BG1054" s="11"/>
      <c r="BH1054" s="85"/>
      <c r="BI1054" s="9">
        <f>BC1054+BE1054+BF1054+BG1054+BH1054</f>
        <v>1695</v>
      </c>
      <c r="BJ1054" s="9">
        <f>BD1054+BH1054</f>
        <v>0</v>
      </c>
    </row>
    <row r="1055" spans="1:62" hidden="1" x14ac:dyDescent="0.25">
      <c r="A1055" s="25"/>
      <c r="B1055" s="26"/>
      <c r="C1055" s="26"/>
      <c r="D1055" s="26"/>
      <c r="E1055" s="26"/>
      <c r="F1055" s="34"/>
      <c r="G1055" s="9"/>
      <c r="H1055" s="9"/>
      <c r="I1055" s="84"/>
      <c r="J1055" s="84"/>
      <c r="K1055" s="84"/>
      <c r="L1055" s="84"/>
      <c r="M1055" s="84"/>
      <c r="N1055" s="84"/>
      <c r="O1055" s="85"/>
      <c r="P1055" s="85"/>
      <c r="Q1055" s="85"/>
      <c r="R1055" s="85"/>
      <c r="S1055" s="85"/>
      <c r="T1055" s="85"/>
      <c r="U1055" s="85"/>
      <c r="V1055" s="85"/>
      <c r="W1055" s="85"/>
      <c r="X1055" s="85"/>
      <c r="Y1055" s="85"/>
      <c r="Z1055" s="85"/>
      <c r="AA1055" s="85"/>
      <c r="AB1055" s="85"/>
      <c r="AC1055" s="85"/>
      <c r="AD1055" s="85"/>
      <c r="AE1055" s="85"/>
      <c r="AF1055" s="85"/>
      <c r="AG1055" s="85"/>
      <c r="AH1055" s="85"/>
      <c r="AI1055" s="85"/>
      <c r="AJ1055" s="85"/>
      <c r="AK1055" s="85"/>
      <c r="AL1055" s="85"/>
      <c r="AM1055" s="85"/>
      <c r="AN1055" s="85"/>
      <c r="AO1055" s="85"/>
      <c r="AP1055" s="85"/>
      <c r="AQ1055" s="85"/>
      <c r="AR1055" s="85"/>
      <c r="AS1055" s="85"/>
      <c r="AT1055" s="85"/>
      <c r="AU1055" s="85"/>
      <c r="AV1055" s="85"/>
      <c r="AW1055" s="97"/>
      <c r="AX1055" s="97"/>
      <c r="AY1055" s="85"/>
      <c r="AZ1055" s="85"/>
      <c r="BA1055" s="85"/>
      <c r="BB1055" s="85"/>
      <c r="BC1055" s="85"/>
      <c r="BD1055" s="85"/>
      <c r="BE1055" s="85"/>
      <c r="BF1055" s="85"/>
      <c r="BG1055" s="85"/>
      <c r="BH1055" s="85"/>
      <c r="BI1055" s="85"/>
      <c r="BJ1055" s="85"/>
    </row>
    <row r="1056" spans="1:62" ht="40.5" x14ac:dyDescent="0.3">
      <c r="A1056" s="57" t="s">
        <v>480</v>
      </c>
      <c r="B1056" s="29" t="s">
        <v>226</v>
      </c>
      <c r="C1056" s="21"/>
      <c r="D1056" s="21"/>
      <c r="E1056" s="21"/>
      <c r="F1056" s="21"/>
      <c r="G1056" s="6">
        <f>G1058+G1106+G1130</f>
        <v>551896</v>
      </c>
      <c r="H1056" s="6">
        <f t="shared" ref="H1056:N1056" si="1715">H1058+H1106+H1130</f>
        <v>41066</v>
      </c>
      <c r="I1056" s="6">
        <f t="shared" si="1715"/>
        <v>0</v>
      </c>
      <c r="J1056" s="6">
        <f t="shared" si="1715"/>
        <v>0</v>
      </c>
      <c r="K1056" s="6">
        <f t="shared" si="1715"/>
        <v>0</v>
      </c>
      <c r="L1056" s="6">
        <f t="shared" si="1715"/>
        <v>0</v>
      </c>
      <c r="M1056" s="6">
        <f t="shared" si="1715"/>
        <v>551896</v>
      </c>
      <c r="N1056" s="6">
        <f t="shared" si="1715"/>
        <v>41066</v>
      </c>
      <c r="O1056" s="6">
        <f t="shared" ref="O1056:T1056" si="1716">O1058+O1106+O1130</f>
        <v>0</v>
      </c>
      <c r="P1056" s="6">
        <f t="shared" si="1716"/>
        <v>528</v>
      </c>
      <c r="Q1056" s="6">
        <f t="shared" si="1716"/>
        <v>0</v>
      </c>
      <c r="R1056" s="6">
        <f t="shared" si="1716"/>
        <v>6769</v>
      </c>
      <c r="S1056" s="6">
        <f t="shared" si="1716"/>
        <v>559193</v>
      </c>
      <c r="T1056" s="6">
        <f t="shared" si="1716"/>
        <v>47835</v>
      </c>
      <c r="U1056" s="6">
        <f t="shared" ref="U1056:Z1056" si="1717">U1058+U1106+U1130</f>
        <v>0</v>
      </c>
      <c r="V1056" s="6">
        <f t="shared" si="1717"/>
        <v>0</v>
      </c>
      <c r="W1056" s="6">
        <f t="shared" si="1717"/>
        <v>0</v>
      </c>
      <c r="X1056" s="6">
        <f t="shared" si="1717"/>
        <v>0</v>
      </c>
      <c r="Y1056" s="6">
        <f t="shared" si="1717"/>
        <v>559193</v>
      </c>
      <c r="Z1056" s="6">
        <f t="shared" si="1717"/>
        <v>47835</v>
      </c>
      <c r="AA1056" s="6">
        <f t="shared" ref="AA1056:AF1056" si="1718">AA1058+AA1106+AA1130</f>
        <v>0</v>
      </c>
      <c r="AB1056" s="6">
        <f t="shared" si="1718"/>
        <v>1182</v>
      </c>
      <c r="AC1056" s="6">
        <f t="shared" si="1718"/>
        <v>0</v>
      </c>
      <c r="AD1056" s="6">
        <f t="shared" si="1718"/>
        <v>0</v>
      </c>
      <c r="AE1056" s="6">
        <f t="shared" si="1718"/>
        <v>560375</v>
      </c>
      <c r="AF1056" s="6">
        <f t="shared" si="1718"/>
        <v>47835</v>
      </c>
      <c r="AG1056" s="6">
        <f t="shared" ref="AG1056:AL1056" si="1719">AG1058+AG1106+AG1130</f>
        <v>0</v>
      </c>
      <c r="AH1056" s="6">
        <f t="shared" si="1719"/>
        <v>0</v>
      </c>
      <c r="AI1056" s="6">
        <f t="shared" si="1719"/>
        <v>0</v>
      </c>
      <c r="AJ1056" s="6">
        <f t="shared" si="1719"/>
        <v>0</v>
      </c>
      <c r="AK1056" s="6">
        <f t="shared" si="1719"/>
        <v>560375</v>
      </c>
      <c r="AL1056" s="6">
        <f t="shared" si="1719"/>
        <v>47835</v>
      </c>
      <c r="AM1056" s="6">
        <f t="shared" ref="AM1056:AR1056" si="1720">AM1058+AM1106+AM1130</f>
        <v>0</v>
      </c>
      <c r="AN1056" s="6">
        <f t="shared" si="1720"/>
        <v>0</v>
      </c>
      <c r="AO1056" s="6">
        <f t="shared" si="1720"/>
        <v>0</v>
      </c>
      <c r="AP1056" s="6">
        <f t="shared" si="1720"/>
        <v>0</v>
      </c>
      <c r="AQ1056" s="6">
        <f t="shared" si="1720"/>
        <v>560375</v>
      </c>
      <c r="AR1056" s="6">
        <f t="shared" si="1720"/>
        <v>47835</v>
      </c>
      <c r="AS1056" s="6">
        <f t="shared" ref="AS1056:AX1056" si="1721">AS1058+AS1106+AS1130</f>
        <v>0</v>
      </c>
      <c r="AT1056" s="6">
        <f t="shared" si="1721"/>
        <v>871</v>
      </c>
      <c r="AU1056" s="6">
        <f t="shared" si="1721"/>
        <v>-40</v>
      </c>
      <c r="AV1056" s="6">
        <f t="shared" si="1721"/>
        <v>0</v>
      </c>
      <c r="AW1056" s="92">
        <f t="shared" si="1721"/>
        <v>561206</v>
      </c>
      <c r="AX1056" s="92">
        <f t="shared" si="1721"/>
        <v>47835</v>
      </c>
      <c r="AY1056" s="6">
        <f t="shared" ref="AY1056:BD1056" si="1722">AY1058+AY1106+AY1130</f>
        <v>-2505</v>
      </c>
      <c r="AZ1056" s="6">
        <f t="shared" si="1722"/>
        <v>0</v>
      </c>
      <c r="BA1056" s="6">
        <f t="shared" si="1722"/>
        <v>0</v>
      </c>
      <c r="BB1056" s="6">
        <f t="shared" si="1722"/>
        <v>0</v>
      </c>
      <c r="BC1056" s="6">
        <f t="shared" si="1722"/>
        <v>558701</v>
      </c>
      <c r="BD1056" s="6">
        <f t="shared" si="1722"/>
        <v>47835</v>
      </c>
      <c r="BE1056" s="6">
        <f t="shared" ref="BE1056:BJ1056" si="1723">BE1058+BE1106+BE1130</f>
        <v>0</v>
      </c>
      <c r="BF1056" s="6">
        <f t="shared" si="1723"/>
        <v>0</v>
      </c>
      <c r="BG1056" s="6">
        <f t="shared" si="1723"/>
        <v>-369</v>
      </c>
      <c r="BH1056" s="6">
        <f t="shared" si="1723"/>
        <v>0</v>
      </c>
      <c r="BI1056" s="6">
        <f t="shared" si="1723"/>
        <v>558332</v>
      </c>
      <c r="BJ1056" s="6">
        <f t="shared" si="1723"/>
        <v>47835</v>
      </c>
    </row>
    <row r="1057" spans="1:62" s="72" customFormat="1" x14ac:dyDescent="0.25">
      <c r="A1057" s="79"/>
      <c r="B1057" s="74"/>
      <c r="C1057" s="27"/>
      <c r="D1057" s="27"/>
      <c r="E1057" s="27"/>
      <c r="F1057" s="27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  <c r="AA1057" s="10"/>
      <c r="AB1057" s="10"/>
      <c r="AC1057" s="10"/>
      <c r="AD1057" s="10"/>
      <c r="AE1057" s="10"/>
      <c r="AF1057" s="10"/>
      <c r="AG1057" s="10"/>
      <c r="AH1057" s="10"/>
      <c r="AI1057" s="10"/>
      <c r="AJ1057" s="10"/>
      <c r="AK1057" s="10"/>
      <c r="AL1057" s="10"/>
      <c r="AM1057" s="10"/>
      <c r="AN1057" s="10"/>
      <c r="AO1057" s="10"/>
      <c r="AP1057" s="10"/>
      <c r="AQ1057" s="10"/>
      <c r="AR1057" s="10"/>
      <c r="AS1057" s="10"/>
      <c r="AT1057" s="10"/>
      <c r="AU1057" s="10"/>
      <c r="AV1057" s="10"/>
      <c r="AW1057" s="93"/>
      <c r="AX1057" s="93"/>
      <c r="AY1057" s="10"/>
      <c r="AZ1057" s="10"/>
      <c r="BA1057" s="10"/>
      <c r="BB1057" s="10"/>
      <c r="BC1057" s="10"/>
      <c r="BD1057" s="10"/>
      <c r="BE1057" s="10"/>
      <c r="BF1057" s="10"/>
      <c r="BG1057" s="10"/>
      <c r="BH1057" s="10"/>
      <c r="BI1057" s="10"/>
      <c r="BJ1057" s="10"/>
    </row>
    <row r="1058" spans="1:62" ht="18.75" x14ac:dyDescent="0.3">
      <c r="A1058" s="51" t="s">
        <v>431</v>
      </c>
      <c r="B1058" s="58" t="s">
        <v>226</v>
      </c>
      <c r="C1058" s="58" t="s">
        <v>7</v>
      </c>
      <c r="D1058" s="58" t="s">
        <v>79</v>
      </c>
      <c r="E1058" s="58"/>
      <c r="F1058" s="58"/>
      <c r="G1058" s="15">
        <f>G1059+G1091+G1086+G1096+G1100</f>
        <v>526430</v>
      </c>
      <c r="H1058" s="15">
        <f t="shared" ref="H1058:N1058" si="1724">H1059+H1091+H1086+H1096+H1100</f>
        <v>41066</v>
      </c>
      <c r="I1058" s="15">
        <f t="shared" si="1724"/>
        <v>0</v>
      </c>
      <c r="J1058" s="15">
        <f t="shared" si="1724"/>
        <v>0</v>
      </c>
      <c r="K1058" s="15">
        <f t="shared" si="1724"/>
        <v>0</v>
      </c>
      <c r="L1058" s="15">
        <f t="shared" si="1724"/>
        <v>0</v>
      </c>
      <c r="M1058" s="15">
        <f t="shared" si="1724"/>
        <v>526430</v>
      </c>
      <c r="N1058" s="15">
        <f t="shared" si="1724"/>
        <v>41066</v>
      </c>
      <c r="O1058" s="15">
        <f t="shared" ref="O1058:T1058" si="1725">O1059+O1091+O1086+O1096+O1100</f>
        <v>0</v>
      </c>
      <c r="P1058" s="15">
        <f t="shared" si="1725"/>
        <v>528</v>
      </c>
      <c r="Q1058" s="15">
        <f t="shared" si="1725"/>
        <v>0</v>
      </c>
      <c r="R1058" s="15">
        <f t="shared" si="1725"/>
        <v>6769</v>
      </c>
      <c r="S1058" s="15">
        <f t="shared" si="1725"/>
        <v>533727</v>
      </c>
      <c r="T1058" s="15">
        <f t="shared" si="1725"/>
        <v>47835</v>
      </c>
      <c r="U1058" s="15">
        <f t="shared" ref="U1058:Z1058" si="1726">U1059+U1091+U1086+U1096+U1100</f>
        <v>0</v>
      </c>
      <c r="V1058" s="15">
        <f t="shared" si="1726"/>
        <v>0</v>
      </c>
      <c r="W1058" s="15">
        <f t="shared" si="1726"/>
        <v>0</v>
      </c>
      <c r="X1058" s="15">
        <f t="shared" si="1726"/>
        <v>0</v>
      </c>
      <c r="Y1058" s="15">
        <f t="shared" si="1726"/>
        <v>533727</v>
      </c>
      <c r="Z1058" s="15">
        <f t="shared" si="1726"/>
        <v>47835</v>
      </c>
      <c r="AA1058" s="15">
        <f t="shared" ref="AA1058:AF1058" si="1727">AA1059+AA1091+AA1086+AA1096+AA1100</f>
        <v>0</v>
      </c>
      <c r="AB1058" s="15">
        <f t="shared" si="1727"/>
        <v>1182</v>
      </c>
      <c r="AC1058" s="15">
        <f t="shared" si="1727"/>
        <v>0</v>
      </c>
      <c r="AD1058" s="15">
        <f t="shared" si="1727"/>
        <v>0</v>
      </c>
      <c r="AE1058" s="15">
        <f t="shared" si="1727"/>
        <v>534909</v>
      </c>
      <c r="AF1058" s="15">
        <f t="shared" si="1727"/>
        <v>47835</v>
      </c>
      <c r="AG1058" s="15">
        <f t="shared" ref="AG1058:AL1058" si="1728">AG1059+AG1091+AG1086+AG1096+AG1100</f>
        <v>0</v>
      </c>
      <c r="AH1058" s="15">
        <f t="shared" si="1728"/>
        <v>0</v>
      </c>
      <c r="AI1058" s="15">
        <f t="shared" si="1728"/>
        <v>0</v>
      </c>
      <c r="AJ1058" s="15">
        <f t="shared" si="1728"/>
        <v>0</v>
      </c>
      <c r="AK1058" s="15">
        <f t="shared" si="1728"/>
        <v>534909</v>
      </c>
      <c r="AL1058" s="15">
        <f t="shared" si="1728"/>
        <v>47835</v>
      </c>
      <c r="AM1058" s="15">
        <f t="shared" ref="AM1058:AR1058" si="1729">AM1059+AM1091+AM1086+AM1096+AM1100</f>
        <v>0</v>
      </c>
      <c r="AN1058" s="15">
        <f t="shared" si="1729"/>
        <v>0</v>
      </c>
      <c r="AO1058" s="15">
        <f t="shared" si="1729"/>
        <v>0</v>
      </c>
      <c r="AP1058" s="15">
        <f t="shared" si="1729"/>
        <v>0</v>
      </c>
      <c r="AQ1058" s="15">
        <f t="shared" si="1729"/>
        <v>534909</v>
      </c>
      <c r="AR1058" s="15">
        <f t="shared" si="1729"/>
        <v>47835</v>
      </c>
      <c r="AS1058" s="15">
        <f t="shared" ref="AS1058:AX1058" si="1730">AS1059+AS1091+AS1086+AS1096+AS1100</f>
        <v>0</v>
      </c>
      <c r="AT1058" s="15">
        <f t="shared" si="1730"/>
        <v>871</v>
      </c>
      <c r="AU1058" s="15">
        <f t="shared" si="1730"/>
        <v>0</v>
      </c>
      <c r="AV1058" s="15">
        <f t="shared" si="1730"/>
        <v>0</v>
      </c>
      <c r="AW1058" s="104">
        <f t="shared" si="1730"/>
        <v>535780</v>
      </c>
      <c r="AX1058" s="104">
        <f t="shared" si="1730"/>
        <v>47835</v>
      </c>
      <c r="AY1058" s="15">
        <f t="shared" ref="AY1058:BD1058" si="1731">AY1059+AY1091+AY1086+AY1096+AY1100</f>
        <v>-1974</v>
      </c>
      <c r="AZ1058" s="15">
        <f t="shared" si="1731"/>
        <v>0</v>
      </c>
      <c r="BA1058" s="15">
        <f t="shared" si="1731"/>
        <v>0</v>
      </c>
      <c r="BB1058" s="15">
        <f t="shared" si="1731"/>
        <v>0</v>
      </c>
      <c r="BC1058" s="15">
        <f t="shared" si="1731"/>
        <v>533806</v>
      </c>
      <c r="BD1058" s="15">
        <f t="shared" si="1731"/>
        <v>47835</v>
      </c>
      <c r="BE1058" s="15">
        <f t="shared" ref="BE1058:BJ1058" si="1732">BE1059+BE1091+BE1086+BE1096+BE1100</f>
        <v>0</v>
      </c>
      <c r="BF1058" s="15">
        <f t="shared" si="1732"/>
        <v>0</v>
      </c>
      <c r="BG1058" s="15">
        <f t="shared" si="1732"/>
        <v>-369</v>
      </c>
      <c r="BH1058" s="15">
        <f t="shared" si="1732"/>
        <v>0</v>
      </c>
      <c r="BI1058" s="15">
        <f t="shared" si="1732"/>
        <v>533437</v>
      </c>
      <c r="BJ1058" s="15">
        <f t="shared" si="1732"/>
        <v>47835</v>
      </c>
    </row>
    <row r="1059" spans="1:62" ht="33" x14ac:dyDescent="0.25">
      <c r="A1059" s="28" t="s">
        <v>422</v>
      </c>
      <c r="B1059" s="59" t="s">
        <v>226</v>
      </c>
      <c r="C1059" s="59" t="s">
        <v>7</v>
      </c>
      <c r="D1059" s="59" t="s">
        <v>79</v>
      </c>
      <c r="E1059" s="59" t="s">
        <v>227</v>
      </c>
      <c r="F1059" s="59"/>
      <c r="G1059" s="9">
        <f>G1060+G1064+G1070+G1080+G1074+G1083</f>
        <v>526020</v>
      </c>
      <c r="H1059" s="9">
        <f t="shared" ref="H1059:N1059" si="1733">H1060+H1064+H1070+H1080+H1074+H1083</f>
        <v>41066</v>
      </c>
      <c r="I1059" s="9">
        <f t="shared" si="1733"/>
        <v>0</v>
      </c>
      <c r="J1059" s="9">
        <f t="shared" si="1733"/>
        <v>0</v>
      </c>
      <c r="K1059" s="9">
        <f t="shared" si="1733"/>
        <v>0</v>
      </c>
      <c r="L1059" s="9">
        <f t="shared" si="1733"/>
        <v>0</v>
      </c>
      <c r="M1059" s="9">
        <f t="shared" si="1733"/>
        <v>526020</v>
      </c>
      <c r="N1059" s="9">
        <f t="shared" si="1733"/>
        <v>41066</v>
      </c>
      <c r="O1059" s="9">
        <f t="shared" ref="O1059:BD1059" si="1734">O1060+O1064+O1070+O1080+O1074+O1083+O1077</f>
        <v>0</v>
      </c>
      <c r="P1059" s="9">
        <f t="shared" si="1734"/>
        <v>528</v>
      </c>
      <c r="Q1059" s="9">
        <f t="shared" si="1734"/>
        <v>0</v>
      </c>
      <c r="R1059" s="9">
        <f t="shared" si="1734"/>
        <v>6769</v>
      </c>
      <c r="S1059" s="9">
        <f t="shared" si="1734"/>
        <v>533317</v>
      </c>
      <c r="T1059" s="9">
        <f t="shared" si="1734"/>
        <v>47835</v>
      </c>
      <c r="U1059" s="9">
        <f t="shared" si="1734"/>
        <v>0</v>
      </c>
      <c r="V1059" s="9">
        <f t="shared" si="1734"/>
        <v>0</v>
      </c>
      <c r="W1059" s="9">
        <f t="shared" si="1734"/>
        <v>0</v>
      </c>
      <c r="X1059" s="9">
        <f t="shared" si="1734"/>
        <v>0</v>
      </c>
      <c r="Y1059" s="9">
        <f t="shared" si="1734"/>
        <v>533317</v>
      </c>
      <c r="Z1059" s="9">
        <f t="shared" si="1734"/>
        <v>47835</v>
      </c>
      <c r="AA1059" s="9">
        <f t="shared" si="1734"/>
        <v>0</v>
      </c>
      <c r="AB1059" s="9">
        <f t="shared" si="1734"/>
        <v>1060</v>
      </c>
      <c r="AC1059" s="9">
        <f t="shared" si="1734"/>
        <v>0</v>
      </c>
      <c r="AD1059" s="9">
        <f t="shared" si="1734"/>
        <v>0</v>
      </c>
      <c r="AE1059" s="9">
        <f t="shared" si="1734"/>
        <v>534377</v>
      </c>
      <c r="AF1059" s="9">
        <f t="shared" si="1734"/>
        <v>47835</v>
      </c>
      <c r="AG1059" s="9">
        <f t="shared" si="1734"/>
        <v>0</v>
      </c>
      <c r="AH1059" s="9">
        <f t="shared" si="1734"/>
        <v>0</v>
      </c>
      <c r="AI1059" s="9">
        <f t="shared" si="1734"/>
        <v>0</v>
      </c>
      <c r="AJ1059" s="9">
        <f t="shared" si="1734"/>
        <v>0</v>
      </c>
      <c r="AK1059" s="9">
        <f t="shared" si="1734"/>
        <v>534377</v>
      </c>
      <c r="AL1059" s="9">
        <f t="shared" si="1734"/>
        <v>47835</v>
      </c>
      <c r="AM1059" s="9">
        <f t="shared" si="1734"/>
        <v>0</v>
      </c>
      <c r="AN1059" s="9">
        <f t="shared" si="1734"/>
        <v>0</v>
      </c>
      <c r="AO1059" s="9">
        <f t="shared" si="1734"/>
        <v>0</v>
      </c>
      <c r="AP1059" s="9">
        <f t="shared" si="1734"/>
        <v>0</v>
      </c>
      <c r="AQ1059" s="9">
        <f t="shared" si="1734"/>
        <v>534377</v>
      </c>
      <c r="AR1059" s="9">
        <f t="shared" si="1734"/>
        <v>47835</v>
      </c>
      <c r="AS1059" s="9">
        <f t="shared" si="1734"/>
        <v>0</v>
      </c>
      <c r="AT1059" s="9">
        <f t="shared" si="1734"/>
        <v>815</v>
      </c>
      <c r="AU1059" s="9">
        <f t="shared" si="1734"/>
        <v>0</v>
      </c>
      <c r="AV1059" s="9">
        <f t="shared" si="1734"/>
        <v>0</v>
      </c>
      <c r="AW1059" s="96">
        <f t="shared" si="1734"/>
        <v>535192</v>
      </c>
      <c r="AX1059" s="96">
        <f t="shared" si="1734"/>
        <v>47835</v>
      </c>
      <c r="AY1059" s="9">
        <f t="shared" si="1734"/>
        <v>-1974</v>
      </c>
      <c r="AZ1059" s="9">
        <f t="shared" si="1734"/>
        <v>0</v>
      </c>
      <c r="BA1059" s="9">
        <f t="shared" si="1734"/>
        <v>0</v>
      </c>
      <c r="BB1059" s="9">
        <f t="shared" si="1734"/>
        <v>0</v>
      </c>
      <c r="BC1059" s="9">
        <f t="shared" si="1734"/>
        <v>533218</v>
      </c>
      <c r="BD1059" s="9">
        <f t="shared" si="1734"/>
        <v>47835</v>
      </c>
      <c r="BE1059" s="9">
        <f t="shared" ref="BE1059:BJ1059" si="1735">BE1060+BE1064+BE1070+BE1080+BE1074+BE1083+BE1077</f>
        <v>0</v>
      </c>
      <c r="BF1059" s="9">
        <f t="shared" si="1735"/>
        <v>0</v>
      </c>
      <c r="BG1059" s="9">
        <f t="shared" si="1735"/>
        <v>-369</v>
      </c>
      <c r="BH1059" s="9">
        <f t="shared" si="1735"/>
        <v>0</v>
      </c>
      <c r="BI1059" s="9">
        <f t="shared" si="1735"/>
        <v>532849</v>
      </c>
      <c r="BJ1059" s="9">
        <f t="shared" si="1735"/>
        <v>47835</v>
      </c>
    </row>
    <row r="1060" spans="1:62" ht="33" x14ac:dyDescent="0.25">
      <c r="A1060" s="25" t="s">
        <v>9</v>
      </c>
      <c r="B1060" s="59" t="s">
        <v>226</v>
      </c>
      <c r="C1060" s="59" t="s">
        <v>7</v>
      </c>
      <c r="D1060" s="59" t="s">
        <v>79</v>
      </c>
      <c r="E1060" s="59" t="s">
        <v>228</v>
      </c>
      <c r="F1060" s="59"/>
      <c r="G1060" s="17">
        <f t="shared" ref="G1060:V1062" si="1736">G1061</f>
        <v>478527</v>
      </c>
      <c r="H1060" s="17">
        <f t="shared" si="1736"/>
        <v>0</v>
      </c>
      <c r="I1060" s="17">
        <f t="shared" si="1736"/>
        <v>0</v>
      </c>
      <c r="J1060" s="17">
        <f t="shared" si="1736"/>
        <v>0</v>
      </c>
      <c r="K1060" s="17">
        <f t="shared" si="1736"/>
        <v>0</v>
      </c>
      <c r="L1060" s="17">
        <f t="shared" si="1736"/>
        <v>0</v>
      </c>
      <c r="M1060" s="17">
        <f t="shared" si="1736"/>
        <v>478527</v>
      </c>
      <c r="N1060" s="17">
        <f t="shared" si="1736"/>
        <v>0</v>
      </c>
      <c r="O1060" s="17">
        <f t="shared" si="1736"/>
        <v>0</v>
      </c>
      <c r="P1060" s="17">
        <f t="shared" si="1736"/>
        <v>0</v>
      </c>
      <c r="Q1060" s="17">
        <f t="shared" si="1736"/>
        <v>0</v>
      </c>
      <c r="R1060" s="17">
        <f t="shared" si="1736"/>
        <v>0</v>
      </c>
      <c r="S1060" s="17">
        <f t="shared" si="1736"/>
        <v>478527</v>
      </c>
      <c r="T1060" s="17">
        <f t="shared" si="1736"/>
        <v>0</v>
      </c>
      <c r="U1060" s="17">
        <f t="shared" si="1736"/>
        <v>-2047</v>
      </c>
      <c r="V1060" s="17">
        <f t="shared" si="1736"/>
        <v>0</v>
      </c>
      <c r="W1060" s="17">
        <f t="shared" ref="U1060:AJ1062" si="1737">W1061</f>
        <v>0</v>
      </c>
      <c r="X1060" s="17">
        <f t="shared" si="1737"/>
        <v>0</v>
      </c>
      <c r="Y1060" s="17">
        <f t="shared" si="1737"/>
        <v>476480</v>
      </c>
      <c r="Z1060" s="17">
        <f t="shared" si="1737"/>
        <v>0</v>
      </c>
      <c r="AA1060" s="17">
        <f t="shared" si="1737"/>
        <v>0</v>
      </c>
      <c r="AB1060" s="17">
        <f t="shared" si="1737"/>
        <v>0</v>
      </c>
      <c r="AC1060" s="17">
        <f t="shared" si="1737"/>
        <v>0</v>
      </c>
      <c r="AD1060" s="17">
        <f t="shared" si="1737"/>
        <v>0</v>
      </c>
      <c r="AE1060" s="17">
        <f t="shared" si="1737"/>
        <v>476480</v>
      </c>
      <c r="AF1060" s="17">
        <f t="shared" si="1737"/>
        <v>0</v>
      </c>
      <c r="AG1060" s="17">
        <f t="shared" si="1737"/>
        <v>0</v>
      </c>
      <c r="AH1060" s="17">
        <f t="shared" si="1737"/>
        <v>0</v>
      </c>
      <c r="AI1060" s="17">
        <f t="shared" si="1737"/>
        <v>0</v>
      </c>
      <c r="AJ1060" s="17">
        <f t="shared" si="1737"/>
        <v>0</v>
      </c>
      <c r="AK1060" s="17">
        <f t="shared" ref="AG1060:AV1062" si="1738">AK1061</f>
        <v>476480</v>
      </c>
      <c r="AL1060" s="17">
        <f t="shared" si="1738"/>
        <v>0</v>
      </c>
      <c r="AM1060" s="17">
        <f t="shared" si="1738"/>
        <v>0</v>
      </c>
      <c r="AN1060" s="17">
        <f t="shared" si="1738"/>
        <v>0</v>
      </c>
      <c r="AO1060" s="17">
        <f t="shared" si="1738"/>
        <v>0</v>
      </c>
      <c r="AP1060" s="17">
        <f t="shared" si="1738"/>
        <v>0</v>
      </c>
      <c r="AQ1060" s="17">
        <f t="shared" si="1738"/>
        <v>476480</v>
      </c>
      <c r="AR1060" s="17">
        <f t="shared" si="1738"/>
        <v>0</v>
      </c>
      <c r="AS1060" s="17">
        <f t="shared" si="1738"/>
        <v>0</v>
      </c>
      <c r="AT1060" s="17">
        <f t="shared" si="1738"/>
        <v>0</v>
      </c>
      <c r="AU1060" s="17">
        <f t="shared" si="1738"/>
        <v>0</v>
      </c>
      <c r="AV1060" s="17">
        <f t="shared" si="1738"/>
        <v>0</v>
      </c>
      <c r="AW1060" s="106">
        <f t="shared" ref="AS1060:BH1062" si="1739">AW1061</f>
        <v>476480</v>
      </c>
      <c r="AX1060" s="106">
        <f t="shared" si="1739"/>
        <v>0</v>
      </c>
      <c r="AY1060" s="17">
        <f t="shared" si="1739"/>
        <v>-1974</v>
      </c>
      <c r="AZ1060" s="17">
        <f t="shared" si="1739"/>
        <v>0</v>
      </c>
      <c r="BA1060" s="17">
        <f t="shared" si="1739"/>
        <v>0</v>
      </c>
      <c r="BB1060" s="17">
        <f t="shared" si="1739"/>
        <v>0</v>
      </c>
      <c r="BC1060" s="17">
        <f t="shared" si="1739"/>
        <v>474506</v>
      </c>
      <c r="BD1060" s="17">
        <f t="shared" si="1739"/>
        <v>0</v>
      </c>
      <c r="BE1060" s="17">
        <f t="shared" si="1739"/>
        <v>0</v>
      </c>
      <c r="BF1060" s="17">
        <f t="shared" si="1739"/>
        <v>0</v>
      </c>
      <c r="BG1060" s="17">
        <f t="shared" si="1739"/>
        <v>0</v>
      </c>
      <c r="BH1060" s="17">
        <f t="shared" si="1739"/>
        <v>0</v>
      </c>
      <c r="BI1060" s="17">
        <f t="shared" ref="BE1060:BJ1062" si="1740">BI1061</f>
        <v>474506</v>
      </c>
      <c r="BJ1060" s="17">
        <f t="shared" si="1740"/>
        <v>0</v>
      </c>
    </row>
    <row r="1061" spans="1:62" ht="19.5" customHeight="1" x14ac:dyDescent="0.25">
      <c r="A1061" s="38" t="s">
        <v>10</v>
      </c>
      <c r="B1061" s="59" t="s">
        <v>226</v>
      </c>
      <c r="C1061" s="59" t="s">
        <v>7</v>
      </c>
      <c r="D1061" s="59" t="s">
        <v>79</v>
      </c>
      <c r="E1061" s="59" t="s">
        <v>229</v>
      </c>
      <c r="F1061" s="59"/>
      <c r="G1061" s="17">
        <f t="shared" si="1736"/>
        <v>478527</v>
      </c>
      <c r="H1061" s="17">
        <f t="shared" si="1736"/>
        <v>0</v>
      </c>
      <c r="I1061" s="17">
        <f t="shared" si="1736"/>
        <v>0</v>
      </c>
      <c r="J1061" s="17">
        <f t="shared" si="1736"/>
        <v>0</v>
      </c>
      <c r="K1061" s="17">
        <f t="shared" si="1736"/>
        <v>0</v>
      </c>
      <c r="L1061" s="17">
        <f t="shared" si="1736"/>
        <v>0</v>
      </c>
      <c r="M1061" s="17">
        <f t="shared" si="1736"/>
        <v>478527</v>
      </c>
      <c r="N1061" s="17">
        <f t="shared" si="1736"/>
        <v>0</v>
      </c>
      <c r="O1061" s="17">
        <f t="shared" si="1736"/>
        <v>0</v>
      </c>
      <c r="P1061" s="17">
        <f t="shared" si="1736"/>
        <v>0</v>
      </c>
      <c r="Q1061" s="17">
        <f t="shared" si="1736"/>
        <v>0</v>
      </c>
      <c r="R1061" s="17">
        <f t="shared" si="1736"/>
        <v>0</v>
      </c>
      <c r="S1061" s="17">
        <f t="shared" si="1736"/>
        <v>478527</v>
      </c>
      <c r="T1061" s="17">
        <f t="shared" si="1736"/>
        <v>0</v>
      </c>
      <c r="U1061" s="17">
        <f t="shared" si="1737"/>
        <v>-2047</v>
      </c>
      <c r="V1061" s="17">
        <f t="shared" si="1737"/>
        <v>0</v>
      </c>
      <c r="W1061" s="17">
        <f t="shared" si="1737"/>
        <v>0</v>
      </c>
      <c r="X1061" s="17">
        <f t="shared" si="1737"/>
        <v>0</v>
      </c>
      <c r="Y1061" s="17">
        <f t="shared" si="1737"/>
        <v>476480</v>
      </c>
      <c r="Z1061" s="17">
        <f t="shared" si="1737"/>
        <v>0</v>
      </c>
      <c r="AA1061" s="17">
        <f t="shared" si="1737"/>
        <v>0</v>
      </c>
      <c r="AB1061" s="17">
        <f t="shared" si="1737"/>
        <v>0</v>
      </c>
      <c r="AC1061" s="17">
        <f t="shared" si="1737"/>
        <v>0</v>
      </c>
      <c r="AD1061" s="17">
        <f t="shared" si="1737"/>
        <v>0</v>
      </c>
      <c r="AE1061" s="17">
        <f t="shared" si="1737"/>
        <v>476480</v>
      </c>
      <c r="AF1061" s="17">
        <f t="shared" si="1737"/>
        <v>0</v>
      </c>
      <c r="AG1061" s="17">
        <f t="shared" si="1738"/>
        <v>0</v>
      </c>
      <c r="AH1061" s="17">
        <f t="shared" si="1738"/>
        <v>0</v>
      </c>
      <c r="AI1061" s="17">
        <f t="shared" si="1738"/>
        <v>0</v>
      </c>
      <c r="AJ1061" s="17">
        <f t="shared" si="1738"/>
        <v>0</v>
      </c>
      <c r="AK1061" s="17">
        <f t="shared" si="1738"/>
        <v>476480</v>
      </c>
      <c r="AL1061" s="17">
        <f t="shared" si="1738"/>
        <v>0</v>
      </c>
      <c r="AM1061" s="17">
        <f t="shared" si="1738"/>
        <v>0</v>
      </c>
      <c r="AN1061" s="17">
        <f t="shared" si="1738"/>
        <v>0</v>
      </c>
      <c r="AO1061" s="17">
        <f t="shared" si="1738"/>
        <v>0</v>
      </c>
      <c r="AP1061" s="17">
        <f t="shared" si="1738"/>
        <v>0</v>
      </c>
      <c r="AQ1061" s="17">
        <f t="shared" si="1738"/>
        <v>476480</v>
      </c>
      <c r="AR1061" s="17">
        <f t="shared" si="1738"/>
        <v>0</v>
      </c>
      <c r="AS1061" s="17">
        <f t="shared" si="1739"/>
        <v>0</v>
      </c>
      <c r="AT1061" s="17">
        <f t="shared" si="1739"/>
        <v>0</v>
      </c>
      <c r="AU1061" s="17">
        <f t="shared" si="1739"/>
        <v>0</v>
      </c>
      <c r="AV1061" s="17">
        <f t="shared" si="1739"/>
        <v>0</v>
      </c>
      <c r="AW1061" s="106">
        <f t="shared" si="1739"/>
        <v>476480</v>
      </c>
      <c r="AX1061" s="106">
        <f t="shared" si="1739"/>
        <v>0</v>
      </c>
      <c r="AY1061" s="17">
        <f t="shared" si="1739"/>
        <v>-1974</v>
      </c>
      <c r="AZ1061" s="17">
        <f t="shared" si="1739"/>
        <v>0</v>
      </c>
      <c r="BA1061" s="17">
        <f t="shared" si="1739"/>
        <v>0</v>
      </c>
      <c r="BB1061" s="17">
        <f t="shared" si="1739"/>
        <v>0</v>
      </c>
      <c r="BC1061" s="17">
        <f t="shared" si="1739"/>
        <v>474506</v>
      </c>
      <c r="BD1061" s="17">
        <f t="shared" si="1739"/>
        <v>0</v>
      </c>
      <c r="BE1061" s="17">
        <f t="shared" si="1740"/>
        <v>0</v>
      </c>
      <c r="BF1061" s="17">
        <f t="shared" si="1740"/>
        <v>0</v>
      </c>
      <c r="BG1061" s="17">
        <f t="shared" si="1740"/>
        <v>0</v>
      </c>
      <c r="BH1061" s="17">
        <f t="shared" si="1740"/>
        <v>0</v>
      </c>
      <c r="BI1061" s="17">
        <f t="shared" si="1740"/>
        <v>474506</v>
      </c>
      <c r="BJ1061" s="17">
        <f t="shared" si="1740"/>
        <v>0</v>
      </c>
    </row>
    <row r="1062" spans="1:62" ht="33" x14ac:dyDescent="0.25">
      <c r="A1062" s="38" t="s">
        <v>11</v>
      </c>
      <c r="B1062" s="59" t="s">
        <v>226</v>
      </c>
      <c r="C1062" s="59" t="s">
        <v>7</v>
      </c>
      <c r="D1062" s="59" t="s">
        <v>79</v>
      </c>
      <c r="E1062" s="59" t="s">
        <v>229</v>
      </c>
      <c r="F1062" s="59" t="s">
        <v>12</v>
      </c>
      <c r="G1062" s="18">
        <f t="shared" si="1736"/>
        <v>478527</v>
      </c>
      <c r="H1062" s="18">
        <f t="shared" si="1736"/>
        <v>0</v>
      </c>
      <c r="I1062" s="18">
        <f t="shared" si="1736"/>
        <v>0</v>
      </c>
      <c r="J1062" s="18">
        <f t="shared" si="1736"/>
        <v>0</v>
      </c>
      <c r="K1062" s="18">
        <f t="shared" si="1736"/>
        <v>0</v>
      </c>
      <c r="L1062" s="18">
        <f t="shared" si="1736"/>
        <v>0</v>
      </c>
      <c r="M1062" s="18">
        <f t="shared" si="1736"/>
        <v>478527</v>
      </c>
      <c r="N1062" s="18">
        <f t="shared" si="1736"/>
        <v>0</v>
      </c>
      <c r="O1062" s="18">
        <f t="shared" si="1736"/>
        <v>0</v>
      </c>
      <c r="P1062" s="18">
        <f t="shared" si="1736"/>
        <v>0</v>
      </c>
      <c r="Q1062" s="18">
        <f t="shared" si="1736"/>
        <v>0</v>
      </c>
      <c r="R1062" s="18">
        <f t="shared" si="1736"/>
        <v>0</v>
      </c>
      <c r="S1062" s="18">
        <f t="shared" si="1736"/>
        <v>478527</v>
      </c>
      <c r="T1062" s="18">
        <f t="shared" si="1736"/>
        <v>0</v>
      </c>
      <c r="U1062" s="18">
        <f t="shared" si="1737"/>
        <v>-2047</v>
      </c>
      <c r="V1062" s="18">
        <f t="shared" si="1737"/>
        <v>0</v>
      </c>
      <c r="W1062" s="18">
        <f t="shared" si="1737"/>
        <v>0</v>
      </c>
      <c r="X1062" s="18">
        <f t="shared" si="1737"/>
        <v>0</v>
      </c>
      <c r="Y1062" s="18">
        <f t="shared" si="1737"/>
        <v>476480</v>
      </c>
      <c r="Z1062" s="18">
        <f t="shared" si="1737"/>
        <v>0</v>
      </c>
      <c r="AA1062" s="18">
        <f t="shared" si="1737"/>
        <v>0</v>
      </c>
      <c r="AB1062" s="18">
        <f t="shared" si="1737"/>
        <v>0</v>
      </c>
      <c r="AC1062" s="18">
        <f t="shared" si="1737"/>
        <v>0</v>
      </c>
      <c r="AD1062" s="18">
        <f t="shared" si="1737"/>
        <v>0</v>
      </c>
      <c r="AE1062" s="18">
        <f t="shared" si="1737"/>
        <v>476480</v>
      </c>
      <c r="AF1062" s="18">
        <f t="shared" si="1737"/>
        <v>0</v>
      </c>
      <c r="AG1062" s="18">
        <f t="shared" si="1738"/>
        <v>0</v>
      </c>
      <c r="AH1062" s="18">
        <f t="shared" si="1738"/>
        <v>0</v>
      </c>
      <c r="AI1062" s="18">
        <f t="shared" si="1738"/>
        <v>0</v>
      </c>
      <c r="AJ1062" s="18">
        <f t="shared" si="1738"/>
        <v>0</v>
      </c>
      <c r="AK1062" s="18">
        <f t="shared" si="1738"/>
        <v>476480</v>
      </c>
      <c r="AL1062" s="18">
        <f t="shared" si="1738"/>
        <v>0</v>
      </c>
      <c r="AM1062" s="18">
        <f t="shared" si="1738"/>
        <v>0</v>
      </c>
      <c r="AN1062" s="18">
        <f t="shared" si="1738"/>
        <v>0</v>
      </c>
      <c r="AO1062" s="18">
        <f t="shared" si="1738"/>
        <v>0</v>
      </c>
      <c r="AP1062" s="18">
        <f t="shared" si="1738"/>
        <v>0</v>
      </c>
      <c r="AQ1062" s="18">
        <f t="shared" si="1738"/>
        <v>476480</v>
      </c>
      <c r="AR1062" s="18">
        <f t="shared" si="1738"/>
        <v>0</v>
      </c>
      <c r="AS1062" s="18">
        <f t="shared" si="1739"/>
        <v>0</v>
      </c>
      <c r="AT1062" s="18">
        <f t="shared" si="1739"/>
        <v>0</v>
      </c>
      <c r="AU1062" s="18">
        <f t="shared" si="1739"/>
        <v>0</v>
      </c>
      <c r="AV1062" s="18">
        <f t="shared" si="1739"/>
        <v>0</v>
      </c>
      <c r="AW1062" s="107">
        <f t="shared" si="1739"/>
        <v>476480</v>
      </c>
      <c r="AX1062" s="107">
        <f t="shared" si="1739"/>
        <v>0</v>
      </c>
      <c r="AY1062" s="18">
        <f t="shared" si="1739"/>
        <v>-1974</v>
      </c>
      <c r="AZ1062" s="18">
        <f t="shared" si="1739"/>
        <v>0</v>
      </c>
      <c r="BA1062" s="18">
        <f t="shared" si="1739"/>
        <v>0</v>
      </c>
      <c r="BB1062" s="18">
        <f t="shared" si="1739"/>
        <v>0</v>
      </c>
      <c r="BC1062" s="18">
        <f t="shared" si="1739"/>
        <v>474506</v>
      </c>
      <c r="BD1062" s="18">
        <f t="shared" si="1739"/>
        <v>0</v>
      </c>
      <c r="BE1062" s="18">
        <f t="shared" si="1740"/>
        <v>0</v>
      </c>
      <c r="BF1062" s="18">
        <f t="shared" si="1740"/>
        <v>0</v>
      </c>
      <c r="BG1062" s="18">
        <f t="shared" si="1740"/>
        <v>0</v>
      </c>
      <c r="BH1062" s="18">
        <f t="shared" si="1740"/>
        <v>0</v>
      </c>
      <c r="BI1062" s="18">
        <f t="shared" si="1740"/>
        <v>474506</v>
      </c>
      <c r="BJ1062" s="18">
        <f t="shared" si="1740"/>
        <v>0</v>
      </c>
    </row>
    <row r="1063" spans="1:62" ht="20.100000000000001" customHeight="1" x14ac:dyDescent="0.25">
      <c r="A1063" s="38" t="s">
        <v>13</v>
      </c>
      <c r="B1063" s="59" t="s">
        <v>226</v>
      </c>
      <c r="C1063" s="59" t="s">
        <v>7</v>
      </c>
      <c r="D1063" s="59" t="s">
        <v>79</v>
      </c>
      <c r="E1063" s="59" t="s">
        <v>229</v>
      </c>
      <c r="F1063" s="9">
        <v>610</v>
      </c>
      <c r="G1063" s="9">
        <f>457563+20964</f>
        <v>478527</v>
      </c>
      <c r="H1063" s="9"/>
      <c r="I1063" s="84"/>
      <c r="J1063" s="84"/>
      <c r="K1063" s="84"/>
      <c r="L1063" s="84"/>
      <c r="M1063" s="9">
        <f>G1063+I1063+J1063+K1063+L1063</f>
        <v>478527</v>
      </c>
      <c r="N1063" s="9">
        <f>H1063+L1063</f>
        <v>0</v>
      </c>
      <c r="O1063" s="85"/>
      <c r="P1063" s="85"/>
      <c r="Q1063" s="85"/>
      <c r="R1063" s="85"/>
      <c r="S1063" s="9">
        <f>M1063+O1063+P1063+Q1063+R1063</f>
        <v>478527</v>
      </c>
      <c r="T1063" s="9">
        <f>N1063+R1063</f>
        <v>0</v>
      </c>
      <c r="U1063" s="18">
        <v>-2047</v>
      </c>
      <c r="V1063" s="85"/>
      <c r="W1063" s="85"/>
      <c r="X1063" s="85"/>
      <c r="Y1063" s="9">
        <f>S1063+U1063+V1063+W1063+X1063</f>
        <v>476480</v>
      </c>
      <c r="Z1063" s="9">
        <f>T1063+X1063</f>
        <v>0</v>
      </c>
      <c r="AA1063" s="18"/>
      <c r="AB1063" s="85"/>
      <c r="AC1063" s="85"/>
      <c r="AD1063" s="85"/>
      <c r="AE1063" s="9">
        <f>Y1063+AA1063+AB1063+AC1063+AD1063</f>
        <v>476480</v>
      </c>
      <c r="AF1063" s="9">
        <f>Z1063+AD1063</f>
        <v>0</v>
      </c>
      <c r="AG1063" s="18"/>
      <c r="AH1063" s="85"/>
      <c r="AI1063" s="85"/>
      <c r="AJ1063" s="85"/>
      <c r="AK1063" s="9">
        <f>AE1063+AG1063+AH1063+AI1063+AJ1063</f>
        <v>476480</v>
      </c>
      <c r="AL1063" s="9">
        <f>AF1063+AJ1063</f>
        <v>0</v>
      </c>
      <c r="AM1063" s="18"/>
      <c r="AN1063" s="85"/>
      <c r="AO1063" s="85"/>
      <c r="AP1063" s="85"/>
      <c r="AQ1063" s="9">
        <f>AK1063+AM1063+AN1063+AO1063+AP1063</f>
        <v>476480</v>
      </c>
      <c r="AR1063" s="9">
        <f>AL1063+AP1063</f>
        <v>0</v>
      </c>
      <c r="AS1063" s="18"/>
      <c r="AT1063" s="18"/>
      <c r="AU1063" s="85"/>
      <c r="AV1063" s="85"/>
      <c r="AW1063" s="96">
        <f>AQ1063+AS1063+AT1063+AU1063+AV1063</f>
        <v>476480</v>
      </c>
      <c r="AX1063" s="96">
        <f>AR1063+AV1063</f>
        <v>0</v>
      </c>
      <c r="AY1063" s="18">
        <v>-1974</v>
      </c>
      <c r="AZ1063" s="18"/>
      <c r="BA1063" s="85"/>
      <c r="BB1063" s="85"/>
      <c r="BC1063" s="9">
        <f>AW1063+AY1063+AZ1063+BA1063+BB1063</f>
        <v>474506</v>
      </c>
      <c r="BD1063" s="9">
        <f>AX1063+BB1063</f>
        <v>0</v>
      </c>
      <c r="BE1063" s="18"/>
      <c r="BF1063" s="18"/>
      <c r="BG1063" s="85"/>
      <c r="BH1063" s="85"/>
      <c r="BI1063" s="9">
        <f>BC1063+BE1063+BF1063+BG1063+BH1063</f>
        <v>474506</v>
      </c>
      <c r="BJ1063" s="9">
        <f>BD1063+BH1063</f>
        <v>0</v>
      </c>
    </row>
    <row r="1064" spans="1:62" ht="20.100000000000001" customHeight="1" x14ac:dyDescent="0.25">
      <c r="A1064" s="38" t="s">
        <v>14</v>
      </c>
      <c r="B1064" s="59" t="s">
        <v>226</v>
      </c>
      <c r="C1064" s="59" t="s">
        <v>7</v>
      </c>
      <c r="D1064" s="59" t="s">
        <v>79</v>
      </c>
      <c r="E1064" s="59" t="s">
        <v>230</v>
      </c>
      <c r="F1064" s="59"/>
      <c r="G1064" s="17">
        <f t="shared" ref="G1064:BJ1064" si="1741">G1065</f>
        <v>6427</v>
      </c>
      <c r="H1064" s="17">
        <f t="shared" si="1741"/>
        <v>0</v>
      </c>
      <c r="I1064" s="17">
        <f t="shared" si="1741"/>
        <v>0</v>
      </c>
      <c r="J1064" s="17">
        <f t="shared" si="1741"/>
        <v>0</v>
      </c>
      <c r="K1064" s="17">
        <f t="shared" si="1741"/>
        <v>0</v>
      </c>
      <c r="L1064" s="17">
        <f t="shared" si="1741"/>
        <v>0</v>
      </c>
      <c r="M1064" s="17">
        <f t="shared" si="1741"/>
        <v>6427</v>
      </c>
      <c r="N1064" s="17">
        <f t="shared" si="1741"/>
        <v>0</v>
      </c>
      <c r="O1064" s="17">
        <f t="shared" si="1741"/>
        <v>-357</v>
      </c>
      <c r="P1064" s="17">
        <f t="shared" si="1741"/>
        <v>528</v>
      </c>
      <c r="Q1064" s="17">
        <f t="shared" si="1741"/>
        <v>0</v>
      </c>
      <c r="R1064" s="17">
        <f t="shared" si="1741"/>
        <v>0</v>
      </c>
      <c r="S1064" s="17">
        <f t="shared" si="1741"/>
        <v>6598</v>
      </c>
      <c r="T1064" s="17">
        <f t="shared" si="1741"/>
        <v>0</v>
      </c>
      <c r="U1064" s="17">
        <f t="shared" si="1741"/>
        <v>2047</v>
      </c>
      <c r="V1064" s="17">
        <f t="shared" si="1741"/>
        <v>0</v>
      </c>
      <c r="W1064" s="17">
        <f t="shared" si="1741"/>
        <v>0</v>
      </c>
      <c r="X1064" s="17">
        <f t="shared" si="1741"/>
        <v>0</v>
      </c>
      <c r="Y1064" s="17">
        <f t="shared" si="1741"/>
        <v>8645</v>
      </c>
      <c r="Z1064" s="17">
        <f t="shared" si="1741"/>
        <v>0</v>
      </c>
      <c r="AA1064" s="17">
        <f t="shared" si="1741"/>
        <v>0</v>
      </c>
      <c r="AB1064" s="17">
        <f t="shared" si="1741"/>
        <v>1060</v>
      </c>
      <c r="AC1064" s="17">
        <f t="shared" si="1741"/>
        <v>0</v>
      </c>
      <c r="AD1064" s="17">
        <f t="shared" si="1741"/>
        <v>0</v>
      </c>
      <c r="AE1064" s="17">
        <f t="shared" si="1741"/>
        <v>9705</v>
      </c>
      <c r="AF1064" s="17">
        <f t="shared" si="1741"/>
        <v>0</v>
      </c>
      <c r="AG1064" s="17">
        <f t="shared" si="1741"/>
        <v>0</v>
      </c>
      <c r="AH1064" s="17">
        <f t="shared" si="1741"/>
        <v>0</v>
      </c>
      <c r="AI1064" s="17">
        <f t="shared" si="1741"/>
        <v>0</v>
      </c>
      <c r="AJ1064" s="17">
        <f t="shared" si="1741"/>
        <v>0</v>
      </c>
      <c r="AK1064" s="17">
        <f t="shared" si="1741"/>
        <v>9705</v>
      </c>
      <c r="AL1064" s="17">
        <f t="shared" si="1741"/>
        <v>0</v>
      </c>
      <c r="AM1064" s="17">
        <f t="shared" si="1741"/>
        <v>0</v>
      </c>
      <c r="AN1064" s="17">
        <f t="shared" si="1741"/>
        <v>0</v>
      </c>
      <c r="AO1064" s="17">
        <f t="shared" si="1741"/>
        <v>0</v>
      </c>
      <c r="AP1064" s="17">
        <f t="shared" si="1741"/>
        <v>0</v>
      </c>
      <c r="AQ1064" s="17">
        <f t="shared" si="1741"/>
        <v>9705</v>
      </c>
      <c r="AR1064" s="17">
        <f t="shared" si="1741"/>
        <v>0</v>
      </c>
      <c r="AS1064" s="17">
        <f t="shared" si="1741"/>
        <v>0</v>
      </c>
      <c r="AT1064" s="17">
        <f t="shared" si="1741"/>
        <v>815</v>
      </c>
      <c r="AU1064" s="17">
        <f t="shared" si="1741"/>
        <v>0</v>
      </c>
      <c r="AV1064" s="17">
        <f t="shared" si="1741"/>
        <v>0</v>
      </c>
      <c r="AW1064" s="106">
        <f t="shared" si="1741"/>
        <v>10520</v>
      </c>
      <c r="AX1064" s="106">
        <f t="shared" si="1741"/>
        <v>0</v>
      </c>
      <c r="AY1064" s="17">
        <f t="shared" si="1741"/>
        <v>0</v>
      </c>
      <c r="AZ1064" s="17">
        <f t="shared" si="1741"/>
        <v>0</v>
      </c>
      <c r="BA1064" s="17">
        <f t="shared" si="1741"/>
        <v>0</v>
      </c>
      <c r="BB1064" s="17">
        <f t="shared" si="1741"/>
        <v>0</v>
      </c>
      <c r="BC1064" s="17">
        <f t="shared" si="1741"/>
        <v>10520</v>
      </c>
      <c r="BD1064" s="17">
        <f t="shared" si="1741"/>
        <v>0</v>
      </c>
      <c r="BE1064" s="17">
        <f t="shared" si="1741"/>
        <v>0</v>
      </c>
      <c r="BF1064" s="17">
        <f t="shared" si="1741"/>
        <v>0</v>
      </c>
      <c r="BG1064" s="17">
        <f t="shared" si="1741"/>
        <v>-369</v>
      </c>
      <c r="BH1064" s="17">
        <f t="shared" si="1741"/>
        <v>0</v>
      </c>
      <c r="BI1064" s="17">
        <f t="shared" si="1741"/>
        <v>10151</v>
      </c>
      <c r="BJ1064" s="17">
        <f t="shared" si="1741"/>
        <v>0</v>
      </c>
    </row>
    <row r="1065" spans="1:62" ht="20.100000000000001" customHeight="1" x14ac:dyDescent="0.25">
      <c r="A1065" s="38" t="s">
        <v>15</v>
      </c>
      <c r="B1065" s="59" t="s">
        <v>226</v>
      </c>
      <c r="C1065" s="59" t="s">
        <v>7</v>
      </c>
      <c r="D1065" s="59" t="s">
        <v>79</v>
      </c>
      <c r="E1065" s="59" t="s">
        <v>231</v>
      </c>
      <c r="F1065" s="59"/>
      <c r="G1065" s="17">
        <f>G1068+G1066</f>
        <v>6427</v>
      </c>
      <c r="H1065" s="17">
        <f t="shared" ref="H1065:N1065" si="1742">H1068+H1066</f>
        <v>0</v>
      </c>
      <c r="I1065" s="17">
        <f t="shared" si="1742"/>
        <v>0</v>
      </c>
      <c r="J1065" s="17">
        <f t="shared" si="1742"/>
        <v>0</v>
      </c>
      <c r="K1065" s="17">
        <f t="shared" si="1742"/>
        <v>0</v>
      </c>
      <c r="L1065" s="17">
        <f t="shared" si="1742"/>
        <v>0</v>
      </c>
      <c r="M1065" s="17">
        <f t="shared" si="1742"/>
        <v>6427</v>
      </c>
      <c r="N1065" s="17">
        <f t="shared" si="1742"/>
        <v>0</v>
      </c>
      <c r="O1065" s="17">
        <f t="shared" ref="O1065:T1065" si="1743">O1068+O1066</f>
        <v>-357</v>
      </c>
      <c r="P1065" s="17">
        <f t="shared" si="1743"/>
        <v>528</v>
      </c>
      <c r="Q1065" s="17">
        <f t="shared" si="1743"/>
        <v>0</v>
      </c>
      <c r="R1065" s="17">
        <f t="shared" si="1743"/>
        <v>0</v>
      </c>
      <c r="S1065" s="17">
        <f t="shared" si="1743"/>
        <v>6598</v>
      </c>
      <c r="T1065" s="17">
        <f t="shared" si="1743"/>
        <v>0</v>
      </c>
      <c r="U1065" s="17">
        <f t="shared" ref="U1065:Z1065" si="1744">U1068+U1066</f>
        <v>2047</v>
      </c>
      <c r="V1065" s="17">
        <f t="shared" si="1744"/>
        <v>0</v>
      </c>
      <c r="W1065" s="17">
        <f t="shared" si="1744"/>
        <v>0</v>
      </c>
      <c r="X1065" s="17">
        <f t="shared" si="1744"/>
        <v>0</v>
      </c>
      <c r="Y1065" s="17">
        <f t="shared" si="1744"/>
        <v>8645</v>
      </c>
      <c r="Z1065" s="17">
        <f t="shared" si="1744"/>
        <v>0</v>
      </c>
      <c r="AA1065" s="17">
        <f t="shared" ref="AA1065:AF1065" si="1745">AA1068+AA1066</f>
        <v>0</v>
      </c>
      <c r="AB1065" s="17">
        <f t="shared" si="1745"/>
        <v>1060</v>
      </c>
      <c r="AC1065" s="17">
        <f t="shared" si="1745"/>
        <v>0</v>
      </c>
      <c r="AD1065" s="17">
        <f t="shared" si="1745"/>
        <v>0</v>
      </c>
      <c r="AE1065" s="17">
        <f t="shared" si="1745"/>
        <v>9705</v>
      </c>
      <c r="AF1065" s="17">
        <f t="shared" si="1745"/>
        <v>0</v>
      </c>
      <c r="AG1065" s="17">
        <f t="shared" ref="AG1065:AL1065" si="1746">AG1068+AG1066</f>
        <v>0</v>
      </c>
      <c r="AH1065" s="17">
        <f t="shared" si="1746"/>
        <v>0</v>
      </c>
      <c r="AI1065" s="17">
        <f t="shared" si="1746"/>
        <v>0</v>
      </c>
      <c r="AJ1065" s="17">
        <f t="shared" si="1746"/>
        <v>0</v>
      </c>
      <c r="AK1065" s="17">
        <f t="shared" si="1746"/>
        <v>9705</v>
      </c>
      <c r="AL1065" s="17">
        <f t="shared" si="1746"/>
        <v>0</v>
      </c>
      <c r="AM1065" s="17">
        <f t="shared" ref="AM1065:AR1065" si="1747">AM1068+AM1066</f>
        <v>0</v>
      </c>
      <c r="AN1065" s="17">
        <f t="shared" si="1747"/>
        <v>0</v>
      </c>
      <c r="AO1065" s="17">
        <f t="shared" si="1747"/>
        <v>0</v>
      </c>
      <c r="AP1065" s="17">
        <f t="shared" si="1747"/>
        <v>0</v>
      </c>
      <c r="AQ1065" s="17">
        <f t="shared" si="1747"/>
        <v>9705</v>
      </c>
      <c r="AR1065" s="17">
        <f t="shared" si="1747"/>
        <v>0</v>
      </c>
      <c r="AS1065" s="17">
        <f t="shared" ref="AS1065:AX1065" si="1748">AS1068+AS1066</f>
        <v>0</v>
      </c>
      <c r="AT1065" s="17">
        <f t="shared" si="1748"/>
        <v>815</v>
      </c>
      <c r="AU1065" s="17">
        <f t="shared" si="1748"/>
        <v>0</v>
      </c>
      <c r="AV1065" s="17">
        <f t="shared" si="1748"/>
        <v>0</v>
      </c>
      <c r="AW1065" s="106">
        <f t="shared" si="1748"/>
        <v>10520</v>
      </c>
      <c r="AX1065" s="106">
        <f t="shared" si="1748"/>
        <v>0</v>
      </c>
      <c r="AY1065" s="17">
        <f t="shared" ref="AY1065:BD1065" si="1749">AY1068+AY1066</f>
        <v>0</v>
      </c>
      <c r="AZ1065" s="17">
        <f t="shared" si="1749"/>
        <v>0</v>
      </c>
      <c r="BA1065" s="17">
        <f t="shared" si="1749"/>
        <v>0</v>
      </c>
      <c r="BB1065" s="17">
        <f t="shared" si="1749"/>
        <v>0</v>
      </c>
      <c r="BC1065" s="17">
        <f t="shared" si="1749"/>
        <v>10520</v>
      </c>
      <c r="BD1065" s="17">
        <f t="shared" si="1749"/>
        <v>0</v>
      </c>
      <c r="BE1065" s="17">
        <f t="shared" ref="BE1065:BJ1065" si="1750">BE1068+BE1066</f>
        <v>0</v>
      </c>
      <c r="BF1065" s="17">
        <f t="shared" si="1750"/>
        <v>0</v>
      </c>
      <c r="BG1065" s="17">
        <f t="shared" si="1750"/>
        <v>-369</v>
      </c>
      <c r="BH1065" s="17">
        <f t="shared" si="1750"/>
        <v>0</v>
      </c>
      <c r="BI1065" s="17">
        <f t="shared" si="1750"/>
        <v>10151</v>
      </c>
      <c r="BJ1065" s="17">
        <f t="shared" si="1750"/>
        <v>0</v>
      </c>
    </row>
    <row r="1066" spans="1:62" ht="33" hidden="1" x14ac:dyDescent="0.25">
      <c r="A1066" s="25" t="s">
        <v>179</v>
      </c>
      <c r="B1066" s="59" t="s">
        <v>226</v>
      </c>
      <c r="C1066" s="59" t="s">
        <v>7</v>
      </c>
      <c r="D1066" s="59" t="s">
        <v>79</v>
      </c>
      <c r="E1066" s="59" t="s">
        <v>231</v>
      </c>
      <c r="F1066" s="59" t="s">
        <v>180</v>
      </c>
      <c r="G1066" s="17">
        <f t="shared" ref="G1066:BJ1066" si="1751">G1067</f>
        <v>0</v>
      </c>
      <c r="H1066" s="17">
        <f t="shared" si="1751"/>
        <v>0</v>
      </c>
      <c r="I1066" s="17">
        <f t="shared" si="1751"/>
        <v>0</v>
      </c>
      <c r="J1066" s="17">
        <f t="shared" si="1751"/>
        <v>0</v>
      </c>
      <c r="K1066" s="17">
        <f t="shared" si="1751"/>
        <v>0</v>
      </c>
      <c r="L1066" s="17">
        <f t="shared" si="1751"/>
        <v>0</v>
      </c>
      <c r="M1066" s="17">
        <f t="shared" si="1751"/>
        <v>0</v>
      </c>
      <c r="N1066" s="17">
        <f t="shared" si="1751"/>
        <v>0</v>
      </c>
      <c r="O1066" s="17">
        <f t="shared" si="1751"/>
        <v>0</v>
      </c>
      <c r="P1066" s="17">
        <f t="shared" si="1751"/>
        <v>0</v>
      </c>
      <c r="Q1066" s="17">
        <f t="shared" si="1751"/>
        <v>0</v>
      </c>
      <c r="R1066" s="17">
        <f t="shared" si="1751"/>
        <v>0</v>
      </c>
      <c r="S1066" s="17">
        <f t="shared" si="1751"/>
        <v>0</v>
      </c>
      <c r="T1066" s="17">
        <f t="shared" si="1751"/>
        <v>0</v>
      </c>
      <c r="U1066" s="17">
        <f t="shared" si="1751"/>
        <v>0</v>
      </c>
      <c r="V1066" s="17">
        <f t="shared" si="1751"/>
        <v>0</v>
      </c>
      <c r="W1066" s="17">
        <f t="shared" si="1751"/>
        <v>0</v>
      </c>
      <c r="X1066" s="17">
        <f t="shared" si="1751"/>
        <v>0</v>
      </c>
      <c r="Y1066" s="17">
        <f t="shared" si="1751"/>
        <v>0</v>
      </c>
      <c r="Z1066" s="17">
        <f t="shared" si="1751"/>
        <v>0</v>
      </c>
      <c r="AA1066" s="17">
        <f t="shared" si="1751"/>
        <v>0</v>
      </c>
      <c r="AB1066" s="17">
        <f t="shared" si="1751"/>
        <v>0</v>
      </c>
      <c r="AC1066" s="17">
        <f t="shared" si="1751"/>
        <v>0</v>
      </c>
      <c r="AD1066" s="17">
        <f t="shared" si="1751"/>
        <v>0</v>
      </c>
      <c r="AE1066" s="17">
        <f t="shared" si="1751"/>
        <v>0</v>
      </c>
      <c r="AF1066" s="17">
        <f t="shared" si="1751"/>
        <v>0</v>
      </c>
      <c r="AG1066" s="17">
        <f t="shared" si="1751"/>
        <v>0</v>
      </c>
      <c r="AH1066" s="17">
        <f t="shared" si="1751"/>
        <v>0</v>
      </c>
      <c r="AI1066" s="17">
        <f t="shared" si="1751"/>
        <v>0</v>
      </c>
      <c r="AJ1066" s="17">
        <f t="shared" si="1751"/>
        <v>0</v>
      </c>
      <c r="AK1066" s="17">
        <f t="shared" si="1751"/>
        <v>0</v>
      </c>
      <c r="AL1066" s="17">
        <f t="shared" si="1751"/>
        <v>0</v>
      </c>
      <c r="AM1066" s="17">
        <f t="shared" si="1751"/>
        <v>0</v>
      </c>
      <c r="AN1066" s="17">
        <f t="shared" si="1751"/>
        <v>0</v>
      </c>
      <c r="AO1066" s="17">
        <f t="shared" si="1751"/>
        <v>0</v>
      </c>
      <c r="AP1066" s="17">
        <f t="shared" si="1751"/>
        <v>0</v>
      </c>
      <c r="AQ1066" s="17">
        <f t="shared" si="1751"/>
        <v>0</v>
      </c>
      <c r="AR1066" s="17">
        <f t="shared" si="1751"/>
        <v>0</v>
      </c>
      <c r="AS1066" s="17">
        <f t="shared" si="1751"/>
        <v>0</v>
      </c>
      <c r="AT1066" s="17">
        <f t="shared" si="1751"/>
        <v>0</v>
      </c>
      <c r="AU1066" s="17">
        <f t="shared" si="1751"/>
        <v>0</v>
      </c>
      <c r="AV1066" s="17">
        <f t="shared" si="1751"/>
        <v>0</v>
      </c>
      <c r="AW1066" s="106">
        <f t="shared" si="1751"/>
        <v>0</v>
      </c>
      <c r="AX1066" s="106">
        <f t="shared" si="1751"/>
        <v>0</v>
      </c>
      <c r="AY1066" s="17">
        <f t="shared" si="1751"/>
        <v>0</v>
      </c>
      <c r="AZ1066" s="17">
        <f t="shared" si="1751"/>
        <v>0</v>
      </c>
      <c r="BA1066" s="17">
        <f t="shared" si="1751"/>
        <v>0</v>
      </c>
      <c r="BB1066" s="17">
        <f t="shared" si="1751"/>
        <v>0</v>
      </c>
      <c r="BC1066" s="17">
        <f t="shared" si="1751"/>
        <v>0</v>
      </c>
      <c r="BD1066" s="17">
        <f t="shared" si="1751"/>
        <v>0</v>
      </c>
      <c r="BE1066" s="17">
        <f t="shared" si="1751"/>
        <v>0</v>
      </c>
      <c r="BF1066" s="17">
        <f t="shared" si="1751"/>
        <v>0</v>
      </c>
      <c r="BG1066" s="17">
        <f t="shared" si="1751"/>
        <v>0</v>
      </c>
      <c r="BH1066" s="17">
        <f t="shared" si="1751"/>
        <v>0</v>
      </c>
      <c r="BI1066" s="17">
        <f t="shared" si="1751"/>
        <v>0</v>
      </c>
      <c r="BJ1066" s="17">
        <f t="shared" si="1751"/>
        <v>0</v>
      </c>
    </row>
    <row r="1067" spans="1:62" ht="115.5" hidden="1" x14ac:dyDescent="0.25">
      <c r="A1067" s="88" t="s">
        <v>686</v>
      </c>
      <c r="B1067" s="59" t="s">
        <v>226</v>
      </c>
      <c r="C1067" s="59" t="s">
        <v>7</v>
      </c>
      <c r="D1067" s="59" t="s">
        <v>79</v>
      </c>
      <c r="E1067" s="59" t="s">
        <v>231</v>
      </c>
      <c r="F1067" s="59" t="s">
        <v>685</v>
      </c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6"/>
      <c r="AX1067" s="96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</row>
    <row r="1068" spans="1:62" ht="33" x14ac:dyDescent="0.25">
      <c r="A1068" s="38" t="s">
        <v>11</v>
      </c>
      <c r="B1068" s="59" t="s">
        <v>226</v>
      </c>
      <c r="C1068" s="59" t="s">
        <v>7</v>
      </c>
      <c r="D1068" s="59" t="s">
        <v>79</v>
      </c>
      <c r="E1068" s="59" t="s">
        <v>231</v>
      </c>
      <c r="F1068" s="59" t="s">
        <v>12</v>
      </c>
      <c r="G1068" s="18">
        <f t="shared" ref="G1068:BJ1068" si="1752">G1069</f>
        <v>6427</v>
      </c>
      <c r="H1068" s="18">
        <f t="shared" si="1752"/>
        <v>0</v>
      </c>
      <c r="I1068" s="18">
        <f t="shared" si="1752"/>
        <v>0</v>
      </c>
      <c r="J1068" s="18">
        <f t="shared" si="1752"/>
        <v>0</v>
      </c>
      <c r="K1068" s="18">
        <f t="shared" si="1752"/>
        <v>0</v>
      </c>
      <c r="L1068" s="18">
        <f t="shared" si="1752"/>
        <v>0</v>
      </c>
      <c r="M1068" s="18">
        <f t="shared" si="1752"/>
        <v>6427</v>
      </c>
      <c r="N1068" s="18">
        <f t="shared" si="1752"/>
        <v>0</v>
      </c>
      <c r="O1068" s="18">
        <f t="shared" si="1752"/>
        <v>-357</v>
      </c>
      <c r="P1068" s="18">
        <f t="shared" si="1752"/>
        <v>528</v>
      </c>
      <c r="Q1068" s="18">
        <f t="shared" si="1752"/>
        <v>0</v>
      </c>
      <c r="R1068" s="18">
        <f t="shared" si="1752"/>
        <v>0</v>
      </c>
      <c r="S1068" s="18">
        <f t="shared" si="1752"/>
        <v>6598</v>
      </c>
      <c r="T1068" s="18">
        <f t="shared" si="1752"/>
        <v>0</v>
      </c>
      <c r="U1068" s="18">
        <f t="shared" si="1752"/>
        <v>2047</v>
      </c>
      <c r="V1068" s="18">
        <f t="shared" si="1752"/>
        <v>0</v>
      </c>
      <c r="W1068" s="18">
        <f t="shared" si="1752"/>
        <v>0</v>
      </c>
      <c r="X1068" s="18">
        <f t="shared" si="1752"/>
        <v>0</v>
      </c>
      <c r="Y1068" s="18">
        <f t="shared" si="1752"/>
        <v>8645</v>
      </c>
      <c r="Z1068" s="18">
        <f t="shared" si="1752"/>
        <v>0</v>
      </c>
      <c r="AA1068" s="18">
        <f t="shared" si="1752"/>
        <v>0</v>
      </c>
      <c r="AB1068" s="18">
        <f t="shared" si="1752"/>
        <v>1060</v>
      </c>
      <c r="AC1068" s="18">
        <f t="shared" si="1752"/>
        <v>0</v>
      </c>
      <c r="AD1068" s="18">
        <f t="shared" si="1752"/>
        <v>0</v>
      </c>
      <c r="AE1068" s="18">
        <f t="shared" si="1752"/>
        <v>9705</v>
      </c>
      <c r="AF1068" s="18">
        <f t="shared" si="1752"/>
        <v>0</v>
      </c>
      <c r="AG1068" s="18">
        <f t="shared" si="1752"/>
        <v>0</v>
      </c>
      <c r="AH1068" s="18">
        <f t="shared" si="1752"/>
        <v>0</v>
      </c>
      <c r="AI1068" s="18">
        <f t="shared" si="1752"/>
        <v>0</v>
      </c>
      <c r="AJ1068" s="18">
        <f t="shared" si="1752"/>
        <v>0</v>
      </c>
      <c r="AK1068" s="18">
        <f t="shared" si="1752"/>
        <v>9705</v>
      </c>
      <c r="AL1068" s="18">
        <f t="shared" si="1752"/>
        <v>0</v>
      </c>
      <c r="AM1068" s="18">
        <f t="shared" si="1752"/>
        <v>0</v>
      </c>
      <c r="AN1068" s="18">
        <f t="shared" si="1752"/>
        <v>0</v>
      </c>
      <c r="AO1068" s="18">
        <f t="shared" si="1752"/>
        <v>0</v>
      </c>
      <c r="AP1068" s="18">
        <f t="shared" si="1752"/>
        <v>0</v>
      </c>
      <c r="AQ1068" s="18">
        <f t="shared" si="1752"/>
        <v>9705</v>
      </c>
      <c r="AR1068" s="18">
        <f t="shared" si="1752"/>
        <v>0</v>
      </c>
      <c r="AS1068" s="18">
        <f t="shared" si="1752"/>
        <v>0</v>
      </c>
      <c r="AT1068" s="18">
        <f t="shared" si="1752"/>
        <v>815</v>
      </c>
      <c r="AU1068" s="18">
        <f t="shared" si="1752"/>
        <v>0</v>
      </c>
      <c r="AV1068" s="18">
        <f t="shared" si="1752"/>
        <v>0</v>
      </c>
      <c r="AW1068" s="107">
        <f t="shared" si="1752"/>
        <v>10520</v>
      </c>
      <c r="AX1068" s="107">
        <f t="shared" si="1752"/>
        <v>0</v>
      </c>
      <c r="AY1068" s="18">
        <f t="shared" si="1752"/>
        <v>0</v>
      </c>
      <c r="AZ1068" s="18">
        <f t="shared" si="1752"/>
        <v>0</v>
      </c>
      <c r="BA1068" s="18">
        <f t="shared" si="1752"/>
        <v>0</v>
      </c>
      <c r="BB1068" s="18">
        <f t="shared" si="1752"/>
        <v>0</v>
      </c>
      <c r="BC1068" s="18">
        <f t="shared" si="1752"/>
        <v>10520</v>
      </c>
      <c r="BD1068" s="18">
        <f t="shared" si="1752"/>
        <v>0</v>
      </c>
      <c r="BE1068" s="18">
        <f t="shared" si="1752"/>
        <v>0</v>
      </c>
      <c r="BF1068" s="18">
        <f t="shared" si="1752"/>
        <v>0</v>
      </c>
      <c r="BG1068" s="18">
        <f t="shared" si="1752"/>
        <v>-369</v>
      </c>
      <c r="BH1068" s="18">
        <f t="shared" si="1752"/>
        <v>0</v>
      </c>
      <c r="BI1068" s="18">
        <f t="shared" si="1752"/>
        <v>10151</v>
      </c>
      <c r="BJ1068" s="18">
        <f t="shared" si="1752"/>
        <v>0</v>
      </c>
    </row>
    <row r="1069" spans="1:62" ht="18" customHeight="1" x14ac:dyDescent="0.25">
      <c r="A1069" s="38" t="s">
        <v>13</v>
      </c>
      <c r="B1069" s="59" t="s">
        <v>226</v>
      </c>
      <c r="C1069" s="59" t="s">
        <v>7</v>
      </c>
      <c r="D1069" s="59" t="s">
        <v>79</v>
      </c>
      <c r="E1069" s="59" t="s">
        <v>231</v>
      </c>
      <c r="F1069" s="9">
        <v>610</v>
      </c>
      <c r="G1069" s="9">
        <f>6070+357</f>
        <v>6427</v>
      </c>
      <c r="H1069" s="9"/>
      <c r="I1069" s="84"/>
      <c r="J1069" s="84"/>
      <c r="K1069" s="84"/>
      <c r="L1069" s="84"/>
      <c r="M1069" s="9">
        <f>G1069+I1069+J1069+K1069+L1069</f>
        <v>6427</v>
      </c>
      <c r="N1069" s="9">
        <f>H1069+L1069</f>
        <v>0</v>
      </c>
      <c r="O1069" s="18">
        <v>-357</v>
      </c>
      <c r="P1069" s="18">
        <f>390+138</f>
        <v>528</v>
      </c>
      <c r="Q1069" s="85"/>
      <c r="R1069" s="85"/>
      <c r="S1069" s="9">
        <f>M1069+O1069+P1069+Q1069+R1069</f>
        <v>6598</v>
      </c>
      <c r="T1069" s="9">
        <f>N1069+R1069</f>
        <v>0</v>
      </c>
      <c r="U1069" s="18">
        <v>2047</v>
      </c>
      <c r="V1069" s="18"/>
      <c r="W1069" s="85"/>
      <c r="X1069" s="85"/>
      <c r="Y1069" s="9">
        <f>S1069+U1069+V1069+W1069+X1069</f>
        <v>8645</v>
      </c>
      <c r="Z1069" s="9">
        <f>T1069+X1069</f>
        <v>0</v>
      </c>
      <c r="AA1069" s="18"/>
      <c r="AB1069" s="18">
        <v>1060</v>
      </c>
      <c r="AC1069" s="85"/>
      <c r="AD1069" s="85"/>
      <c r="AE1069" s="9">
        <f>Y1069+AA1069+AB1069+AC1069+AD1069</f>
        <v>9705</v>
      </c>
      <c r="AF1069" s="9">
        <f>Z1069+AD1069</f>
        <v>0</v>
      </c>
      <c r="AG1069" s="18"/>
      <c r="AH1069" s="18"/>
      <c r="AI1069" s="85"/>
      <c r="AJ1069" s="85"/>
      <c r="AK1069" s="9">
        <f>AE1069+AG1069+AH1069+AI1069+AJ1069</f>
        <v>9705</v>
      </c>
      <c r="AL1069" s="9">
        <f>AF1069+AJ1069</f>
        <v>0</v>
      </c>
      <c r="AM1069" s="18"/>
      <c r="AN1069" s="18"/>
      <c r="AO1069" s="85"/>
      <c r="AP1069" s="85"/>
      <c r="AQ1069" s="9">
        <f>AK1069+AM1069+AN1069+AO1069+AP1069</f>
        <v>9705</v>
      </c>
      <c r="AR1069" s="9">
        <f>AL1069+AP1069</f>
        <v>0</v>
      </c>
      <c r="AS1069" s="18"/>
      <c r="AT1069" s="18">
        <v>815</v>
      </c>
      <c r="AU1069" s="85"/>
      <c r="AV1069" s="85"/>
      <c r="AW1069" s="96">
        <f>AQ1069+AS1069+AT1069+AU1069+AV1069</f>
        <v>10520</v>
      </c>
      <c r="AX1069" s="96">
        <f>AR1069+AV1069</f>
        <v>0</v>
      </c>
      <c r="AY1069" s="18"/>
      <c r="AZ1069" s="18"/>
      <c r="BA1069" s="85"/>
      <c r="BB1069" s="85"/>
      <c r="BC1069" s="9">
        <f>AW1069+AY1069+AZ1069+BA1069+BB1069</f>
        <v>10520</v>
      </c>
      <c r="BD1069" s="9">
        <f>AX1069+BB1069</f>
        <v>0</v>
      </c>
      <c r="BE1069" s="18"/>
      <c r="BF1069" s="18"/>
      <c r="BG1069" s="18">
        <v>-369</v>
      </c>
      <c r="BH1069" s="85"/>
      <c r="BI1069" s="9">
        <f>BC1069+BE1069+BF1069+BG1069+BH1069</f>
        <v>10151</v>
      </c>
      <c r="BJ1069" s="9">
        <f>BD1069+BH1069</f>
        <v>0</v>
      </c>
    </row>
    <row r="1070" spans="1:62" ht="33" x14ac:dyDescent="0.25">
      <c r="A1070" s="38" t="s">
        <v>397</v>
      </c>
      <c r="B1070" s="59" t="s">
        <v>226</v>
      </c>
      <c r="C1070" s="59" t="s">
        <v>7</v>
      </c>
      <c r="D1070" s="59" t="s">
        <v>79</v>
      </c>
      <c r="E1070" s="59" t="s">
        <v>621</v>
      </c>
      <c r="F1070" s="26"/>
      <c r="G1070" s="9">
        <f t="shared" ref="G1070:V1072" si="1753">G1071</f>
        <v>41066</v>
      </c>
      <c r="H1070" s="9">
        <f t="shared" si="1753"/>
        <v>41066</v>
      </c>
      <c r="I1070" s="9">
        <f t="shared" si="1753"/>
        <v>0</v>
      </c>
      <c r="J1070" s="9">
        <f t="shared" si="1753"/>
        <v>0</v>
      </c>
      <c r="K1070" s="9">
        <f t="shared" si="1753"/>
        <v>0</v>
      </c>
      <c r="L1070" s="9">
        <f t="shared" si="1753"/>
        <v>0</v>
      </c>
      <c r="M1070" s="9">
        <f t="shared" si="1753"/>
        <v>41066</v>
      </c>
      <c r="N1070" s="9">
        <f t="shared" si="1753"/>
        <v>41066</v>
      </c>
      <c r="O1070" s="9">
        <f t="shared" si="1753"/>
        <v>0</v>
      </c>
      <c r="P1070" s="9">
        <f t="shared" si="1753"/>
        <v>0</v>
      </c>
      <c r="Q1070" s="9">
        <f t="shared" si="1753"/>
        <v>0</v>
      </c>
      <c r="R1070" s="9">
        <f t="shared" si="1753"/>
        <v>0</v>
      </c>
      <c r="S1070" s="9">
        <f t="shared" si="1753"/>
        <v>41066</v>
      </c>
      <c r="T1070" s="9">
        <f t="shared" si="1753"/>
        <v>41066</v>
      </c>
      <c r="U1070" s="9">
        <f t="shared" si="1753"/>
        <v>0</v>
      </c>
      <c r="V1070" s="9">
        <f t="shared" si="1753"/>
        <v>0</v>
      </c>
      <c r="W1070" s="9">
        <f t="shared" ref="U1070:AJ1072" si="1754">W1071</f>
        <v>0</v>
      </c>
      <c r="X1070" s="9">
        <f t="shared" si="1754"/>
        <v>0</v>
      </c>
      <c r="Y1070" s="9">
        <f t="shared" si="1754"/>
        <v>41066</v>
      </c>
      <c r="Z1070" s="9">
        <f t="shared" si="1754"/>
        <v>41066</v>
      </c>
      <c r="AA1070" s="9">
        <f t="shared" si="1754"/>
        <v>0</v>
      </c>
      <c r="AB1070" s="9">
        <f t="shared" si="1754"/>
        <v>0</v>
      </c>
      <c r="AC1070" s="9">
        <f t="shared" si="1754"/>
        <v>0</v>
      </c>
      <c r="AD1070" s="9">
        <f t="shared" si="1754"/>
        <v>0</v>
      </c>
      <c r="AE1070" s="9">
        <f t="shared" si="1754"/>
        <v>41066</v>
      </c>
      <c r="AF1070" s="9">
        <f t="shared" si="1754"/>
        <v>41066</v>
      </c>
      <c r="AG1070" s="9">
        <f t="shared" si="1754"/>
        <v>0</v>
      </c>
      <c r="AH1070" s="9">
        <f t="shared" si="1754"/>
        <v>0</v>
      </c>
      <c r="AI1070" s="9">
        <f t="shared" si="1754"/>
        <v>0</v>
      </c>
      <c r="AJ1070" s="9">
        <f t="shared" si="1754"/>
        <v>0</v>
      </c>
      <c r="AK1070" s="9">
        <f t="shared" ref="AG1070:AV1072" si="1755">AK1071</f>
        <v>41066</v>
      </c>
      <c r="AL1070" s="9">
        <f t="shared" si="1755"/>
        <v>41066</v>
      </c>
      <c r="AM1070" s="9">
        <f t="shared" si="1755"/>
        <v>0</v>
      </c>
      <c r="AN1070" s="9">
        <f t="shared" si="1755"/>
        <v>0</v>
      </c>
      <c r="AO1070" s="9">
        <f t="shared" si="1755"/>
        <v>0</v>
      </c>
      <c r="AP1070" s="9">
        <f t="shared" si="1755"/>
        <v>0</v>
      </c>
      <c r="AQ1070" s="9">
        <f t="shared" si="1755"/>
        <v>41066</v>
      </c>
      <c r="AR1070" s="9">
        <f t="shared" si="1755"/>
        <v>41066</v>
      </c>
      <c r="AS1070" s="9">
        <f t="shared" si="1755"/>
        <v>0</v>
      </c>
      <c r="AT1070" s="9">
        <f t="shared" si="1755"/>
        <v>0</v>
      </c>
      <c r="AU1070" s="9">
        <f t="shared" si="1755"/>
        <v>0</v>
      </c>
      <c r="AV1070" s="9">
        <f t="shared" si="1755"/>
        <v>0</v>
      </c>
      <c r="AW1070" s="96">
        <f t="shared" ref="AS1070:BH1072" si="1756">AW1071</f>
        <v>41066</v>
      </c>
      <c r="AX1070" s="96">
        <f t="shared" si="1756"/>
        <v>41066</v>
      </c>
      <c r="AY1070" s="9">
        <f t="shared" si="1756"/>
        <v>0</v>
      </c>
      <c r="AZ1070" s="9">
        <f t="shared" si="1756"/>
        <v>0</v>
      </c>
      <c r="BA1070" s="9">
        <f t="shared" si="1756"/>
        <v>0</v>
      </c>
      <c r="BB1070" s="9">
        <f t="shared" si="1756"/>
        <v>0</v>
      </c>
      <c r="BC1070" s="9">
        <f t="shared" si="1756"/>
        <v>41066</v>
      </c>
      <c r="BD1070" s="9">
        <f t="shared" si="1756"/>
        <v>41066</v>
      </c>
      <c r="BE1070" s="9">
        <f t="shared" si="1756"/>
        <v>0</v>
      </c>
      <c r="BF1070" s="9">
        <f t="shared" si="1756"/>
        <v>0</v>
      </c>
      <c r="BG1070" s="9">
        <f t="shared" si="1756"/>
        <v>0</v>
      </c>
      <c r="BH1070" s="9">
        <f t="shared" si="1756"/>
        <v>0</v>
      </c>
      <c r="BI1070" s="9">
        <f t="shared" ref="BE1070:BJ1072" si="1757">BI1071</f>
        <v>41066</v>
      </c>
      <c r="BJ1070" s="9">
        <f t="shared" si="1757"/>
        <v>41066</v>
      </c>
    </row>
    <row r="1071" spans="1:62" ht="33" x14ac:dyDescent="0.25">
      <c r="A1071" s="38" t="s">
        <v>398</v>
      </c>
      <c r="B1071" s="59" t="s">
        <v>226</v>
      </c>
      <c r="C1071" s="59" t="s">
        <v>7</v>
      </c>
      <c r="D1071" s="59" t="s">
        <v>79</v>
      </c>
      <c r="E1071" s="59" t="s">
        <v>622</v>
      </c>
      <c r="F1071" s="26"/>
      <c r="G1071" s="9">
        <f t="shared" si="1753"/>
        <v>41066</v>
      </c>
      <c r="H1071" s="9">
        <f t="shared" si="1753"/>
        <v>41066</v>
      </c>
      <c r="I1071" s="9">
        <f t="shared" si="1753"/>
        <v>0</v>
      </c>
      <c r="J1071" s="9">
        <f t="shared" si="1753"/>
        <v>0</v>
      </c>
      <c r="K1071" s="9">
        <f t="shared" si="1753"/>
        <v>0</v>
      </c>
      <c r="L1071" s="9">
        <f t="shared" si="1753"/>
        <v>0</v>
      </c>
      <c r="M1071" s="9">
        <f t="shared" si="1753"/>
        <v>41066</v>
      </c>
      <c r="N1071" s="9">
        <f t="shared" si="1753"/>
        <v>41066</v>
      </c>
      <c r="O1071" s="9">
        <f t="shared" si="1753"/>
        <v>0</v>
      </c>
      <c r="P1071" s="9">
        <f t="shared" si="1753"/>
        <v>0</v>
      </c>
      <c r="Q1071" s="9">
        <f t="shared" si="1753"/>
        <v>0</v>
      </c>
      <c r="R1071" s="9">
        <f t="shared" si="1753"/>
        <v>0</v>
      </c>
      <c r="S1071" s="9">
        <f t="shared" si="1753"/>
        <v>41066</v>
      </c>
      <c r="T1071" s="9">
        <f t="shared" si="1753"/>
        <v>41066</v>
      </c>
      <c r="U1071" s="9">
        <f t="shared" si="1754"/>
        <v>0</v>
      </c>
      <c r="V1071" s="9">
        <f t="shared" si="1754"/>
        <v>0</v>
      </c>
      <c r="W1071" s="9">
        <f t="shared" si="1754"/>
        <v>0</v>
      </c>
      <c r="X1071" s="9">
        <f t="shared" si="1754"/>
        <v>0</v>
      </c>
      <c r="Y1071" s="9">
        <f t="shared" si="1754"/>
        <v>41066</v>
      </c>
      <c r="Z1071" s="9">
        <f t="shared" si="1754"/>
        <v>41066</v>
      </c>
      <c r="AA1071" s="9">
        <f t="shared" si="1754"/>
        <v>0</v>
      </c>
      <c r="AB1071" s="9">
        <f t="shared" si="1754"/>
        <v>0</v>
      </c>
      <c r="AC1071" s="9">
        <f t="shared" si="1754"/>
        <v>0</v>
      </c>
      <c r="AD1071" s="9">
        <f t="shared" si="1754"/>
        <v>0</v>
      </c>
      <c r="AE1071" s="9">
        <f t="shared" si="1754"/>
        <v>41066</v>
      </c>
      <c r="AF1071" s="9">
        <f t="shared" si="1754"/>
        <v>41066</v>
      </c>
      <c r="AG1071" s="9">
        <f t="shared" si="1755"/>
        <v>0</v>
      </c>
      <c r="AH1071" s="9">
        <f t="shared" si="1755"/>
        <v>0</v>
      </c>
      <c r="AI1071" s="9">
        <f t="shared" si="1755"/>
        <v>0</v>
      </c>
      <c r="AJ1071" s="9">
        <f t="shared" si="1755"/>
        <v>0</v>
      </c>
      <c r="AK1071" s="9">
        <f t="shared" si="1755"/>
        <v>41066</v>
      </c>
      <c r="AL1071" s="9">
        <f t="shared" si="1755"/>
        <v>41066</v>
      </c>
      <c r="AM1071" s="9">
        <f t="shared" si="1755"/>
        <v>0</v>
      </c>
      <c r="AN1071" s="9">
        <f t="shared" si="1755"/>
        <v>0</v>
      </c>
      <c r="AO1071" s="9">
        <f t="shared" si="1755"/>
        <v>0</v>
      </c>
      <c r="AP1071" s="9">
        <f t="shared" si="1755"/>
        <v>0</v>
      </c>
      <c r="AQ1071" s="9">
        <f t="shared" si="1755"/>
        <v>41066</v>
      </c>
      <c r="AR1071" s="9">
        <f t="shared" si="1755"/>
        <v>41066</v>
      </c>
      <c r="AS1071" s="9">
        <f t="shared" si="1756"/>
        <v>0</v>
      </c>
      <c r="AT1071" s="9">
        <f t="shared" si="1756"/>
        <v>0</v>
      </c>
      <c r="AU1071" s="9">
        <f t="shared" si="1756"/>
        <v>0</v>
      </c>
      <c r="AV1071" s="9">
        <f t="shared" si="1756"/>
        <v>0</v>
      </c>
      <c r="AW1071" s="96">
        <f t="shared" si="1756"/>
        <v>41066</v>
      </c>
      <c r="AX1071" s="96">
        <f t="shared" si="1756"/>
        <v>41066</v>
      </c>
      <c r="AY1071" s="9">
        <f t="shared" si="1756"/>
        <v>0</v>
      </c>
      <c r="AZ1071" s="9">
        <f t="shared" si="1756"/>
        <v>0</v>
      </c>
      <c r="BA1071" s="9">
        <f t="shared" si="1756"/>
        <v>0</v>
      </c>
      <c r="BB1071" s="9">
        <f t="shared" si="1756"/>
        <v>0</v>
      </c>
      <c r="BC1071" s="9">
        <f t="shared" si="1756"/>
        <v>41066</v>
      </c>
      <c r="BD1071" s="9">
        <f t="shared" si="1756"/>
        <v>41066</v>
      </c>
      <c r="BE1071" s="9">
        <f t="shared" si="1757"/>
        <v>0</v>
      </c>
      <c r="BF1071" s="9">
        <f t="shared" si="1757"/>
        <v>0</v>
      </c>
      <c r="BG1071" s="9">
        <f t="shared" si="1757"/>
        <v>0</v>
      </c>
      <c r="BH1071" s="9">
        <f t="shared" si="1757"/>
        <v>0</v>
      </c>
      <c r="BI1071" s="9">
        <f t="shared" si="1757"/>
        <v>41066</v>
      </c>
      <c r="BJ1071" s="9">
        <f t="shared" si="1757"/>
        <v>41066</v>
      </c>
    </row>
    <row r="1072" spans="1:62" ht="33" x14ac:dyDescent="0.25">
      <c r="A1072" s="38" t="s">
        <v>11</v>
      </c>
      <c r="B1072" s="59" t="s">
        <v>226</v>
      </c>
      <c r="C1072" s="59" t="s">
        <v>7</v>
      </c>
      <c r="D1072" s="59" t="s">
        <v>79</v>
      </c>
      <c r="E1072" s="59" t="s">
        <v>622</v>
      </c>
      <c r="F1072" s="59" t="s">
        <v>12</v>
      </c>
      <c r="G1072" s="9">
        <f t="shared" si="1753"/>
        <v>41066</v>
      </c>
      <c r="H1072" s="9">
        <f t="shared" si="1753"/>
        <v>41066</v>
      </c>
      <c r="I1072" s="9">
        <f t="shared" si="1753"/>
        <v>0</v>
      </c>
      <c r="J1072" s="9">
        <f t="shared" si="1753"/>
        <v>0</v>
      </c>
      <c r="K1072" s="9">
        <f t="shared" si="1753"/>
        <v>0</v>
      </c>
      <c r="L1072" s="9">
        <f t="shared" si="1753"/>
        <v>0</v>
      </c>
      <c r="M1072" s="9">
        <f t="shared" si="1753"/>
        <v>41066</v>
      </c>
      <c r="N1072" s="9">
        <f t="shared" si="1753"/>
        <v>41066</v>
      </c>
      <c r="O1072" s="9">
        <f t="shared" si="1753"/>
        <v>0</v>
      </c>
      <c r="P1072" s="9">
        <f t="shared" si="1753"/>
        <v>0</v>
      </c>
      <c r="Q1072" s="9">
        <f t="shared" si="1753"/>
        <v>0</v>
      </c>
      <c r="R1072" s="9">
        <f t="shared" si="1753"/>
        <v>0</v>
      </c>
      <c r="S1072" s="9">
        <f t="shared" si="1753"/>
        <v>41066</v>
      </c>
      <c r="T1072" s="9">
        <f t="shared" si="1753"/>
        <v>41066</v>
      </c>
      <c r="U1072" s="9">
        <f t="shared" si="1754"/>
        <v>0</v>
      </c>
      <c r="V1072" s="9">
        <f t="shared" si="1754"/>
        <v>0</v>
      </c>
      <c r="W1072" s="9">
        <f t="shared" si="1754"/>
        <v>0</v>
      </c>
      <c r="X1072" s="9">
        <f t="shared" si="1754"/>
        <v>0</v>
      </c>
      <c r="Y1072" s="9">
        <f t="shared" si="1754"/>
        <v>41066</v>
      </c>
      <c r="Z1072" s="9">
        <f t="shared" si="1754"/>
        <v>41066</v>
      </c>
      <c r="AA1072" s="9">
        <f t="shared" si="1754"/>
        <v>0</v>
      </c>
      <c r="AB1072" s="9">
        <f t="shared" si="1754"/>
        <v>0</v>
      </c>
      <c r="AC1072" s="9">
        <f t="shared" si="1754"/>
        <v>0</v>
      </c>
      <c r="AD1072" s="9">
        <f t="shared" si="1754"/>
        <v>0</v>
      </c>
      <c r="AE1072" s="9">
        <f t="shared" si="1754"/>
        <v>41066</v>
      </c>
      <c r="AF1072" s="9">
        <f t="shared" si="1754"/>
        <v>41066</v>
      </c>
      <c r="AG1072" s="9">
        <f t="shared" si="1755"/>
        <v>0</v>
      </c>
      <c r="AH1072" s="9">
        <f t="shared" si="1755"/>
        <v>0</v>
      </c>
      <c r="AI1072" s="9">
        <f t="shared" si="1755"/>
        <v>0</v>
      </c>
      <c r="AJ1072" s="9">
        <f t="shared" si="1755"/>
        <v>0</v>
      </c>
      <c r="AK1072" s="9">
        <f t="shared" si="1755"/>
        <v>41066</v>
      </c>
      <c r="AL1072" s="9">
        <f t="shared" si="1755"/>
        <v>41066</v>
      </c>
      <c r="AM1072" s="9">
        <f t="shared" si="1755"/>
        <v>0</v>
      </c>
      <c r="AN1072" s="9">
        <f t="shared" si="1755"/>
        <v>0</v>
      </c>
      <c r="AO1072" s="9">
        <f t="shared" si="1755"/>
        <v>0</v>
      </c>
      <c r="AP1072" s="9">
        <f t="shared" si="1755"/>
        <v>0</v>
      </c>
      <c r="AQ1072" s="9">
        <f t="shared" si="1755"/>
        <v>41066</v>
      </c>
      <c r="AR1072" s="9">
        <f t="shared" si="1755"/>
        <v>41066</v>
      </c>
      <c r="AS1072" s="9">
        <f t="shared" si="1756"/>
        <v>0</v>
      </c>
      <c r="AT1072" s="9">
        <f t="shared" si="1756"/>
        <v>0</v>
      </c>
      <c r="AU1072" s="9">
        <f t="shared" si="1756"/>
        <v>0</v>
      </c>
      <c r="AV1072" s="9">
        <f t="shared" si="1756"/>
        <v>0</v>
      </c>
      <c r="AW1072" s="96">
        <f t="shared" si="1756"/>
        <v>41066</v>
      </c>
      <c r="AX1072" s="96">
        <f t="shared" si="1756"/>
        <v>41066</v>
      </c>
      <c r="AY1072" s="9">
        <f t="shared" si="1756"/>
        <v>0</v>
      </c>
      <c r="AZ1072" s="9">
        <f t="shared" si="1756"/>
        <v>0</v>
      </c>
      <c r="BA1072" s="9">
        <f t="shared" si="1756"/>
        <v>0</v>
      </c>
      <c r="BB1072" s="9">
        <f t="shared" si="1756"/>
        <v>0</v>
      </c>
      <c r="BC1072" s="9">
        <f t="shared" si="1756"/>
        <v>41066</v>
      </c>
      <c r="BD1072" s="9">
        <f t="shared" si="1756"/>
        <v>41066</v>
      </c>
      <c r="BE1072" s="9">
        <f t="shared" si="1757"/>
        <v>0</v>
      </c>
      <c r="BF1072" s="9">
        <f t="shared" si="1757"/>
        <v>0</v>
      </c>
      <c r="BG1072" s="9">
        <f t="shared" si="1757"/>
        <v>0</v>
      </c>
      <c r="BH1072" s="9">
        <f t="shared" si="1757"/>
        <v>0</v>
      </c>
      <c r="BI1072" s="9">
        <f t="shared" si="1757"/>
        <v>41066</v>
      </c>
      <c r="BJ1072" s="9">
        <f t="shared" si="1757"/>
        <v>41066</v>
      </c>
    </row>
    <row r="1073" spans="1:62" x14ac:dyDescent="0.25">
      <c r="A1073" s="68" t="s">
        <v>13</v>
      </c>
      <c r="B1073" s="59" t="s">
        <v>226</v>
      </c>
      <c r="C1073" s="59" t="s">
        <v>7</v>
      </c>
      <c r="D1073" s="59" t="s">
        <v>79</v>
      </c>
      <c r="E1073" s="59" t="s">
        <v>622</v>
      </c>
      <c r="F1073" s="26" t="s">
        <v>34</v>
      </c>
      <c r="G1073" s="9">
        <v>41066</v>
      </c>
      <c r="H1073" s="9">
        <v>41066</v>
      </c>
      <c r="I1073" s="84"/>
      <c r="J1073" s="84"/>
      <c r="K1073" s="84"/>
      <c r="L1073" s="84"/>
      <c r="M1073" s="9">
        <f>G1073+I1073+J1073+K1073+L1073</f>
        <v>41066</v>
      </c>
      <c r="N1073" s="9">
        <f>H1073+L1073</f>
        <v>41066</v>
      </c>
      <c r="O1073" s="85"/>
      <c r="P1073" s="85"/>
      <c r="Q1073" s="85"/>
      <c r="R1073" s="85"/>
      <c r="S1073" s="9">
        <f>M1073+O1073+P1073+Q1073+R1073</f>
        <v>41066</v>
      </c>
      <c r="T1073" s="9">
        <f>N1073+R1073</f>
        <v>41066</v>
      </c>
      <c r="U1073" s="85"/>
      <c r="V1073" s="85"/>
      <c r="W1073" s="85"/>
      <c r="X1073" s="85"/>
      <c r="Y1073" s="9">
        <f>S1073+U1073+V1073+W1073+X1073</f>
        <v>41066</v>
      </c>
      <c r="Z1073" s="9">
        <f>T1073+X1073</f>
        <v>41066</v>
      </c>
      <c r="AA1073" s="85"/>
      <c r="AB1073" s="85"/>
      <c r="AC1073" s="85"/>
      <c r="AD1073" s="85"/>
      <c r="AE1073" s="9">
        <f>Y1073+AA1073+AB1073+AC1073+AD1073</f>
        <v>41066</v>
      </c>
      <c r="AF1073" s="9">
        <f>Z1073+AD1073</f>
        <v>41066</v>
      </c>
      <c r="AG1073" s="85"/>
      <c r="AH1073" s="85"/>
      <c r="AI1073" s="85"/>
      <c r="AJ1073" s="85"/>
      <c r="AK1073" s="9">
        <f>AE1073+AG1073+AH1073+AI1073+AJ1073</f>
        <v>41066</v>
      </c>
      <c r="AL1073" s="9">
        <f>AF1073+AJ1073</f>
        <v>41066</v>
      </c>
      <c r="AM1073" s="85"/>
      <c r="AN1073" s="85"/>
      <c r="AO1073" s="85"/>
      <c r="AP1073" s="85"/>
      <c r="AQ1073" s="9">
        <f>AK1073+AM1073+AN1073+AO1073+AP1073</f>
        <v>41066</v>
      </c>
      <c r="AR1073" s="9">
        <f>AL1073+AP1073</f>
        <v>41066</v>
      </c>
      <c r="AS1073" s="85"/>
      <c r="AT1073" s="85"/>
      <c r="AU1073" s="85"/>
      <c r="AV1073" s="85"/>
      <c r="AW1073" s="96">
        <f>AQ1073+AS1073+AT1073+AU1073+AV1073</f>
        <v>41066</v>
      </c>
      <c r="AX1073" s="96">
        <f>AR1073+AV1073</f>
        <v>41066</v>
      </c>
      <c r="AY1073" s="85"/>
      <c r="AZ1073" s="85"/>
      <c r="BA1073" s="85"/>
      <c r="BB1073" s="85"/>
      <c r="BC1073" s="9">
        <f>AW1073+AY1073+AZ1073+BA1073+BB1073</f>
        <v>41066</v>
      </c>
      <c r="BD1073" s="9">
        <f>AX1073+BB1073</f>
        <v>41066</v>
      </c>
      <c r="BE1073" s="85"/>
      <c r="BF1073" s="85"/>
      <c r="BG1073" s="85"/>
      <c r="BH1073" s="85"/>
      <c r="BI1073" s="9">
        <f>BC1073+BE1073+BF1073+BG1073+BH1073</f>
        <v>41066</v>
      </c>
      <c r="BJ1073" s="9">
        <f>BD1073+BH1073</f>
        <v>41066</v>
      </c>
    </row>
    <row r="1074" spans="1:62" ht="51" x14ac:dyDescent="0.3">
      <c r="A1074" s="68" t="s">
        <v>737</v>
      </c>
      <c r="B1074" s="59" t="s">
        <v>226</v>
      </c>
      <c r="C1074" s="59" t="s">
        <v>7</v>
      </c>
      <c r="D1074" s="59" t="s">
        <v>79</v>
      </c>
      <c r="E1074" s="59" t="s">
        <v>645</v>
      </c>
      <c r="F1074" s="26"/>
      <c r="G1074" s="9">
        <f>G1075</f>
        <v>0</v>
      </c>
      <c r="H1074" s="9">
        <f>H1075</f>
        <v>0</v>
      </c>
      <c r="I1074" s="84"/>
      <c r="J1074" s="84"/>
      <c r="K1074" s="84"/>
      <c r="L1074" s="84"/>
      <c r="M1074" s="84"/>
      <c r="N1074" s="84"/>
      <c r="O1074" s="9">
        <f>O1075</f>
        <v>117</v>
      </c>
      <c r="P1074" s="9">
        <f t="shared" ref="P1074:AE1075" si="1758">P1075</f>
        <v>0</v>
      </c>
      <c r="Q1074" s="9">
        <f t="shared" si="1758"/>
        <v>0</v>
      </c>
      <c r="R1074" s="9">
        <f t="shared" si="1758"/>
        <v>2209</v>
      </c>
      <c r="S1074" s="9">
        <f t="shared" si="1758"/>
        <v>2326</v>
      </c>
      <c r="T1074" s="9">
        <f t="shared" si="1758"/>
        <v>2209</v>
      </c>
      <c r="U1074" s="9">
        <f>U1075</f>
        <v>0</v>
      </c>
      <c r="V1074" s="9">
        <f t="shared" si="1758"/>
        <v>0</v>
      </c>
      <c r="W1074" s="9">
        <f t="shared" si="1758"/>
        <v>0</v>
      </c>
      <c r="X1074" s="9">
        <f t="shared" si="1758"/>
        <v>0</v>
      </c>
      <c r="Y1074" s="9">
        <f t="shared" si="1758"/>
        <v>2326</v>
      </c>
      <c r="Z1074" s="9">
        <f t="shared" si="1758"/>
        <v>2209</v>
      </c>
      <c r="AA1074" s="9">
        <f>AA1075</f>
        <v>0</v>
      </c>
      <c r="AB1074" s="9">
        <f t="shared" si="1758"/>
        <v>0</v>
      </c>
      <c r="AC1074" s="9">
        <f t="shared" si="1758"/>
        <v>0</v>
      </c>
      <c r="AD1074" s="9">
        <f t="shared" si="1758"/>
        <v>0</v>
      </c>
      <c r="AE1074" s="9">
        <f t="shared" si="1758"/>
        <v>2326</v>
      </c>
      <c r="AF1074" s="9">
        <f t="shared" ref="AB1074:AF1075" si="1759">AF1075</f>
        <v>2209</v>
      </c>
      <c r="AG1074" s="9">
        <f>AG1075</f>
        <v>0</v>
      </c>
      <c r="AH1074" s="9">
        <f t="shared" ref="AH1074:AW1075" si="1760">AH1075</f>
        <v>0</v>
      </c>
      <c r="AI1074" s="9">
        <f t="shared" si="1760"/>
        <v>0</v>
      </c>
      <c r="AJ1074" s="9">
        <f t="shared" si="1760"/>
        <v>0</v>
      </c>
      <c r="AK1074" s="9">
        <f t="shared" si="1760"/>
        <v>2326</v>
      </c>
      <c r="AL1074" s="9">
        <f t="shared" si="1760"/>
        <v>2209</v>
      </c>
      <c r="AM1074" s="9">
        <f>AM1075</f>
        <v>0</v>
      </c>
      <c r="AN1074" s="9">
        <f t="shared" si="1760"/>
        <v>0</v>
      </c>
      <c r="AO1074" s="9">
        <f t="shared" si="1760"/>
        <v>0</v>
      </c>
      <c r="AP1074" s="9">
        <f t="shared" si="1760"/>
        <v>0</v>
      </c>
      <c r="AQ1074" s="9">
        <f t="shared" si="1760"/>
        <v>2326</v>
      </c>
      <c r="AR1074" s="9">
        <f t="shared" si="1760"/>
        <v>2209</v>
      </c>
      <c r="AS1074" s="9">
        <f>AS1075</f>
        <v>0</v>
      </c>
      <c r="AT1074" s="9">
        <f t="shared" si="1760"/>
        <v>0</v>
      </c>
      <c r="AU1074" s="9">
        <f t="shared" si="1760"/>
        <v>0</v>
      </c>
      <c r="AV1074" s="9">
        <f t="shared" si="1760"/>
        <v>0</v>
      </c>
      <c r="AW1074" s="96">
        <f t="shared" si="1760"/>
        <v>2326</v>
      </c>
      <c r="AX1074" s="96">
        <f t="shared" ref="AT1074:AX1075" si="1761">AX1075</f>
        <v>2209</v>
      </c>
      <c r="AY1074" s="9">
        <f>AY1075</f>
        <v>0</v>
      </c>
      <c r="AZ1074" s="9">
        <f t="shared" ref="AZ1074:BJ1075" si="1762">AZ1075</f>
        <v>0</v>
      </c>
      <c r="BA1074" s="9">
        <f t="shared" si="1762"/>
        <v>0</v>
      </c>
      <c r="BB1074" s="9">
        <f t="shared" si="1762"/>
        <v>0</v>
      </c>
      <c r="BC1074" s="9">
        <f t="shared" si="1762"/>
        <v>2326</v>
      </c>
      <c r="BD1074" s="9">
        <f t="shared" si="1762"/>
        <v>2209</v>
      </c>
      <c r="BE1074" s="9">
        <f>BE1075</f>
        <v>0</v>
      </c>
      <c r="BF1074" s="9">
        <f t="shared" si="1762"/>
        <v>0</v>
      </c>
      <c r="BG1074" s="9">
        <f t="shared" si="1762"/>
        <v>0</v>
      </c>
      <c r="BH1074" s="9">
        <f t="shared" si="1762"/>
        <v>0</v>
      </c>
      <c r="BI1074" s="9">
        <f t="shared" si="1762"/>
        <v>2326</v>
      </c>
      <c r="BJ1074" s="9">
        <f t="shared" si="1762"/>
        <v>2209</v>
      </c>
    </row>
    <row r="1075" spans="1:62" ht="33" x14ac:dyDescent="0.25">
      <c r="A1075" s="38" t="s">
        <v>11</v>
      </c>
      <c r="B1075" s="59" t="s">
        <v>226</v>
      </c>
      <c r="C1075" s="59" t="s">
        <v>7</v>
      </c>
      <c r="D1075" s="59" t="s">
        <v>79</v>
      </c>
      <c r="E1075" s="59" t="s">
        <v>645</v>
      </c>
      <c r="F1075" s="59" t="s">
        <v>12</v>
      </c>
      <c r="G1075" s="9">
        <f>G1076</f>
        <v>0</v>
      </c>
      <c r="H1075" s="9">
        <f>H1076</f>
        <v>0</v>
      </c>
      <c r="I1075" s="84"/>
      <c r="J1075" s="84"/>
      <c r="K1075" s="84"/>
      <c r="L1075" s="84"/>
      <c r="M1075" s="84"/>
      <c r="N1075" s="84"/>
      <c r="O1075" s="9">
        <f>O1076</f>
        <v>117</v>
      </c>
      <c r="P1075" s="9">
        <f t="shared" si="1758"/>
        <v>0</v>
      </c>
      <c r="Q1075" s="9">
        <f t="shared" si="1758"/>
        <v>0</v>
      </c>
      <c r="R1075" s="9">
        <f t="shared" si="1758"/>
        <v>2209</v>
      </c>
      <c r="S1075" s="9">
        <f t="shared" si="1758"/>
        <v>2326</v>
      </c>
      <c r="T1075" s="9">
        <f t="shared" si="1758"/>
        <v>2209</v>
      </c>
      <c r="U1075" s="9">
        <f>U1076</f>
        <v>0</v>
      </c>
      <c r="V1075" s="9">
        <f t="shared" si="1758"/>
        <v>0</v>
      </c>
      <c r="W1075" s="9">
        <f t="shared" si="1758"/>
        <v>0</v>
      </c>
      <c r="X1075" s="9">
        <f t="shared" si="1758"/>
        <v>0</v>
      </c>
      <c r="Y1075" s="9">
        <f t="shared" si="1758"/>
        <v>2326</v>
      </c>
      <c r="Z1075" s="9">
        <f t="shared" si="1758"/>
        <v>2209</v>
      </c>
      <c r="AA1075" s="9">
        <f>AA1076</f>
        <v>0</v>
      </c>
      <c r="AB1075" s="9">
        <f t="shared" si="1759"/>
        <v>0</v>
      </c>
      <c r="AC1075" s="9">
        <f t="shared" si="1759"/>
        <v>0</v>
      </c>
      <c r="AD1075" s="9">
        <f t="shared" si="1759"/>
        <v>0</v>
      </c>
      <c r="AE1075" s="9">
        <f t="shared" si="1759"/>
        <v>2326</v>
      </c>
      <c r="AF1075" s="9">
        <f t="shared" si="1759"/>
        <v>2209</v>
      </c>
      <c r="AG1075" s="9">
        <f>AG1076</f>
        <v>0</v>
      </c>
      <c r="AH1075" s="9">
        <f t="shared" si="1760"/>
        <v>0</v>
      </c>
      <c r="AI1075" s="9">
        <f t="shared" si="1760"/>
        <v>0</v>
      </c>
      <c r="AJ1075" s="9">
        <f t="shared" si="1760"/>
        <v>0</v>
      </c>
      <c r="AK1075" s="9">
        <f t="shared" si="1760"/>
        <v>2326</v>
      </c>
      <c r="AL1075" s="9">
        <f t="shared" si="1760"/>
        <v>2209</v>
      </c>
      <c r="AM1075" s="9">
        <f>AM1076</f>
        <v>0</v>
      </c>
      <c r="AN1075" s="9">
        <f t="shared" si="1760"/>
        <v>0</v>
      </c>
      <c r="AO1075" s="9">
        <f t="shared" si="1760"/>
        <v>0</v>
      </c>
      <c r="AP1075" s="9">
        <f t="shared" si="1760"/>
        <v>0</v>
      </c>
      <c r="AQ1075" s="9">
        <f t="shared" si="1760"/>
        <v>2326</v>
      </c>
      <c r="AR1075" s="9">
        <f t="shared" si="1760"/>
        <v>2209</v>
      </c>
      <c r="AS1075" s="9">
        <f>AS1076</f>
        <v>0</v>
      </c>
      <c r="AT1075" s="9">
        <f t="shared" si="1761"/>
        <v>0</v>
      </c>
      <c r="AU1075" s="9">
        <f t="shared" si="1761"/>
        <v>0</v>
      </c>
      <c r="AV1075" s="9">
        <f t="shared" si="1761"/>
        <v>0</v>
      </c>
      <c r="AW1075" s="96">
        <f t="shared" si="1761"/>
        <v>2326</v>
      </c>
      <c r="AX1075" s="96">
        <f t="shared" si="1761"/>
        <v>2209</v>
      </c>
      <c r="AY1075" s="9">
        <f>AY1076</f>
        <v>0</v>
      </c>
      <c r="AZ1075" s="9">
        <f t="shared" si="1762"/>
        <v>0</v>
      </c>
      <c r="BA1075" s="9">
        <f t="shared" si="1762"/>
        <v>0</v>
      </c>
      <c r="BB1075" s="9">
        <f t="shared" si="1762"/>
        <v>0</v>
      </c>
      <c r="BC1075" s="9">
        <f t="shared" si="1762"/>
        <v>2326</v>
      </c>
      <c r="BD1075" s="9">
        <f t="shared" si="1762"/>
        <v>2209</v>
      </c>
      <c r="BE1075" s="9">
        <f>BE1076</f>
        <v>0</v>
      </c>
      <c r="BF1075" s="9">
        <f t="shared" si="1762"/>
        <v>0</v>
      </c>
      <c r="BG1075" s="9">
        <f t="shared" si="1762"/>
        <v>0</v>
      </c>
      <c r="BH1075" s="9">
        <f t="shared" si="1762"/>
        <v>0</v>
      </c>
      <c r="BI1075" s="9">
        <f t="shared" si="1762"/>
        <v>2326</v>
      </c>
      <c r="BJ1075" s="9">
        <f t="shared" si="1762"/>
        <v>2209</v>
      </c>
    </row>
    <row r="1076" spans="1:62" ht="17.25" customHeight="1" x14ac:dyDescent="0.25">
      <c r="A1076" s="68" t="s">
        <v>13</v>
      </c>
      <c r="B1076" s="59" t="s">
        <v>226</v>
      </c>
      <c r="C1076" s="59" t="s">
        <v>7</v>
      </c>
      <c r="D1076" s="59" t="s">
        <v>79</v>
      </c>
      <c r="E1076" s="59" t="s">
        <v>645</v>
      </c>
      <c r="F1076" s="26" t="s">
        <v>34</v>
      </c>
      <c r="G1076" s="9"/>
      <c r="H1076" s="9"/>
      <c r="I1076" s="84"/>
      <c r="J1076" s="84"/>
      <c r="K1076" s="84"/>
      <c r="L1076" s="84"/>
      <c r="M1076" s="84"/>
      <c r="N1076" s="84"/>
      <c r="O1076" s="9">
        <v>117</v>
      </c>
      <c r="P1076" s="9"/>
      <c r="Q1076" s="9"/>
      <c r="R1076" s="9">
        <v>2209</v>
      </c>
      <c r="S1076" s="9">
        <f>M1076+O1076+P1076+Q1076+R1076</f>
        <v>2326</v>
      </c>
      <c r="T1076" s="9">
        <f>N1076+R1076</f>
        <v>2209</v>
      </c>
      <c r="U1076" s="9"/>
      <c r="V1076" s="9"/>
      <c r="W1076" s="9"/>
      <c r="X1076" s="9"/>
      <c r="Y1076" s="9">
        <f>S1076+U1076+V1076+W1076+X1076</f>
        <v>2326</v>
      </c>
      <c r="Z1076" s="9">
        <f>T1076+X1076</f>
        <v>2209</v>
      </c>
      <c r="AA1076" s="9"/>
      <c r="AB1076" s="9"/>
      <c r="AC1076" s="9"/>
      <c r="AD1076" s="9"/>
      <c r="AE1076" s="9">
        <f>Y1076+AA1076+AB1076+AC1076+AD1076</f>
        <v>2326</v>
      </c>
      <c r="AF1076" s="9">
        <f>Z1076+AD1076</f>
        <v>2209</v>
      </c>
      <c r="AG1076" s="9"/>
      <c r="AH1076" s="9"/>
      <c r="AI1076" s="9"/>
      <c r="AJ1076" s="9"/>
      <c r="AK1076" s="9">
        <f>AE1076+AG1076+AH1076+AI1076+AJ1076</f>
        <v>2326</v>
      </c>
      <c r="AL1076" s="9">
        <f>AF1076+AJ1076</f>
        <v>2209</v>
      </c>
      <c r="AM1076" s="9"/>
      <c r="AN1076" s="9"/>
      <c r="AO1076" s="9"/>
      <c r="AP1076" s="9"/>
      <c r="AQ1076" s="9">
        <f>AK1076+AM1076+AN1076+AO1076+AP1076</f>
        <v>2326</v>
      </c>
      <c r="AR1076" s="9">
        <f>AL1076+AP1076</f>
        <v>2209</v>
      </c>
      <c r="AS1076" s="9"/>
      <c r="AT1076" s="9"/>
      <c r="AU1076" s="9"/>
      <c r="AV1076" s="9"/>
      <c r="AW1076" s="96">
        <f>AQ1076+AS1076+AT1076+AU1076+AV1076</f>
        <v>2326</v>
      </c>
      <c r="AX1076" s="96">
        <f>AR1076+AV1076</f>
        <v>2209</v>
      </c>
      <c r="AY1076" s="9"/>
      <c r="AZ1076" s="9"/>
      <c r="BA1076" s="9"/>
      <c r="BB1076" s="9"/>
      <c r="BC1076" s="9">
        <f>AW1076+AY1076+AZ1076+BA1076+BB1076</f>
        <v>2326</v>
      </c>
      <c r="BD1076" s="9">
        <f>AX1076+BB1076</f>
        <v>2209</v>
      </c>
      <c r="BE1076" s="9"/>
      <c r="BF1076" s="9"/>
      <c r="BG1076" s="9"/>
      <c r="BH1076" s="9"/>
      <c r="BI1076" s="9">
        <f>BC1076+BE1076+BF1076+BG1076+BH1076</f>
        <v>2326</v>
      </c>
      <c r="BJ1076" s="9">
        <f>BD1076+BH1076</f>
        <v>2209</v>
      </c>
    </row>
    <row r="1077" spans="1:62" ht="51" x14ac:dyDescent="0.3">
      <c r="A1077" s="68" t="s">
        <v>737</v>
      </c>
      <c r="B1077" s="59" t="s">
        <v>226</v>
      </c>
      <c r="C1077" s="59" t="s">
        <v>7</v>
      </c>
      <c r="D1077" s="59" t="s">
        <v>79</v>
      </c>
      <c r="E1077" s="59" t="s">
        <v>736</v>
      </c>
      <c r="F1077" s="26"/>
      <c r="G1077" s="9"/>
      <c r="H1077" s="9"/>
      <c r="I1077" s="84"/>
      <c r="J1077" s="84"/>
      <c r="K1077" s="84"/>
      <c r="L1077" s="84"/>
      <c r="M1077" s="84"/>
      <c r="N1077" s="84"/>
      <c r="O1077" s="9">
        <f>O1078</f>
        <v>240</v>
      </c>
      <c r="P1077" s="9">
        <f t="shared" ref="P1077:AE1078" si="1763">P1078</f>
        <v>0</v>
      </c>
      <c r="Q1077" s="9">
        <f t="shared" si="1763"/>
        <v>0</v>
      </c>
      <c r="R1077" s="9">
        <f t="shared" si="1763"/>
        <v>4560</v>
      </c>
      <c r="S1077" s="9">
        <f t="shared" si="1763"/>
        <v>4800</v>
      </c>
      <c r="T1077" s="9">
        <f t="shared" si="1763"/>
        <v>4560</v>
      </c>
      <c r="U1077" s="9">
        <f>U1078</f>
        <v>0</v>
      </c>
      <c r="V1077" s="9">
        <f t="shared" si="1763"/>
        <v>0</v>
      </c>
      <c r="W1077" s="9">
        <f t="shared" si="1763"/>
        <v>0</v>
      </c>
      <c r="X1077" s="9">
        <f t="shared" si="1763"/>
        <v>0</v>
      </c>
      <c r="Y1077" s="9">
        <f t="shared" si="1763"/>
        <v>4800</v>
      </c>
      <c r="Z1077" s="9">
        <f t="shared" si="1763"/>
        <v>4560</v>
      </c>
      <c r="AA1077" s="9">
        <f>AA1078</f>
        <v>0</v>
      </c>
      <c r="AB1077" s="9">
        <f t="shared" si="1763"/>
        <v>0</v>
      </c>
      <c r="AC1077" s="9">
        <f t="shared" si="1763"/>
        <v>0</v>
      </c>
      <c r="AD1077" s="9">
        <f t="shared" si="1763"/>
        <v>0</v>
      </c>
      <c r="AE1077" s="9">
        <f t="shared" si="1763"/>
        <v>4800</v>
      </c>
      <c r="AF1077" s="9">
        <f t="shared" ref="AB1077:AF1078" si="1764">AF1078</f>
        <v>4560</v>
      </c>
      <c r="AG1077" s="9">
        <f>AG1078</f>
        <v>0</v>
      </c>
      <c r="AH1077" s="9">
        <f t="shared" ref="AH1077:AW1078" si="1765">AH1078</f>
        <v>0</v>
      </c>
      <c r="AI1077" s="9">
        <f t="shared" si="1765"/>
        <v>0</v>
      </c>
      <c r="AJ1077" s="9">
        <f t="shared" si="1765"/>
        <v>0</v>
      </c>
      <c r="AK1077" s="9">
        <f t="shared" si="1765"/>
        <v>4800</v>
      </c>
      <c r="AL1077" s="9">
        <f t="shared" si="1765"/>
        <v>4560</v>
      </c>
      <c r="AM1077" s="9">
        <f>AM1078</f>
        <v>0</v>
      </c>
      <c r="AN1077" s="9">
        <f t="shared" si="1765"/>
        <v>0</v>
      </c>
      <c r="AO1077" s="9">
        <f t="shared" si="1765"/>
        <v>0</v>
      </c>
      <c r="AP1077" s="9">
        <f t="shared" si="1765"/>
        <v>0</v>
      </c>
      <c r="AQ1077" s="9">
        <f t="shared" si="1765"/>
        <v>4800</v>
      </c>
      <c r="AR1077" s="9">
        <f t="shared" si="1765"/>
        <v>4560</v>
      </c>
      <c r="AS1077" s="9">
        <f>AS1078</f>
        <v>0</v>
      </c>
      <c r="AT1077" s="9">
        <f t="shared" si="1765"/>
        <v>0</v>
      </c>
      <c r="AU1077" s="9">
        <f t="shared" si="1765"/>
        <v>0</v>
      </c>
      <c r="AV1077" s="9">
        <f t="shared" si="1765"/>
        <v>0</v>
      </c>
      <c r="AW1077" s="96">
        <f t="shared" si="1765"/>
        <v>4800</v>
      </c>
      <c r="AX1077" s="96">
        <f t="shared" ref="AT1077:AX1078" si="1766">AX1078</f>
        <v>4560</v>
      </c>
      <c r="AY1077" s="9">
        <f>AY1078</f>
        <v>0</v>
      </c>
      <c r="AZ1077" s="9">
        <f t="shared" ref="AZ1077:BJ1078" si="1767">AZ1078</f>
        <v>0</v>
      </c>
      <c r="BA1077" s="9">
        <f t="shared" si="1767"/>
        <v>0</v>
      </c>
      <c r="BB1077" s="9">
        <f t="shared" si="1767"/>
        <v>0</v>
      </c>
      <c r="BC1077" s="9">
        <f t="shared" si="1767"/>
        <v>4800</v>
      </c>
      <c r="BD1077" s="9">
        <f t="shared" si="1767"/>
        <v>4560</v>
      </c>
      <c r="BE1077" s="9">
        <f>BE1078</f>
        <v>0</v>
      </c>
      <c r="BF1077" s="9">
        <f t="shared" si="1767"/>
        <v>0</v>
      </c>
      <c r="BG1077" s="9">
        <f t="shared" si="1767"/>
        <v>0</v>
      </c>
      <c r="BH1077" s="9">
        <f t="shared" si="1767"/>
        <v>0</v>
      </c>
      <c r="BI1077" s="9">
        <f t="shared" si="1767"/>
        <v>4800</v>
      </c>
      <c r="BJ1077" s="9">
        <f t="shared" si="1767"/>
        <v>4560</v>
      </c>
    </row>
    <row r="1078" spans="1:62" ht="33" x14ac:dyDescent="0.25">
      <c r="A1078" s="38" t="s">
        <v>11</v>
      </c>
      <c r="B1078" s="59" t="s">
        <v>226</v>
      </c>
      <c r="C1078" s="59" t="s">
        <v>7</v>
      </c>
      <c r="D1078" s="59" t="s">
        <v>79</v>
      </c>
      <c r="E1078" s="59" t="s">
        <v>736</v>
      </c>
      <c r="F1078" s="59" t="s">
        <v>12</v>
      </c>
      <c r="G1078" s="9"/>
      <c r="H1078" s="9"/>
      <c r="I1078" s="84"/>
      <c r="J1078" s="84"/>
      <c r="K1078" s="84"/>
      <c r="L1078" s="84"/>
      <c r="M1078" s="84"/>
      <c r="N1078" s="84"/>
      <c r="O1078" s="9">
        <f>O1079</f>
        <v>240</v>
      </c>
      <c r="P1078" s="9">
        <f t="shared" si="1763"/>
        <v>0</v>
      </c>
      <c r="Q1078" s="9">
        <f t="shared" si="1763"/>
        <v>0</v>
      </c>
      <c r="R1078" s="9">
        <f t="shared" si="1763"/>
        <v>4560</v>
      </c>
      <c r="S1078" s="9">
        <f t="shared" si="1763"/>
        <v>4800</v>
      </c>
      <c r="T1078" s="9">
        <f t="shared" si="1763"/>
        <v>4560</v>
      </c>
      <c r="U1078" s="9">
        <f>U1079</f>
        <v>0</v>
      </c>
      <c r="V1078" s="9">
        <f t="shared" si="1763"/>
        <v>0</v>
      </c>
      <c r="W1078" s="9">
        <f t="shared" si="1763"/>
        <v>0</v>
      </c>
      <c r="X1078" s="9">
        <f t="shared" si="1763"/>
        <v>0</v>
      </c>
      <c r="Y1078" s="9">
        <f t="shared" si="1763"/>
        <v>4800</v>
      </c>
      <c r="Z1078" s="9">
        <f t="shared" si="1763"/>
        <v>4560</v>
      </c>
      <c r="AA1078" s="9">
        <f>AA1079</f>
        <v>0</v>
      </c>
      <c r="AB1078" s="9">
        <f t="shared" si="1764"/>
        <v>0</v>
      </c>
      <c r="AC1078" s="9">
        <f t="shared" si="1764"/>
        <v>0</v>
      </c>
      <c r="AD1078" s="9">
        <f t="shared" si="1764"/>
        <v>0</v>
      </c>
      <c r="AE1078" s="9">
        <f t="shared" si="1764"/>
        <v>4800</v>
      </c>
      <c r="AF1078" s="9">
        <f t="shared" si="1764"/>
        <v>4560</v>
      </c>
      <c r="AG1078" s="9">
        <f>AG1079</f>
        <v>0</v>
      </c>
      <c r="AH1078" s="9">
        <f t="shared" si="1765"/>
        <v>0</v>
      </c>
      <c r="AI1078" s="9">
        <f t="shared" si="1765"/>
        <v>0</v>
      </c>
      <c r="AJ1078" s="9">
        <f t="shared" si="1765"/>
        <v>0</v>
      </c>
      <c r="AK1078" s="9">
        <f t="shared" si="1765"/>
        <v>4800</v>
      </c>
      <c r="AL1078" s="9">
        <f t="shared" si="1765"/>
        <v>4560</v>
      </c>
      <c r="AM1078" s="9">
        <f>AM1079</f>
        <v>0</v>
      </c>
      <c r="AN1078" s="9">
        <f t="shared" si="1765"/>
        <v>0</v>
      </c>
      <c r="AO1078" s="9">
        <f t="shared" si="1765"/>
        <v>0</v>
      </c>
      <c r="AP1078" s="9">
        <f t="shared" si="1765"/>
        <v>0</v>
      </c>
      <c r="AQ1078" s="9">
        <f t="shared" si="1765"/>
        <v>4800</v>
      </c>
      <c r="AR1078" s="9">
        <f t="shared" si="1765"/>
        <v>4560</v>
      </c>
      <c r="AS1078" s="9">
        <f>AS1079</f>
        <v>0</v>
      </c>
      <c r="AT1078" s="9">
        <f t="shared" si="1766"/>
        <v>0</v>
      </c>
      <c r="AU1078" s="9">
        <f t="shared" si="1766"/>
        <v>0</v>
      </c>
      <c r="AV1078" s="9">
        <f t="shared" si="1766"/>
        <v>0</v>
      </c>
      <c r="AW1078" s="96">
        <f t="shared" si="1766"/>
        <v>4800</v>
      </c>
      <c r="AX1078" s="96">
        <f t="shared" si="1766"/>
        <v>4560</v>
      </c>
      <c r="AY1078" s="9">
        <f>AY1079</f>
        <v>0</v>
      </c>
      <c r="AZ1078" s="9">
        <f t="shared" si="1767"/>
        <v>0</v>
      </c>
      <c r="BA1078" s="9">
        <f t="shared" si="1767"/>
        <v>0</v>
      </c>
      <c r="BB1078" s="9">
        <f t="shared" si="1767"/>
        <v>0</v>
      </c>
      <c r="BC1078" s="9">
        <f t="shared" si="1767"/>
        <v>4800</v>
      </c>
      <c r="BD1078" s="9">
        <f t="shared" si="1767"/>
        <v>4560</v>
      </c>
      <c r="BE1078" s="9">
        <f>BE1079</f>
        <v>0</v>
      </c>
      <c r="BF1078" s="9">
        <f t="shared" si="1767"/>
        <v>0</v>
      </c>
      <c r="BG1078" s="9">
        <f t="shared" si="1767"/>
        <v>0</v>
      </c>
      <c r="BH1078" s="9">
        <f t="shared" si="1767"/>
        <v>0</v>
      </c>
      <c r="BI1078" s="9">
        <f t="shared" si="1767"/>
        <v>4800</v>
      </c>
      <c r="BJ1078" s="9">
        <f t="shared" si="1767"/>
        <v>4560</v>
      </c>
    </row>
    <row r="1079" spans="1:62" ht="17.25" customHeight="1" x14ac:dyDescent="0.25">
      <c r="A1079" s="68" t="s">
        <v>13</v>
      </c>
      <c r="B1079" s="59" t="s">
        <v>226</v>
      </c>
      <c r="C1079" s="59" t="s">
        <v>7</v>
      </c>
      <c r="D1079" s="59" t="s">
        <v>79</v>
      </c>
      <c r="E1079" s="59" t="s">
        <v>736</v>
      </c>
      <c r="F1079" s="26" t="s">
        <v>34</v>
      </c>
      <c r="G1079" s="9"/>
      <c r="H1079" s="9"/>
      <c r="I1079" s="84"/>
      <c r="J1079" s="84"/>
      <c r="K1079" s="84"/>
      <c r="L1079" s="84"/>
      <c r="M1079" s="84"/>
      <c r="N1079" s="84"/>
      <c r="O1079" s="9">
        <v>240</v>
      </c>
      <c r="P1079" s="9"/>
      <c r="Q1079" s="9"/>
      <c r="R1079" s="9">
        <v>4560</v>
      </c>
      <c r="S1079" s="9">
        <f>M1079+O1079+P1079+Q1079+R1079</f>
        <v>4800</v>
      </c>
      <c r="T1079" s="9">
        <f>N1079+R1079</f>
        <v>4560</v>
      </c>
      <c r="U1079" s="9"/>
      <c r="V1079" s="9"/>
      <c r="W1079" s="9"/>
      <c r="X1079" s="9"/>
      <c r="Y1079" s="9">
        <f>S1079+U1079+V1079+W1079+X1079</f>
        <v>4800</v>
      </c>
      <c r="Z1079" s="9">
        <f>T1079+X1079</f>
        <v>4560</v>
      </c>
      <c r="AA1079" s="9"/>
      <c r="AB1079" s="9"/>
      <c r="AC1079" s="9"/>
      <c r="AD1079" s="9"/>
      <c r="AE1079" s="9">
        <f>Y1079+AA1079+AB1079+AC1079+AD1079</f>
        <v>4800</v>
      </c>
      <c r="AF1079" s="9">
        <f>Z1079+AD1079</f>
        <v>4560</v>
      </c>
      <c r="AG1079" s="9"/>
      <c r="AH1079" s="9"/>
      <c r="AI1079" s="9"/>
      <c r="AJ1079" s="9"/>
      <c r="AK1079" s="9">
        <f>AE1079+AG1079+AH1079+AI1079+AJ1079</f>
        <v>4800</v>
      </c>
      <c r="AL1079" s="9">
        <f>AF1079+AJ1079</f>
        <v>4560</v>
      </c>
      <c r="AM1079" s="9"/>
      <c r="AN1079" s="9"/>
      <c r="AO1079" s="9"/>
      <c r="AP1079" s="9"/>
      <c r="AQ1079" s="9">
        <f>AK1079+AM1079+AN1079+AO1079+AP1079</f>
        <v>4800</v>
      </c>
      <c r="AR1079" s="9">
        <f>AL1079+AP1079</f>
        <v>4560</v>
      </c>
      <c r="AS1079" s="9"/>
      <c r="AT1079" s="9"/>
      <c r="AU1079" s="9"/>
      <c r="AV1079" s="9"/>
      <c r="AW1079" s="96">
        <f>AQ1079+AS1079+AT1079+AU1079+AV1079</f>
        <v>4800</v>
      </c>
      <c r="AX1079" s="96">
        <f>AR1079+AV1079</f>
        <v>4560</v>
      </c>
      <c r="AY1079" s="9"/>
      <c r="AZ1079" s="9"/>
      <c r="BA1079" s="9"/>
      <c r="BB1079" s="9"/>
      <c r="BC1079" s="9">
        <f>AW1079+AY1079+AZ1079+BA1079+BB1079</f>
        <v>4800</v>
      </c>
      <c r="BD1079" s="9">
        <f>AX1079+BB1079</f>
        <v>4560</v>
      </c>
      <c r="BE1079" s="9"/>
      <c r="BF1079" s="9"/>
      <c r="BG1079" s="9"/>
      <c r="BH1079" s="9"/>
      <c r="BI1079" s="9">
        <f>BC1079+BE1079+BF1079+BG1079+BH1079</f>
        <v>4800</v>
      </c>
      <c r="BJ1079" s="9">
        <f>BD1079+BH1079</f>
        <v>4560</v>
      </c>
    </row>
    <row r="1080" spans="1:62" ht="49.5" hidden="1" x14ac:dyDescent="0.25">
      <c r="A1080" s="68" t="s">
        <v>641</v>
      </c>
      <c r="B1080" s="59" t="s">
        <v>226</v>
      </c>
      <c r="C1080" s="59" t="s">
        <v>7</v>
      </c>
      <c r="D1080" s="59" t="s">
        <v>79</v>
      </c>
      <c r="E1080" s="59" t="s">
        <v>640</v>
      </c>
      <c r="F1080" s="26"/>
      <c r="G1080" s="9">
        <f>G1081</f>
        <v>0</v>
      </c>
      <c r="H1080" s="9">
        <f>H1081</f>
        <v>0</v>
      </c>
      <c r="I1080" s="84"/>
      <c r="J1080" s="84"/>
      <c r="K1080" s="84"/>
      <c r="L1080" s="84"/>
      <c r="M1080" s="84"/>
      <c r="N1080" s="84"/>
      <c r="O1080" s="85"/>
      <c r="P1080" s="85"/>
      <c r="Q1080" s="85"/>
      <c r="R1080" s="85"/>
      <c r="S1080" s="85"/>
      <c r="T1080" s="85"/>
      <c r="U1080" s="85"/>
      <c r="V1080" s="85"/>
      <c r="W1080" s="85"/>
      <c r="X1080" s="85"/>
      <c r="Y1080" s="85"/>
      <c r="Z1080" s="85"/>
      <c r="AA1080" s="85"/>
      <c r="AB1080" s="85"/>
      <c r="AC1080" s="85"/>
      <c r="AD1080" s="85"/>
      <c r="AE1080" s="85"/>
      <c r="AF1080" s="85"/>
      <c r="AG1080" s="85"/>
      <c r="AH1080" s="85"/>
      <c r="AI1080" s="85"/>
      <c r="AJ1080" s="85"/>
      <c r="AK1080" s="85"/>
      <c r="AL1080" s="85"/>
      <c r="AM1080" s="85"/>
      <c r="AN1080" s="85"/>
      <c r="AO1080" s="85"/>
      <c r="AP1080" s="85"/>
      <c r="AQ1080" s="85"/>
      <c r="AR1080" s="85"/>
      <c r="AS1080" s="85"/>
      <c r="AT1080" s="85"/>
      <c r="AU1080" s="85"/>
      <c r="AV1080" s="85"/>
      <c r="AW1080" s="97"/>
      <c r="AX1080" s="97"/>
      <c r="AY1080" s="85"/>
      <c r="AZ1080" s="85"/>
      <c r="BA1080" s="85"/>
      <c r="BB1080" s="85"/>
      <c r="BC1080" s="85"/>
      <c r="BD1080" s="85"/>
      <c r="BE1080" s="85"/>
      <c r="BF1080" s="85"/>
      <c r="BG1080" s="85"/>
      <c r="BH1080" s="85"/>
      <c r="BI1080" s="85"/>
      <c r="BJ1080" s="85"/>
    </row>
    <row r="1081" spans="1:62" ht="33" hidden="1" x14ac:dyDescent="0.25">
      <c r="A1081" s="38" t="s">
        <v>11</v>
      </c>
      <c r="B1081" s="59" t="s">
        <v>226</v>
      </c>
      <c r="C1081" s="59" t="s">
        <v>7</v>
      </c>
      <c r="D1081" s="59" t="s">
        <v>79</v>
      </c>
      <c r="E1081" s="59" t="s">
        <v>640</v>
      </c>
      <c r="F1081" s="59" t="s">
        <v>12</v>
      </c>
      <c r="G1081" s="9">
        <f>G1082</f>
        <v>0</v>
      </c>
      <c r="H1081" s="9">
        <f>H1082</f>
        <v>0</v>
      </c>
      <c r="I1081" s="84"/>
      <c r="J1081" s="84"/>
      <c r="K1081" s="84"/>
      <c r="L1081" s="84"/>
      <c r="M1081" s="84"/>
      <c r="N1081" s="84"/>
      <c r="O1081" s="85"/>
      <c r="P1081" s="85"/>
      <c r="Q1081" s="85"/>
      <c r="R1081" s="85"/>
      <c r="S1081" s="85"/>
      <c r="T1081" s="85"/>
      <c r="U1081" s="85"/>
      <c r="V1081" s="85"/>
      <c r="W1081" s="85"/>
      <c r="X1081" s="85"/>
      <c r="Y1081" s="85"/>
      <c r="Z1081" s="85"/>
      <c r="AA1081" s="85"/>
      <c r="AB1081" s="85"/>
      <c r="AC1081" s="85"/>
      <c r="AD1081" s="85"/>
      <c r="AE1081" s="85"/>
      <c r="AF1081" s="85"/>
      <c r="AG1081" s="85"/>
      <c r="AH1081" s="85"/>
      <c r="AI1081" s="85"/>
      <c r="AJ1081" s="85"/>
      <c r="AK1081" s="85"/>
      <c r="AL1081" s="85"/>
      <c r="AM1081" s="85"/>
      <c r="AN1081" s="85"/>
      <c r="AO1081" s="85"/>
      <c r="AP1081" s="85"/>
      <c r="AQ1081" s="85"/>
      <c r="AR1081" s="85"/>
      <c r="AS1081" s="85"/>
      <c r="AT1081" s="85"/>
      <c r="AU1081" s="85"/>
      <c r="AV1081" s="85"/>
      <c r="AW1081" s="97"/>
      <c r="AX1081" s="97"/>
      <c r="AY1081" s="85"/>
      <c r="AZ1081" s="85"/>
      <c r="BA1081" s="85"/>
      <c r="BB1081" s="85"/>
      <c r="BC1081" s="85"/>
      <c r="BD1081" s="85"/>
      <c r="BE1081" s="85"/>
      <c r="BF1081" s="85"/>
      <c r="BG1081" s="85"/>
      <c r="BH1081" s="85"/>
      <c r="BI1081" s="85"/>
      <c r="BJ1081" s="85"/>
    </row>
    <row r="1082" spans="1:62" ht="20.100000000000001" hidden="1" customHeight="1" x14ac:dyDescent="0.25">
      <c r="A1082" s="68" t="s">
        <v>13</v>
      </c>
      <c r="B1082" s="59" t="s">
        <v>226</v>
      </c>
      <c r="C1082" s="59" t="s">
        <v>7</v>
      </c>
      <c r="D1082" s="59" t="s">
        <v>79</v>
      </c>
      <c r="E1082" s="59" t="s">
        <v>640</v>
      </c>
      <c r="F1082" s="26" t="s">
        <v>34</v>
      </c>
      <c r="G1082" s="9"/>
      <c r="H1082" s="9"/>
      <c r="I1082" s="84"/>
      <c r="J1082" s="84"/>
      <c r="K1082" s="84"/>
      <c r="L1082" s="84"/>
      <c r="M1082" s="84"/>
      <c r="N1082" s="84"/>
      <c r="O1082" s="85"/>
      <c r="P1082" s="85"/>
      <c r="Q1082" s="85"/>
      <c r="R1082" s="85"/>
      <c r="S1082" s="85"/>
      <c r="T1082" s="85"/>
      <c r="U1082" s="85"/>
      <c r="V1082" s="85"/>
      <c r="W1082" s="85"/>
      <c r="X1082" s="85"/>
      <c r="Y1082" s="85"/>
      <c r="Z1082" s="85"/>
      <c r="AA1082" s="85"/>
      <c r="AB1082" s="85"/>
      <c r="AC1082" s="85"/>
      <c r="AD1082" s="85"/>
      <c r="AE1082" s="85"/>
      <c r="AF1082" s="85"/>
      <c r="AG1082" s="85"/>
      <c r="AH1082" s="85"/>
      <c r="AI1082" s="85"/>
      <c r="AJ1082" s="85"/>
      <c r="AK1082" s="85"/>
      <c r="AL1082" s="85"/>
      <c r="AM1082" s="85"/>
      <c r="AN1082" s="85"/>
      <c r="AO1082" s="85"/>
      <c r="AP1082" s="85"/>
      <c r="AQ1082" s="85"/>
      <c r="AR1082" s="85"/>
      <c r="AS1082" s="85"/>
      <c r="AT1082" s="85"/>
      <c r="AU1082" s="85"/>
      <c r="AV1082" s="85"/>
      <c r="AW1082" s="97"/>
      <c r="AX1082" s="97"/>
      <c r="AY1082" s="85"/>
      <c r="AZ1082" s="85"/>
      <c r="BA1082" s="85"/>
      <c r="BB1082" s="85"/>
      <c r="BC1082" s="85"/>
      <c r="BD1082" s="85"/>
      <c r="BE1082" s="85"/>
      <c r="BF1082" s="85"/>
      <c r="BG1082" s="85"/>
      <c r="BH1082" s="85"/>
      <c r="BI1082" s="85"/>
      <c r="BJ1082" s="85"/>
    </row>
    <row r="1083" spans="1:62" ht="20.100000000000001" hidden="1" customHeight="1" x14ac:dyDescent="0.25">
      <c r="A1083" s="68" t="s">
        <v>693</v>
      </c>
      <c r="B1083" s="59" t="s">
        <v>226</v>
      </c>
      <c r="C1083" s="59" t="s">
        <v>7</v>
      </c>
      <c r="D1083" s="59" t="s">
        <v>79</v>
      </c>
      <c r="E1083" s="59" t="s">
        <v>687</v>
      </c>
      <c r="F1083" s="26"/>
      <c r="G1083" s="9">
        <f>G1084</f>
        <v>0</v>
      </c>
      <c r="H1083" s="9">
        <f>H1084</f>
        <v>0</v>
      </c>
      <c r="I1083" s="84"/>
      <c r="J1083" s="84"/>
      <c r="K1083" s="84"/>
      <c r="L1083" s="84"/>
      <c r="M1083" s="84"/>
      <c r="N1083" s="84"/>
      <c r="O1083" s="85"/>
      <c r="P1083" s="85"/>
      <c r="Q1083" s="85"/>
      <c r="R1083" s="85"/>
      <c r="S1083" s="85"/>
      <c r="T1083" s="85"/>
      <c r="U1083" s="85"/>
      <c r="V1083" s="85"/>
      <c r="W1083" s="85"/>
      <c r="X1083" s="85"/>
      <c r="Y1083" s="85"/>
      <c r="Z1083" s="85"/>
      <c r="AA1083" s="85"/>
      <c r="AB1083" s="85"/>
      <c r="AC1083" s="85"/>
      <c r="AD1083" s="85"/>
      <c r="AE1083" s="85"/>
      <c r="AF1083" s="85"/>
      <c r="AG1083" s="85"/>
      <c r="AH1083" s="85"/>
      <c r="AI1083" s="85"/>
      <c r="AJ1083" s="85"/>
      <c r="AK1083" s="85"/>
      <c r="AL1083" s="85"/>
      <c r="AM1083" s="85"/>
      <c r="AN1083" s="85"/>
      <c r="AO1083" s="85"/>
      <c r="AP1083" s="85"/>
      <c r="AQ1083" s="85"/>
      <c r="AR1083" s="85"/>
      <c r="AS1083" s="85"/>
      <c r="AT1083" s="85"/>
      <c r="AU1083" s="85"/>
      <c r="AV1083" s="85"/>
      <c r="AW1083" s="97"/>
      <c r="AX1083" s="97"/>
      <c r="AY1083" s="85"/>
      <c r="AZ1083" s="85"/>
      <c r="BA1083" s="85"/>
      <c r="BB1083" s="85"/>
      <c r="BC1083" s="85"/>
      <c r="BD1083" s="85"/>
      <c r="BE1083" s="85"/>
      <c r="BF1083" s="85"/>
      <c r="BG1083" s="85"/>
      <c r="BH1083" s="85"/>
      <c r="BI1083" s="85"/>
      <c r="BJ1083" s="85"/>
    </row>
    <row r="1084" spans="1:62" ht="33" hidden="1" x14ac:dyDescent="0.25">
      <c r="A1084" s="38" t="s">
        <v>11</v>
      </c>
      <c r="B1084" s="59" t="s">
        <v>226</v>
      </c>
      <c r="C1084" s="59" t="s">
        <v>7</v>
      </c>
      <c r="D1084" s="59" t="s">
        <v>79</v>
      </c>
      <c r="E1084" s="59" t="s">
        <v>687</v>
      </c>
      <c r="F1084" s="59" t="s">
        <v>12</v>
      </c>
      <c r="G1084" s="9">
        <f>G1085</f>
        <v>0</v>
      </c>
      <c r="H1084" s="9">
        <f>H1085</f>
        <v>0</v>
      </c>
      <c r="I1084" s="84"/>
      <c r="J1084" s="84"/>
      <c r="K1084" s="84"/>
      <c r="L1084" s="84"/>
      <c r="M1084" s="84"/>
      <c r="N1084" s="84"/>
      <c r="O1084" s="85"/>
      <c r="P1084" s="85"/>
      <c r="Q1084" s="85"/>
      <c r="R1084" s="85"/>
      <c r="S1084" s="85"/>
      <c r="T1084" s="85"/>
      <c r="U1084" s="85"/>
      <c r="V1084" s="85"/>
      <c r="W1084" s="85"/>
      <c r="X1084" s="85"/>
      <c r="Y1084" s="85"/>
      <c r="Z1084" s="85"/>
      <c r="AA1084" s="85"/>
      <c r="AB1084" s="85"/>
      <c r="AC1084" s="85"/>
      <c r="AD1084" s="85"/>
      <c r="AE1084" s="85"/>
      <c r="AF1084" s="85"/>
      <c r="AG1084" s="85"/>
      <c r="AH1084" s="85"/>
      <c r="AI1084" s="85"/>
      <c r="AJ1084" s="85"/>
      <c r="AK1084" s="85"/>
      <c r="AL1084" s="85"/>
      <c r="AM1084" s="85"/>
      <c r="AN1084" s="85"/>
      <c r="AO1084" s="85"/>
      <c r="AP1084" s="85"/>
      <c r="AQ1084" s="85"/>
      <c r="AR1084" s="85"/>
      <c r="AS1084" s="85"/>
      <c r="AT1084" s="85"/>
      <c r="AU1084" s="85"/>
      <c r="AV1084" s="85"/>
      <c r="AW1084" s="97"/>
      <c r="AX1084" s="97"/>
      <c r="AY1084" s="85"/>
      <c r="AZ1084" s="85"/>
      <c r="BA1084" s="85"/>
      <c r="BB1084" s="85"/>
      <c r="BC1084" s="85"/>
      <c r="BD1084" s="85"/>
      <c r="BE1084" s="85"/>
      <c r="BF1084" s="85"/>
      <c r="BG1084" s="85"/>
      <c r="BH1084" s="85"/>
      <c r="BI1084" s="85"/>
      <c r="BJ1084" s="85"/>
    </row>
    <row r="1085" spans="1:62" ht="16.5" hidden="1" customHeight="1" x14ac:dyDescent="0.25">
      <c r="A1085" s="68" t="s">
        <v>13</v>
      </c>
      <c r="B1085" s="59" t="s">
        <v>226</v>
      </c>
      <c r="C1085" s="59" t="s">
        <v>7</v>
      </c>
      <c r="D1085" s="59" t="s">
        <v>79</v>
      </c>
      <c r="E1085" s="59" t="s">
        <v>687</v>
      </c>
      <c r="F1085" s="26" t="s">
        <v>34</v>
      </c>
      <c r="G1085" s="9"/>
      <c r="H1085" s="9"/>
      <c r="I1085" s="84"/>
      <c r="J1085" s="84"/>
      <c r="K1085" s="84"/>
      <c r="L1085" s="84"/>
      <c r="M1085" s="84"/>
      <c r="N1085" s="84"/>
      <c r="O1085" s="85"/>
      <c r="P1085" s="85"/>
      <c r="Q1085" s="85"/>
      <c r="R1085" s="85"/>
      <c r="S1085" s="85"/>
      <c r="T1085" s="85"/>
      <c r="U1085" s="85"/>
      <c r="V1085" s="85"/>
      <c r="W1085" s="85"/>
      <c r="X1085" s="85"/>
      <c r="Y1085" s="85"/>
      <c r="Z1085" s="85"/>
      <c r="AA1085" s="85"/>
      <c r="AB1085" s="85"/>
      <c r="AC1085" s="85"/>
      <c r="AD1085" s="85"/>
      <c r="AE1085" s="85"/>
      <c r="AF1085" s="85"/>
      <c r="AG1085" s="85"/>
      <c r="AH1085" s="85"/>
      <c r="AI1085" s="85"/>
      <c r="AJ1085" s="85"/>
      <c r="AK1085" s="85"/>
      <c r="AL1085" s="85"/>
      <c r="AM1085" s="85"/>
      <c r="AN1085" s="85"/>
      <c r="AO1085" s="85"/>
      <c r="AP1085" s="85"/>
      <c r="AQ1085" s="85"/>
      <c r="AR1085" s="85"/>
      <c r="AS1085" s="85"/>
      <c r="AT1085" s="85"/>
      <c r="AU1085" s="85"/>
      <c r="AV1085" s="85"/>
      <c r="AW1085" s="97"/>
      <c r="AX1085" s="97"/>
      <c r="AY1085" s="85"/>
      <c r="AZ1085" s="85"/>
      <c r="BA1085" s="85"/>
      <c r="BB1085" s="85"/>
      <c r="BC1085" s="85"/>
      <c r="BD1085" s="85"/>
      <c r="BE1085" s="85"/>
      <c r="BF1085" s="85"/>
      <c r="BG1085" s="85"/>
      <c r="BH1085" s="85"/>
      <c r="BI1085" s="85"/>
      <c r="BJ1085" s="85"/>
    </row>
    <row r="1086" spans="1:62" ht="82.5" hidden="1" x14ac:dyDescent="0.25">
      <c r="A1086" s="38" t="s">
        <v>33</v>
      </c>
      <c r="B1086" s="59">
        <v>917</v>
      </c>
      <c r="C1086" s="59" t="s">
        <v>7</v>
      </c>
      <c r="D1086" s="59" t="s">
        <v>79</v>
      </c>
      <c r="E1086" s="59" t="s">
        <v>54</v>
      </c>
      <c r="F1086" s="59"/>
      <c r="G1086" s="17">
        <f t="shared" ref="G1086:H1089" si="1768">G1087</f>
        <v>0</v>
      </c>
      <c r="H1086" s="17">
        <f t="shared" si="1768"/>
        <v>0</v>
      </c>
      <c r="I1086" s="84"/>
      <c r="J1086" s="84"/>
      <c r="K1086" s="84"/>
      <c r="L1086" s="84"/>
      <c r="M1086" s="84"/>
      <c r="N1086" s="84"/>
      <c r="O1086" s="85"/>
      <c r="P1086" s="85"/>
      <c r="Q1086" s="85"/>
      <c r="R1086" s="85"/>
      <c r="S1086" s="85"/>
      <c r="T1086" s="85"/>
      <c r="U1086" s="85"/>
      <c r="V1086" s="85"/>
      <c r="W1086" s="85"/>
      <c r="X1086" s="85"/>
      <c r="Y1086" s="85"/>
      <c r="Z1086" s="85"/>
      <c r="AA1086" s="85"/>
      <c r="AB1086" s="85"/>
      <c r="AC1086" s="85"/>
      <c r="AD1086" s="85"/>
      <c r="AE1086" s="85"/>
      <c r="AF1086" s="85"/>
      <c r="AG1086" s="85"/>
      <c r="AH1086" s="85"/>
      <c r="AI1086" s="85"/>
      <c r="AJ1086" s="85"/>
      <c r="AK1086" s="85"/>
      <c r="AL1086" s="85"/>
      <c r="AM1086" s="85"/>
      <c r="AN1086" s="85"/>
      <c r="AO1086" s="85"/>
      <c r="AP1086" s="85"/>
      <c r="AQ1086" s="85"/>
      <c r="AR1086" s="85"/>
      <c r="AS1086" s="85"/>
      <c r="AT1086" s="85"/>
      <c r="AU1086" s="85"/>
      <c r="AV1086" s="85"/>
      <c r="AW1086" s="97"/>
      <c r="AX1086" s="97"/>
      <c r="AY1086" s="85"/>
      <c r="AZ1086" s="85"/>
      <c r="BA1086" s="85"/>
      <c r="BB1086" s="85"/>
      <c r="BC1086" s="85"/>
      <c r="BD1086" s="85"/>
      <c r="BE1086" s="85"/>
      <c r="BF1086" s="85"/>
      <c r="BG1086" s="85"/>
      <c r="BH1086" s="85"/>
      <c r="BI1086" s="85"/>
      <c r="BJ1086" s="85"/>
    </row>
    <row r="1087" spans="1:62" ht="20.100000000000001" hidden="1" customHeight="1" x14ac:dyDescent="0.25">
      <c r="A1087" s="38" t="s">
        <v>14</v>
      </c>
      <c r="B1087" s="59" t="s">
        <v>226</v>
      </c>
      <c r="C1087" s="59" t="s">
        <v>7</v>
      </c>
      <c r="D1087" s="59" t="s">
        <v>79</v>
      </c>
      <c r="E1087" s="59" t="s">
        <v>55</v>
      </c>
      <c r="F1087" s="59"/>
      <c r="G1087" s="17">
        <f t="shared" si="1768"/>
        <v>0</v>
      </c>
      <c r="H1087" s="17">
        <f t="shared" si="1768"/>
        <v>0</v>
      </c>
      <c r="I1087" s="84"/>
      <c r="J1087" s="84"/>
      <c r="K1087" s="84"/>
      <c r="L1087" s="84"/>
      <c r="M1087" s="84"/>
      <c r="N1087" s="84"/>
      <c r="O1087" s="85"/>
      <c r="P1087" s="85"/>
      <c r="Q1087" s="85"/>
      <c r="R1087" s="85"/>
      <c r="S1087" s="85"/>
      <c r="T1087" s="85"/>
      <c r="U1087" s="85"/>
      <c r="V1087" s="85"/>
      <c r="W1087" s="85"/>
      <c r="X1087" s="85"/>
      <c r="Y1087" s="85"/>
      <c r="Z1087" s="85"/>
      <c r="AA1087" s="85"/>
      <c r="AB1087" s="85"/>
      <c r="AC1087" s="85"/>
      <c r="AD1087" s="85"/>
      <c r="AE1087" s="85"/>
      <c r="AF1087" s="85"/>
      <c r="AG1087" s="85"/>
      <c r="AH1087" s="85"/>
      <c r="AI1087" s="85"/>
      <c r="AJ1087" s="85"/>
      <c r="AK1087" s="85"/>
      <c r="AL1087" s="85"/>
      <c r="AM1087" s="85"/>
      <c r="AN1087" s="85"/>
      <c r="AO1087" s="85"/>
      <c r="AP1087" s="85"/>
      <c r="AQ1087" s="85"/>
      <c r="AR1087" s="85"/>
      <c r="AS1087" s="85"/>
      <c r="AT1087" s="85"/>
      <c r="AU1087" s="85"/>
      <c r="AV1087" s="85"/>
      <c r="AW1087" s="97"/>
      <c r="AX1087" s="97"/>
      <c r="AY1087" s="85"/>
      <c r="AZ1087" s="85"/>
      <c r="BA1087" s="85"/>
      <c r="BB1087" s="85"/>
      <c r="BC1087" s="85"/>
      <c r="BD1087" s="85"/>
      <c r="BE1087" s="85"/>
      <c r="BF1087" s="85"/>
      <c r="BG1087" s="85"/>
      <c r="BH1087" s="85"/>
      <c r="BI1087" s="85"/>
      <c r="BJ1087" s="85"/>
    </row>
    <row r="1088" spans="1:62" ht="20.100000000000001" hidden="1" customHeight="1" x14ac:dyDescent="0.25">
      <c r="A1088" s="38" t="s">
        <v>15</v>
      </c>
      <c r="B1088" s="59" t="s">
        <v>226</v>
      </c>
      <c r="C1088" s="59" t="s">
        <v>7</v>
      </c>
      <c r="D1088" s="59" t="s">
        <v>79</v>
      </c>
      <c r="E1088" s="59" t="s">
        <v>56</v>
      </c>
      <c r="F1088" s="59"/>
      <c r="G1088" s="17">
        <f t="shared" si="1768"/>
        <v>0</v>
      </c>
      <c r="H1088" s="17">
        <f t="shared" si="1768"/>
        <v>0</v>
      </c>
      <c r="I1088" s="84"/>
      <c r="J1088" s="84"/>
      <c r="K1088" s="84"/>
      <c r="L1088" s="84"/>
      <c r="M1088" s="84"/>
      <c r="N1088" s="84"/>
      <c r="O1088" s="85"/>
      <c r="P1088" s="85"/>
      <c r="Q1088" s="85"/>
      <c r="R1088" s="85"/>
      <c r="S1088" s="85"/>
      <c r="T1088" s="85"/>
      <c r="U1088" s="85"/>
      <c r="V1088" s="85"/>
      <c r="W1088" s="85"/>
      <c r="X1088" s="85"/>
      <c r="Y1088" s="85"/>
      <c r="Z1088" s="85"/>
      <c r="AA1088" s="85"/>
      <c r="AB1088" s="85"/>
      <c r="AC1088" s="85"/>
      <c r="AD1088" s="85"/>
      <c r="AE1088" s="85"/>
      <c r="AF1088" s="85"/>
      <c r="AG1088" s="85"/>
      <c r="AH1088" s="85"/>
      <c r="AI1088" s="85"/>
      <c r="AJ1088" s="85"/>
      <c r="AK1088" s="85"/>
      <c r="AL1088" s="85"/>
      <c r="AM1088" s="85"/>
      <c r="AN1088" s="85"/>
      <c r="AO1088" s="85"/>
      <c r="AP1088" s="85"/>
      <c r="AQ1088" s="85"/>
      <c r="AR1088" s="85"/>
      <c r="AS1088" s="85"/>
      <c r="AT1088" s="85"/>
      <c r="AU1088" s="85"/>
      <c r="AV1088" s="85"/>
      <c r="AW1088" s="97"/>
      <c r="AX1088" s="97"/>
      <c r="AY1088" s="85"/>
      <c r="AZ1088" s="85"/>
      <c r="BA1088" s="85"/>
      <c r="BB1088" s="85"/>
      <c r="BC1088" s="85"/>
      <c r="BD1088" s="85"/>
      <c r="BE1088" s="85"/>
      <c r="BF1088" s="85"/>
      <c r="BG1088" s="85"/>
      <c r="BH1088" s="85"/>
      <c r="BI1088" s="85"/>
      <c r="BJ1088" s="85"/>
    </row>
    <row r="1089" spans="1:62" ht="33" hidden="1" x14ac:dyDescent="0.25">
      <c r="A1089" s="38" t="s">
        <v>11</v>
      </c>
      <c r="B1089" s="59" t="s">
        <v>226</v>
      </c>
      <c r="C1089" s="59" t="s">
        <v>7</v>
      </c>
      <c r="D1089" s="59" t="s">
        <v>79</v>
      </c>
      <c r="E1089" s="59" t="s">
        <v>56</v>
      </c>
      <c r="F1089" s="59" t="s">
        <v>12</v>
      </c>
      <c r="G1089" s="18">
        <f t="shared" si="1768"/>
        <v>0</v>
      </c>
      <c r="H1089" s="18">
        <f t="shared" si="1768"/>
        <v>0</v>
      </c>
      <c r="I1089" s="84"/>
      <c r="J1089" s="84"/>
      <c r="K1089" s="84"/>
      <c r="L1089" s="84"/>
      <c r="M1089" s="84"/>
      <c r="N1089" s="84"/>
      <c r="O1089" s="85"/>
      <c r="P1089" s="85"/>
      <c r="Q1089" s="85"/>
      <c r="R1089" s="85"/>
      <c r="S1089" s="85"/>
      <c r="T1089" s="85"/>
      <c r="U1089" s="85"/>
      <c r="V1089" s="85"/>
      <c r="W1089" s="85"/>
      <c r="X1089" s="85"/>
      <c r="Y1089" s="85"/>
      <c r="Z1089" s="85"/>
      <c r="AA1089" s="85"/>
      <c r="AB1089" s="85"/>
      <c r="AC1089" s="85"/>
      <c r="AD1089" s="85"/>
      <c r="AE1089" s="85"/>
      <c r="AF1089" s="85"/>
      <c r="AG1089" s="85"/>
      <c r="AH1089" s="85"/>
      <c r="AI1089" s="85"/>
      <c r="AJ1089" s="85"/>
      <c r="AK1089" s="85"/>
      <c r="AL1089" s="85"/>
      <c r="AM1089" s="85"/>
      <c r="AN1089" s="85"/>
      <c r="AO1089" s="85"/>
      <c r="AP1089" s="85"/>
      <c r="AQ1089" s="85"/>
      <c r="AR1089" s="85"/>
      <c r="AS1089" s="85"/>
      <c r="AT1089" s="85"/>
      <c r="AU1089" s="85"/>
      <c r="AV1089" s="85"/>
      <c r="AW1089" s="97"/>
      <c r="AX1089" s="97"/>
      <c r="AY1089" s="85"/>
      <c r="AZ1089" s="85"/>
      <c r="BA1089" s="85"/>
      <c r="BB1089" s="85"/>
      <c r="BC1089" s="85"/>
      <c r="BD1089" s="85"/>
      <c r="BE1089" s="85"/>
      <c r="BF1089" s="85"/>
      <c r="BG1089" s="85"/>
      <c r="BH1089" s="85"/>
      <c r="BI1089" s="85"/>
      <c r="BJ1089" s="85"/>
    </row>
    <row r="1090" spans="1:62" ht="18.75" hidden="1" customHeight="1" x14ac:dyDescent="0.25">
      <c r="A1090" s="38" t="s">
        <v>13</v>
      </c>
      <c r="B1090" s="59" t="s">
        <v>226</v>
      </c>
      <c r="C1090" s="59" t="s">
        <v>7</v>
      </c>
      <c r="D1090" s="59" t="s">
        <v>79</v>
      </c>
      <c r="E1090" s="59" t="s">
        <v>56</v>
      </c>
      <c r="F1090" s="9">
        <v>610</v>
      </c>
      <c r="G1090" s="9"/>
      <c r="H1090" s="9"/>
      <c r="I1090" s="84"/>
      <c r="J1090" s="84"/>
      <c r="K1090" s="84"/>
      <c r="L1090" s="84"/>
      <c r="M1090" s="84"/>
      <c r="N1090" s="84"/>
      <c r="O1090" s="85"/>
      <c r="P1090" s="85"/>
      <c r="Q1090" s="85"/>
      <c r="R1090" s="85"/>
      <c r="S1090" s="85"/>
      <c r="T1090" s="85"/>
      <c r="U1090" s="85"/>
      <c r="V1090" s="85"/>
      <c r="W1090" s="85"/>
      <c r="X1090" s="85"/>
      <c r="Y1090" s="85"/>
      <c r="Z1090" s="85"/>
      <c r="AA1090" s="85"/>
      <c r="AB1090" s="85"/>
      <c r="AC1090" s="85"/>
      <c r="AD1090" s="85"/>
      <c r="AE1090" s="85"/>
      <c r="AF1090" s="85"/>
      <c r="AG1090" s="85"/>
      <c r="AH1090" s="85"/>
      <c r="AI1090" s="85"/>
      <c r="AJ1090" s="85"/>
      <c r="AK1090" s="85"/>
      <c r="AL1090" s="85"/>
      <c r="AM1090" s="85"/>
      <c r="AN1090" s="85"/>
      <c r="AO1090" s="85"/>
      <c r="AP1090" s="85"/>
      <c r="AQ1090" s="85"/>
      <c r="AR1090" s="85"/>
      <c r="AS1090" s="85"/>
      <c r="AT1090" s="85"/>
      <c r="AU1090" s="85"/>
      <c r="AV1090" s="85"/>
      <c r="AW1090" s="97"/>
      <c r="AX1090" s="97"/>
      <c r="AY1090" s="85"/>
      <c r="AZ1090" s="85"/>
      <c r="BA1090" s="85"/>
      <c r="BB1090" s="85"/>
      <c r="BC1090" s="85"/>
      <c r="BD1090" s="85"/>
      <c r="BE1090" s="85"/>
      <c r="BF1090" s="85"/>
      <c r="BG1090" s="85"/>
      <c r="BH1090" s="85"/>
      <c r="BI1090" s="85"/>
      <c r="BJ1090" s="85"/>
    </row>
    <row r="1091" spans="1:62" ht="82.5" x14ac:dyDescent="0.25">
      <c r="A1091" s="25" t="s">
        <v>118</v>
      </c>
      <c r="B1091" s="59" t="s">
        <v>226</v>
      </c>
      <c r="C1091" s="59" t="s">
        <v>7</v>
      </c>
      <c r="D1091" s="59" t="s">
        <v>79</v>
      </c>
      <c r="E1091" s="59" t="s">
        <v>119</v>
      </c>
      <c r="F1091" s="59"/>
      <c r="G1091" s="9">
        <f t="shared" ref="G1091:V1094" si="1769">G1092</f>
        <v>410</v>
      </c>
      <c r="H1091" s="9">
        <f t="shared" si="1769"/>
        <v>0</v>
      </c>
      <c r="I1091" s="9">
        <f t="shared" si="1769"/>
        <v>0</v>
      </c>
      <c r="J1091" s="9">
        <f t="shared" si="1769"/>
        <v>0</v>
      </c>
      <c r="K1091" s="9">
        <f t="shared" si="1769"/>
        <v>0</v>
      </c>
      <c r="L1091" s="9">
        <f t="shared" si="1769"/>
        <v>0</v>
      </c>
      <c r="M1091" s="9">
        <f t="shared" si="1769"/>
        <v>410</v>
      </c>
      <c r="N1091" s="9">
        <f t="shared" si="1769"/>
        <v>0</v>
      </c>
      <c r="O1091" s="9">
        <f t="shared" si="1769"/>
        <v>0</v>
      </c>
      <c r="P1091" s="9">
        <f t="shared" si="1769"/>
        <v>0</v>
      </c>
      <c r="Q1091" s="9">
        <f t="shared" si="1769"/>
        <v>0</v>
      </c>
      <c r="R1091" s="9">
        <f t="shared" si="1769"/>
        <v>0</v>
      </c>
      <c r="S1091" s="9">
        <f t="shared" si="1769"/>
        <v>410</v>
      </c>
      <c r="T1091" s="9">
        <f t="shared" si="1769"/>
        <v>0</v>
      </c>
      <c r="U1091" s="9">
        <f t="shared" si="1769"/>
        <v>0</v>
      </c>
      <c r="V1091" s="9">
        <f t="shared" si="1769"/>
        <v>0</v>
      </c>
      <c r="W1091" s="9">
        <f t="shared" ref="U1091:AJ1094" si="1770">W1092</f>
        <v>0</v>
      </c>
      <c r="X1091" s="9">
        <f t="shared" si="1770"/>
        <v>0</v>
      </c>
      <c r="Y1091" s="9">
        <f t="shared" si="1770"/>
        <v>410</v>
      </c>
      <c r="Z1091" s="9">
        <f t="shared" si="1770"/>
        <v>0</v>
      </c>
      <c r="AA1091" s="9">
        <f t="shared" si="1770"/>
        <v>0</v>
      </c>
      <c r="AB1091" s="9">
        <f t="shared" si="1770"/>
        <v>0</v>
      </c>
      <c r="AC1091" s="9">
        <f t="shared" si="1770"/>
        <v>0</v>
      </c>
      <c r="AD1091" s="9">
        <f t="shared" si="1770"/>
        <v>0</v>
      </c>
      <c r="AE1091" s="9">
        <f t="shared" si="1770"/>
        <v>410</v>
      </c>
      <c r="AF1091" s="9">
        <f t="shared" si="1770"/>
        <v>0</v>
      </c>
      <c r="AG1091" s="9">
        <f t="shared" si="1770"/>
        <v>0</v>
      </c>
      <c r="AH1091" s="9">
        <f t="shared" si="1770"/>
        <v>0</v>
      </c>
      <c r="AI1091" s="9">
        <f t="shared" si="1770"/>
        <v>0</v>
      </c>
      <c r="AJ1091" s="9">
        <f t="shared" si="1770"/>
        <v>0</v>
      </c>
      <c r="AK1091" s="9">
        <f t="shared" ref="AG1091:AV1094" si="1771">AK1092</f>
        <v>410</v>
      </c>
      <c r="AL1091" s="9">
        <f t="shared" si="1771"/>
        <v>0</v>
      </c>
      <c r="AM1091" s="9">
        <f t="shared" si="1771"/>
        <v>0</v>
      </c>
      <c r="AN1091" s="9">
        <f t="shared" si="1771"/>
        <v>0</v>
      </c>
      <c r="AO1091" s="9">
        <f t="shared" si="1771"/>
        <v>0</v>
      </c>
      <c r="AP1091" s="9">
        <f t="shared" si="1771"/>
        <v>0</v>
      </c>
      <c r="AQ1091" s="9">
        <f t="shared" si="1771"/>
        <v>410</v>
      </c>
      <c r="AR1091" s="9">
        <f t="shared" si="1771"/>
        <v>0</v>
      </c>
      <c r="AS1091" s="9">
        <f t="shared" si="1771"/>
        <v>0</v>
      </c>
      <c r="AT1091" s="9">
        <f t="shared" si="1771"/>
        <v>0</v>
      </c>
      <c r="AU1091" s="9">
        <f t="shared" si="1771"/>
        <v>0</v>
      </c>
      <c r="AV1091" s="9">
        <f t="shared" si="1771"/>
        <v>0</v>
      </c>
      <c r="AW1091" s="96">
        <f t="shared" ref="AS1091:BH1094" si="1772">AW1092</f>
        <v>410</v>
      </c>
      <c r="AX1091" s="96">
        <f t="shared" si="1772"/>
        <v>0</v>
      </c>
      <c r="AY1091" s="9">
        <f t="shared" si="1772"/>
        <v>0</v>
      </c>
      <c r="AZ1091" s="9">
        <f t="shared" si="1772"/>
        <v>0</v>
      </c>
      <c r="BA1091" s="9">
        <f t="shared" si="1772"/>
        <v>0</v>
      </c>
      <c r="BB1091" s="9">
        <f t="shared" si="1772"/>
        <v>0</v>
      </c>
      <c r="BC1091" s="9">
        <f t="shared" si="1772"/>
        <v>410</v>
      </c>
      <c r="BD1091" s="9">
        <f t="shared" si="1772"/>
        <v>0</v>
      </c>
      <c r="BE1091" s="9">
        <f t="shared" si="1772"/>
        <v>0</v>
      </c>
      <c r="BF1091" s="9">
        <f t="shared" si="1772"/>
        <v>0</v>
      </c>
      <c r="BG1091" s="9">
        <f t="shared" si="1772"/>
        <v>0</v>
      </c>
      <c r="BH1091" s="9">
        <f t="shared" si="1772"/>
        <v>0</v>
      </c>
      <c r="BI1091" s="9">
        <f t="shared" ref="BE1091:BJ1094" si="1773">BI1092</f>
        <v>410</v>
      </c>
      <c r="BJ1091" s="9">
        <f t="shared" si="1773"/>
        <v>0</v>
      </c>
    </row>
    <row r="1092" spans="1:62" ht="20.100000000000001" customHeight="1" x14ac:dyDescent="0.25">
      <c r="A1092" s="38" t="s">
        <v>14</v>
      </c>
      <c r="B1092" s="59" t="s">
        <v>226</v>
      </c>
      <c r="C1092" s="59" t="s">
        <v>7</v>
      </c>
      <c r="D1092" s="59" t="s">
        <v>79</v>
      </c>
      <c r="E1092" s="59" t="s">
        <v>149</v>
      </c>
      <c r="F1092" s="59"/>
      <c r="G1092" s="9">
        <f t="shared" si="1769"/>
        <v>410</v>
      </c>
      <c r="H1092" s="9">
        <f t="shared" si="1769"/>
        <v>0</v>
      </c>
      <c r="I1092" s="9">
        <f t="shared" si="1769"/>
        <v>0</v>
      </c>
      <c r="J1092" s="9">
        <f t="shared" si="1769"/>
        <v>0</v>
      </c>
      <c r="K1092" s="9">
        <f t="shared" si="1769"/>
        <v>0</v>
      </c>
      <c r="L1092" s="9">
        <f t="shared" si="1769"/>
        <v>0</v>
      </c>
      <c r="M1092" s="9">
        <f t="shared" si="1769"/>
        <v>410</v>
      </c>
      <c r="N1092" s="9">
        <f t="shared" si="1769"/>
        <v>0</v>
      </c>
      <c r="O1092" s="9">
        <f t="shared" si="1769"/>
        <v>0</v>
      </c>
      <c r="P1092" s="9">
        <f t="shared" si="1769"/>
        <v>0</v>
      </c>
      <c r="Q1092" s="9">
        <f t="shared" si="1769"/>
        <v>0</v>
      </c>
      <c r="R1092" s="9">
        <f t="shared" si="1769"/>
        <v>0</v>
      </c>
      <c r="S1092" s="9">
        <f t="shared" si="1769"/>
        <v>410</v>
      </c>
      <c r="T1092" s="9">
        <f t="shared" si="1769"/>
        <v>0</v>
      </c>
      <c r="U1092" s="9">
        <f t="shared" si="1770"/>
        <v>0</v>
      </c>
      <c r="V1092" s="9">
        <f t="shared" si="1770"/>
        <v>0</v>
      </c>
      <c r="W1092" s="9">
        <f t="shared" si="1770"/>
        <v>0</v>
      </c>
      <c r="X1092" s="9">
        <f t="shared" si="1770"/>
        <v>0</v>
      </c>
      <c r="Y1092" s="9">
        <f t="shared" si="1770"/>
        <v>410</v>
      </c>
      <c r="Z1092" s="9">
        <f t="shared" si="1770"/>
        <v>0</v>
      </c>
      <c r="AA1092" s="9">
        <f t="shared" si="1770"/>
        <v>0</v>
      </c>
      <c r="AB1092" s="9">
        <f t="shared" si="1770"/>
        <v>0</v>
      </c>
      <c r="AC1092" s="9">
        <f t="shared" si="1770"/>
        <v>0</v>
      </c>
      <c r="AD1092" s="9">
        <f t="shared" si="1770"/>
        <v>0</v>
      </c>
      <c r="AE1092" s="9">
        <f t="shared" si="1770"/>
        <v>410</v>
      </c>
      <c r="AF1092" s="9">
        <f t="shared" si="1770"/>
        <v>0</v>
      </c>
      <c r="AG1092" s="9">
        <f t="shared" si="1771"/>
        <v>0</v>
      </c>
      <c r="AH1092" s="9">
        <f t="shared" si="1771"/>
        <v>0</v>
      </c>
      <c r="AI1092" s="9">
        <f t="shared" si="1771"/>
        <v>0</v>
      </c>
      <c r="AJ1092" s="9">
        <f t="shared" si="1771"/>
        <v>0</v>
      </c>
      <c r="AK1092" s="9">
        <f t="shared" si="1771"/>
        <v>410</v>
      </c>
      <c r="AL1092" s="9">
        <f t="shared" si="1771"/>
        <v>0</v>
      </c>
      <c r="AM1092" s="9">
        <f t="shared" si="1771"/>
        <v>0</v>
      </c>
      <c r="AN1092" s="9">
        <f t="shared" si="1771"/>
        <v>0</v>
      </c>
      <c r="AO1092" s="9">
        <f t="shared" si="1771"/>
        <v>0</v>
      </c>
      <c r="AP1092" s="9">
        <f t="shared" si="1771"/>
        <v>0</v>
      </c>
      <c r="AQ1092" s="9">
        <f t="shared" si="1771"/>
        <v>410</v>
      </c>
      <c r="AR1092" s="9">
        <f t="shared" si="1771"/>
        <v>0</v>
      </c>
      <c r="AS1092" s="9">
        <f t="shared" si="1772"/>
        <v>0</v>
      </c>
      <c r="AT1092" s="9">
        <f t="shared" si="1772"/>
        <v>0</v>
      </c>
      <c r="AU1092" s="9">
        <f t="shared" si="1772"/>
        <v>0</v>
      </c>
      <c r="AV1092" s="9">
        <f t="shared" si="1772"/>
        <v>0</v>
      </c>
      <c r="AW1092" s="96">
        <f t="shared" si="1772"/>
        <v>410</v>
      </c>
      <c r="AX1092" s="96">
        <f t="shared" si="1772"/>
        <v>0</v>
      </c>
      <c r="AY1092" s="9">
        <f t="shared" si="1772"/>
        <v>0</v>
      </c>
      <c r="AZ1092" s="9">
        <f t="shared" si="1772"/>
        <v>0</v>
      </c>
      <c r="BA1092" s="9">
        <f t="shared" si="1772"/>
        <v>0</v>
      </c>
      <c r="BB1092" s="9">
        <f t="shared" si="1772"/>
        <v>0</v>
      </c>
      <c r="BC1092" s="9">
        <f t="shared" si="1772"/>
        <v>410</v>
      </c>
      <c r="BD1092" s="9">
        <f t="shared" si="1772"/>
        <v>0</v>
      </c>
      <c r="BE1092" s="9">
        <f t="shared" si="1773"/>
        <v>0</v>
      </c>
      <c r="BF1092" s="9">
        <f t="shared" si="1773"/>
        <v>0</v>
      </c>
      <c r="BG1092" s="9">
        <f t="shared" si="1773"/>
        <v>0</v>
      </c>
      <c r="BH1092" s="9">
        <f t="shared" si="1773"/>
        <v>0</v>
      </c>
      <c r="BI1092" s="9">
        <f t="shared" si="1773"/>
        <v>410</v>
      </c>
      <c r="BJ1092" s="9">
        <f t="shared" si="1773"/>
        <v>0</v>
      </c>
    </row>
    <row r="1093" spans="1:62" ht="20.100000000000001" customHeight="1" x14ac:dyDescent="0.25">
      <c r="A1093" s="38" t="s">
        <v>15</v>
      </c>
      <c r="B1093" s="59" t="s">
        <v>226</v>
      </c>
      <c r="C1093" s="59" t="s">
        <v>7</v>
      </c>
      <c r="D1093" s="59" t="s">
        <v>79</v>
      </c>
      <c r="E1093" s="59" t="s">
        <v>427</v>
      </c>
      <c r="F1093" s="59"/>
      <c r="G1093" s="9">
        <f t="shared" si="1769"/>
        <v>410</v>
      </c>
      <c r="H1093" s="9">
        <f t="shared" si="1769"/>
        <v>0</v>
      </c>
      <c r="I1093" s="9">
        <f t="shared" si="1769"/>
        <v>0</v>
      </c>
      <c r="J1093" s="9">
        <f t="shared" si="1769"/>
        <v>0</v>
      </c>
      <c r="K1093" s="9">
        <f t="shared" si="1769"/>
        <v>0</v>
      </c>
      <c r="L1093" s="9">
        <f t="shared" si="1769"/>
        <v>0</v>
      </c>
      <c r="M1093" s="9">
        <f t="shared" si="1769"/>
        <v>410</v>
      </c>
      <c r="N1093" s="9">
        <f t="shared" si="1769"/>
        <v>0</v>
      </c>
      <c r="O1093" s="9">
        <f t="shared" si="1769"/>
        <v>0</v>
      </c>
      <c r="P1093" s="9">
        <f t="shared" si="1769"/>
        <v>0</v>
      </c>
      <c r="Q1093" s="9">
        <f t="shared" si="1769"/>
        <v>0</v>
      </c>
      <c r="R1093" s="9">
        <f t="shared" si="1769"/>
        <v>0</v>
      </c>
      <c r="S1093" s="9">
        <f t="shared" si="1769"/>
        <v>410</v>
      </c>
      <c r="T1093" s="9">
        <f t="shared" si="1769"/>
        <v>0</v>
      </c>
      <c r="U1093" s="9">
        <f t="shared" si="1770"/>
        <v>0</v>
      </c>
      <c r="V1093" s="9">
        <f t="shared" si="1770"/>
        <v>0</v>
      </c>
      <c r="W1093" s="9">
        <f t="shared" si="1770"/>
        <v>0</v>
      </c>
      <c r="X1093" s="9">
        <f t="shared" si="1770"/>
        <v>0</v>
      </c>
      <c r="Y1093" s="9">
        <f t="shared" si="1770"/>
        <v>410</v>
      </c>
      <c r="Z1093" s="9">
        <f t="shared" si="1770"/>
        <v>0</v>
      </c>
      <c r="AA1093" s="9">
        <f t="shared" si="1770"/>
        <v>0</v>
      </c>
      <c r="AB1093" s="9">
        <f t="shared" si="1770"/>
        <v>0</v>
      </c>
      <c r="AC1093" s="9">
        <f t="shared" si="1770"/>
        <v>0</v>
      </c>
      <c r="AD1093" s="9">
        <f t="shared" si="1770"/>
        <v>0</v>
      </c>
      <c r="AE1093" s="9">
        <f t="shared" si="1770"/>
        <v>410</v>
      </c>
      <c r="AF1093" s="9">
        <f t="shared" si="1770"/>
        <v>0</v>
      </c>
      <c r="AG1093" s="9">
        <f t="shared" si="1771"/>
        <v>0</v>
      </c>
      <c r="AH1093" s="9">
        <f t="shared" si="1771"/>
        <v>0</v>
      </c>
      <c r="AI1093" s="9">
        <f t="shared" si="1771"/>
        <v>0</v>
      </c>
      <c r="AJ1093" s="9">
        <f t="shared" si="1771"/>
        <v>0</v>
      </c>
      <c r="AK1093" s="9">
        <f t="shared" si="1771"/>
        <v>410</v>
      </c>
      <c r="AL1093" s="9">
        <f t="shared" si="1771"/>
        <v>0</v>
      </c>
      <c r="AM1093" s="9">
        <f t="shared" si="1771"/>
        <v>0</v>
      </c>
      <c r="AN1093" s="9">
        <f t="shared" si="1771"/>
        <v>0</v>
      </c>
      <c r="AO1093" s="9">
        <f t="shared" si="1771"/>
        <v>0</v>
      </c>
      <c r="AP1093" s="9">
        <f t="shared" si="1771"/>
        <v>0</v>
      </c>
      <c r="AQ1093" s="9">
        <f t="shared" si="1771"/>
        <v>410</v>
      </c>
      <c r="AR1093" s="9">
        <f t="shared" si="1771"/>
        <v>0</v>
      </c>
      <c r="AS1093" s="9">
        <f t="shared" si="1772"/>
        <v>0</v>
      </c>
      <c r="AT1093" s="9">
        <f t="shared" si="1772"/>
        <v>0</v>
      </c>
      <c r="AU1093" s="9">
        <f t="shared" si="1772"/>
        <v>0</v>
      </c>
      <c r="AV1093" s="9">
        <f t="shared" si="1772"/>
        <v>0</v>
      </c>
      <c r="AW1093" s="96">
        <f t="shared" si="1772"/>
        <v>410</v>
      </c>
      <c r="AX1093" s="96">
        <f t="shared" si="1772"/>
        <v>0</v>
      </c>
      <c r="AY1093" s="9">
        <f t="shared" si="1772"/>
        <v>0</v>
      </c>
      <c r="AZ1093" s="9">
        <f t="shared" si="1772"/>
        <v>0</v>
      </c>
      <c r="BA1093" s="9">
        <f t="shared" si="1772"/>
        <v>0</v>
      </c>
      <c r="BB1093" s="9">
        <f t="shared" si="1772"/>
        <v>0</v>
      </c>
      <c r="BC1093" s="9">
        <f t="shared" si="1772"/>
        <v>410</v>
      </c>
      <c r="BD1093" s="9">
        <f t="shared" si="1772"/>
        <v>0</v>
      </c>
      <c r="BE1093" s="9">
        <f t="shared" si="1773"/>
        <v>0</v>
      </c>
      <c r="BF1093" s="9">
        <f t="shared" si="1773"/>
        <v>0</v>
      </c>
      <c r="BG1093" s="9">
        <f t="shared" si="1773"/>
        <v>0</v>
      </c>
      <c r="BH1093" s="9">
        <f t="shared" si="1773"/>
        <v>0</v>
      </c>
      <c r="BI1093" s="9">
        <f t="shared" si="1773"/>
        <v>410</v>
      </c>
      <c r="BJ1093" s="9">
        <f t="shared" si="1773"/>
        <v>0</v>
      </c>
    </row>
    <row r="1094" spans="1:62" ht="33" x14ac:dyDescent="0.25">
      <c r="A1094" s="38" t="s">
        <v>11</v>
      </c>
      <c r="B1094" s="59" t="s">
        <v>226</v>
      </c>
      <c r="C1094" s="59" t="s">
        <v>7</v>
      </c>
      <c r="D1094" s="59" t="s">
        <v>79</v>
      </c>
      <c r="E1094" s="59" t="s">
        <v>428</v>
      </c>
      <c r="F1094" s="59" t="s">
        <v>12</v>
      </c>
      <c r="G1094" s="9">
        <f t="shared" si="1769"/>
        <v>410</v>
      </c>
      <c r="H1094" s="9">
        <f t="shared" si="1769"/>
        <v>0</v>
      </c>
      <c r="I1094" s="9">
        <f t="shared" si="1769"/>
        <v>0</v>
      </c>
      <c r="J1094" s="9">
        <f t="shared" si="1769"/>
        <v>0</v>
      </c>
      <c r="K1094" s="9">
        <f t="shared" si="1769"/>
        <v>0</v>
      </c>
      <c r="L1094" s="9">
        <f t="shared" si="1769"/>
        <v>0</v>
      </c>
      <c r="M1094" s="9">
        <f t="shared" si="1769"/>
        <v>410</v>
      </c>
      <c r="N1094" s="9">
        <f t="shared" si="1769"/>
        <v>0</v>
      </c>
      <c r="O1094" s="9">
        <f t="shared" si="1769"/>
        <v>0</v>
      </c>
      <c r="P1094" s="9">
        <f t="shared" si="1769"/>
        <v>0</v>
      </c>
      <c r="Q1094" s="9">
        <f t="shared" si="1769"/>
        <v>0</v>
      </c>
      <c r="R1094" s="9">
        <f t="shared" si="1769"/>
        <v>0</v>
      </c>
      <c r="S1094" s="9">
        <f t="shared" si="1769"/>
        <v>410</v>
      </c>
      <c r="T1094" s="9">
        <f t="shared" si="1769"/>
        <v>0</v>
      </c>
      <c r="U1094" s="9">
        <f t="shared" si="1770"/>
        <v>0</v>
      </c>
      <c r="V1094" s="9">
        <f t="shared" si="1770"/>
        <v>0</v>
      </c>
      <c r="W1094" s="9">
        <f t="shared" si="1770"/>
        <v>0</v>
      </c>
      <c r="X1094" s="9">
        <f t="shared" si="1770"/>
        <v>0</v>
      </c>
      <c r="Y1094" s="9">
        <f t="shared" si="1770"/>
        <v>410</v>
      </c>
      <c r="Z1094" s="9">
        <f t="shared" si="1770"/>
        <v>0</v>
      </c>
      <c r="AA1094" s="9">
        <f t="shared" si="1770"/>
        <v>0</v>
      </c>
      <c r="AB1094" s="9">
        <f t="shared" si="1770"/>
        <v>0</v>
      </c>
      <c r="AC1094" s="9">
        <f t="shared" si="1770"/>
        <v>0</v>
      </c>
      <c r="AD1094" s="9">
        <f t="shared" si="1770"/>
        <v>0</v>
      </c>
      <c r="AE1094" s="9">
        <f t="shared" si="1770"/>
        <v>410</v>
      </c>
      <c r="AF1094" s="9">
        <f t="shared" si="1770"/>
        <v>0</v>
      </c>
      <c r="AG1094" s="9">
        <f t="shared" si="1771"/>
        <v>0</v>
      </c>
      <c r="AH1094" s="9">
        <f t="shared" si="1771"/>
        <v>0</v>
      </c>
      <c r="AI1094" s="9">
        <f t="shared" si="1771"/>
        <v>0</v>
      </c>
      <c r="AJ1094" s="9">
        <f t="shared" si="1771"/>
        <v>0</v>
      </c>
      <c r="AK1094" s="9">
        <f t="shared" si="1771"/>
        <v>410</v>
      </c>
      <c r="AL1094" s="9">
        <f t="shared" si="1771"/>
        <v>0</v>
      </c>
      <c r="AM1094" s="9">
        <f t="shared" si="1771"/>
        <v>0</v>
      </c>
      <c r="AN1094" s="9">
        <f t="shared" si="1771"/>
        <v>0</v>
      </c>
      <c r="AO1094" s="9">
        <f t="shared" si="1771"/>
        <v>0</v>
      </c>
      <c r="AP1094" s="9">
        <f t="shared" si="1771"/>
        <v>0</v>
      </c>
      <c r="AQ1094" s="9">
        <f t="shared" si="1771"/>
        <v>410</v>
      </c>
      <c r="AR1094" s="9">
        <f t="shared" si="1771"/>
        <v>0</v>
      </c>
      <c r="AS1094" s="9">
        <f t="shared" si="1772"/>
        <v>0</v>
      </c>
      <c r="AT1094" s="9">
        <f t="shared" si="1772"/>
        <v>0</v>
      </c>
      <c r="AU1094" s="9">
        <f t="shared" si="1772"/>
        <v>0</v>
      </c>
      <c r="AV1094" s="9">
        <f t="shared" si="1772"/>
        <v>0</v>
      </c>
      <c r="AW1094" s="96">
        <f t="shared" si="1772"/>
        <v>410</v>
      </c>
      <c r="AX1094" s="96">
        <f t="shared" si="1772"/>
        <v>0</v>
      </c>
      <c r="AY1094" s="9">
        <f t="shared" si="1772"/>
        <v>0</v>
      </c>
      <c r="AZ1094" s="9">
        <f t="shared" si="1772"/>
        <v>0</v>
      </c>
      <c r="BA1094" s="9">
        <f t="shared" si="1772"/>
        <v>0</v>
      </c>
      <c r="BB1094" s="9">
        <f t="shared" si="1772"/>
        <v>0</v>
      </c>
      <c r="BC1094" s="9">
        <f t="shared" si="1772"/>
        <v>410</v>
      </c>
      <c r="BD1094" s="9">
        <f t="shared" si="1772"/>
        <v>0</v>
      </c>
      <c r="BE1094" s="9">
        <f t="shared" si="1773"/>
        <v>0</v>
      </c>
      <c r="BF1094" s="9">
        <f t="shared" si="1773"/>
        <v>0</v>
      </c>
      <c r="BG1094" s="9">
        <f t="shared" si="1773"/>
        <v>0</v>
      </c>
      <c r="BH1094" s="9">
        <f t="shared" si="1773"/>
        <v>0</v>
      </c>
      <c r="BI1094" s="9">
        <f t="shared" si="1773"/>
        <v>410</v>
      </c>
      <c r="BJ1094" s="9">
        <f t="shared" si="1773"/>
        <v>0</v>
      </c>
    </row>
    <row r="1095" spans="1:62" ht="15" customHeight="1" x14ac:dyDescent="0.25">
      <c r="A1095" s="38" t="s">
        <v>13</v>
      </c>
      <c r="B1095" s="59" t="s">
        <v>226</v>
      </c>
      <c r="C1095" s="59" t="s">
        <v>7</v>
      </c>
      <c r="D1095" s="59" t="s">
        <v>79</v>
      </c>
      <c r="E1095" s="59" t="s">
        <v>428</v>
      </c>
      <c r="F1095" s="26" t="s">
        <v>34</v>
      </c>
      <c r="G1095" s="9">
        <v>410</v>
      </c>
      <c r="H1095" s="9"/>
      <c r="I1095" s="84"/>
      <c r="J1095" s="84"/>
      <c r="K1095" s="84"/>
      <c r="L1095" s="84"/>
      <c r="M1095" s="9">
        <f>G1095+I1095+J1095+K1095+L1095</f>
        <v>410</v>
      </c>
      <c r="N1095" s="9">
        <f>H1095+L1095</f>
        <v>0</v>
      </c>
      <c r="O1095" s="85"/>
      <c r="P1095" s="85"/>
      <c r="Q1095" s="85"/>
      <c r="R1095" s="85"/>
      <c r="S1095" s="9">
        <f>M1095+O1095+P1095+Q1095+R1095</f>
        <v>410</v>
      </c>
      <c r="T1095" s="9">
        <f>N1095+R1095</f>
        <v>0</v>
      </c>
      <c r="U1095" s="85"/>
      <c r="V1095" s="85"/>
      <c r="W1095" s="85"/>
      <c r="X1095" s="85"/>
      <c r="Y1095" s="9">
        <f>S1095+U1095+V1095+W1095+X1095</f>
        <v>410</v>
      </c>
      <c r="Z1095" s="9">
        <f>T1095+X1095</f>
        <v>0</v>
      </c>
      <c r="AA1095" s="85"/>
      <c r="AB1095" s="85"/>
      <c r="AC1095" s="85"/>
      <c r="AD1095" s="85"/>
      <c r="AE1095" s="9">
        <f>Y1095+AA1095+AB1095+AC1095+AD1095</f>
        <v>410</v>
      </c>
      <c r="AF1095" s="9">
        <f>Z1095+AD1095</f>
        <v>0</v>
      </c>
      <c r="AG1095" s="85"/>
      <c r="AH1095" s="85"/>
      <c r="AI1095" s="85"/>
      <c r="AJ1095" s="85"/>
      <c r="AK1095" s="9">
        <f>AE1095+AG1095+AH1095+AI1095+AJ1095</f>
        <v>410</v>
      </c>
      <c r="AL1095" s="9">
        <f>AF1095+AJ1095</f>
        <v>0</v>
      </c>
      <c r="AM1095" s="85"/>
      <c r="AN1095" s="85"/>
      <c r="AO1095" s="85"/>
      <c r="AP1095" s="85"/>
      <c r="AQ1095" s="9">
        <f>AK1095+AM1095+AN1095+AO1095+AP1095</f>
        <v>410</v>
      </c>
      <c r="AR1095" s="9">
        <f>AL1095+AP1095</f>
        <v>0</v>
      </c>
      <c r="AS1095" s="85"/>
      <c r="AT1095" s="85"/>
      <c r="AU1095" s="85"/>
      <c r="AV1095" s="85"/>
      <c r="AW1095" s="96">
        <f>AQ1095+AS1095+AT1095+AU1095+AV1095</f>
        <v>410</v>
      </c>
      <c r="AX1095" s="96">
        <f>AR1095+AV1095</f>
        <v>0</v>
      </c>
      <c r="AY1095" s="85"/>
      <c r="AZ1095" s="85"/>
      <c r="BA1095" s="85"/>
      <c r="BB1095" s="85"/>
      <c r="BC1095" s="9">
        <f>AW1095+AY1095+AZ1095+BA1095+BB1095</f>
        <v>410</v>
      </c>
      <c r="BD1095" s="9">
        <f>AX1095+BB1095</f>
        <v>0</v>
      </c>
      <c r="BE1095" s="85"/>
      <c r="BF1095" s="85"/>
      <c r="BG1095" s="85"/>
      <c r="BH1095" s="85"/>
      <c r="BI1095" s="9">
        <f>BC1095+BE1095+BF1095+BG1095+BH1095</f>
        <v>410</v>
      </c>
      <c r="BJ1095" s="9">
        <f>BD1095+BH1095</f>
        <v>0</v>
      </c>
    </row>
    <row r="1096" spans="1:62" ht="33" hidden="1" x14ac:dyDescent="0.25">
      <c r="A1096" s="25" t="s">
        <v>323</v>
      </c>
      <c r="B1096" s="59" t="s">
        <v>226</v>
      </c>
      <c r="C1096" s="59" t="s">
        <v>7</v>
      </c>
      <c r="D1096" s="59" t="s">
        <v>79</v>
      </c>
      <c r="E1096" s="59" t="s">
        <v>393</v>
      </c>
      <c r="F1096" s="26"/>
      <c r="G1096" s="9">
        <f t="shared" ref="G1096:H1098" si="1774">G1097</f>
        <v>0</v>
      </c>
      <c r="H1096" s="9">
        <f t="shared" si="1774"/>
        <v>0</v>
      </c>
      <c r="I1096" s="84"/>
      <c r="J1096" s="84"/>
      <c r="K1096" s="84"/>
      <c r="L1096" s="84"/>
      <c r="M1096" s="84"/>
      <c r="N1096" s="84"/>
      <c r="O1096" s="85"/>
      <c r="P1096" s="85"/>
      <c r="Q1096" s="85"/>
      <c r="R1096" s="85"/>
      <c r="S1096" s="85"/>
      <c r="T1096" s="85"/>
      <c r="U1096" s="85"/>
      <c r="V1096" s="85"/>
      <c r="W1096" s="85"/>
      <c r="X1096" s="85"/>
      <c r="Y1096" s="85"/>
      <c r="Z1096" s="85"/>
      <c r="AA1096" s="85"/>
      <c r="AB1096" s="85"/>
      <c r="AC1096" s="85"/>
      <c r="AD1096" s="85"/>
      <c r="AE1096" s="85"/>
      <c r="AF1096" s="85"/>
      <c r="AG1096" s="85"/>
      <c r="AH1096" s="85"/>
      <c r="AI1096" s="85"/>
      <c r="AJ1096" s="85"/>
      <c r="AK1096" s="85"/>
      <c r="AL1096" s="85"/>
      <c r="AM1096" s="85"/>
      <c r="AN1096" s="85"/>
      <c r="AO1096" s="85"/>
      <c r="AP1096" s="85"/>
      <c r="AQ1096" s="85"/>
      <c r="AR1096" s="85"/>
      <c r="AS1096" s="85"/>
      <c r="AT1096" s="85"/>
      <c r="AU1096" s="85"/>
      <c r="AV1096" s="85"/>
      <c r="AW1096" s="97"/>
      <c r="AX1096" s="97"/>
      <c r="AY1096" s="85"/>
      <c r="AZ1096" s="85"/>
      <c r="BA1096" s="85"/>
      <c r="BB1096" s="85"/>
      <c r="BC1096" s="85"/>
      <c r="BD1096" s="85"/>
      <c r="BE1096" s="85"/>
      <c r="BF1096" s="85"/>
      <c r="BG1096" s="85"/>
      <c r="BH1096" s="85"/>
      <c r="BI1096" s="85"/>
      <c r="BJ1096" s="85"/>
    </row>
    <row r="1097" spans="1:62" ht="66" hidden="1" x14ac:dyDescent="0.25">
      <c r="A1097" s="25" t="s">
        <v>501</v>
      </c>
      <c r="B1097" s="59" t="s">
        <v>226</v>
      </c>
      <c r="C1097" s="59" t="s">
        <v>7</v>
      </c>
      <c r="D1097" s="59" t="s">
        <v>79</v>
      </c>
      <c r="E1097" s="59" t="s">
        <v>500</v>
      </c>
      <c r="F1097" s="26"/>
      <c r="G1097" s="9">
        <f t="shared" si="1774"/>
        <v>0</v>
      </c>
      <c r="H1097" s="9">
        <f t="shared" si="1774"/>
        <v>0</v>
      </c>
      <c r="I1097" s="84"/>
      <c r="J1097" s="84"/>
      <c r="K1097" s="84"/>
      <c r="L1097" s="84"/>
      <c r="M1097" s="84"/>
      <c r="N1097" s="84"/>
      <c r="O1097" s="85"/>
      <c r="P1097" s="85"/>
      <c r="Q1097" s="85"/>
      <c r="R1097" s="85"/>
      <c r="S1097" s="85"/>
      <c r="T1097" s="85"/>
      <c r="U1097" s="85"/>
      <c r="V1097" s="85"/>
      <c r="W1097" s="85"/>
      <c r="X1097" s="85"/>
      <c r="Y1097" s="85"/>
      <c r="Z1097" s="85"/>
      <c r="AA1097" s="85"/>
      <c r="AB1097" s="85"/>
      <c r="AC1097" s="85"/>
      <c r="AD1097" s="85"/>
      <c r="AE1097" s="85"/>
      <c r="AF1097" s="85"/>
      <c r="AG1097" s="85"/>
      <c r="AH1097" s="85"/>
      <c r="AI1097" s="85"/>
      <c r="AJ1097" s="85"/>
      <c r="AK1097" s="85"/>
      <c r="AL1097" s="85"/>
      <c r="AM1097" s="85"/>
      <c r="AN1097" s="85"/>
      <c r="AO1097" s="85"/>
      <c r="AP1097" s="85"/>
      <c r="AQ1097" s="85"/>
      <c r="AR1097" s="85"/>
      <c r="AS1097" s="85"/>
      <c r="AT1097" s="85"/>
      <c r="AU1097" s="85"/>
      <c r="AV1097" s="85"/>
      <c r="AW1097" s="97"/>
      <c r="AX1097" s="97"/>
      <c r="AY1097" s="85"/>
      <c r="AZ1097" s="85"/>
      <c r="BA1097" s="85"/>
      <c r="BB1097" s="85"/>
      <c r="BC1097" s="85"/>
      <c r="BD1097" s="85"/>
      <c r="BE1097" s="85"/>
      <c r="BF1097" s="85"/>
      <c r="BG1097" s="85"/>
      <c r="BH1097" s="85"/>
      <c r="BI1097" s="85"/>
      <c r="BJ1097" s="85"/>
    </row>
    <row r="1098" spans="1:62" ht="33" hidden="1" x14ac:dyDescent="0.25">
      <c r="A1098" s="38" t="s">
        <v>11</v>
      </c>
      <c r="B1098" s="59" t="s">
        <v>226</v>
      </c>
      <c r="C1098" s="59" t="s">
        <v>7</v>
      </c>
      <c r="D1098" s="59" t="s">
        <v>79</v>
      </c>
      <c r="E1098" s="59" t="s">
        <v>500</v>
      </c>
      <c r="F1098" s="59" t="s">
        <v>12</v>
      </c>
      <c r="G1098" s="9">
        <f t="shared" si="1774"/>
        <v>0</v>
      </c>
      <c r="H1098" s="9">
        <f t="shared" si="1774"/>
        <v>0</v>
      </c>
      <c r="I1098" s="84"/>
      <c r="J1098" s="84"/>
      <c r="K1098" s="84"/>
      <c r="L1098" s="84"/>
      <c r="M1098" s="84"/>
      <c r="N1098" s="84"/>
      <c r="O1098" s="85"/>
      <c r="P1098" s="85"/>
      <c r="Q1098" s="85"/>
      <c r="R1098" s="85"/>
      <c r="S1098" s="85"/>
      <c r="T1098" s="85"/>
      <c r="U1098" s="85"/>
      <c r="V1098" s="85"/>
      <c r="W1098" s="85"/>
      <c r="X1098" s="85"/>
      <c r="Y1098" s="85"/>
      <c r="Z1098" s="85"/>
      <c r="AA1098" s="85"/>
      <c r="AB1098" s="85"/>
      <c r="AC1098" s="85"/>
      <c r="AD1098" s="85"/>
      <c r="AE1098" s="85"/>
      <c r="AF1098" s="85"/>
      <c r="AG1098" s="85"/>
      <c r="AH1098" s="85"/>
      <c r="AI1098" s="85"/>
      <c r="AJ1098" s="85"/>
      <c r="AK1098" s="85"/>
      <c r="AL1098" s="85"/>
      <c r="AM1098" s="85"/>
      <c r="AN1098" s="85"/>
      <c r="AO1098" s="85"/>
      <c r="AP1098" s="85"/>
      <c r="AQ1098" s="85"/>
      <c r="AR1098" s="85"/>
      <c r="AS1098" s="85"/>
      <c r="AT1098" s="85"/>
      <c r="AU1098" s="85"/>
      <c r="AV1098" s="85"/>
      <c r="AW1098" s="97"/>
      <c r="AX1098" s="97"/>
      <c r="AY1098" s="85"/>
      <c r="AZ1098" s="85"/>
      <c r="BA1098" s="85"/>
      <c r="BB1098" s="85"/>
      <c r="BC1098" s="85"/>
      <c r="BD1098" s="85"/>
      <c r="BE1098" s="85"/>
      <c r="BF1098" s="85"/>
      <c r="BG1098" s="85"/>
      <c r="BH1098" s="85"/>
      <c r="BI1098" s="85"/>
      <c r="BJ1098" s="85"/>
    </row>
    <row r="1099" spans="1:62" ht="20.100000000000001" hidden="1" customHeight="1" x14ac:dyDescent="0.25">
      <c r="A1099" s="38" t="s">
        <v>13</v>
      </c>
      <c r="B1099" s="59" t="s">
        <v>226</v>
      </c>
      <c r="C1099" s="59" t="s">
        <v>7</v>
      </c>
      <c r="D1099" s="59" t="s">
        <v>79</v>
      </c>
      <c r="E1099" s="59" t="s">
        <v>500</v>
      </c>
      <c r="F1099" s="59" t="s">
        <v>34</v>
      </c>
      <c r="G1099" s="9"/>
      <c r="H1099" s="9"/>
      <c r="I1099" s="84"/>
      <c r="J1099" s="84"/>
      <c r="K1099" s="84"/>
      <c r="L1099" s="84"/>
      <c r="M1099" s="84"/>
      <c r="N1099" s="84"/>
      <c r="O1099" s="85"/>
      <c r="P1099" s="85"/>
      <c r="Q1099" s="85"/>
      <c r="R1099" s="85"/>
      <c r="S1099" s="85"/>
      <c r="T1099" s="85"/>
      <c r="U1099" s="85"/>
      <c r="V1099" s="85"/>
      <c r="W1099" s="85"/>
      <c r="X1099" s="85"/>
      <c r="Y1099" s="85"/>
      <c r="Z1099" s="85"/>
      <c r="AA1099" s="85"/>
      <c r="AB1099" s="85"/>
      <c r="AC1099" s="85"/>
      <c r="AD1099" s="85"/>
      <c r="AE1099" s="85"/>
      <c r="AF1099" s="85"/>
      <c r="AG1099" s="85"/>
      <c r="AH1099" s="85"/>
      <c r="AI1099" s="85"/>
      <c r="AJ1099" s="85"/>
      <c r="AK1099" s="85"/>
      <c r="AL1099" s="85"/>
      <c r="AM1099" s="85"/>
      <c r="AN1099" s="85"/>
      <c r="AO1099" s="85"/>
      <c r="AP1099" s="85"/>
      <c r="AQ1099" s="85"/>
      <c r="AR1099" s="85"/>
      <c r="AS1099" s="85"/>
      <c r="AT1099" s="85"/>
      <c r="AU1099" s="85"/>
      <c r="AV1099" s="85"/>
      <c r="AW1099" s="97"/>
      <c r="AX1099" s="97"/>
      <c r="AY1099" s="85"/>
      <c r="AZ1099" s="85"/>
      <c r="BA1099" s="85"/>
      <c r="BB1099" s="85"/>
      <c r="BC1099" s="85"/>
      <c r="BD1099" s="85"/>
      <c r="BE1099" s="85"/>
      <c r="BF1099" s="85"/>
      <c r="BG1099" s="85"/>
      <c r="BH1099" s="85"/>
      <c r="BI1099" s="85"/>
      <c r="BJ1099" s="85"/>
    </row>
    <row r="1100" spans="1:62" ht="20.100000000000001" customHeight="1" x14ac:dyDescent="0.25">
      <c r="A1100" s="38" t="s">
        <v>61</v>
      </c>
      <c r="B1100" s="59" t="s">
        <v>226</v>
      </c>
      <c r="C1100" s="59" t="s">
        <v>7</v>
      </c>
      <c r="D1100" s="59" t="s">
        <v>79</v>
      </c>
      <c r="E1100" s="59" t="s">
        <v>62</v>
      </c>
      <c r="F1100" s="59"/>
      <c r="G1100" s="9">
        <f>G1101</f>
        <v>0</v>
      </c>
      <c r="H1100" s="9">
        <f>H1102</f>
        <v>0</v>
      </c>
      <c r="I1100" s="84"/>
      <c r="J1100" s="84"/>
      <c r="K1100" s="84"/>
      <c r="L1100" s="84"/>
      <c r="M1100" s="84"/>
      <c r="N1100" s="84"/>
      <c r="O1100" s="85"/>
      <c r="P1100" s="85"/>
      <c r="Q1100" s="85"/>
      <c r="R1100" s="85"/>
      <c r="S1100" s="85"/>
      <c r="T1100" s="85"/>
      <c r="U1100" s="85"/>
      <c r="V1100" s="85"/>
      <c r="W1100" s="85"/>
      <c r="X1100" s="85"/>
      <c r="Y1100" s="85"/>
      <c r="Z1100" s="85"/>
      <c r="AA1100" s="85">
        <f>AA1101</f>
        <v>0</v>
      </c>
      <c r="AB1100" s="9">
        <f t="shared" ref="AB1100:AQ1103" si="1775">AB1101</f>
        <v>122</v>
      </c>
      <c r="AC1100" s="9">
        <f t="shared" si="1775"/>
        <v>0</v>
      </c>
      <c r="AD1100" s="9">
        <f t="shared" si="1775"/>
        <v>0</v>
      </c>
      <c r="AE1100" s="9">
        <f t="shared" si="1775"/>
        <v>122</v>
      </c>
      <c r="AF1100" s="9">
        <f t="shared" si="1775"/>
        <v>0</v>
      </c>
      <c r="AG1100" s="85">
        <f>AG1101</f>
        <v>0</v>
      </c>
      <c r="AH1100" s="9">
        <f t="shared" si="1775"/>
        <v>0</v>
      </c>
      <c r="AI1100" s="9">
        <f t="shared" si="1775"/>
        <v>0</v>
      </c>
      <c r="AJ1100" s="9">
        <f t="shared" si="1775"/>
        <v>0</v>
      </c>
      <c r="AK1100" s="9">
        <f t="shared" si="1775"/>
        <v>122</v>
      </c>
      <c r="AL1100" s="9">
        <f t="shared" si="1775"/>
        <v>0</v>
      </c>
      <c r="AM1100" s="85">
        <f>AM1101</f>
        <v>0</v>
      </c>
      <c r="AN1100" s="9">
        <f t="shared" si="1775"/>
        <v>0</v>
      </c>
      <c r="AO1100" s="9">
        <f t="shared" si="1775"/>
        <v>0</v>
      </c>
      <c r="AP1100" s="9">
        <f t="shared" si="1775"/>
        <v>0</v>
      </c>
      <c r="AQ1100" s="9">
        <f t="shared" si="1775"/>
        <v>122</v>
      </c>
      <c r="AR1100" s="9">
        <f t="shared" ref="AN1100:AR1103" si="1776">AR1101</f>
        <v>0</v>
      </c>
      <c r="AS1100" s="85">
        <f>AS1101</f>
        <v>0</v>
      </c>
      <c r="AT1100" s="9">
        <f t="shared" ref="AT1100:BI1103" si="1777">AT1101</f>
        <v>56</v>
      </c>
      <c r="AU1100" s="9">
        <f t="shared" si="1777"/>
        <v>0</v>
      </c>
      <c r="AV1100" s="9">
        <f t="shared" si="1777"/>
        <v>0</v>
      </c>
      <c r="AW1100" s="96">
        <f t="shared" si="1777"/>
        <v>178</v>
      </c>
      <c r="AX1100" s="96">
        <f t="shared" si="1777"/>
        <v>0</v>
      </c>
      <c r="AY1100" s="85">
        <f>AY1101</f>
        <v>0</v>
      </c>
      <c r="AZ1100" s="9">
        <f t="shared" si="1777"/>
        <v>0</v>
      </c>
      <c r="BA1100" s="9">
        <f t="shared" si="1777"/>
        <v>0</v>
      </c>
      <c r="BB1100" s="9">
        <f t="shared" si="1777"/>
        <v>0</v>
      </c>
      <c r="BC1100" s="9">
        <f t="shared" si="1777"/>
        <v>178</v>
      </c>
      <c r="BD1100" s="9">
        <f t="shared" si="1777"/>
        <v>0</v>
      </c>
      <c r="BE1100" s="85">
        <f>BE1101</f>
        <v>0</v>
      </c>
      <c r="BF1100" s="9">
        <f t="shared" si="1777"/>
        <v>0</v>
      </c>
      <c r="BG1100" s="9">
        <f t="shared" si="1777"/>
        <v>0</v>
      </c>
      <c r="BH1100" s="9">
        <f t="shared" si="1777"/>
        <v>0</v>
      </c>
      <c r="BI1100" s="9">
        <f t="shared" si="1777"/>
        <v>178</v>
      </c>
      <c r="BJ1100" s="9">
        <f t="shared" ref="BF1100:BJ1103" si="1778">BJ1101</f>
        <v>0</v>
      </c>
    </row>
    <row r="1101" spans="1:62" ht="20.100000000000001" customHeight="1" x14ac:dyDescent="0.25">
      <c r="A1101" s="38" t="s">
        <v>14</v>
      </c>
      <c r="B1101" s="59" t="s">
        <v>226</v>
      </c>
      <c r="C1101" s="59" t="s">
        <v>7</v>
      </c>
      <c r="D1101" s="59" t="s">
        <v>79</v>
      </c>
      <c r="E1101" s="59" t="s">
        <v>63</v>
      </c>
      <c r="F1101" s="59"/>
      <c r="G1101" s="9">
        <f>G1102</f>
        <v>0</v>
      </c>
      <c r="H1101" s="9"/>
      <c r="I1101" s="84"/>
      <c r="J1101" s="84"/>
      <c r="K1101" s="84"/>
      <c r="L1101" s="84"/>
      <c r="M1101" s="84"/>
      <c r="N1101" s="84"/>
      <c r="O1101" s="85"/>
      <c r="P1101" s="85"/>
      <c r="Q1101" s="85"/>
      <c r="R1101" s="85"/>
      <c r="S1101" s="85"/>
      <c r="T1101" s="85"/>
      <c r="U1101" s="85"/>
      <c r="V1101" s="85"/>
      <c r="W1101" s="85"/>
      <c r="X1101" s="85"/>
      <c r="Y1101" s="85"/>
      <c r="Z1101" s="85"/>
      <c r="AA1101" s="85">
        <f>AA1102</f>
        <v>0</v>
      </c>
      <c r="AB1101" s="9">
        <f t="shared" si="1775"/>
        <v>122</v>
      </c>
      <c r="AC1101" s="9">
        <f t="shared" si="1775"/>
        <v>0</v>
      </c>
      <c r="AD1101" s="9">
        <f t="shared" si="1775"/>
        <v>0</v>
      </c>
      <c r="AE1101" s="9">
        <f t="shared" si="1775"/>
        <v>122</v>
      </c>
      <c r="AF1101" s="9">
        <f t="shared" si="1775"/>
        <v>0</v>
      </c>
      <c r="AG1101" s="85">
        <f>AG1102</f>
        <v>0</v>
      </c>
      <c r="AH1101" s="9">
        <f t="shared" si="1775"/>
        <v>0</v>
      </c>
      <c r="AI1101" s="9">
        <f t="shared" si="1775"/>
        <v>0</v>
      </c>
      <c r="AJ1101" s="9">
        <f t="shared" si="1775"/>
        <v>0</v>
      </c>
      <c r="AK1101" s="9">
        <f t="shared" si="1775"/>
        <v>122</v>
      </c>
      <c r="AL1101" s="9">
        <f t="shared" si="1775"/>
        <v>0</v>
      </c>
      <c r="AM1101" s="85">
        <f>AM1102</f>
        <v>0</v>
      </c>
      <c r="AN1101" s="9">
        <f t="shared" si="1776"/>
        <v>0</v>
      </c>
      <c r="AO1101" s="9">
        <f t="shared" si="1776"/>
        <v>0</v>
      </c>
      <c r="AP1101" s="9">
        <f t="shared" si="1776"/>
        <v>0</v>
      </c>
      <c r="AQ1101" s="9">
        <f t="shared" si="1776"/>
        <v>122</v>
      </c>
      <c r="AR1101" s="9">
        <f t="shared" si="1776"/>
        <v>0</v>
      </c>
      <c r="AS1101" s="85">
        <f>AS1102</f>
        <v>0</v>
      </c>
      <c r="AT1101" s="9">
        <f t="shared" si="1777"/>
        <v>56</v>
      </c>
      <c r="AU1101" s="9">
        <f t="shared" si="1777"/>
        <v>0</v>
      </c>
      <c r="AV1101" s="9">
        <f t="shared" si="1777"/>
        <v>0</v>
      </c>
      <c r="AW1101" s="96">
        <f t="shared" si="1777"/>
        <v>178</v>
      </c>
      <c r="AX1101" s="96">
        <f t="shared" si="1777"/>
        <v>0</v>
      </c>
      <c r="AY1101" s="85">
        <f>AY1102</f>
        <v>0</v>
      </c>
      <c r="AZ1101" s="9">
        <f t="shared" si="1777"/>
        <v>0</v>
      </c>
      <c r="BA1101" s="9">
        <f t="shared" si="1777"/>
        <v>0</v>
      </c>
      <c r="BB1101" s="9">
        <f t="shared" si="1777"/>
        <v>0</v>
      </c>
      <c r="BC1101" s="9">
        <f t="shared" si="1777"/>
        <v>178</v>
      </c>
      <c r="BD1101" s="9">
        <f t="shared" si="1777"/>
        <v>0</v>
      </c>
      <c r="BE1101" s="85">
        <f>BE1102</f>
        <v>0</v>
      </c>
      <c r="BF1101" s="9">
        <f t="shared" si="1778"/>
        <v>0</v>
      </c>
      <c r="BG1101" s="9">
        <f t="shared" si="1778"/>
        <v>0</v>
      </c>
      <c r="BH1101" s="9">
        <f t="shared" si="1778"/>
        <v>0</v>
      </c>
      <c r="BI1101" s="9">
        <f t="shared" si="1778"/>
        <v>178</v>
      </c>
      <c r="BJ1101" s="9">
        <f t="shared" si="1778"/>
        <v>0</v>
      </c>
    </row>
    <row r="1102" spans="1:62" ht="20.100000000000001" customHeight="1" x14ac:dyDescent="0.25">
      <c r="A1102" s="38" t="s">
        <v>15</v>
      </c>
      <c r="B1102" s="59" t="s">
        <v>226</v>
      </c>
      <c r="C1102" s="59" t="s">
        <v>7</v>
      </c>
      <c r="D1102" s="59" t="s">
        <v>79</v>
      </c>
      <c r="E1102" s="59" t="s">
        <v>675</v>
      </c>
      <c r="F1102" s="59"/>
      <c r="G1102" s="9">
        <f>G1103</f>
        <v>0</v>
      </c>
      <c r="H1102" s="9">
        <f>H1103</f>
        <v>0</v>
      </c>
      <c r="I1102" s="84"/>
      <c r="J1102" s="84"/>
      <c r="K1102" s="84"/>
      <c r="L1102" s="84"/>
      <c r="M1102" s="84"/>
      <c r="N1102" s="84"/>
      <c r="O1102" s="85"/>
      <c r="P1102" s="85"/>
      <c r="Q1102" s="85"/>
      <c r="R1102" s="85"/>
      <c r="S1102" s="85"/>
      <c r="T1102" s="85"/>
      <c r="U1102" s="85"/>
      <c r="V1102" s="85"/>
      <c r="W1102" s="85"/>
      <c r="X1102" s="85"/>
      <c r="Y1102" s="85"/>
      <c r="Z1102" s="85"/>
      <c r="AA1102" s="85">
        <f>AA1103</f>
        <v>0</v>
      </c>
      <c r="AB1102" s="9">
        <f t="shared" si="1775"/>
        <v>122</v>
      </c>
      <c r="AC1102" s="9">
        <f t="shared" si="1775"/>
        <v>0</v>
      </c>
      <c r="AD1102" s="9">
        <f t="shared" si="1775"/>
        <v>0</v>
      </c>
      <c r="AE1102" s="9">
        <f t="shared" si="1775"/>
        <v>122</v>
      </c>
      <c r="AF1102" s="9">
        <f t="shared" si="1775"/>
        <v>0</v>
      </c>
      <c r="AG1102" s="85">
        <f>AG1103</f>
        <v>0</v>
      </c>
      <c r="AH1102" s="9">
        <f t="shared" si="1775"/>
        <v>0</v>
      </c>
      <c r="AI1102" s="9">
        <f t="shared" si="1775"/>
        <v>0</v>
      </c>
      <c r="AJ1102" s="9">
        <f t="shared" si="1775"/>
        <v>0</v>
      </c>
      <c r="AK1102" s="9">
        <f t="shared" si="1775"/>
        <v>122</v>
      </c>
      <c r="AL1102" s="9">
        <f t="shared" si="1775"/>
        <v>0</v>
      </c>
      <c r="AM1102" s="85">
        <f>AM1103</f>
        <v>0</v>
      </c>
      <c r="AN1102" s="9">
        <f t="shared" si="1776"/>
        <v>0</v>
      </c>
      <c r="AO1102" s="9">
        <f t="shared" si="1776"/>
        <v>0</v>
      </c>
      <c r="AP1102" s="9">
        <f t="shared" si="1776"/>
        <v>0</v>
      </c>
      <c r="AQ1102" s="9">
        <f t="shared" si="1776"/>
        <v>122</v>
      </c>
      <c r="AR1102" s="9">
        <f t="shared" si="1776"/>
        <v>0</v>
      </c>
      <c r="AS1102" s="85">
        <f>AS1103</f>
        <v>0</v>
      </c>
      <c r="AT1102" s="9">
        <f t="shared" si="1777"/>
        <v>56</v>
      </c>
      <c r="AU1102" s="9">
        <f t="shared" si="1777"/>
        <v>0</v>
      </c>
      <c r="AV1102" s="9">
        <f t="shared" si="1777"/>
        <v>0</v>
      </c>
      <c r="AW1102" s="96">
        <f t="shared" si="1777"/>
        <v>178</v>
      </c>
      <c r="AX1102" s="96">
        <f t="shared" si="1777"/>
        <v>0</v>
      </c>
      <c r="AY1102" s="85">
        <f>AY1103</f>
        <v>0</v>
      </c>
      <c r="AZ1102" s="9">
        <f t="shared" si="1777"/>
        <v>0</v>
      </c>
      <c r="BA1102" s="9">
        <f t="shared" si="1777"/>
        <v>0</v>
      </c>
      <c r="BB1102" s="9">
        <f t="shared" si="1777"/>
        <v>0</v>
      </c>
      <c r="BC1102" s="9">
        <f t="shared" si="1777"/>
        <v>178</v>
      </c>
      <c r="BD1102" s="9">
        <f t="shared" si="1777"/>
        <v>0</v>
      </c>
      <c r="BE1102" s="85">
        <f>BE1103</f>
        <v>0</v>
      </c>
      <c r="BF1102" s="9">
        <f t="shared" si="1778"/>
        <v>0</v>
      </c>
      <c r="BG1102" s="9">
        <f t="shared" si="1778"/>
        <v>0</v>
      </c>
      <c r="BH1102" s="9">
        <f t="shared" si="1778"/>
        <v>0</v>
      </c>
      <c r="BI1102" s="9">
        <f t="shared" si="1778"/>
        <v>178</v>
      </c>
      <c r="BJ1102" s="9">
        <f t="shared" si="1778"/>
        <v>0</v>
      </c>
    </row>
    <row r="1103" spans="1:62" ht="33" x14ac:dyDescent="0.25">
      <c r="A1103" s="38" t="s">
        <v>11</v>
      </c>
      <c r="B1103" s="59" t="s">
        <v>226</v>
      </c>
      <c r="C1103" s="59" t="s">
        <v>7</v>
      </c>
      <c r="D1103" s="59" t="s">
        <v>79</v>
      </c>
      <c r="E1103" s="59" t="s">
        <v>675</v>
      </c>
      <c r="F1103" s="26" t="s">
        <v>12</v>
      </c>
      <c r="G1103" s="9">
        <f>G1104</f>
        <v>0</v>
      </c>
      <c r="H1103" s="9">
        <f>H1104</f>
        <v>0</v>
      </c>
      <c r="I1103" s="84"/>
      <c r="J1103" s="84"/>
      <c r="K1103" s="84"/>
      <c r="L1103" s="84"/>
      <c r="M1103" s="84"/>
      <c r="N1103" s="84"/>
      <c r="O1103" s="85"/>
      <c r="P1103" s="85"/>
      <c r="Q1103" s="85"/>
      <c r="R1103" s="85"/>
      <c r="S1103" s="85"/>
      <c r="T1103" s="85"/>
      <c r="U1103" s="85"/>
      <c r="V1103" s="85"/>
      <c r="W1103" s="85"/>
      <c r="X1103" s="85"/>
      <c r="Y1103" s="85"/>
      <c r="Z1103" s="85"/>
      <c r="AA1103" s="85">
        <f>AA1104</f>
        <v>0</v>
      </c>
      <c r="AB1103" s="9">
        <f t="shared" si="1775"/>
        <v>122</v>
      </c>
      <c r="AC1103" s="9">
        <f t="shared" si="1775"/>
        <v>0</v>
      </c>
      <c r="AD1103" s="9">
        <f t="shared" si="1775"/>
        <v>0</v>
      </c>
      <c r="AE1103" s="9">
        <f t="shared" si="1775"/>
        <v>122</v>
      </c>
      <c r="AF1103" s="9">
        <f t="shared" si="1775"/>
        <v>0</v>
      </c>
      <c r="AG1103" s="85">
        <f>AG1104</f>
        <v>0</v>
      </c>
      <c r="AH1103" s="9">
        <f t="shared" si="1775"/>
        <v>0</v>
      </c>
      <c r="AI1103" s="9">
        <f t="shared" si="1775"/>
        <v>0</v>
      </c>
      <c r="AJ1103" s="9">
        <f t="shared" si="1775"/>
        <v>0</v>
      </c>
      <c r="AK1103" s="9">
        <f t="shared" si="1775"/>
        <v>122</v>
      </c>
      <c r="AL1103" s="9">
        <f t="shared" si="1775"/>
        <v>0</v>
      </c>
      <c r="AM1103" s="85">
        <f>AM1104</f>
        <v>0</v>
      </c>
      <c r="AN1103" s="9">
        <f t="shared" si="1776"/>
        <v>0</v>
      </c>
      <c r="AO1103" s="9">
        <f t="shared" si="1776"/>
        <v>0</v>
      </c>
      <c r="AP1103" s="9">
        <f t="shared" si="1776"/>
        <v>0</v>
      </c>
      <c r="AQ1103" s="9">
        <f t="shared" si="1776"/>
        <v>122</v>
      </c>
      <c r="AR1103" s="9">
        <f t="shared" si="1776"/>
        <v>0</v>
      </c>
      <c r="AS1103" s="85">
        <f>AS1104</f>
        <v>0</v>
      </c>
      <c r="AT1103" s="9">
        <f t="shared" si="1777"/>
        <v>56</v>
      </c>
      <c r="AU1103" s="9">
        <f t="shared" si="1777"/>
        <v>0</v>
      </c>
      <c r="AV1103" s="9">
        <f t="shared" si="1777"/>
        <v>0</v>
      </c>
      <c r="AW1103" s="96">
        <f t="shared" si="1777"/>
        <v>178</v>
      </c>
      <c r="AX1103" s="96">
        <f t="shared" si="1777"/>
        <v>0</v>
      </c>
      <c r="AY1103" s="85">
        <f>AY1104</f>
        <v>0</v>
      </c>
      <c r="AZ1103" s="9">
        <f t="shared" si="1777"/>
        <v>0</v>
      </c>
      <c r="BA1103" s="9">
        <f t="shared" si="1777"/>
        <v>0</v>
      </c>
      <c r="BB1103" s="9">
        <f t="shared" si="1777"/>
        <v>0</v>
      </c>
      <c r="BC1103" s="9">
        <f t="shared" si="1777"/>
        <v>178</v>
      </c>
      <c r="BD1103" s="9">
        <f t="shared" si="1777"/>
        <v>0</v>
      </c>
      <c r="BE1103" s="85">
        <f>BE1104</f>
        <v>0</v>
      </c>
      <c r="BF1103" s="9">
        <f t="shared" si="1778"/>
        <v>0</v>
      </c>
      <c r="BG1103" s="9">
        <f t="shared" si="1778"/>
        <v>0</v>
      </c>
      <c r="BH1103" s="9">
        <f t="shared" si="1778"/>
        <v>0</v>
      </c>
      <c r="BI1103" s="9">
        <f t="shared" si="1778"/>
        <v>178</v>
      </c>
      <c r="BJ1103" s="9">
        <f t="shared" si="1778"/>
        <v>0</v>
      </c>
    </row>
    <row r="1104" spans="1:62" ht="16.5" customHeight="1" x14ac:dyDescent="0.25">
      <c r="A1104" s="38" t="s">
        <v>13</v>
      </c>
      <c r="B1104" s="59" t="s">
        <v>226</v>
      </c>
      <c r="C1104" s="59" t="s">
        <v>7</v>
      </c>
      <c r="D1104" s="59" t="s">
        <v>79</v>
      </c>
      <c r="E1104" s="59" t="s">
        <v>675</v>
      </c>
      <c r="F1104" s="26" t="s">
        <v>34</v>
      </c>
      <c r="G1104" s="9"/>
      <c r="H1104" s="9"/>
      <c r="I1104" s="84"/>
      <c r="J1104" s="84"/>
      <c r="K1104" s="84"/>
      <c r="L1104" s="84"/>
      <c r="M1104" s="84"/>
      <c r="N1104" s="84"/>
      <c r="O1104" s="85"/>
      <c r="P1104" s="85"/>
      <c r="Q1104" s="85"/>
      <c r="R1104" s="85"/>
      <c r="S1104" s="85"/>
      <c r="T1104" s="85"/>
      <c r="U1104" s="85"/>
      <c r="V1104" s="85"/>
      <c r="W1104" s="85"/>
      <c r="X1104" s="85"/>
      <c r="Y1104" s="85"/>
      <c r="Z1104" s="85"/>
      <c r="AA1104" s="85"/>
      <c r="AB1104" s="9">
        <v>122</v>
      </c>
      <c r="AC1104" s="9"/>
      <c r="AD1104" s="9"/>
      <c r="AE1104" s="9">
        <f>Y1104+AA1104+AB1104+AC1104+AD1104</f>
        <v>122</v>
      </c>
      <c r="AF1104" s="9">
        <f>Z1104+AD1104</f>
        <v>0</v>
      </c>
      <c r="AG1104" s="85"/>
      <c r="AH1104" s="9"/>
      <c r="AI1104" s="9"/>
      <c r="AJ1104" s="9"/>
      <c r="AK1104" s="9">
        <f>AE1104+AG1104+AH1104+AI1104+AJ1104</f>
        <v>122</v>
      </c>
      <c r="AL1104" s="9">
        <f>AF1104+AJ1104</f>
        <v>0</v>
      </c>
      <c r="AM1104" s="85"/>
      <c r="AN1104" s="9"/>
      <c r="AO1104" s="9"/>
      <c r="AP1104" s="9"/>
      <c r="AQ1104" s="9">
        <f>AK1104+AM1104+AN1104+AO1104+AP1104</f>
        <v>122</v>
      </c>
      <c r="AR1104" s="9">
        <f>AL1104+AP1104</f>
        <v>0</v>
      </c>
      <c r="AS1104" s="85"/>
      <c r="AT1104" s="9">
        <v>56</v>
      </c>
      <c r="AU1104" s="9"/>
      <c r="AV1104" s="9"/>
      <c r="AW1104" s="96">
        <f>AQ1104+AS1104+AT1104+AU1104+AV1104</f>
        <v>178</v>
      </c>
      <c r="AX1104" s="96">
        <f>AR1104+AV1104</f>
        <v>0</v>
      </c>
      <c r="AY1104" s="85"/>
      <c r="AZ1104" s="9"/>
      <c r="BA1104" s="9"/>
      <c r="BB1104" s="9"/>
      <c r="BC1104" s="9">
        <f>AW1104+AY1104+AZ1104+BA1104+BB1104</f>
        <v>178</v>
      </c>
      <c r="BD1104" s="9">
        <f>AX1104+BB1104</f>
        <v>0</v>
      </c>
      <c r="BE1104" s="85"/>
      <c r="BF1104" s="9"/>
      <c r="BG1104" s="9"/>
      <c r="BH1104" s="9"/>
      <c r="BI1104" s="9">
        <f>BC1104+BE1104+BF1104+BG1104+BH1104</f>
        <v>178</v>
      </c>
      <c r="BJ1104" s="9">
        <f>BD1104+BH1104</f>
        <v>0</v>
      </c>
    </row>
    <row r="1105" spans="1:62" x14ac:dyDescent="0.25">
      <c r="A1105" s="38"/>
      <c r="B1105" s="59"/>
      <c r="C1105" s="59"/>
      <c r="D1105" s="59"/>
      <c r="E1105" s="59"/>
      <c r="F1105" s="26"/>
      <c r="G1105" s="9"/>
      <c r="H1105" s="9"/>
      <c r="I1105" s="84"/>
      <c r="J1105" s="84"/>
      <c r="K1105" s="84"/>
      <c r="L1105" s="84"/>
      <c r="M1105" s="84"/>
      <c r="N1105" s="84"/>
      <c r="O1105" s="85"/>
      <c r="P1105" s="85"/>
      <c r="Q1105" s="85"/>
      <c r="R1105" s="85"/>
      <c r="S1105" s="85"/>
      <c r="T1105" s="85"/>
      <c r="U1105" s="85"/>
      <c r="V1105" s="85"/>
      <c r="W1105" s="85"/>
      <c r="X1105" s="85"/>
      <c r="Y1105" s="85"/>
      <c r="Z1105" s="85"/>
      <c r="AA1105" s="85"/>
      <c r="AB1105" s="85"/>
      <c r="AC1105" s="85"/>
      <c r="AD1105" s="85"/>
      <c r="AE1105" s="85"/>
      <c r="AF1105" s="85"/>
      <c r="AG1105" s="85"/>
      <c r="AH1105" s="85"/>
      <c r="AI1105" s="85"/>
      <c r="AJ1105" s="85"/>
      <c r="AK1105" s="85"/>
      <c r="AL1105" s="85"/>
      <c r="AM1105" s="85"/>
      <c r="AN1105" s="85"/>
      <c r="AO1105" s="85"/>
      <c r="AP1105" s="85"/>
      <c r="AQ1105" s="85"/>
      <c r="AR1105" s="85"/>
      <c r="AS1105" s="85"/>
      <c r="AT1105" s="85"/>
      <c r="AU1105" s="85"/>
      <c r="AV1105" s="85"/>
      <c r="AW1105" s="97"/>
      <c r="AX1105" s="97"/>
      <c r="AY1105" s="85"/>
      <c r="AZ1105" s="85"/>
      <c r="BA1105" s="85"/>
      <c r="BB1105" s="85"/>
      <c r="BC1105" s="85"/>
      <c r="BD1105" s="85"/>
      <c r="BE1105" s="85"/>
      <c r="BF1105" s="85"/>
      <c r="BG1105" s="85"/>
      <c r="BH1105" s="85"/>
      <c r="BI1105" s="85"/>
      <c r="BJ1105" s="85"/>
    </row>
    <row r="1106" spans="1:62" ht="18.75" x14ac:dyDescent="0.3">
      <c r="A1106" s="51" t="s">
        <v>232</v>
      </c>
      <c r="B1106" s="58" t="s">
        <v>226</v>
      </c>
      <c r="C1106" s="58" t="s">
        <v>152</v>
      </c>
      <c r="D1106" s="58" t="s">
        <v>21</v>
      </c>
      <c r="E1106" s="58"/>
      <c r="F1106" s="58"/>
      <c r="G1106" s="15">
        <f>G1107+G1124+G1119</f>
        <v>18203</v>
      </c>
      <c r="H1106" s="15">
        <f t="shared" ref="H1106:N1106" si="1779">H1107+H1124+H1119</f>
        <v>0</v>
      </c>
      <c r="I1106" s="15">
        <f t="shared" si="1779"/>
        <v>0</v>
      </c>
      <c r="J1106" s="15">
        <f t="shared" si="1779"/>
        <v>0</v>
      </c>
      <c r="K1106" s="15">
        <f t="shared" si="1779"/>
        <v>0</v>
      </c>
      <c r="L1106" s="15">
        <f t="shared" si="1779"/>
        <v>0</v>
      </c>
      <c r="M1106" s="15">
        <f t="shared" si="1779"/>
        <v>18203</v>
      </c>
      <c r="N1106" s="15">
        <f t="shared" si="1779"/>
        <v>0</v>
      </c>
      <c r="O1106" s="15">
        <f t="shared" ref="O1106:T1106" si="1780">O1107+O1124+O1119</f>
        <v>0</v>
      </c>
      <c r="P1106" s="15">
        <f t="shared" si="1780"/>
        <v>0</v>
      </c>
      <c r="Q1106" s="15">
        <f t="shared" si="1780"/>
        <v>0</v>
      </c>
      <c r="R1106" s="15">
        <f t="shared" si="1780"/>
        <v>0</v>
      </c>
      <c r="S1106" s="15">
        <f t="shared" si="1780"/>
        <v>18203</v>
      </c>
      <c r="T1106" s="15">
        <f t="shared" si="1780"/>
        <v>0</v>
      </c>
      <c r="U1106" s="15">
        <f t="shared" ref="U1106:Z1106" si="1781">U1107+U1124+U1119</f>
        <v>0</v>
      </c>
      <c r="V1106" s="15">
        <f t="shared" si="1781"/>
        <v>0</v>
      </c>
      <c r="W1106" s="15">
        <f t="shared" si="1781"/>
        <v>0</v>
      </c>
      <c r="X1106" s="15">
        <f t="shared" si="1781"/>
        <v>0</v>
      </c>
      <c r="Y1106" s="15">
        <f t="shared" si="1781"/>
        <v>18203</v>
      </c>
      <c r="Z1106" s="15">
        <f t="shared" si="1781"/>
        <v>0</v>
      </c>
      <c r="AA1106" s="15">
        <f t="shared" ref="AA1106:AF1106" si="1782">AA1107+AA1124+AA1119</f>
        <v>0</v>
      </c>
      <c r="AB1106" s="15">
        <f t="shared" si="1782"/>
        <v>0</v>
      </c>
      <c r="AC1106" s="15">
        <f t="shared" si="1782"/>
        <v>0</v>
      </c>
      <c r="AD1106" s="15">
        <f t="shared" si="1782"/>
        <v>0</v>
      </c>
      <c r="AE1106" s="15">
        <f t="shared" si="1782"/>
        <v>18203</v>
      </c>
      <c r="AF1106" s="15">
        <f t="shared" si="1782"/>
        <v>0</v>
      </c>
      <c r="AG1106" s="15">
        <f t="shared" ref="AG1106:AL1106" si="1783">AG1107+AG1124+AG1119</f>
        <v>0</v>
      </c>
      <c r="AH1106" s="15">
        <f t="shared" si="1783"/>
        <v>0</v>
      </c>
      <c r="AI1106" s="15">
        <f t="shared" si="1783"/>
        <v>0</v>
      </c>
      <c r="AJ1106" s="15">
        <f t="shared" si="1783"/>
        <v>0</v>
      </c>
      <c r="AK1106" s="15">
        <f t="shared" si="1783"/>
        <v>18203</v>
      </c>
      <c r="AL1106" s="15">
        <f t="shared" si="1783"/>
        <v>0</v>
      </c>
      <c r="AM1106" s="15">
        <f t="shared" ref="AM1106:AR1106" si="1784">AM1107+AM1124+AM1119</f>
        <v>0</v>
      </c>
      <c r="AN1106" s="15">
        <f t="shared" si="1784"/>
        <v>0</v>
      </c>
      <c r="AO1106" s="15">
        <f t="shared" si="1784"/>
        <v>0</v>
      </c>
      <c r="AP1106" s="15">
        <f t="shared" si="1784"/>
        <v>0</v>
      </c>
      <c r="AQ1106" s="15">
        <f t="shared" si="1784"/>
        <v>18203</v>
      </c>
      <c r="AR1106" s="15">
        <f t="shared" si="1784"/>
        <v>0</v>
      </c>
      <c r="AS1106" s="15">
        <f t="shared" ref="AS1106:AX1106" si="1785">AS1107+AS1124+AS1119</f>
        <v>0</v>
      </c>
      <c r="AT1106" s="15">
        <f t="shared" si="1785"/>
        <v>0</v>
      </c>
      <c r="AU1106" s="15">
        <f t="shared" si="1785"/>
        <v>0</v>
      </c>
      <c r="AV1106" s="15">
        <f t="shared" si="1785"/>
        <v>0</v>
      </c>
      <c r="AW1106" s="104">
        <f t="shared" si="1785"/>
        <v>18203</v>
      </c>
      <c r="AX1106" s="104">
        <f t="shared" si="1785"/>
        <v>0</v>
      </c>
      <c r="AY1106" s="15">
        <f t="shared" ref="AY1106:BD1106" si="1786">AY1107+AY1124+AY1119</f>
        <v>-531</v>
      </c>
      <c r="AZ1106" s="15">
        <f t="shared" si="1786"/>
        <v>0</v>
      </c>
      <c r="BA1106" s="15">
        <f t="shared" si="1786"/>
        <v>0</v>
      </c>
      <c r="BB1106" s="15">
        <f t="shared" si="1786"/>
        <v>0</v>
      </c>
      <c r="BC1106" s="15">
        <f t="shared" si="1786"/>
        <v>17672</v>
      </c>
      <c r="BD1106" s="15">
        <f t="shared" si="1786"/>
        <v>0</v>
      </c>
      <c r="BE1106" s="15">
        <f t="shared" ref="BE1106:BJ1106" si="1787">BE1107+BE1124+BE1119</f>
        <v>0</v>
      </c>
      <c r="BF1106" s="15">
        <f t="shared" si="1787"/>
        <v>0</v>
      </c>
      <c r="BG1106" s="15">
        <f t="shared" si="1787"/>
        <v>0</v>
      </c>
      <c r="BH1106" s="15">
        <f t="shared" si="1787"/>
        <v>0</v>
      </c>
      <c r="BI1106" s="15">
        <f t="shared" si="1787"/>
        <v>17672</v>
      </c>
      <c r="BJ1106" s="15">
        <f t="shared" si="1787"/>
        <v>0</v>
      </c>
    </row>
    <row r="1107" spans="1:62" ht="33" x14ac:dyDescent="0.25">
      <c r="A1107" s="28" t="s">
        <v>422</v>
      </c>
      <c r="B1107" s="59" t="s">
        <v>226</v>
      </c>
      <c r="C1107" s="59" t="s">
        <v>152</v>
      </c>
      <c r="D1107" s="59" t="s">
        <v>21</v>
      </c>
      <c r="E1107" s="59" t="s">
        <v>227</v>
      </c>
      <c r="F1107" s="59"/>
      <c r="G1107" s="17">
        <f>G1108+G1112</f>
        <v>18185</v>
      </c>
      <c r="H1107" s="17">
        <f t="shared" ref="H1107:N1107" si="1788">H1108+H1112</f>
        <v>0</v>
      </c>
      <c r="I1107" s="17">
        <f t="shared" si="1788"/>
        <v>0</v>
      </c>
      <c r="J1107" s="17">
        <f t="shared" si="1788"/>
        <v>0</v>
      </c>
      <c r="K1107" s="17">
        <f t="shared" si="1788"/>
        <v>0</v>
      </c>
      <c r="L1107" s="17">
        <f t="shared" si="1788"/>
        <v>0</v>
      </c>
      <c r="M1107" s="17">
        <f t="shared" si="1788"/>
        <v>18185</v>
      </c>
      <c r="N1107" s="17">
        <f t="shared" si="1788"/>
        <v>0</v>
      </c>
      <c r="O1107" s="17">
        <f t="shared" ref="O1107:T1107" si="1789">O1108+O1112</f>
        <v>0</v>
      </c>
      <c r="P1107" s="17">
        <f t="shared" si="1789"/>
        <v>0</v>
      </c>
      <c r="Q1107" s="17">
        <f t="shared" si="1789"/>
        <v>0</v>
      </c>
      <c r="R1107" s="17">
        <f t="shared" si="1789"/>
        <v>0</v>
      </c>
      <c r="S1107" s="17">
        <f t="shared" si="1789"/>
        <v>18185</v>
      </c>
      <c r="T1107" s="17">
        <f t="shared" si="1789"/>
        <v>0</v>
      </c>
      <c r="U1107" s="17">
        <f t="shared" ref="U1107:Z1107" si="1790">U1108+U1112</f>
        <v>0</v>
      </c>
      <c r="V1107" s="17">
        <f t="shared" si="1790"/>
        <v>0</v>
      </c>
      <c r="W1107" s="17">
        <f t="shared" si="1790"/>
        <v>0</v>
      </c>
      <c r="X1107" s="17">
        <f t="shared" si="1790"/>
        <v>0</v>
      </c>
      <c r="Y1107" s="17">
        <f t="shared" si="1790"/>
        <v>18185</v>
      </c>
      <c r="Z1107" s="17">
        <f t="shared" si="1790"/>
        <v>0</v>
      </c>
      <c r="AA1107" s="17">
        <f t="shared" ref="AA1107:AF1107" si="1791">AA1108+AA1112</f>
        <v>0</v>
      </c>
      <c r="AB1107" s="17">
        <f t="shared" si="1791"/>
        <v>0</v>
      </c>
      <c r="AC1107" s="17">
        <f t="shared" si="1791"/>
        <v>0</v>
      </c>
      <c r="AD1107" s="17">
        <f t="shared" si="1791"/>
        <v>0</v>
      </c>
      <c r="AE1107" s="17">
        <f t="shared" si="1791"/>
        <v>18185</v>
      </c>
      <c r="AF1107" s="17">
        <f t="shared" si="1791"/>
        <v>0</v>
      </c>
      <c r="AG1107" s="17">
        <f t="shared" ref="AG1107:AL1107" si="1792">AG1108+AG1112</f>
        <v>0</v>
      </c>
      <c r="AH1107" s="17">
        <f t="shared" si="1792"/>
        <v>0</v>
      </c>
      <c r="AI1107" s="17">
        <f t="shared" si="1792"/>
        <v>0</v>
      </c>
      <c r="AJ1107" s="17">
        <f t="shared" si="1792"/>
        <v>0</v>
      </c>
      <c r="AK1107" s="17">
        <f t="shared" si="1792"/>
        <v>18185</v>
      </c>
      <c r="AL1107" s="17">
        <f t="shared" si="1792"/>
        <v>0</v>
      </c>
      <c r="AM1107" s="17">
        <f t="shared" ref="AM1107:AR1107" si="1793">AM1108+AM1112</f>
        <v>0</v>
      </c>
      <c r="AN1107" s="17">
        <f t="shared" si="1793"/>
        <v>0</v>
      </c>
      <c r="AO1107" s="17">
        <f t="shared" si="1793"/>
        <v>0</v>
      </c>
      <c r="AP1107" s="17">
        <f t="shared" si="1793"/>
        <v>0</v>
      </c>
      <c r="AQ1107" s="17">
        <f t="shared" si="1793"/>
        <v>18185</v>
      </c>
      <c r="AR1107" s="17">
        <f t="shared" si="1793"/>
        <v>0</v>
      </c>
      <c r="AS1107" s="17">
        <f t="shared" ref="AS1107:AX1107" si="1794">AS1108+AS1112</f>
        <v>0</v>
      </c>
      <c r="AT1107" s="17">
        <f t="shared" si="1794"/>
        <v>0</v>
      </c>
      <c r="AU1107" s="17">
        <f t="shared" si="1794"/>
        <v>0</v>
      </c>
      <c r="AV1107" s="17">
        <f t="shared" si="1794"/>
        <v>0</v>
      </c>
      <c r="AW1107" s="106">
        <f t="shared" si="1794"/>
        <v>18185</v>
      </c>
      <c r="AX1107" s="106">
        <f t="shared" si="1794"/>
        <v>0</v>
      </c>
      <c r="AY1107" s="17">
        <f t="shared" ref="AY1107:BD1107" si="1795">AY1108+AY1112</f>
        <v>-531</v>
      </c>
      <c r="AZ1107" s="17">
        <f t="shared" si="1795"/>
        <v>0</v>
      </c>
      <c r="BA1107" s="17">
        <f t="shared" si="1795"/>
        <v>0</v>
      </c>
      <c r="BB1107" s="17">
        <f t="shared" si="1795"/>
        <v>0</v>
      </c>
      <c r="BC1107" s="17">
        <f t="shared" si="1795"/>
        <v>17654</v>
      </c>
      <c r="BD1107" s="17">
        <f t="shared" si="1795"/>
        <v>0</v>
      </c>
      <c r="BE1107" s="17">
        <f t="shared" ref="BE1107:BJ1107" si="1796">BE1108+BE1112</f>
        <v>0</v>
      </c>
      <c r="BF1107" s="17">
        <f t="shared" si="1796"/>
        <v>0</v>
      </c>
      <c r="BG1107" s="17">
        <f t="shared" si="1796"/>
        <v>0</v>
      </c>
      <c r="BH1107" s="17">
        <f t="shared" si="1796"/>
        <v>0</v>
      </c>
      <c r="BI1107" s="17">
        <f t="shared" si="1796"/>
        <v>17654</v>
      </c>
      <c r="BJ1107" s="17">
        <f t="shared" si="1796"/>
        <v>0</v>
      </c>
    </row>
    <row r="1108" spans="1:62" ht="33" x14ac:dyDescent="0.25">
      <c r="A1108" s="25" t="s">
        <v>9</v>
      </c>
      <c r="B1108" s="59" t="s">
        <v>226</v>
      </c>
      <c r="C1108" s="59" t="s">
        <v>152</v>
      </c>
      <c r="D1108" s="59" t="s">
        <v>21</v>
      </c>
      <c r="E1108" s="59" t="s">
        <v>228</v>
      </c>
      <c r="F1108" s="59"/>
      <c r="G1108" s="17">
        <f t="shared" ref="G1108:V1110" si="1797">G1109</f>
        <v>18058</v>
      </c>
      <c r="H1108" s="17">
        <f t="shared" si="1797"/>
        <v>0</v>
      </c>
      <c r="I1108" s="17">
        <f t="shared" si="1797"/>
        <v>0</v>
      </c>
      <c r="J1108" s="17">
        <f t="shared" si="1797"/>
        <v>0</v>
      </c>
      <c r="K1108" s="17">
        <f t="shared" si="1797"/>
        <v>0</v>
      </c>
      <c r="L1108" s="17">
        <f t="shared" si="1797"/>
        <v>0</v>
      </c>
      <c r="M1108" s="17">
        <f t="shared" si="1797"/>
        <v>18058</v>
      </c>
      <c r="N1108" s="17">
        <f t="shared" si="1797"/>
        <v>0</v>
      </c>
      <c r="O1108" s="17">
        <f t="shared" si="1797"/>
        <v>0</v>
      </c>
      <c r="P1108" s="17">
        <f t="shared" si="1797"/>
        <v>0</v>
      </c>
      <c r="Q1108" s="17">
        <f t="shared" si="1797"/>
        <v>0</v>
      </c>
      <c r="R1108" s="17">
        <f t="shared" si="1797"/>
        <v>0</v>
      </c>
      <c r="S1108" s="17">
        <f t="shared" si="1797"/>
        <v>18058</v>
      </c>
      <c r="T1108" s="17">
        <f t="shared" si="1797"/>
        <v>0</v>
      </c>
      <c r="U1108" s="17">
        <f t="shared" si="1797"/>
        <v>0</v>
      </c>
      <c r="V1108" s="17">
        <f t="shared" si="1797"/>
        <v>0</v>
      </c>
      <c r="W1108" s="17">
        <f t="shared" ref="U1108:AJ1110" si="1798">W1109</f>
        <v>0</v>
      </c>
      <c r="X1108" s="17">
        <f t="shared" si="1798"/>
        <v>0</v>
      </c>
      <c r="Y1108" s="17">
        <f t="shared" si="1798"/>
        <v>18058</v>
      </c>
      <c r="Z1108" s="17">
        <f t="shared" si="1798"/>
        <v>0</v>
      </c>
      <c r="AA1108" s="17">
        <f t="shared" si="1798"/>
        <v>0</v>
      </c>
      <c r="AB1108" s="17">
        <f t="shared" si="1798"/>
        <v>0</v>
      </c>
      <c r="AC1108" s="17">
        <f t="shared" si="1798"/>
        <v>0</v>
      </c>
      <c r="AD1108" s="17">
        <f t="shared" si="1798"/>
        <v>0</v>
      </c>
      <c r="AE1108" s="17">
        <f t="shared" si="1798"/>
        <v>18058</v>
      </c>
      <c r="AF1108" s="17">
        <f t="shared" si="1798"/>
        <v>0</v>
      </c>
      <c r="AG1108" s="17">
        <f t="shared" si="1798"/>
        <v>0</v>
      </c>
      <c r="AH1108" s="17">
        <f t="shared" si="1798"/>
        <v>0</v>
      </c>
      <c r="AI1108" s="17">
        <f t="shared" si="1798"/>
        <v>0</v>
      </c>
      <c r="AJ1108" s="17">
        <f t="shared" si="1798"/>
        <v>0</v>
      </c>
      <c r="AK1108" s="17">
        <f t="shared" ref="AG1108:AV1110" si="1799">AK1109</f>
        <v>18058</v>
      </c>
      <c r="AL1108" s="17">
        <f t="shared" si="1799"/>
        <v>0</v>
      </c>
      <c r="AM1108" s="17">
        <f t="shared" si="1799"/>
        <v>0</v>
      </c>
      <c r="AN1108" s="17">
        <f t="shared" si="1799"/>
        <v>0</v>
      </c>
      <c r="AO1108" s="17">
        <f t="shared" si="1799"/>
        <v>0</v>
      </c>
      <c r="AP1108" s="17">
        <f t="shared" si="1799"/>
        <v>0</v>
      </c>
      <c r="AQ1108" s="17">
        <f t="shared" si="1799"/>
        <v>18058</v>
      </c>
      <c r="AR1108" s="17">
        <f t="shared" si="1799"/>
        <v>0</v>
      </c>
      <c r="AS1108" s="17">
        <f t="shared" si="1799"/>
        <v>0</v>
      </c>
      <c r="AT1108" s="17">
        <f t="shared" si="1799"/>
        <v>0</v>
      </c>
      <c r="AU1108" s="17">
        <f t="shared" si="1799"/>
        <v>0</v>
      </c>
      <c r="AV1108" s="17">
        <f t="shared" si="1799"/>
        <v>0</v>
      </c>
      <c r="AW1108" s="106">
        <f t="shared" ref="AS1108:BH1110" si="1800">AW1109</f>
        <v>18058</v>
      </c>
      <c r="AX1108" s="106">
        <f t="shared" si="1800"/>
        <v>0</v>
      </c>
      <c r="AY1108" s="17">
        <f t="shared" si="1800"/>
        <v>-531</v>
      </c>
      <c r="AZ1108" s="17">
        <f t="shared" si="1800"/>
        <v>0</v>
      </c>
      <c r="BA1108" s="17">
        <f t="shared" si="1800"/>
        <v>0</v>
      </c>
      <c r="BB1108" s="17">
        <f t="shared" si="1800"/>
        <v>0</v>
      </c>
      <c r="BC1108" s="17">
        <f t="shared" si="1800"/>
        <v>17527</v>
      </c>
      <c r="BD1108" s="17">
        <f t="shared" si="1800"/>
        <v>0</v>
      </c>
      <c r="BE1108" s="17">
        <f t="shared" si="1800"/>
        <v>0</v>
      </c>
      <c r="BF1108" s="17">
        <f t="shared" si="1800"/>
        <v>0</v>
      </c>
      <c r="BG1108" s="17">
        <f t="shared" si="1800"/>
        <v>0</v>
      </c>
      <c r="BH1108" s="17">
        <f t="shared" si="1800"/>
        <v>0</v>
      </c>
      <c r="BI1108" s="17">
        <f t="shared" ref="BE1108:BJ1110" si="1801">BI1109</f>
        <v>17527</v>
      </c>
      <c r="BJ1108" s="17">
        <f t="shared" si="1801"/>
        <v>0</v>
      </c>
    </row>
    <row r="1109" spans="1:62" ht="33" x14ac:dyDescent="0.25">
      <c r="A1109" s="38" t="s">
        <v>233</v>
      </c>
      <c r="B1109" s="59" t="s">
        <v>226</v>
      </c>
      <c r="C1109" s="59" t="s">
        <v>152</v>
      </c>
      <c r="D1109" s="59" t="s">
        <v>21</v>
      </c>
      <c r="E1109" s="59" t="s">
        <v>234</v>
      </c>
      <c r="F1109" s="59"/>
      <c r="G1109" s="17">
        <f t="shared" si="1797"/>
        <v>18058</v>
      </c>
      <c r="H1109" s="17">
        <f t="shared" si="1797"/>
        <v>0</v>
      </c>
      <c r="I1109" s="17">
        <f t="shared" si="1797"/>
        <v>0</v>
      </c>
      <c r="J1109" s="17">
        <f t="shared" si="1797"/>
        <v>0</v>
      </c>
      <c r="K1109" s="17">
        <f t="shared" si="1797"/>
        <v>0</v>
      </c>
      <c r="L1109" s="17">
        <f t="shared" si="1797"/>
        <v>0</v>
      </c>
      <c r="M1109" s="17">
        <f t="shared" si="1797"/>
        <v>18058</v>
      </c>
      <c r="N1109" s="17">
        <f t="shared" si="1797"/>
        <v>0</v>
      </c>
      <c r="O1109" s="17">
        <f t="shared" si="1797"/>
        <v>0</v>
      </c>
      <c r="P1109" s="17">
        <f t="shared" si="1797"/>
        <v>0</v>
      </c>
      <c r="Q1109" s="17">
        <f t="shared" si="1797"/>
        <v>0</v>
      </c>
      <c r="R1109" s="17">
        <f t="shared" si="1797"/>
        <v>0</v>
      </c>
      <c r="S1109" s="17">
        <f t="shared" si="1797"/>
        <v>18058</v>
      </c>
      <c r="T1109" s="17">
        <f t="shared" si="1797"/>
        <v>0</v>
      </c>
      <c r="U1109" s="17">
        <f t="shared" si="1798"/>
        <v>0</v>
      </c>
      <c r="V1109" s="17">
        <f t="shared" si="1798"/>
        <v>0</v>
      </c>
      <c r="W1109" s="17">
        <f t="shared" si="1798"/>
        <v>0</v>
      </c>
      <c r="X1109" s="17">
        <f t="shared" si="1798"/>
        <v>0</v>
      </c>
      <c r="Y1109" s="17">
        <f t="shared" si="1798"/>
        <v>18058</v>
      </c>
      <c r="Z1109" s="17">
        <f t="shared" si="1798"/>
        <v>0</v>
      </c>
      <c r="AA1109" s="17">
        <f t="shared" si="1798"/>
        <v>0</v>
      </c>
      <c r="AB1109" s="17">
        <f t="shared" si="1798"/>
        <v>0</v>
      </c>
      <c r="AC1109" s="17">
        <f t="shared" si="1798"/>
        <v>0</v>
      </c>
      <c r="AD1109" s="17">
        <f t="shared" si="1798"/>
        <v>0</v>
      </c>
      <c r="AE1109" s="17">
        <f t="shared" si="1798"/>
        <v>18058</v>
      </c>
      <c r="AF1109" s="17">
        <f t="shared" si="1798"/>
        <v>0</v>
      </c>
      <c r="AG1109" s="17">
        <f t="shared" si="1799"/>
        <v>0</v>
      </c>
      <c r="AH1109" s="17">
        <f t="shared" si="1799"/>
        <v>0</v>
      </c>
      <c r="AI1109" s="17">
        <f t="shared" si="1799"/>
        <v>0</v>
      </c>
      <c r="AJ1109" s="17">
        <f t="shared" si="1799"/>
        <v>0</v>
      </c>
      <c r="AK1109" s="17">
        <f t="shared" si="1799"/>
        <v>18058</v>
      </c>
      <c r="AL1109" s="17">
        <f t="shared" si="1799"/>
        <v>0</v>
      </c>
      <c r="AM1109" s="17">
        <f t="shared" si="1799"/>
        <v>0</v>
      </c>
      <c r="AN1109" s="17">
        <f t="shared" si="1799"/>
        <v>0</v>
      </c>
      <c r="AO1109" s="17">
        <f t="shared" si="1799"/>
        <v>0</v>
      </c>
      <c r="AP1109" s="17">
        <f t="shared" si="1799"/>
        <v>0</v>
      </c>
      <c r="AQ1109" s="17">
        <f t="shared" si="1799"/>
        <v>18058</v>
      </c>
      <c r="AR1109" s="17">
        <f t="shared" si="1799"/>
        <v>0</v>
      </c>
      <c r="AS1109" s="17">
        <f t="shared" si="1800"/>
        <v>0</v>
      </c>
      <c r="AT1109" s="17">
        <f t="shared" si="1800"/>
        <v>0</v>
      </c>
      <c r="AU1109" s="17">
        <f t="shared" si="1800"/>
        <v>0</v>
      </c>
      <c r="AV1109" s="17">
        <f t="shared" si="1800"/>
        <v>0</v>
      </c>
      <c r="AW1109" s="106">
        <f t="shared" si="1800"/>
        <v>18058</v>
      </c>
      <c r="AX1109" s="106">
        <f t="shared" si="1800"/>
        <v>0</v>
      </c>
      <c r="AY1109" s="17">
        <f t="shared" si="1800"/>
        <v>-531</v>
      </c>
      <c r="AZ1109" s="17">
        <f t="shared" si="1800"/>
        <v>0</v>
      </c>
      <c r="BA1109" s="17">
        <f t="shared" si="1800"/>
        <v>0</v>
      </c>
      <c r="BB1109" s="17">
        <f t="shared" si="1800"/>
        <v>0</v>
      </c>
      <c r="BC1109" s="17">
        <f t="shared" si="1800"/>
        <v>17527</v>
      </c>
      <c r="BD1109" s="17">
        <f t="shared" si="1800"/>
        <v>0</v>
      </c>
      <c r="BE1109" s="17">
        <f t="shared" si="1801"/>
        <v>0</v>
      </c>
      <c r="BF1109" s="17">
        <f t="shared" si="1801"/>
        <v>0</v>
      </c>
      <c r="BG1109" s="17">
        <f t="shared" si="1801"/>
        <v>0</v>
      </c>
      <c r="BH1109" s="17">
        <f t="shared" si="1801"/>
        <v>0</v>
      </c>
      <c r="BI1109" s="17">
        <f t="shared" si="1801"/>
        <v>17527</v>
      </c>
      <c r="BJ1109" s="17">
        <f t="shared" si="1801"/>
        <v>0</v>
      </c>
    </row>
    <row r="1110" spans="1:62" ht="33" x14ac:dyDescent="0.25">
      <c r="A1110" s="38" t="s">
        <v>11</v>
      </c>
      <c r="B1110" s="59" t="s">
        <v>226</v>
      </c>
      <c r="C1110" s="59" t="s">
        <v>152</v>
      </c>
      <c r="D1110" s="59" t="s">
        <v>21</v>
      </c>
      <c r="E1110" s="59" t="s">
        <v>234</v>
      </c>
      <c r="F1110" s="59" t="s">
        <v>12</v>
      </c>
      <c r="G1110" s="18">
        <f t="shared" si="1797"/>
        <v>18058</v>
      </c>
      <c r="H1110" s="18">
        <f t="shared" si="1797"/>
        <v>0</v>
      </c>
      <c r="I1110" s="18">
        <f t="shared" si="1797"/>
        <v>0</v>
      </c>
      <c r="J1110" s="18">
        <f t="shared" si="1797"/>
        <v>0</v>
      </c>
      <c r="K1110" s="18">
        <f t="shared" si="1797"/>
        <v>0</v>
      </c>
      <c r="L1110" s="18">
        <f t="shared" si="1797"/>
        <v>0</v>
      </c>
      <c r="M1110" s="18">
        <f t="shared" si="1797"/>
        <v>18058</v>
      </c>
      <c r="N1110" s="18">
        <f t="shared" si="1797"/>
        <v>0</v>
      </c>
      <c r="O1110" s="18">
        <f t="shared" si="1797"/>
        <v>0</v>
      </c>
      <c r="P1110" s="18">
        <f t="shared" si="1797"/>
        <v>0</v>
      </c>
      <c r="Q1110" s="18">
        <f t="shared" si="1797"/>
        <v>0</v>
      </c>
      <c r="R1110" s="18">
        <f t="shared" si="1797"/>
        <v>0</v>
      </c>
      <c r="S1110" s="18">
        <f t="shared" si="1797"/>
        <v>18058</v>
      </c>
      <c r="T1110" s="18">
        <f t="shared" si="1797"/>
        <v>0</v>
      </c>
      <c r="U1110" s="18">
        <f t="shared" si="1798"/>
        <v>0</v>
      </c>
      <c r="V1110" s="18">
        <f t="shared" si="1798"/>
        <v>0</v>
      </c>
      <c r="W1110" s="18">
        <f t="shared" si="1798"/>
        <v>0</v>
      </c>
      <c r="X1110" s="18">
        <f t="shared" si="1798"/>
        <v>0</v>
      </c>
      <c r="Y1110" s="18">
        <f t="shared" si="1798"/>
        <v>18058</v>
      </c>
      <c r="Z1110" s="18">
        <f t="shared" si="1798"/>
        <v>0</v>
      </c>
      <c r="AA1110" s="18">
        <f t="shared" si="1798"/>
        <v>0</v>
      </c>
      <c r="AB1110" s="18">
        <f t="shared" si="1798"/>
        <v>0</v>
      </c>
      <c r="AC1110" s="18">
        <f t="shared" si="1798"/>
        <v>0</v>
      </c>
      <c r="AD1110" s="18">
        <f t="shared" si="1798"/>
        <v>0</v>
      </c>
      <c r="AE1110" s="18">
        <f t="shared" si="1798"/>
        <v>18058</v>
      </c>
      <c r="AF1110" s="18">
        <f t="shared" si="1798"/>
        <v>0</v>
      </c>
      <c r="AG1110" s="18">
        <f t="shared" si="1799"/>
        <v>0</v>
      </c>
      <c r="AH1110" s="18">
        <f t="shared" si="1799"/>
        <v>0</v>
      </c>
      <c r="AI1110" s="18">
        <f t="shared" si="1799"/>
        <v>0</v>
      </c>
      <c r="AJ1110" s="18">
        <f t="shared" si="1799"/>
        <v>0</v>
      </c>
      <c r="AK1110" s="18">
        <f t="shared" si="1799"/>
        <v>18058</v>
      </c>
      <c r="AL1110" s="18">
        <f t="shared" si="1799"/>
        <v>0</v>
      </c>
      <c r="AM1110" s="18">
        <f t="shared" si="1799"/>
        <v>0</v>
      </c>
      <c r="AN1110" s="18">
        <f t="shared" si="1799"/>
        <v>0</v>
      </c>
      <c r="AO1110" s="18">
        <f t="shared" si="1799"/>
        <v>0</v>
      </c>
      <c r="AP1110" s="18">
        <f t="shared" si="1799"/>
        <v>0</v>
      </c>
      <c r="AQ1110" s="18">
        <f t="shared" si="1799"/>
        <v>18058</v>
      </c>
      <c r="AR1110" s="18">
        <f t="shared" si="1799"/>
        <v>0</v>
      </c>
      <c r="AS1110" s="18">
        <f t="shared" si="1800"/>
        <v>0</v>
      </c>
      <c r="AT1110" s="18">
        <f t="shared" si="1800"/>
        <v>0</v>
      </c>
      <c r="AU1110" s="18">
        <f t="shared" si="1800"/>
        <v>0</v>
      </c>
      <c r="AV1110" s="18">
        <f t="shared" si="1800"/>
        <v>0</v>
      </c>
      <c r="AW1110" s="107">
        <f t="shared" si="1800"/>
        <v>18058</v>
      </c>
      <c r="AX1110" s="107">
        <f t="shared" si="1800"/>
        <v>0</v>
      </c>
      <c r="AY1110" s="18">
        <f t="shared" si="1800"/>
        <v>-531</v>
      </c>
      <c r="AZ1110" s="18">
        <f t="shared" si="1800"/>
        <v>0</v>
      </c>
      <c r="BA1110" s="18">
        <f t="shared" si="1800"/>
        <v>0</v>
      </c>
      <c r="BB1110" s="18">
        <f t="shared" si="1800"/>
        <v>0</v>
      </c>
      <c r="BC1110" s="18">
        <f t="shared" si="1800"/>
        <v>17527</v>
      </c>
      <c r="BD1110" s="18">
        <f t="shared" si="1800"/>
        <v>0</v>
      </c>
      <c r="BE1110" s="18">
        <f t="shared" si="1801"/>
        <v>0</v>
      </c>
      <c r="BF1110" s="18">
        <f t="shared" si="1801"/>
        <v>0</v>
      </c>
      <c r="BG1110" s="18">
        <f t="shared" si="1801"/>
        <v>0</v>
      </c>
      <c r="BH1110" s="18">
        <f t="shared" si="1801"/>
        <v>0</v>
      </c>
      <c r="BI1110" s="18">
        <f t="shared" si="1801"/>
        <v>17527</v>
      </c>
      <c r="BJ1110" s="18">
        <f t="shared" si="1801"/>
        <v>0</v>
      </c>
    </row>
    <row r="1111" spans="1:62" ht="20.100000000000001" customHeight="1" x14ac:dyDescent="0.25">
      <c r="A1111" s="38" t="s">
        <v>13</v>
      </c>
      <c r="B1111" s="59" t="s">
        <v>226</v>
      </c>
      <c r="C1111" s="59" t="s">
        <v>152</v>
      </c>
      <c r="D1111" s="59" t="s">
        <v>21</v>
      </c>
      <c r="E1111" s="59" t="s">
        <v>234</v>
      </c>
      <c r="F1111" s="59">
        <v>610</v>
      </c>
      <c r="G1111" s="9">
        <f>15331+2727</f>
        <v>18058</v>
      </c>
      <c r="H1111" s="9"/>
      <c r="I1111" s="84"/>
      <c r="J1111" s="84"/>
      <c r="K1111" s="84"/>
      <c r="L1111" s="84"/>
      <c r="M1111" s="9">
        <f>G1111+I1111+J1111+K1111+L1111</f>
        <v>18058</v>
      </c>
      <c r="N1111" s="9">
        <f>H1111+L1111</f>
        <v>0</v>
      </c>
      <c r="O1111" s="85"/>
      <c r="P1111" s="85"/>
      <c r="Q1111" s="85"/>
      <c r="R1111" s="85"/>
      <c r="S1111" s="9">
        <f>M1111+O1111+P1111+Q1111+R1111</f>
        <v>18058</v>
      </c>
      <c r="T1111" s="9">
        <f>N1111+R1111</f>
        <v>0</v>
      </c>
      <c r="U1111" s="85"/>
      <c r="V1111" s="85"/>
      <c r="W1111" s="85"/>
      <c r="X1111" s="85"/>
      <c r="Y1111" s="9">
        <f>S1111+U1111+V1111+W1111+X1111</f>
        <v>18058</v>
      </c>
      <c r="Z1111" s="9">
        <f>T1111+X1111</f>
        <v>0</v>
      </c>
      <c r="AA1111" s="85"/>
      <c r="AB1111" s="85"/>
      <c r="AC1111" s="85"/>
      <c r="AD1111" s="85"/>
      <c r="AE1111" s="9">
        <f>Y1111+AA1111+AB1111+AC1111+AD1111</f>
        <v>18058</v>
      </c>
      <c r="AF1111" s="9">
        <f>Z1111+AD1111</f>
        <v>0</v>
      </c>
      <c r="AG1111" s="85"/>
      <c r="AH1111" s="85"/>
      <c r="AI1111" s="85"/>
      <c r="AJ1111" s="85"/>
      <c r="AK1111" s="9">
        <f>AE1111+AG1111+AH1111+AI1111+AJ1111</f>
        <v>18058</v>
      </c>
      <c r="AL1111" s="9">
        <f>AF1111+AJ1111</f>
        <v>0</v>
      </c>
      <c r="AM1111" s="85"/>
      <c r="AN1111" s="85"/>
      <c r="AO1111" s="85"/>
      <c r="AP1111" s="85"/>
      <c r="AQ1111" s="9">
        <f>AK1111+AM1111+AN1111+AO1111+AP1111</f>
        <v>18058</v>
      </c>
      <c r="AR1111" s="9">
        <f>AL1111+AP1111</f>
        <v>0</v>
      </c>
      <c r="AS1111" s="85"/>
      <c r="AT1111" s="85"/>
      <c r="AU1111" s="85"/>
      <c r="AV1111" s="85"/>
      <c r="AW1111" s="96">
        <f>AQ1111+AS1111+AT1111+AU1111+AV1111</f>
        <v>18058</v>
      </c>
      <c r="AX1111" s="96">
        <f>AR1111+AV1111</f>
        <v>0</v>
      </c>
      <c r="AY1111" s="18">
        <v>-531</v>
      </c>
      <c r="AZ1111" s="85"/>
      <c r="BA1111" s="85"/>
      <c r="BB1111" s="85"/>
      <c r="BC1111" s="9">
        <f>AW1111+AY1111+AZ1111+BA1111+BB1111</f>
        <v>17527</v>
      </c>
      <c r="BD1111" s="9">
        <f>AX1111+BB1111</f>
        <v>0</v>
      </c>
      <c r="BE1111" s="18"/>
      <c r="BF1111" s="85"/>
      <c r="BG1111" s="85"/>
      <c r="BH1111" s="85"/>
      <c r="BI1111" s="9">
        <f>BC1111+BE1111+BF1111+BG1111+BH1111</f>
        <v>17527</v>
      </c>
      <c r="BJ1111" s="9">
        <f>BD1111+BH1111</f>
        <v>0</v>
      </c>
    </row>
    <row r="1112" spans="1:62" ht="20.100000000000001" customHeight="1" x14ac:dyDescent="0.25">
      <c r="A1112" s="38" t="s">
        <v>14</v>
      </c>
      <c r="B1112" s="59" t="s">
        <v>226</v>
      </c>
      <c r="C1112" s="59" t="s">
        <v>152</v>
      </c>
      <c r="D1112" s="59" t="s">
        <v>21</v>
      </c>
      <c r="E1112" s="59" t="s">
        <v>230</v>
      </c>
      <c r="F1112" s="59"/>
      <c r="G1112" s="9">
        <f>G1113+G1116</f>
        <v>127</v>
      </c>
      <c r="H1112" s="9">
        <f t="shared" ref="H1112:N1112" si="1802">H1113+H1116</f>
        <v>0</v>
      </c>
      <c r="I1112" s="9">
        <f t="shared" si="1802"/>
        <v>0</v>
      </c>
      <c r="J1112" s="9">
        <f t="shared" si="1802"/>
        <v>0</v>
      </c>
      <c r="K1112" s="9">
        <f t="shared" si="1802"/>
        <v>0</v>
      </c>
      <c r="L1112" s="9">
        <f t="shared" si="1802"/>
        <v>0</v>
      </c>
      <c r="M1112" s="9">
        <f t="shared" si="1802"/>
        <v>127</v>
      </c>
      <c r="N1112" s="9">
        <f t="shared" si="1802"/>
        <v>0</v>
      </c>
      <c r="O1112" s="9">
        <f t="shared" ref="O1112:T1112" si="1803">O1113+O1116</f>
        <v>0</v>
      </c>
      <c r="P1112" s="9">
        <f t="shared" si="1803"/>
        <v>0</v>
      </c>
      <c r="Q1112" s="9">
        <f t="shared" si="1803"/>
        <v>0</v>
      </c>
      <c r="R1112" s="9">
        <f t="shared" si="1803"/>
        <v>0</v>
      </c>
      <c r="S1112" s="9">
        <f t="shared" si="1803"/>
        <v>127</v>
      </c>
      <c r="T1112" s="9">
        <f t="shared" si="1803"/>
        <v>0</v>
      </c>
      <c r="U1112" s="9">
        <f t="shared" ref="U1112:Z1112" si="1804">U1113+U1116</f>
        <v>0</v>
      </c>
      <c r="V1112" s="9">
        <f t="shared" si="1804"/>
        <v>0</v>
      </c>
      <c r="W1112" s="9">
        <f t="shared" si="1804"/>
        <v>0</v>
      </c>
      <c r="X1112" s="9">
        <f t="shared" si="1804"/>
        <v>0</v>
      </c>
      <c r="Y1112" s="9">
        <f t="shared" si="1804"/>
        <v>127</v>
      </c>
      <c r="Z1112" s="9">
        <f t="shared" si="1804"/>
        <v>0</v>
      </c>
      <c r="AA1112" s="9">
        <f t="shared" ref="AA1112:AF1112" si="1805">AA1113+AA1116</f>
        <v>0</v>
      </c>
      <c r="AB1112" s="9">
        <f t="shared" si="1805"/>
        <v>0</v>
      </c>
      <c r="AC1112" s="9">
        <f t="shared" si="1805"/>
        <v>0</v>
      </c>
      <c r="AD1112" s="9">
        <f t="shared" si="1805"/>
        <v>0</v>
      </c>
      <c r="AE1112" s="9">
        <f t="shared" si="1805"/>
        <v>127</v>
      </c>
      <c r="AF1112" s="9">
        <f t="shared" si="1805"/>
        <v>0</v>
      </c>
      <c r="AG1112" s="9">
        <f t="shared" ref="AG1112:AL1112" si="1806">AG1113+AG1116</f>
        <v>0</v>
      </c>
      <c r="AH1112" s="9">
        <f t="shared" si="1806"/>
        <v>0</v>
      </c>
      <c r="AI1112" s="9">
        <f t="shared" si="1806"/>
        <v>0</v>
      </c>
      <c r="AJ1112" s="9">
        <f t="shared" si="1806"/>
        <v>0</v>
      </c>
      <c r="AK1112" s="9">
        <f t="shared" si="1806"/>
        <v>127</v>
      </c>
      <c r="AL1112" s="9">
        <f t="shared" si="1806"/>
        <v>0</v>
      </c>
      <c r="AM1112" s="9">
        <f t="shared" ref="AM1112:AR1112" si="1807">AM1113+AM1116</f>
        <v>0</v>
      </c>
      <c r="AN1112" s="9">
        <f t="shared" si="1807"/>
        <v>0</v>
      </c>
      <c r="AO1112" s="9">
        <f t="shared" si="1807"/>
        <v>0</v>
      </c>
      <c r="AP1112" s="9">
        <f t="shared" si="1807"/>
        <v>0</v>
      </c>
      <c r="AQ1112" s="9">
        <f t="shared" si="1807"/>
        <v>127</v>
      </c>
      <c r="AR1112" s="9">
        <f t="shared" si="1807"/>
        <v>0</v>
      </c>
      <c r="AS1112" s="9">
        <f t="shared" ref="AS1112:AX1112" si="1808">AS1113+AS1116</f>
        <v>0</v>
      </c>
      <c r="AT1112" s="9">
        <f t="shared" si="1808"/>
        <v>0</v>
      </c>
      <c r="AU1112" s="9">
        <f t="shared" si="1808"/>
        <v>0</v>
      </c>
      <c r="AV1112" s="9">
        <f t="shared" si="1808"/>
        <v>0</v>
      </c>
      <c r="AW1112" s="96">
        <f t="shared" si="1808"/>
        <v>127</v>
      </c>
      <c r="AX1112" s="96">
        <f t="shared" si="1808"/>
        <v>0</v>
      </c>
      <c r="AY1112" s="9">
        <f t="shared" ref="AY1112:BD1112" si="1809">AY1113+AY1116</f>
        <v>0</v>
      </c>
      <c r="AZ1112" s="9">
        <f t="shared" si="1809"/>
        <v>0</v>
      </c>
      <c r="BA1112" s="9">
        <f t="shared" si="1809"/>
        <v>0</v>
      </c>
      <c r="BB1112" s="9">
        <f t="shared" si="1809"/>
        <v>0</v>
      </c>
      <c r="BC1112" s="9">
        <f t="shared" si="1809"/>
        <v>127</v>
      </c>
      <c r="BD1112" s="9">
        <f t="shared" si="1809"/>
        <v>0</v>
      </c>
      <c r="BE1112" s="9">
        <f t="shared" ref="BE1112:BJ1112" si="1810">BE1113+BE1116</f>
        <v>0</v>
      </c>
      <c r="BF1112" s="9">
        <f t="shared" si="1810"/>
        <v>0</v>
      </c>
      <c r="BG1112" s="9">
        <f t="shared" si="1810"/>
        <v>0</v>
      </c>
      <c r="BH1112" s="9">
        <f t="shared" si="1810"/>
        <v>0</v>
      </c>
      <c r="BI1112" s="9">
        <f t="shared" si="1810"/>
        <v>127</v>
      </c>
      <c r="BJ1112" s="9">
        <f t="shared" si="1810"/>
        <v>0</v>
      </c>
    </row>
    <row r="1113" spans="1:62" ht="20.100000000000001" customHeight="1" x14ac:dyDescent="0.25">
      <c r="A1113" s="38" t="s">
        <v>235</v>
      </c>
      <c r="B1113" s="59" t="s">
        <v>226</v>
      </c>
      <c r="C1113" s="59" t="s">
        <v>152</v>
      </c>
      <c r="D1113" s="59" t="s">
        <v>21</v>
      </c>
      <c r="E1113" s="59" t="s">
        <v>236</v>
      </c>
      <c r="F1113" s="59"/>
      <c r="G1113" s="9">
        <f t="shared" ref="G1113:V1114" si="1811">G1114</f>
        <v>21</v>
      </c>
      <c r="H1113" s="9">
        <f t="shared" si="1811"/>
        <v>0</v>
      </c>
      <c r="I1113" s="9">
        <f t="shared" si="1811"/>
        <v>0</v>
      </c>
      <c r="J1113" s="9">
        <f t="shared" si="1811"/>
        <v>0</v>
      </c>
      <c r="K1113" s="9">
        <f t="shared" si="1811"/>
        <v>0</v>
      </c>
      <c r="L1113" s="9">
        <f t="shared" si="1811"/>
        <v>0</v>
      </c>
      <c r="M1113" s="9">
        <f t="shared" si="1811"/>
        <v>21</v>
      </c>
      <c r="N1113" s="9">
        <f t="shared" si="1811"/>
        <v>0</v>
      </c>
      <c r="O1113" s="9">
        <f t="shared" si="1811"/>
        <v>0</v>
      </c>
      <c r="P1113" s="9">
        <f t="shared" si="1811"/>
        <v>0</v>
      </c>
      <c r="Q1113" s="9">
        <f t="shared" si="1811"/>
        <v>0</v>
      </c>
      <c r="R1113" s="9">
        <f t="shared" si="1811"/>
        <v>0</v>
      </c>
      <c r="S1113" s="9">
        <f t="shared" si="1811"/>
        <v>21</v>
      </c>
      <c r="T1113" s="9">
        <f t="shared" si="1811"/>
        <v>0</v>
      </c>
      <c r="U1113" s="9">
        <f t="shared" si="1811"/>
        <v>0</v>
      </c>
      <c r="V1113" s="9">
        <f t="shared" si="1811"/>
        <v>0</v>
      </c>
      <c r="W1113" s="9">
        <f t="shared" ref="U1113:AJ1114" si="1812">W1114</f>
        <v>0</v>
      </c>
      <c r="X1113" s="9">
        <f t="shared" si="1812"/>
        <v>0</v>
      </c>
      <c r="Y1113" s="9">
        <f t="shared" si="1812"/>
        <v>21</v>
      </c>
      <c r="Z1113" s="9">
        <f t="shared" si="1812"/>
        <v>0</v>
      </c>
      <c r="AA1113" s="9">
        <f t="shared" si="1812"/>
        <v>0</v>
      </c>
      <c r="AB1113" s="9">
        <f t="shared" si="1812"/>
        <v>0</v>
      </c>
      <c r="AC1113" s="9">
        <f t="shared" si="1812"/>
        <v>0</v>
      </c>
      <c r="AD1113" s="9">
        <f t="shared" si="1812"/>
        <v>0</v>
      </c>
      <c r="AE1113" s="9">
        <f t="shared" si="1812"/>
        <v>21</v>
      </c>
      <c r="AF1113" s="9">
        <f t="shared" si="1812"/>
        <v>0</v>
      </c>
      <c r="AG1113" s="9">
        <f t="shared" si="1812"/>
        <v>0</v>
      </c>
      <c r="AH1113" s="9">
        <f t="shared" si="1812"/>
        <v>0</v>
      </c>
      <c r="AI1113" s="9">
        <f t="shared" si="1812"/>
        <v>0</v>
      </c>
      <c r="AJ1113" s="9">
        <f t="shared" si="1812"/>
        <v>0</v>
      </c>
      <c r="AK1113" s="9">
        <f t="shared" ref="AG1113:AV1114" si="1813">AK1114</f>
        <v>21</v>
      </c>
      <c r="AL1113" s="9">
        <f t="shared" si="1813"/>
        <v>0</v>
      </c>
      <c r="AM1113" s="9">
        <f t="shared" si="1813"/>
        <v>0</v>
      </c>
      <c r="AN1113" s="9">
        <f t="shared" si="1813"/>
        <v>0</v>
      </c>
      <c r="AO1113" s="9">
        <f t="shared" si="1813"/>
        <v>0</v>
      </c>
      <c r="AP1113" s="9">
        <f t="shared" si="1813"/>
        <v>0</v>
      </c>
      <c r="AQ1113" s="9">
        <f t="shared" si="1813"/>
        <v>21</v>
      </c>
      <c r="AR1113" s="9">
        <f t="shared" si="1813"/>
        <v>0</v>
      </c>
      <c r="AS1113" s="9">
        <f t="shared" si="1813"/>
        <v>0</v>
      </c>
      <c r="AT1113" s="9">
        <f t="shared" si="1813"/>
        <v>0</v>
      </c>
      <c r="AU1113" s="9">
        <f t="shared" si="1813"/>
        <v>0</v>
      </c>
      <c r="AV1113" s="9">
        <f t="shared" si="1813"/>
        <v>0</v>
      </c>
      <c r="AW1113" s="96">
        <f t="shared" ref="AS1113:BH1114" si="1814">AW1114</f>
        <v>21</v>
      </c>
      <c r="AX1113" s="96">
        <f t="shared" si="1814"/>
        <v>0</v>
      </c>
      <c r="AY1113" s="9">
        <f t="shared" si="1814"/>
        <v>0</v>
      </c>
      <c r="AZ1113" s="9">
        <f t="shared" si="1814"/>
        <v>0</v>
      </c>
      <c r="BA1113" s="9">
        <f t="shared" si="1814"/>
        <v>0</v>
      </c>
      <c r="BB1113" s="9">
        <f t="shared" si="1814"/>
        <v>0</v>
      </c>
      <c r="BC1113" s="9">
        <f t="shared" si="1814"/>
        <v>21</v>
      </c>
      <c r="BD1113" s="9">
        <f t="shared" si="1814"/>
        <v>0</v>
      </c>
      <c r="BE1113" s="9">
        <f t="shared" si="1814"/>
        <v>0</v>
      </c>
      <c r="BF1113" s="9">
        <f t="shared" si="1814"/>
        <v>0</v>
      </c>
      <c r="BG1113" s="9">
        <f t="shared" si="1814"/>
        <v>0</v>
      </c>
      <c r="BH1113" s="9">
        <f t="shared" si="1814"/>
        <v>0</v>
      </c>
      <c r="BI1113" s="9">
        <f t="shared" ref="BE1113:BJ1114" si="1815">BI1114</f>
        <v>21</v>
      </c>
      <c r="BJ1113" s="9">
        <f t="shared" si="1815"/>
        <v>0</v>
      </c>
    </row>
    <row r="1114" spans="1:62" ht="33" x14ac:dyDescent="0.25">
      <c r="A1114" s="38" t="s">
        <v>11</v>
      </c>
      <c r="B1114" s="59">
        <v>917</v>
      </c>
      <c r="C1114" s="59" t="s">
        <v>152</v>
      </c>
      <c r="D1114" s="59" t="s">
        <v>21</v>
      </c>
      <c r="E1114" s="59" t="s">
        <v>236</v>
      </c>
      <c r="F1114" s="59" t="s">
        <v>12</v>
      </c>
      <c r="G1114" s="18">
        <f t="shared" si="1811"/>
        <v>21</v>
      </c>
      <c r="H1114" s="18">
        <f t="shared" si="1811"/>
        <v>0</v>
      </c>
      <c r="I1114" s="18">
        <f t="shared" si="1811"/>
        <v>0</v>
      </c>
      <c r="J1114" s="18">
        <f t="shared" si="1811"/>
        <v>0</v>
      </c>
      <c r="K1114" s="18">
        <f t="shared" si="1811"/>
        <v>0</v>
      </c>
      <c r="L1114" s="18">
        <f t="shared" si="1811"/>
        <v>0</v>
      </c>
      <c r="M1114" s="18">
        <f t="shared" si="1811"/>
        <v>21</v>
      </c>
      <c r="N1114" s="18">
        <f t="shared" si="1811"/>
        <v>0</v>
      </c>
      <c r="O1114" s="18">
        <f t="shared" si="1811"/>
        <v>0</v>
      </c>
      <c r="P1114" s="18">
        <f t="shared" si="1811"/>
        <v>0</v>
      </c>
      <c r="Q1114" s="18">
        <f t="shared" si="1811"/>
        <v>0</v>
      </c>
      <c r="R1114" s="18">
        <f t="shared" si="1811"/>
        <v>0</v>
      </c>
      <c r="S1114" s="18">
        <f t="shared" si="1811"/>
        <v>21</v>
      </c>
      <c r="T1114" s="18">
        <f t="shared" si="1811"/>
        <v>0</v>
      </c>
      <c r="U1114" s="18">
        <f t="shared" si="1812"/>
        <v>0</v>
      </c>
      <c r="V1114" s="18">
        <f t="shared" si="1812"/>
        <v>0</v>
      </c>
      <c r="W1114" s="18">
        <f t="shared" si="1812"/>
        <v>0</v>
      </c>
      <c r="X1114" s="18">
        <f t="shared" si="1812"/>
        <v>0</v>
      </c>
      <c r="Y1114" s="18">
        <f t="shared" si="1812"/>
        <v>21</v>
      </c>
      <c r="Z1114" s="18">
        <f t="shared" si="1812"/>
        <v>0</v>
      </c>
      <c r="AA1114" s="18">
        <f t="shared" si="1812"/>
        <v>0</v>
      </c>
      <c r="AB1114" s="18">
        <f t="shared" si="1812"/>
        <v>0</v>
      </c>
      <c r="AC1114" s="18">
        <f t="shared" si="1812"/>
        <v>0</v>
      </c>
      <c r="AD1114" s="18">
        <f t="shared" si="1812"/>
        <v>0</v>
      </c>
      <c r="AE1114" s="18">
        <f t="shared" si="1812"/>
        <v>21</v>
      </c>
      <c r="AF1114" s="18">
        <f t="shared" si="1812"/>
        <v>0</v>
      </c>
      <c r="AG1114" s="18">
        <f t="shared" si="1813"/>
        <v>0</v>
      </c>
      <c r="AH1114" s="18">
        <f t="shared" si="1813"/>
        <v>0</v>
      </c>
      <c r="AI1114" s="18">
        <f t="shared" si="1813"/>
        <v>0</v>
      </c>
      <c r="AJ1114" s="18">
        <f t="shared" si="1813"/>
        <v>0</v>
      </c>
      <c r="AK1114" s="18">
        <f t="shared" si="1813"/>
        <v>21</v>
      </c>
      <c r="AL1114" s="18">
        <f t="shared" si="1813"/>
        <v>0</v>
      </c>
      <c r="AM1114" s="18">
        <f t="shared" si="1813"/>
        <v>0</v>
      </c>
      <c r="AN1114" s="18">
        <f t="shared" si="1813"/>
        <v>0</v>
      </c>
      <c r="AO1114" s="18">
        <f t="shared" si="1813"/>
        <v>0</v>
      </c>
      <c r="AP1114" s="18">
        <f t="shared" si="1813"/>
        <v>0</v>
      </c>
      <c r="AQ1114" s="18">
        <f t="shared" si="1813"/>
        <v>21</v>
      </c>
      <c r="AR1114" s="18">
        <f t="shared" si="1813"/>
        <v>0</v>
      </c>
      <c r="AS1114" s="18">
        <f t="shared" si="1814"/>
        <v>0</v>
      </c>
      <c r="AT1114" s="18">
        <f t="shared" si="1814"/>
        <v>0</v>
      </c>
      <c r="AU1114" s="18">
        <f t="shared" si="1814"/>
        <v>0</v>
      </c>
      <c r="AV1114" s="18">
        <f t="shared" si="1814"/>
        <v>0</v>
      </c>
      <c r="AW1114" s="107">
        <f t="shared" si="1814"/>
        <v>21</v>
      </c>
      <c r="AX1114" s="107">
        <f t="shared" si="1814"/>
        <v>0</v>
      </c>
      <c r="AY1114" s="18">
        <f t="shared" si="1814"/>
        <v>0</v>
      </c>
      <c r="AZ1114" s="18">
        <f t="shared" si="1814"/>
        <v>0</v>
      </c>
      <c r="BA1114" s="18">
        <f t="shared" si="1814"/>
        <v>0</v>
      </c>
      <c r="BB1114" s="18">
        <f t="shared" si="1814"/>
        <v>0</v>
      </c>
      <c r="BC1114" s="18">
        <f t="shared" si="1814"/>
        <v>21</v>
      </c>
      <c r="BD1114" s="18">
        <f t="shared" si="1814"/>
        <v>0</v>
      </c>
      <c r="BE1114" s="18">
        <f t="shared" si="1815"/>
        <v>0</v>
      </c>
      <c r="BF1114" s="18">
        <f t="shared" si="1815"/>
        <v>0</v>
      </c>
      <c r="BG1114" s="18">
        <f t="shared" si="1815"/>
        <v>0</v>
      </c>
      <c r="BH1114" s="18">
        <f t="shared" si="1815"/>
        <v>0</v>
      </c>
      <c r="BI1114" s="18">
        <f t="shared" si="1815"/>
        <v>21</v>
      </c>
      <c r="BJ1114" s="18">
        <f t="shared" si="1815"/>
        <v>0</v>
      </c>
    </row>
    <row r="1115" spans="1:62" ht="17.25" customHeight="1" x14ac:dyDescent="0.25">
      <c r="A1115" s="38" t="s">
        <v>13</v>
      </c>
      <c r="B1115" s="59" t="s">
        <v>226</v>
      </c>
      <c r="C1115" s="59" t="s">
        <v>152</v>
      </c>
      <c r="D1115" s="59" t="s">
        <v>21</v>
      </c>
      <c r="E1115" s="59" t="s">
        <v>236</v>
      </c>
      <c r="F1115" s="9">
        <v>610</v>
      </c>
      <c r="G1115" s="9">
        <v>21</v>
      </c>
      <c r="H1115" s="9"/>
      <c r="I1115" s="84"/>
      <c r="J1115" s="84"/>
      <c r="K1115" s="84"/>
      <c r="L1115" s="84"/>
      <c r="M1115" s="9">
        <f>G1115+I1115+J1115+K1115+L1115</f>
        <v>21</v>
      </c>
      <c r="N1115" s="9">
        <f>H1115+L1115</f>
        <v>0</v>
      </c>
      <c r="O1115" s="85"/>
      <c r="P1115" s="85"/>
      <c r="Q1115" s="85"/>
      <c r="R1115" s="85"/>
      <c r="S1115" s="9">
        <f>M1115+O1115+P1115+Q1115+R1115</f>
        <v>21</v>
      </c>
      <c r="T1115" s="9">
        <f>N1115+R1115</f>
        <v>0</v>
      </c>
      <c r="U1115" s="85"/>
      <c r="V1115" s="85"/>
      <c r="W1115" s="85"/>
      <c r="X1115" s="85"/>
      <c r="Y1115" s="9">
        <f>S1115+U1115+V1115+W1115+X1115</f>
        <v>21</v>
      </c>
      <c r="Z1115" s="9">
        <f>T1115+X1115</f>
        <v>0</v>
      </c>
      <c r="AA1115" s="85"/>
      <c r="AB1115" s="85"/>
      <c r="AC1115" s="85"/>
      <c r="AD1115" s="85"/>
      <c r="AE1115" s="9">
        <f>Y1115+AA1115+AB1115+AC1115+AD1115</f>
        <v>21</v>
      </c>
      <c r="AF1115" s="9">
        <f>Z1115+AD1115</f>
        <v>0</v>
      </c>
      <c r="AG1115" s="85"/>
      <c r="AH1115" s="85"/>
      <c r="AI1115" s="85"/>
      <c r="AJ1115" s="85"/>
      <c r="AK1115" s="9">
        <f>AE1115+AG1115+AH1115+AI1115+AJ1115</f>
        <v>21</v>
      </c>
      <c r="AL1115" s="9">
        <f>AF1115+AJ1115</f>
        <v>0</v>
      </c>
      <c r="AM1115" s="85"/>
      <c r="AN1115" s="85"/>
      <c r="AO1115" s="85"/>
      <c r="AP1115" s="85"/>
      <c r="AQ1115" s="9">
        <f>AK1115+AM1115+AN1115+AO1115+AP1115</f>
        <v>21</v>
      </c>
      <c r="AR1115" s="9">
        <f>AL1115+AP1115</f>
        <v>0</v>
      </c>
      <c r="AS1115" s="85"/>
      <c r="AT1115" s="85"/>
      <c r="AU1115" s="85"/>
      <c r="AV1115" s="85"/>
      <c r="AW1115" s="96">
        <f>AQ1115+AS1115+AT1115+AU1115+AV1115</f>
        <v>21</v>
      </c>
      <c r="AX1115" s="96">
        <f>AR1115+AV1115</f>
        <v>0</v>
      </c>
      <c r="AY1115" s="85"/>
      <c r="AZ1115" s="85"/>
      <c r="BA1115" s="85"/>
      <c r="BB1115" s="85"/>
      <c r="BC1115" s="9">
        <f>AW1115+AY1115+AZ1115+BA1115+BB1115</f>
        <v>21</v>
      </c>
      <c r="BD1115" s="9">
        <f>AX1115+BB1115</f>
        <v>0</v>
      </c>
      <c r="BE1115" s="85"/>
      <c r="BF1115" s="85"/>
      <c r="BG1115" s="85"/>
      <c r="BH1115" s="85"/>
      <c r="BI1115" s="9">
        <f>BC1115+BE1115+BF1115+BG1115+BH1115</f>
        <v>21</v>
      </c>
      <c r="BJ1115" s="9">
        <f>BD1115+BH1115</f>
        <v>0</v>
      </c>
    </row>
    <row r="1116" spans="1:62" ht="33" x14ac:dyDescent="0.25">
      <c r="A1116" s="25" t="s">
        <v>237</v>
      </c>
      <c r="B1116" s="59" t="s">
        <v>226</v>
      </c>
      <c r="C1116" s="59" t="s">
        <v>152</v>
      </c>
      <c r="D1116" s="59" t="s">
        <v>21</v>
      </c>
      <c r="E1116" s="59" t="s">
        <v>400</v>
      </c>
      <c r="F1116" s="26"/>
      <c r="G1116" s="9">
        <f t="shared" ref="G1116:V1117" si="1816">G1117</f>
        <v>106</v>
      </c>
      <c r="H1116" s="9">
        <f t="shared" si="1816"/>
        <v>0</v>
      </c>
      <c r="I1116" s="9">
        <f t="shared" si="1816"/>
        <v>0</v>
      </c>
      <c r="J1116" s="9">
        <f t="shared" si="1816"/>
        <v>0</v>
      </c>
      <c r="K1116" s="9">
        <f t="shared" si="1816"/>
        <v>0</v>
      </c>
      <c r="L1116" s="9">
        <f t="shared" si="1816"/>
        <v>0</v>
      </c>
      <c r="M1116" s="9">
        <f t="shared" si="1816"/>
        <v>106</v>
      </c>
      <c r="N1116" s="9">
        <f t="shared" si="1816"/>
        <v>0</v>
      </c>
      <c r="O1116" s="9">
        <f t="shared" si="1816"/>
        <v>0</v>
      </c>
      <c r="P1116" s="9">
        <f t="shared" si="1816"/>
        <v>0</v>
      </c>
      <c r="Q1116" s="9">
        <f t="shared" si="1816"/>
        <v>0</v>
      </c>
      <c r="R1116" s="9">
        <f t="shared" si="1816"/>
        <v>0</v>
      </c>
      <c r="S1116" s="9">
        <f t="shared" si="1816"/>
        <v>106</v>
      </c>
      <c r="T1116" s="9">
        <f t="shared" si="1816"/>
        <v>0</v>
      </c>
      <c r="U1116" s="9">
        <f t="shared" si="1816"/>
        <v>0</v>
      </c>
      <c r="V1116" s="9">
        <f t="shared" si="1816"/>
        <v>0</v>
      </c>
      <c r="W1116" s="9">
        <f t="shared" ref="U1116:AJ1117" si="1817">W1117</f>
        <v>0</v>
      </c>
      <c r="X1116" s="9">
        <f t="shared" si="1817"/>
        <v>0</v>
      </c>
      <c r="Y1116" s="9">
        <f t="shared" si="1817"/>
        <v>106</v>
      </c>
      <c r="Z1116" s="9">
        <f t="shared" si="1817"/>
        <v>0</v>
      </c>
      <c r="AA1116" s="9">
        <f t="shared" si="1817"/>
        <v>0</v>
      </c>
      <c r="AB1116" s="9">
        <f t="shared" si="1817"/>
        <v>0</v>
      </c>
      <c r="AC1116" s="9">
        <f t="shared" si="1817"/>
        <v>0</v>
      </c>
      <c r="AD1116" s="9">
        <f t="shared" si="1817"/>
        <v>0</v>
      </c>
      <c r="AE1116" s="9">
        <f t="shared" si="1817"/>
        <v>106</v>
      </c>
      <c r="AF1116" s="9">
        <f t="shared" si="1817"/>
        <v>0</v>
      </c>
      <c r="AG1116" s="9">
        <f t="shared" si="1817"/>
        <v>0</v>
      </c>
      <c r="AH1116" s="9">
        <f t="shared" si="1817"/>
        <v>0</v>
      </c>
      <c r="AI1116" s="9">
        <f t="shared" si="1817"/>
        <v>0</v>
      </c>
      <c r="AJ1116" s="9">
        <f t="shared" si="1817"/>
        <v>0</v>
      </c>
      <c r="AK1116" s="9">
        <f t="shared" ref="AG1116:AV1117" si="1818">AK1117</f>
        <v>106</v>
      </c>
      <c r="AL1116" s="9">
        <f t="shared" si="1818"/>
        <v>0</v>
      </c>
      <c r="AM1116" s="9">
        <f t="shared" si="1818"/>
        <v>0</v>
      </c>
      <c r="AN1116" s="9">
        <f t="shared" si="1818"/>
        <v>0</v>
      </c>
      <c r="AO1116" s="9">
        <f t="shared" si="1818"/>
        <v>0</v>
      </c>
      <c r="AP1116" s="9">
        <f t="shared" si="1818"/>
        <v>0</v>
      </c>
      <c r="AQ1116" s="9">
        <f t="shared" si="1818"/>
        <v>106</v>
      </c>
      <c r="AR1116" s="9">
        <f t="shared" si="1818"/>
        <v>0</v>
      </c>
      <c r="AS1116" s="9">
        <f t="shared" si="1818"/>
        <v>0</v>
      </c>
      <c r="AT1116" s="9">
        <f t="shared" si="1818"/>
        <v>0</v>
      </c>
      <c r="AU1116" s="9">
        <f t="shared" si="1818"/>
        <v>0</v>
      </c>
      <c r="AV1116" s="9">
        <f t="shared" si="1818"/>
        <v>0</v>
      </c>
      <c r="AW1116" s="96">
        <f t="shared" ref="AS1116:BH1117" si="1819">AW1117</f>
        <v>106</v>
      </c>
      <c r="AX1116" s="96">
        <f t="shared" si="1819"/>
        <v>0</v>
      </c>
      <c r="AY1116" s="9">
        <f t="shared" si="1819"/>
        <v>0</v>
      </c>
      <c r="AZ1116" s="9">
        <f t="shared" si="1819"/>
        <v>0</v>
      </c>
      <c r="BA1116" s="9">
        <f t="shared" si="1819"/>
        <v>0</v>
      </c>
      <c r="BB1116" s="9">
        <f t="shared" si="1819"/>
        <v>0</v>
      </c>
      <c r="BC1116" s="9">
        <f t="shared" si="1819"/>
        <v>106</v>
      </c>
      <c r="BD1116" s="9">
        <f t="shared" si="1819"/>
        <v>0</v>
      </c>
      <c r="BE1116" s="9">
        <f t="shared" si="1819"/>
        <v>0</v>
      </c>
      <c r="BF1116" s="9">
        <f t="shared" si="1819"/>
        <v>0</v>
      </c>
      <c r="BG1116" s="9">
        <f t="shared" si="1819"/>
        <v>0</v>
      </c>
      <c r="BH1116" s="9">
        <f t="shared" si="1819"/>
        <v>0</v>
      </c>
      <c r="BI1116" s="9">
        <f t="shared" ref="BE1116:BJ1117" si="1820">BI1117</f>
        <v>106</v>
      </c>
      <c r="BJ1116" s="9">
        <f t="shared" si="1820"/>
        <v>0</v>
      </c>
    </row>
    <row r="1117" spans="1:62" ht="33" x14ac:dyDescent="0.25">
      <c r="A1117" s="25" t="s">
        <v>242</v>
      </c>
      <c r="B1117" s="59" t="s">
        <v>226</v>
      </c>
      <c r="C1117" s="59" t="s">
        <v>152</v>
      </c>
      <c r="D1117" s="59" t="s">
        <v>21</v>
      </c>
      <c r="E1117" s="59" t="s">
        <v>400</v>
      </c>
      <c r="F1117" s="26" t="s">
        <v>30</v>
      </c>
      <c r="G1117" s="9">
        <f t="shared" si="1816"/>
        <v>106</v>
      </c>
      <c r="H1117" s="9">
        <f t="shared" si="1816"/>
        <v>0</v>
      </c>
      <c r="I1117" s="9">
        <f t="shared" si="1816"/>
        <v>0</v>
      </c>
      <c r="J1117" s="9">
        <f t="shared" si="1816"/>
        <v>0</v>
      </c>
      <c r="K1117" s="9">
        <f t="shared" si="1816"/>
        <v>0</v>
      </c>
      <c r="L1117" s="9">
        <f t="shared" si="1816"/>
        <v>0</v>
      </c>
      <c r="M1117" s="9">
        <f t="shared" si="1816"/>
        <v>106</v>
      </c>
      <c r="N1117" s="9">
        <f t="shared" si="1816"/>
        <v>0</v>
      </c>
      <c r="O1117" s="9">
        <f t="shared" si="1816"/>
        <v>0</v>
      </c>
      <c r="P1117" s="9">
        <f t="shared" si="1816"/>
        <v>0</v>
      </c>
      <c r="Q1117" s="9">
        <f t="shared" si="1816"/>
        <v>0</v>
      </c>
      <c r="R1117" s="9">
        <f t="shared" si="1816"/>
        <v>0</v>
      </c>
      <c r="S1117" s="9">
        <f t="shared" si="1816"/>
        <v>106</v>
      </c>
      <c r="T1117" s="9">
        <f t="shared" si="1816"/>
        <v>0</v>
      </c>
      <c r="U1117" s="9">
        <f t="shared" si="1817"/>
        <v>0</v>
      </c>
      <c r="V1117" s="9">
        <f t="shared" si="1817"/>
        <v>0</v>
      </c>
      <c r="W1117" s="9">
        <f t="shared" si="1817"/>
        <v>0</v>
      </c>
      <c r="X1117" s="9">
        <f t="shared" si="1817"/>
        <v>0</v>
      </c>
      <c r="Y1117" s="9">
        <f t="shared" si="1817"/>
        <v>106</v>
      </c>
      <c r="Z1117" s="9">
        <f t="shared" si="1817"/>
        <v>0</v>
      </c>
      <c r="AA1117" s="9">
        <f t="shared" si="1817"/>
        <v>0</v>
      </c>
      <c r="AB1117" s="9">
        <f t="shared" si="1817"/>
        <v>0</v>
      </c>
      <c r="AC1117" s="9">
        <f t="shared" si="1817"/>
        <v>0</v>
      </c>
      <c r="AD1117" s="9">
        <f t="shared" si="1817"/>
        <v>0</v>
      </c>
      <c r="AE1117" s="9">
        <f t="shared" si="1817"/>
        <v>106</v>
      </c>
      <c r="AF1117" s="9">
        <f t="shared" si="1817"/>
        <v>0</v>
      </c>
      <c r="AG1117" s="9">
        <f t="shared" si="1818"/>
        <v>0</v>
      </c>
      <c r="AH1117" s="9">
        <f t="shared" si="1818"/>
        <v>0</v>
      </c>
      <c r="AI1117" s="9">
        <f t="shared" si="1818"/>
        <v>0</v>
      </c>
      <c r="AJ1117" s="9">
        <f t="shared" si="1818"/>
        <v>0</v>
      </c>
      <c r="AK1117" s="9">
        <f t="shared" si="1818"/>
        <v>106</v>
      </c>
      <c r="AL1117" s="9">
        <f t="shared" si="1818"/>
        <v>0</v>
      </c>
      <c r="AM1117" s="9">
        <f t="shared" si="1818"/>
        <v>0</v>
      </c>
      <c r="AN1117" s="9">
        <f t="shared" si="1818"/>
        <v>0</v>
      </c>
      <c r="AO1117" s="9">
        <f t="shared" si="1818"/>
        <v>0</v>
      </c>
      <c r="AP1117" s="9">
        <f t="shared" si="1818"/>
        <v>0</v>
      </c>
      <c r="AQ1117" s="9">
        <f t="shared" si="1818"/>
        <v>106</v>
      </c>
      <c r="AR1117" s="9">
        <f t="shared" si="1818"/>
        <v>0</v>
      </c>
      <c r="AS1117" s="9">
        <f t="shared" si="1819"/>
        <v>0</v>
      </c>
      <c r="AT1117" s="9">
        <f t="shared" si="1819"/>
        <v>0</v>
      </c>
      <c r="AU1117" s="9">
        <f t="shared" si="1819"/>
        <v>0</v>
      </c>
      <c r="AV1117" s="9">
        <f t="shared" si="1819"/>
        <v>0</v>
      </c>
      <c r="AW1117" s="96">
        <f t="shared" si="1819"/>
        <v>106</v>
      </c>
      <c r="AX1117" s="96">
        <f t="shared" si="1819"/>
        <v>0</v>
      </c>
      <c r="AY1117" s="9">
        <f t="shared" si="1819"/>
        <v>0</v>
      </c>
      <c r="AZ1117" s="9">
        <f t="shared" si="1819"/>
        <v>0</v>
      </c>
      <c r="BA1117" s="9">
        <f t="shared" si="1819"/>
        <v>0</v>
      </c>
      <c r="BB1117" s="9">
        <f t="shared" si="1819"/>
        <v>0</v>
      </c>
      <c r="BC1117" s="9">
        <f t="shared" si="1819"/>
        <v>106</v>
      </c>
      <c r="BD1117" s="9">
        <f t="shared" si="1819"/>
        <v>0</v>
      </c>
      <c r="BE1117" s="9">
        <f t="shared" si="1820"/>
        <v>0</v>
      </c>
      <c r="BF1117" s="9">
        <f t="shared" si="1820"/>
        <v>0</v>
      </c>
      <c r="BG1117" s="9">
        <f t="shared" si="1820"/>
        <v>0</v>
      </c>
      <c r="BH1117" s="9">
        <f t="shared" si="1820"/>
        <v>0</v>
      </c>
      <c r="BI1117" s="9">
        <f t="shared" si="1820"/>
        <v>106</v>
      </c>
      <c r="BJ1117" s="9">
        <f t="shared" si="1820"/>
        <v>0</v>
      </c>
    </row>
    <row r="1118" spans="1:62" ht="33" x14ac:dyDescent="0.25">
      <c r="A1118" s="43" t="s">
        <v>36</v>
      </c>
      <c r="B1118" s="59" t="s">
        <v>226</v>
      </c>
      <c r="C1118" s="59" t="s">
        <v>152</v>
      </c>
      <c r="D1118" s="59" t="s">
        <v>21</v>
      </c>
      <c r="E1118" s="59" t="s">
        <v>400</v>
      </c>
      <c r="F1118" s="26" t="s">
        <v>37</v>
      </c>
      <c r="G1118" s="9">
        <v>106</v>
      </c>
      <c r="H1118" s="9"/>
      <c r="I1118" s="84"/>
      <c r="J1118" s="84"/>
      <c r="K1118" s="84"/>
      <c r="L1118" s="84"/>
      <c r="M1118" s="9">
        <f>G1118+I1118+J1118+K1118+L1118</f>
        <v>106</v>
      </c>
      <c r="N1118" s="9">
        <f>H1118+L1118</f>
        <v>0</v>
      </c>
      <c r="O1118" s="85"/>
      <c r="P1118" s="85"/>
      <c r="Q1118" s="85"/>
      <c r="R1118" s="85"/>
      <c r="S1118" s="9">
        <f>M1118+O1118+P1118+Q1118+R1118</f>
        <v>106</v>
      </c>
      <c r="T1118" s="9">
        <f>N1118+R1118</f>
        <v>0</v>
      </c>
      <c r="U1118" s="85"/>
      <c r="V1118" s="85"/>
      <c r="W1118" s="85"/>
      <c r="X1118" s="85"/>
      <c r="Y1118" s="9">
        <f>S1118+U1118+V1118+W1118+X1118</f>
        <v>106</v>
      </c>
      <c r="Z1118" s="9">
        <f>T1118+X1118</f>
        <v>0</v>
      </c>
      <c r="AA1118" s="85"/>
      <c r="AB1118" s="85"/>
      <c r="AC1118" s="85"/>
      <c r="AD1118" s="85"/>
      <c r="AE1118" s="9">
        <f>Y1118+AA1118+AB1118+AC1118+AD1118</f>
        <v>106</v>
      </c>
      <c r="AF1118" s="9">
        <f>Z1118+AD1118</f>
        <v>0</v>
      </c>
      <c r="AG1118" s="85"/>
      <c r="AH1118" s="85"/>
      <c r="AI1118" s="85"/>
      <c r="AJ1118" s="85"/>
      <c r="AK1118" s="9">
        <f>AE1118+AG1118+AH1118+AI1118+AJ1118</f>
        <v>106</v>
      </c>
      <c r="AL1118" s="9">
        <f>AF1118+AJ1118</f>
        <v>0</v>
      </c>
      <c r="AM1118" s="85"/>
      <c r="AN1118" s="85"/>
      <c r="AO1118" s="85"/>
      <c r="AP1118" s="85"/>
      <c r="AQ1118" s="9">
        <f>AK1118+AM1118+AN1118+AO1118+AP1118</f>
        <v>106</v>
      </c>
      <c r="AR1118" s="9">
        <f>AL1118+AP1118</f>
        <v>0</v>
      </c>
      <c r="AS1118" s="85"/>
      <c r="AT1118" s="85"/>
      <c r="AU1118" s="85"/>
      <c r="AV1118" s="85"/>
      <c r="AW1118" s="96">
        <f>AQ1118+AS1118+AT1118+AU1118+AV1118</f>
        <v>106</v>
      </c>
      <c r="AX1118" s="96">
        <f>AR1118+AV1118</f>
        <v>0</v>
      </c>
      <c r="AY1118" s="85"/>
      <c r="AZ1118" s="85"/>
      <c r="BA1118" s="85"/>
      <c r="BB1118" s="85"/>
      <c r="BC1118" s="9">
        <f>AW1118+AY1118+AZ1118+BA1118+BB1118</f>
        <v>106</v>
      </c>
      <c r="BD1118" s="9">
        <f>AX1118+BB1118</f>
        <v>0</v>
      </c>
      <c r="BE1118" s="85"/>
      <c r="BF1118" s="85"/>
      <c r="BG1118" s="85"/>
      <c r="BH1118" s="85"/>
      <c r="BI1118" s="9">
        <f>BC1118+BE1118+BF1118+BG1118+BH1118</f>
        <v>106</v>
      </c>
      <c r="BJ1118" s="9">
        <f>BD1118+BH1118</f>
        <v>0</v>
      </c>
    </row>
    <row r="1119" spans="1:62" ht="82.5" x14ac:dyDescent="0.25">
      <c r="A1119" s="25" t="s">
        <v>118</v>
      </c>
      <c r="B1119" s="59" t="s">
        <v>226</v>
      </c>
      <c r="C1119" s="59" t="s">
        <v>152</v>
      </c>
      <c r="D1119" s="59" t="s">
        <v>21</v>
      </c>
      <c r="E1119" s="59" t="s">
        <v>119</v>
      </c>
      <c r="F1119" s="59"/>
      <c r="G1119" s="9">
        <f t="shared" ref="G1119:BJ1119" si="1821">G1120</f>
        <v>18</v>
      </c>
      <c r="H1119" s="9">
        <f t="shared" si="1821"/>
        <v>0</v>
      </c>
      <c r="I1119" s="9">
        <f t="shared" si="1821"/>
        <v>0</v>
      </c>
      <c r="J1119" s="9">
        <f t="shared" si="1821"/>
        <v>0</v>
      </c>
      <c r="K1119" s="9">
        <f t="shared" si="1821"/>
        <v>0</v>
      </c>
      <c r="L1119" s="9">
        <f t="shared" si="1821"/>
        <v>0</v>
      </c>
      <c r="M1119" s="9">
        <f t="shared" si="1821"/>
        <v>18</v>
      </c>
      <c r="N1119" s="9">
        <f t="shared" si="1821"/>
        <v>0</v>
      </c>
      <c r="O1119" s="9">
        <f t="shared" si="1821"/>
        <v>0</v>
      </c>
      <c r="P1119" s="9">
        <f t="shared" si="1821"/>
        <v>0</v>
      </c>
      <c r="Q1119" s="9">
        <f t="shared" si="1821"/>
        <v>0</v>
      </c>
      <c r="R1119" s="9">
        <f t="shared" si="1821"/>
        <v>0</v>
      </c>
      <c r="S1119" s="9">
        <f t="shared" si="1821"/>
        <v>18</v>
      </c>
      <c r="T1119" s="9">
        <f t="shared" si="1821"/>
        <v>0</v>
      </c>
      <c r="U1119" s="9">
        <f t="shared" si="1821"/>
        <v>0</v>
      </c>
      <c r="V1119" s="9">
        <f t="shared" si="1821"/>
        <v>0</v>
      </c>
      <c r="W1119" s="9">
        <f t="shared" si="1821"/>
        <v>0</v>
      </c>
      <c r="X1119" s="9">
        <f t="shared" si="1821"/>
        <v>0</v>
      </c>
      <c r="Y1119" s="9">
        <f t="shared" si="1821"/>
        <v>18</v>
      </c>
      <c r="Z1119" s="9">
        <f t="shared" si="1821"/>
        <v>0</v>
      </c>
      <c r="AA1119" s="9">
        <f t="shared" si="1821"/>
        <v>0</v>
      </c>
      <c r="AB1119" s="9">
        <f t="shared" si="1821"/>
        <v>0</v>
      </c>
      <c r="AC1119" s="9">
        <f t="shared" si="1821"/>
        <v>0</v>
      </c>
      <c r="AD1119" s="9">
        <f t="shared" si="1821"/>
        <v>0</v>
      </c>
      <c r="AE1119" s="9">
        <f t="shared" si="1821"/>
        <v>18</v>
      </c>
      <c r="AF1119" s="9">
        <f t="shared" si="1821"/>
        <v>0</v>
      </c>
      <c r="AG1119" s="9">
        <f t="shared" si="1821"/>
        <v>0</v>
      </c>
      <c r="AH1119" s="9">
        <f t="shared" si="1821"/>
        <v>0</v>
      </c>
      <c r="AI1119" s="9">
        <f t="shared" si="1821"/>
        <v>0</v>
      </c>
      <c r="AJ1119" s="9">
        <f t="shared" si="1821"/>
        <v>0</v>
      </c>
      <c r="AK1119" s="9">
        <f t="shared" si="1821"/>
        <v>18</v>
      </c>
      <c r="AL1119" s="9">
        <f t="shared" si="1821"/>
        <v>0</v>
      </c>
      <c r="AM1119" s="9">
        <f t="shared" si="1821"/>
        <v>0</v>
      </c>
      <c r="AN1119" s="9">
        <f t="shared" si="1821"/>
        <v>0</v>
      </c>
      <c r="AO1119" s="9">
        <f t="shared" si="1821"/>
        <v>0</v>
      </c>
      <c r="AP1119" s="9">
        <f t="shared" si="1821"/>
        <v>0</v>
      </c>
      <c r="AQ1119" s="9">
        <f t="shared" si="1821"/>
        <v>18</v>
      </c>
      <c r="AR1119" s="9">
        <f t="shared" si="1821"/>
        <v>0</v>
      </c>
      <c r="AS1119" s="9">
        <f t="shared" si="1821"/>
        <v>0</v>
      </c>
      <c r="AT1119" s="9">
        <f t="shared" si="1821"/>
        <v>0</v>
      </c>
      <c r="AU1119" s="9">
        <f t="shared" si="1821"/>
        <v>0</v>
      </c>
      <c r="AV1119" s="9">
        <f t="shared" si="1821"/>
        <v>0</v>
      </c>
      <c r="AW1119" s="96">
        <f t="shared" si="1821"/>
        <v>18</v>
      </c>
      <c r="AX1119" s="96">
        <f t="shared" si="1821"/>
        <v>0</v>
      </c>
      <c r="AY1119" s="9">
        <f t="shared" si="1821"/>
        <v>0</v>
      </c>
      <c r="AZ1119" s="9">
        <f t="shared" si="1821"/>
        <v>0</v>
      </c>
      <c r="BA1119" s="9">
        <f t="shared" si="1821"/>
        <v>0</v>
      </c>
      <c r="BB1119" s="9">
        <f t="shared" si="1821"/>
        <v>0</v>
      </c>
      <c r="BC1119" s="9">
        <f t="shared" si="1821"/>
        <v>18</v>
      </c>
      <c r="BD1119" s="9">
        <f t="shared" si="1821"/>
        <v>0</v>
      </c>
      <c r="BE1119" s="9">
        <f t="shared" si="1821"/>
        <v>0</v>
      </c>
      <c r="BF1119" s="9">
        <f t="shared" si="1821"/>
        <v>0</v>
      </c>
      <c r="BG1119" s="9">
        <f t="shared" si="1821"/>
        <v>0</v>
      </c>
      <c r="BH1119" s="9">
        <f t="shared" si="1821"/>
        <v>0</v>
      </c>
      <c r="BI1119" s="9">
        <f t="shared" si="1821"/>
        <v>18</v>
      </c>
      <c r="BJ1119" s="9">
        <f t="shared" si="1821"/>
        <v>0</v>
      </c>
    </row>
    <row r="1120" spans="1:62" ht="21" customHeight="1" x14ac:dyDescent="0.25">
      <c r="A1120" s="38" t="s">
        <v>14</v>
      </c>
      <c r="B1120" s="59" t="s">
        <v>226</v>
      </c>
      <c r="C1120" s="59" t="s">
        <v>152</v>
      </c>
      <c r="D1120" s="59" t="s">
        <v>21</v>
      </c>
      <c r="E1120" s="59" t="s">
        <v>149</v>
      </c>
      <c r="F1120" s="59"/>
      <c r="G1120" s="9">
        <f>G1122</f>
        <v>18</v>
      </c>
      <c r="H1120" s="9">
        <f t="shared" ref="H1120:N1120" si="1822">H1122</f>
        <v>0</v>
      </c>
      <c r="I1120" s="9">
        <f t="shared" si="1822"/>
        <v>0</v>
      </c>
      <c r="J1120" s="9">
        <f t="shared" si="1822"/>
        <v>0</v>
      </c>
      <c r="K1120" s="9">
        <f t="shared" si="1822"/>
        <v>0</v>
      </c>
      <c r="L1120" s="9">
        <f t="shared" si="1822"/>
        <v>0</v>
      </c>
      <c r="M1120" s="9">
        <f t="shared" si="1822"/>
        <v>18</v>
      </c>
      <c r="N1120" s="9">
        <f t="shared" si="1822"/>
        <v>0</v>
      </c>
      <c r="O1120" s="9">
        <f t="shared" ref="O1120:T1120" si="1823">O1122</f>
        <v>0</v>
      </c>
      <c r="P1120" s="9">
        <f t="shared" si="1823"/>
        <v>0</v>
      </c>
      <c r="Q1120" s="9">
        <f t="shared" si="1823"/>
        <v>0</v>
      </c>
      <c r="R1120" s="9">
        <f t="shared" si="1823"/>
        <v>0</v>
      </c>
      <c r="S1120" s="9">
        <f t="shared" si="1823"/>
        <v>18</v>
      </c>
      <c r="T1120" s="9">
        <f t="shared" si="1823"/>
        <v>0</v>
      </c>
      <c r="U1120" s="9">
        <f t="shared" ref="U1120:Z1120" si="1824">U1122</f>
        <v>0</v>
      </c>
      <c r="V1120" s="9">
        <f t="shared" si="1824"/>
        <v>0</v>
      </c>
      <c r="W1120" s="9">
        <f t="shared" si="1824"/>
        <v>0</v>
      </c>
      <c r="X1120" s="9">
        <f t="shared" si="1824"/>
        <v>0</v>
      </c>
      <c r="Y1120" s="9">
        <f t="shared" si="1824"/>
        <v>18</v>
      </c>
      <c r="Z1120" s="9">
        <f t="shared" si="1824"/>
        <v>0</v>
      </c>
      <c r="AA1120" s="9">
        <f t="shared" ref="AA1120:AF1120" si="1825">AA1122</f>
        <v>0</v>
      </c>
      <c r="AB1120" s="9">
        <f t="shared" si="1825"/>
        <v>0</v>
      </c>
      <c r="AC1120" s="9">
        <f t="shared" si="1825"/>
        <v>0</v>
      </c>
      <c r="AD1120" s="9">
        <f t="shared" si="1825"/>
        <v>0</v>
      </c>
      <c r="AE1120" s="9">
        <f t="shared" si="1825"/>
        <v>18</v>
      </c>
      <c r="AF1120" s="9">
        <f t="shared" si="1825"/>
        <v>0</v>
      </c>
      <c r="AG1120" s="9">
        <f t="shared" ref="AG1120:AL1120" si="1826">AG1122</f>
        <v>0</v>
      </c>
      <c r="AH1120" s="9">
        <f t="shared" si="1826"/>
        <v>0</v>
      </c>
      <c r="AI1120" s="9">
        <f t="shared" si="1826"/>
        <v>0</v>
      </c>
      <c r="AJ1120" s="9">
        <f t="shared" si="1826"/>
        <v>0</v>
      </c>
      <c r="AK1120" s="9">
        <f t="shared" si="1826"/>
        <v>18</v>
      </c>
      <c r="AL1120" s="9">
        <f t="shared" si="1826"/>
        <v>0</v>
      </c>
      <c r="AM1120" s="9">
        <f t="shared" ref="AM1120:AR1120" si="1827">AM1122</f>
        <v>0</v>
      </c>
      <c r="AN1120" s="9">
        <f t="shared" si="1827"/>
        <v>0</v>
      </c>
      <c r="AO1120" s="9">
        <f t="shared" si="1827"/>
        <v>0</v>
      </c>
      <c r="AP1120" s="9">
        <f t="shared" si="1827"/>
        <v>0</v>
      </c>
      <c r="AQ1120" s="9">
        <f t="shared" si="1827"/>
        <v>18</v>
      </c>
      <c r="AR1120" s="9">
        <f t="shared" si="1827"/>
        <v>0</v>
      </c>
      <c r="AS1120" s="9">
        <f t="shared" ref="AS1120:AX1120" si="1828">AS1122</f>
        <v>0</v>
      </c>
      <c r="AT1120" s="9">
        <f t="shared" si="1828"/>
        <v>0</v>
      </c>
      <c r="AU1120" s="9">
        <f t="shared" si="1828"/>
        <v>0</v>
      </c>
      <c r="AV1120" s="9">
        <f t="shared" si="1828"/>
        <v>0</v>
      </c>
      <c r="AW1120" s="96">
        <f t="shared" si="1828"/>
        <v>18</v>
      </c>
      <c r="AX1120" s="96">
        <f t="shared" si="1828"/>
        <v>0</v>
      </c>
      <c r="AY1120" s="9">
        <f t="shared" ref="AY1120:BD1120" si="1829">AY1122</f>
        <v>0</v>
      </c>
      <c r="AZ1120" s="9">
        <f t="shared" si="1829"/>
        <v>0</v>
      </c>
      <c r="BA1120" s="9">
        <f t="shared" si="1829"/>
        <v>0</v>
      </c>
      <c r="BB1120" s="9">
        <f t="shared" si="1829"/>
        <v>0</v>
      </c>
      <c r="BC1120" s="9">
        <f t="shared" si="1829"/>
        <v>18</v>
      </c>
      <c r="BD1120" s="9">
        <f t="shared" si="1829"/>
        <v>0</v>
      </c>
      <c r="BE1120" s="9">
        <f t="shared" ref="BE1120:BJ1120" si="1830">BE1122</f>
        <v>0</v>
      </c>
      <c r="BF1120" s="9">
        <f t="shared" si="1830"/>
        <v>0</v>
      </c>
      <c r="BG1120" s="9">
        <f t="shared" si="1830"/>
        <v>0</v>
      </c>
      <c r="BH1120" s="9">
        <f t="shared" si="1830"/>
        <v>0</v>
      </c>
      <c r="BI1120" s="9">
        <f t="shared" si="1830"/>
        <v>18</v>
      </c>
      <c r="BJ1120" s="9">
        <f t="shared" si="1830"/>
        <v>0</v>
      </c>
    </row>
    <row r="1121" spans="1:62" ht="23.25" customHeight="1" x14ac:dyDescent="0.25">
      <c r="A1121" s="38" t="s">
        <v>235</v>
      </c>
      <c r="B1121" s="59" t="s">
        <v>226</v>
      </c>
      <c r="C1121" s="59" t="s">
        <v>152</v>
      </c>
      <c r="D1121" s="59" t="s">
        <v>21</v>
      </c>
      <c r="E1121" s="59" t="s">
        <v>706</v>
      </c>
      <c r="F1121" s="59"/>
      <c r="G1121" s="9">
        <f>G1122</f>
        <v>18</v>
      </c>
      <c r="H1121" s="9">
        <f t="shared" ref="H1121:W1122" si="1831">H1122</f>
        <v>0</v>
      </c>
      <c r="I1121" s="9">
        <f t="shared" si="1831"/>
        <v>0</v>
      </c>
      <c r="J1121" s="9">
        <f t="shared" si="1831"/>
        <v>0</v>
      </c>
      <c r="K1121" s="9">
        <f t="shared" si="1831"/>
        <v>0</v>
      </c>
      <c r="L1121" s="9">
        <f t="shared" si="1831"/>
        <v>0</v>
      </c>
      <c r="M1121" s="9">
        <f t="shared" si="1831"/>
        <v>18</v>
      </c>
      <c r="N1121" s="9">
        <f t="shared" si="1831"/>
        <v>0</v>
      </c>
      <c r="O1121" s="9">
        <f t="shared" si="1831"/>
        <v>0</v>
      </c>
      <c r="P1121" s="9">
        <f t="shared" si="1831"/>
        <v>0</v>
      </c>
      <c r="Q1121" s="9">
        <f t="shared" si="1831"/>
        <v>0</v>
      </c>
      <c r="R1121" s="9">
        <f t="shared" si="1831"/>
        <v>0</v>
      </c>
      <c r="S1121" s="9">
        <f t="shared" si="1831"/>
        <v>18</v>
      </c>
      <c r="T1121" s="9">
        <f t="shared" si="1831"/>
        <v>0</v>
      </c>
      <c r="U1121" s="9">
        <f t="shared" si="1831"/>
        <v>0</v>
      </c>
      <c r="V1121" s="9">
        <f t="shared" si="1831"/>
        <v>0</v>
      </c>
      <c r="W1121" s="9">
        <f t="shared" si="1831"/>
        <v>0</v>
      </c>
      <c r="X1121" s="9">
        <f t="shared" ref="U1121:AJ1122" si="1832">X1122</f>
        <v>0</v>
      </c>
      <c r="Y1121" s="9">
        <f t="shared" si="1832"/>
        <v>18</v>
      </c>
      <c r="Z1121" s="9">
        <f t="shared" si="1832"/>
        <v>0</v>
      </c>
      <c r="AA1121" s="9">
        <f t="shared" si="1832"/>
        <v>0</v>
      </c>
      <c r="AB1121" s="9">
        <f t="shared" si="1832"/>
        <v>0</v>
      </c>
      <c r="AC1121" s="9">
        <f t="shared" si="1832"/>
        <v>0</v>
      </c>
      <c r="AD1121" s="9">
        <f t="shared" si="1832"/>
        <v>0</v>
      </c>
      <c r="AE1121" s="9">
        <f t="shared" si="1832"/>
        <v>18</v>
      </c>
      <c r="AF1121" s="9">
        <f t="shared" si="1832"/>
        <v>0</v>
      </c>
      <c r="AG1121" s="9">
        <f t="shared" si="1832"/>
        <v>0</v>
      </c>
      <c r="AH1121" s="9">
        <f t="shared" si="1832"/>
        <v>0</v>
      </c>
      <c r="AI1121" s="9">
        <f t="shared" si="1832"/>
        <v>0</v>
      </c>
      <c r="AJ1121" s="9">
        <f t="shared" si="1832"/>
        <v>0</v>
      </c>
      <c r="AK1121" s="9">
        <f t="shared" ref="AG1121:AV1122" si="1833">AK1122</f>
        <v>18</v>
      </c>
      <c r="AL1121" s="9">
        <f t="shared" si="1833"/>
        <v>0</v>
      </c>
      <c r="AM1121" s="9">
        <f t="shared" si="1833"/>
        <v>0</v>
      </c>
      <c r="AN1121" s="9">
        <f t="shared" si="1833"/>
        <v>0</v>
      </c>
      <c r="AO1121" s="9">
        <f t="shared" si="1833"/>
        <v>0</v>
      </c>
      <c r="AP1121" s="9">
        <f t="shared" si="1833"/>
        <v>0</v>
      </c>
      <c r="AQ1121" s="9">
        <f t="shared" si="1833"/>
        <v>18</v>
      </c>
      <c r="AR1121" s="9">
        <f t="shared" si="1833"/>
        <v>0</v>
      </c>
      <c r="AS1121" s="9">
        <f t="shared" si="1833"/>
        <v>0</v>
      </c>
      <c r="AT1121" s="9">
        <f t="shared" si="1833"/>
        <v>0</v>
      </c>
      <c r="AU1121" s="9">
        <f t="shared" si="1833"/>
        <v>0</v>
      </c>
      <c r="AV1121" s="9">
        <f t="shared" si="1833"/>
        <v>0</v>
      </c>
      <c r="AW1121" s="96">
        <f t="shared" ref="AS1121:BH1122" si="1834">AW1122</f>
        <v>18</v>
      </c>
      <c r="AX1121" s="96">
        <f t="shared" si="1834"/>
        <v>0</v>
      </c>
      <c r="AY1121" s="9">
        <f t="shared" si="1834"/>
        <v>0</v>
      </c>
      <c r="AZ1121" s="9">
        <f t="shared" si="1834"/>
        <v>0</v>
      </c>
      <c r="BA1121" s="9">
        <f t="shared" si="1834"/>
        <v>0</v>
      </c>
      <c r="BB1121" s="9">
        <f t="shared" si="1834"/>
        <v>0</v>
      </c>
      <c r="BC1121" s="9">
        <f t="shared" si="1834"/>
        <v>18</v>
      </c>
      <c r="BD1121" s="9">
        <f t="shared" si="1834"/>
        <v>0</v>
      </c>
      <c r="BE1121" s="9">
        <f t="shared" si="1834"/>
        <v>0</v>
      </c>
      <c r="BF1121" s="9">
        <f t="shared" si="1834"/>
        <v>0</v>
      </c>
      <c r="BG1121" s="9">
        <f t="shared" si="1834"/>
        <v>0</v>
      </c>
      <c r="BH1121" s="9">
        <f t="shared" si="1834"/>
        <v>0</v>
      </c>
      <c r="BI1121" s="9">
        <f t="shared" ref="BE1121:BJ1122" si="1835">BI1122</f>
        <v>18</v>
      </c>
      <c r="BJ1121" s="9">
        <f t="shared" si="1835"/>
        <v>0</v>
      </c>
    </row>
    <row r="1122" spans="1:62" ht="38.25" customHeight="1" x14ac:dyDescent="0.25">
      <c r="A1122" s="38" t="s">
        <v>11</v>
      </c>
      <c r="B1122" s="59" t="s">
        <v>226</v>
      </c>
      <c r="C1122" s="59" t="s">
        <v>152</v>
      </c>
      <c r="D1122" s="59" t="s">
        <v>21</v>
      </c>
      <c r="E1122" s="59" t="s">
        <v>706</v>
      </c>
      <c r="F1122" s="26" t="s">
        <v>12</v>
      </c>
      <c r="G1122" s="9">
        <f>G1123</f>
        <v>18</v>
      </c>
      <c r="H1122" s="9">
        <f t="shared" si="1831"/>
        <v>0</v>
      </c>
      <c r="I1122" s="9">
        <f t="shared" si="1831"/>
        <v>0</v>
      </c>
      <c r="J1122" s="9">
        <f t="shared" si="1831"/>
        <v>0</v>
      </c>
      <c r="K1122" s="9">
        <f t="shared" si="1831"/>
        <v>0</v>
      </c>
      <c r="L1122" s="9">
        <f t="shared" si="1831"/>
        <v>0</v>
      </c>
      <c r="M1122" s="9">
        <f t="shared" si="1831"/>
        <v>18</v>
      </c>
      <c r="N1122" s="9">
        <f t="shared" si="1831"/>
        <v>0</v>
      </c>
      <c r="O1122" s="9">
        <f t="shared" si="1831"/>
        <v>0</v>
      </c>
      <c r="P1122" s="9">
        <f t="shared" si="1831"/>
        <v>0</v>
      </c>
      <c r="Q1122" s="9">
        <f t="shared" si="1831"/>
        <v>0</v>
      </c>
      <c r="R1122" s="9">
        <f t="shared" si="1831"/>
        <v>0</v>
      </c>
      <c r="S1122" s="9">
        <f t="shared" si="1831"/>
        <v>18</v>
      </c>
      <c r="T1122" s="9">
        <f t="shared" si="1831"/>
        <v>0</v>
      </c>
      <c r="U1122" s="9">
        <f t="shared" si="1832"/>
        <v>0</v>
      </c>
      <c r="V1122" s="9">
        <f t="shared" si="1832"/>
        <v>0</v>
      </c>
      <c r="W1122" s="9">
        <f t="shared" si="1832"/>
        <v>0</v>
      </c>
      <c r="X1122" s="9">
        <f t="shared" si="1832"/>
        <v>0</v>
      </c>
      <c r="Y1122" s="9">
        <f t="shared" si="1832"/>
        <v>18</v>
      </c>
      <c r="Z1122" s="9">
        <f t="shared" si="1832"/>
        <v>0</v>
      </c>
      <c r="AA1122" s="9">
        <f t="shared" si="1832"/>
        <v>0</v>
      </c>
      <c r="AB1122" s="9">
        <f t="shared" si="1832"/>
        <v>0</v>
      </c>
      <c r="AC1122" s="9">
        <f t="shared" si="1832"/>
        <v>0</v>
      </c>
      <c r="AD1122" s="9">
        <f t="shared" si="1832"/>
        <v>0</v>
      </c>
      <c r="AE1122" s="9">
        <f t="shared" si="1832"/>
        <v>18</v>
      </c>
      <c r="AF1122" s="9">
        <f t="shared" si="1832"/>
        <v>0</v>
      </c>
      <c r="AG1122" s="9">
        <f t="shared" si="1833"/>
        <v>0</v>
      </c>
      <c r="AH1122" s="9">
        <f t="shared" si="1833"/>
        <v>0</v>
      </c>
      <c r="AI1122" s="9">
        <f t="shared" si="1833"/>
        <v>0</v>
      </c>
      <c r="AJ1122" s="9">
        <f t="shared" si="1833"/>
        <v>0</v>
      </c>
      <c r="AK1122" s="9">
        <f t="shared" si="1833"/>
        <v>18</v>
      </c>
      <c r="AL1122" s="9">
        <f t="shared" si="1833"/>
        <v>0</v>
      </c>
      <c r="AM1122" s="9">
        <f t="shared" si="1833"/>
        <v>0</v>
      </c>
      <c r="AN1122" s="9">
        <f t="shared" si="1833"/>
        <v>0</v>
      </c>
      <c r="AO1122" s="9">
        <f t="shared" si="1833"/>
        <v>0</v>
      </c>
      <c r="AP1122" s="9">
        <f t="shared" si="1833"/>
        <v>0</v>
      </c>
      <c r="AQ1122" s="9">
        <f t="shared" si="1833"/>
        <v>18</v>
      </c>
      <c r="AR1122" s="9">
        <f t="shared" si="1833"/>
        <v>0</v>
      </c>
      <c r="AS1122" s="9">
        <f t="shared" si="1834"/>
        <v>0</v>
      </c>
      <c r="AT1122" s="9">
        <f t="shared" si="1834"/>
        <v>0</v>
      </c>
      <c r="AU1122" s="9">
        <f t="shared" si="1834"/>
        <v>0</v>
      </c>
      <c r="AV1122" s="9">
        <f t="shared" si="1834"/>
        <v>0</v>
      </c>
      <c r="AW1122" s="96">
        <f t="shared" si="1834"/>
        <v>18</v>
      </c>
      <c r="AX1122" s="96">
        <f t="shared" si="1834"/>
        <v>0</v>
      </c>
      <c r="AY1122" s="9">
        <f t="shared" si="1834"/>
        <v>0</v>
      </c>
      <c r="AZ1122" s="9">
        <f t="shared" si="1834"/>
        <v>0</v>
      </c>
      <c r="BA1122" s="9">
        <f t="shared" si="1834"/>
        <v>0</v>
      </c>
      <c r="BB1122" s="9">
        <f t="shared" si="1834"/>
        <v>0</v>
      </c>
      <c r="BC1122" s="9">
        <f t="shared" si="1834"/>
        <v>18</v>
      </c>
      <c r="BD1122" s="9">
        <f t="shared" si="1834"/>
        <v>0</v>
      </c>
      <c r="BE1122" s="9">
        <f t="shared" si="1835"/>
        <v>0</v>
      </c>
      <c r="BF1122" s="9">
        <f t="shared" si="1835"/>
        <v>0</v>
      </c>
      <c r="BG1122" s="9">
        <f t="shared" si="1835"/>
        <v>0</v>
      </c>
      <c r="BH1122" s="9">
        <f t="shared" si="1835"/>
        <v>0</v>
      </c>
      <c r="BI1122" s="9">
        <f t="shared" si="1835"/>
        <v>18</v>
      </c>
      <c r="BJ1122" s="9">
        <f t="shared" si="1835"/>
        <v>0</v>
      </c>
    </row>
    <row r="1123" spans="1:62" ht="23.25" customHeight="1" x14ac:dyDescent="0.25">
      <c r="A1123" s="38" t="s">
        <v>13</v>
      </c>
      <c r="B1123" s="59" t="s">
        <v>226</v>
      </c>
      <c r="C1123" s="59" t="s">
        <v>152</v>
      </c>
      <c r="D1123" s="59" t="s">
        <v>21</v>
      </c>
      <c r="E1123" s="59" t="s">
        <v>706</v>
      </c>
      <c r="F1123" s="26" t="s">
        <v>34</v>
      </c>
      <c r="G1123" s="9">
        <v>18</v>
      </c>
      <c r="H1123" s="9"/>
      <c r="I1123" s="84"/>
      <c r="J1123" s="84"/>
      <c r="K1123" s="84"/>
      <c r="L1123" s="84"/>
      <c r="M1123" s="9">
        <f>G1123+I1123+J1123+K1123+L1123</f>
        <v>18</v>
      </c>
      <c r="N1123" s="9">
        <f>H1123+L1123</f>
        <v>0</v>
      </c>
      <c r="O1123" s="85"/>
      <c r="P1123" s="85"/>
      <c r="Q1123" s="85"/>
      <c r="R1123" s="85"/>
      <c r="S1123" s="9">
        <f>M1123+O1123+P1123+Q1123+R1123</f>
        <v>18</v>
      </c>
      <c r="T1123" s="9">
        <f>N1123+R1123</f>
        <v>0</v>
      </c>
      <c r="U1123" s="85"/>
      <c r="V1123" s="85"/>
      <c r="W1123" s="85"/>
      <c r="X1123" s="85"/>
      <c r="Y1123" s="9">
        <f>S1123+U1123+V1123+W1123+X1123</f>
        <v>18</v>
      </c>
      <c r="Z1123" s="9">
        <f>T1123+X1123</f>
        <v>0</v>
      </c>
      <c r="AA1123" s="85"/>
      <c r="AB1123" s="85"/>
      <c r="AC1123" s="85"/>
      <c r="AD1123" s="85"/>
      <c r="AE1123" s="9">
        <f>Y1123+AA1123+AB1123+AC1123+AD1123</f>
        <v>18</v>
      </c>
      <c r="AF1123" s="9">
        <f>Z1123+AD1123</f>
        <v>0</v>
      </c>
      <c r="AG1123" s="85"/>
      <c r="AH1123" s="85"/>
      <c r="AI1123" s="85"/>
      <c r="AJ1123" s="85"/>
      <c r="AK1123" s="9">
        <f>AE1123+AG1123+AH1123+AI1123+AJ1123</f>
        <v>18</v>
      </c>
      <c r="AL1123" s="9">
        <f>AF1123+AJ1123</f>
        <v>0</v>
      </c>
      <c r="AM1123" s="85"/>
      <c r="AN1123" s="85"/>
      <c r="AO1123" s="85"/>
      <c r="AP1123" s="85"/>
      <c r="AQ1123" s="9">
        <f>AK1123+AM1123+AN1123+AO1123+AP1123</f>
        <v>18</v>
      </c>
      <c r="AR1123" s="9">
        <f>AL1123+AP1123</f>
        <v>0</v>
      </c>
      <c r="AS1123" s="85"/>
      <c r="AT1123" s="85"/>
      <c r="AU1123" s="85"/>
      <c r="AV1123" s="85"/>
      <c r="AW1123" s="96">
        <f>AQ1123+AS1123+AT1123+AU1123+AV1123</f>
        <v>18</v>
      </c>
      <c r="AX1123" s="96">
        <f>AR1123+AV1123</f>
        <v>0</v>
      </c>
      <c r="AY1123" s="85"/>
      <c r="AZ1123" s="85"/>
      <c r="BA1123" s="85"/>
      <c r="BB1123" s="85"/>
      <c r="BC1123" s="9">
        <f>AW1123+AY1123+AZ1123+BA1123+BB1123</f>
        <v>18</v>
      </c>
      <c r="BD1123" s="9">
        <f>AX1123+BB1123</f>
        <v>0</v>
      </c>
      <c r="BE1123" s="85"/>
      <c r="BF1123" s="85"/>
      <c r="BG1123" s="85"/>
      <c r="BH1123" s="85"/>
      <c r="BI1123" s="9">
        <f>BC1123+BE1123+BF1123+BG1123+BH1123</f>
        <v>18</v>
      </c>
      <c r="BJ1123" s="9">
        <f>BD1123+BH1123</f>
        <v>0</v>
      </c>
    </row>
    <row r="1124" spans="1:62" ht="66" hidden="1" x14ac:dyDescent="0.25">
      <c r="A1124" s="43" t="s">
        <v>534</v>
      </c>
      <c r="B1124" s="30" t="s">
        <v>226</v>
      </c>
      <c r="C1124" s="31" t="s">
        <v>152</v>
      </c>
      <c r="D1124" s="31" t="s">
        <v>21</v>
      </c>
      <c r="E1124" s="89" t="s">
        <v>125</v>
      </c>
      <c r="F1124" s="59"/>
      <c r="G1124" s="18">
        <f t="shared" ref="G1124:H1127" si="1836">G1125</f>
        <v>0</v>
      </c>
      <c r="H1124" s="18">
        <f t="shared" si="1836"/>
        <v>0</v>
      </c>
      <c r="I1124" s="84"/>
      <c r="J1124" s="84"/>
      <c r="K1124" s="84"/>
      <c r="L1124" s="84"/>
      <c r="M1124" s="84"/>
      <c r="N1124" s="84"/>
      <c r="O1124" s="85"/>
      <c r="P1124" s="85"/>
      <c r="Q1124" s="85"/>
      <c r="R1124" s="85"/>
      <c r="S1124" s="85"/>
      <c r="T1124" s="85"/>
      <c r="U1124" s="85"/>
      <c r="V1124" s="85"/>
      <c r="W1124" s="85"/>
      <c r="X1124" s="85"/>
      <c r="Y1124" s="85"/>
      <c r="Z1124" s="85"/>
      <c r="AA1124" s="85"/>
      <c r="AB1124" s="85"/>
      <c r="AC1124" s="85"/>
      <c r="AD1124" s="85"/>
      <c r="AE1124" s="85"/>
      <c r="AF1124" s="85"/>
      <c r="AG1124" s="85"/>
      <c r="AH1124" s="85"/>
      <c r="AI1124" s="85"/>
      <c r="AJ1124" s="85"/>
      <c r="AK1124" s="85"/>
      <c r="AL1124" s="85"/>
      <c r="AM1124" s="85"/>
      <c r="AN1124" s="85"/>
      <c r="AO1124" s="85"/>
      <c r="AP1124" s="85"/>
      <c r="AQ1124" s="85"/>
      <c r="AR1124" s="85"/>
      <c r="AS1124" s="85"/>
      <c r="AT1124" s="85"/>
      <c r="AU1124" s="85"/>
      <c r="AV1124" s="85"/>
      <c r="AW1124" s="97"/>
      <c r="AX1124" s="97"/>
      <c r="AY1124" s="85"/>
      <c r="AZ1124" s="85"/>
      <c r="BA1124" s="85"/>
      <c r="BB1124" s="85"/>
      <c r="BC1124" s="85"/>
      <c r="BD1124" s="85"/>
      <c r="BE1124" s="85"/>
      <c r="BF1124" s="85"/>
      <c r="BG1124" s="85"/>
      <c r="BH1124" s="85"/>
      <c r="BI1124" s="85"/>
      <c r="BJ1124" s="85"/>
    </row>
    <row r="1125" spans="1:62" hidden="1" x14ac:dyDescent="0.25">
      <c r="A1125" s="25" t="s">
        <v>138</v>
      </c>
      <c r="B1125" s="30" t="s">
        <v>226</v>
      </c>
      <c r="C1125" s="31" t="s">
        <v>152</v>
      </c>
      <c r="D1125" s="31" t="s">
        <v>21</v>
      </c>
      <c r="E1125" s="89" t="s">
        <v>127</v>
      </c>
      <c r="F1125" s="59"/>
      <c r="G1125" s="18">
        <f t="shared" si="1836"/>
        <v>0</v>
      </c>
      <c r="H1125" s="18">
        <f t="shared" si="1836"/>
        <v>0</v>
      </c>
      <c r="I1125" s="84"/>
      <c r="J1125" s="84"/>
      <c r="K1125" s="84"/>
      <c r="L1125" s="84"/>
      <c r="M1125" s="84"/>
      <c r="N1125" s="84"/>
      <c r="O1125" s="85"/>
      <c r="P1125" s="85"/>
      <c r="Q1125" s="85"/>
      <c r="R1125" s="85"/>
      <c r="S1125" s="85"/>
      <c r="T1125" s="85"/>
      <c r="U1125" s="85"/>
      <c r="V1125" s="85"/>
      <c r="W1125" s="85"/>
      <c r="X1125" s="85"/>
      <c r="Y1125" s="85"/>
      <c r="Z1125" s="85"/>
      <c r="AA1125" s="85"/>
      <c r="AB1125" s="85"/>
      <c r="AC1125" s="85"/>
      <c r="AD1125" s="85"/>
      <c r="AE1125" s="85"/>
      <c r="AF1125" s="85"/>
      <c r="AG1125" s="85"/>
      <c r="AH1125" s="85"/>
      <c r="AI1125" s="85"/>
      <c r="AJ1125" s="85"/>
      <c r="AK1125" s="85"/>
      <c r="AL1125" s="85"/>
      <c r="AM1125" s="85"/>
      <c r="AN1125" s="85"/>
      <c r="AO1125" s="85"/>
      <c r="AP1125" s="85"/>
      <c r="AQ1125" s="85"/>
      <c r="AR1125" s="85"/>
      <c r="AS1125" s="85"/>
      <c r="AT1125" s="85"/>
      <c r="AU1125" s="85"/>
      <c r="AV1125" s="85"/>
      <c r="AW1125" s="97"/>
      <c r="AX1125" s="97"/>
      <c r="AY1125" s="85"/>
      <c r="AZ1125" s="85"/>
      <c r="BA1125" s="85"/>
      <c r="BB1125" s="85"/>
      <c r="BC1125" s="85"/>
      <c r="BD1125" s="85"/>
      <c r="BE1125" s="85"/>
      <c r="BF1125" s="85"/>
      <c r="BG1125" s="85"/>
      <c r="BH1125" s="85"/>
      <c r="BI1125" s="85"/>
      <c r="BJ1125" s="85"/>
    </row>
    <row r="1126" spans="1:62" ht="33" hidden="1" x14ac:dyDescent="0.25">
      <c r="A1126" s="38" t="s">
        <v>238</v>
      </c>
      <c r="B1126" s="30" t="s">
        <v>226</v>
      </c>
      <c r="C1126" s="31" t="s">
        <v>152</v>
      </c>
      <c r="D1126" s="31" t="s">
        <v>21</v>
      </c>
      <c r="E1126" s="89" t="s">
        <v>239</v>
      </c>
      <c r="F1126" s="59"/>
      <c r="G1126" s="18">
        <f t="shared" si="1836"/>
        <v>0</v>
      </c>
      <c r="H1126" s="18">
        <f t="shared" si="1836"/>
        <v>0</v>
      </c>
      <c r="I1126" s="84"/>
      <c r="J1126" s="84"/>
      <c r="K1126" s="84"/>
      <c r="L1126" s="84"/>
      <c r="M1126" s="84"/>
      <c r="N1126" s="84"/>
      <c r="O1126" s="85"/>
      <c r="P1126" s="85"/>
      <c r="Q1126" s="85"/>
      <c r="R1126" s="85"/>
      <c r="S1126" s="85"/>
      <c r="T1126" s="85"/>
      <c r="U1126" s="85"/>
      <c r="V1126" s="85"/>
      <c r="W1126" s="85"/>
      <c r="X1126" s="85"/>
      <c r="Y1126" s="85"/>
      <c r="Z1126" s="85"/>
      <c r="AA1126" s="85"/>
      <c r="AB1126" s="85"/>
      <c r="AC1126" s="85"/>
      <c r="AD1126" s="85"/>
      <c r="AE1126" s="85"/>
      <c r="AF1126" s="85"/>
      <c r="AG1126" s="85"/>
      <c r="AH1126" s="85"/>
      <c r="AI1126" s="85"/>
      <c r="AJ1126" s="85"/>
      <c r="AK1126" s="85"/>
      <c r="AL1126" s="85"/>
      <c r="AM1126" s="85"/>
      <c r="AN1126" s="85"/>
      <c r="AO1126" s="85"/>
      <c r="AP1126" s="85"/>
      <c r="AQ1126" s="85"/>
      <c r="AR1126" s="85"/>
      <c r="AS1126" s="85"/>
      <c r="AT1126" s="85"/>
      <c r="AU1126" s="85"/>
      <c r="AV1126" s="85"/>
      <c r="AW1126" s="97"/>
      <c r="AX1126" s="97"/>
      <c r="AY1126" s="85"/>
      <c r="AZ1126" s="85"/>
      <c r="BA1126" s="85"/>
      <c r="BB1126" s="85"/>
      <c r="BC1126" s="85"/>
      <c r="BD1126" s="85"/>
      <c r="BE1126" s="85"/>
      <c r="BF1126" s="85"/>
      <c r="BG1126" s="85"/>
      <c r="BH1126" s="85"/>
      <c r="BI1126" s="85"/>
      <c r="BJ1126" s="85"/>
    </row>
    <row r="1127" spans="1:62" ht="33" hidden="1" x14ac:dyDescent="0.25">
      <c r="A1127" s="38" t="s">
        <v>11</v>
      </c>
      <c r="B1127" s="30" t="s">
        <v>226</v>
      </c>
      <c r="C1127" s="31" t="s">
        <v>152</v>
      </c>
      <c r="D1127" s="31" t="s">
        <v>21</v>
      </c>
      <c r="E1127" s="89" t="s">
        <v>239</v>
      </c>
      <c r="F1127" s="59" t="s">
        <v>12</v>
      </c>
      <c r="G1127" s="18">
        <f t="shared" si="1836"/>
        <v>0</v>
      </c>
      <c r="H1127" s="18">
        <f t="shared" si="1836"/>
        <v>0</v>
      </c>
      <c r="I1127" s="84"/>
      <c r="J1127" s="84"/>
      <c r="K1127" s="84"/>
      <c r="L1127" s="84"/>
      <c r="M1127" s="84"/>
      <c r="N1127" s="84"/>
      <c r="O1127" s="85"/>
      <c r="P1127" s="85"/>
      <c r="Q1127" s="85"/>
      <c r="R1127" s="85"/>
      <c r="S1127" s="85"/>
      <c r="T1127" s="85"/>
      <c r="U1127" s="85"/>
      <c r="V1127" s="85"/>
      <c r="W1127" s="85"/>
      <c r="X1127" s="85"/>
      <c r="Y1127" s="85"/>
      <c r="Z1127" s="85"/>
      <c r="AA1127" s="85"/>
      <c r="AB1127" s="85"/>
      <c r="AC1127" s="85"/>
      <c r="AD1127" s="85"/>
      <c r="AE1127" s="85"/>
      <c r="AF1127" s="85"/>
      <c r="AG1127" s="85"/>
      <c r="AH1127" s="85"/>
      <c r="AI1127" s="85"/>
      <c r="AJ1127" s="85"/>
      <c r="AK1127" s="85"/>
      <c r="AL1127" s="85"/>
      <c r="AM1127" s="85"/>
      <c r="AN1127" s="85"/>
      <c r="AO1127" s="85"/>
      <c r="AP1127" s="85"/>
      <c r="AQ1127" s="85"/>
      <c r="AR1127" s="85"/>
      <c r="AS1127" s="85"/>
      <c r="AT1127" s="85"/>
      <c r="AU1127" s="85"/>
      <c r="AV1127" s="85"/>
      <c r="AW1127" s="97"/>
      <c r="AX1127" s="97"/>
      <c r="AY1127" s="85"/>
      <c r="AZ1127" s="85"/>
      <c r="BA1127" s="85"/>
      <c r="BB1127" s="85"/>
      <c r="BC1127" s="85"/>
      <c r="BD1127" s="85"/>
      <c r="BE1127" s="85"/>
      <c r="BF1127" s="85"/>
      <c r="BG1127" s="85"/>
      <c r="BH1127" s="85"/>
      <c r="BI1127" s="85"/>
      <c r="BJ1127" s="85"/>
    </row>
    <row r="1128" spans="1:62" ht="33" hidden="1" x14ac:dyDescent="0.25">
      <c r="A1128" s="25" t="s">
        <v>240</v>
      </c>
      <c r="B1128" s="59" t="s">
        <v>226</v>
      </c>
      <c r="C1128" s="59" t="s">
        <v>152</v>
      </c>
      <c r="D1128" s="59" t="s">
        <v>21</v>
      </c>
      <c r="E1128" s="59" t="s">
        <v>239</v>
      </c>
      <c r="F1128" s="9">
        <v>630</v>
      </c>
      <c r="G1128" s="9"/>
      <c r="H1128" s="9"/>
      <c r="I1128" s="84"/>
      <c r="J1128" s="84"/>
      <c r="K1128" s="84"/>
      <c r="L1128" s="84"/>
      <c r="M1128" s="84"/>
      <c r="N1128" s="84"/>
      <c r="O1128" s="85"/>
      <c r="P1128" s="85"/>
      <c r="Q1128" s="85"/>
      <c r="R1128" s="85"/>
      <c r="S1128" s="85"/>
      <c r="T1128" s="85"/>
      <c r="U1128" s="85"/>
      <c r="V1128" s="85"/>
      <c r="W1128" s="85"/>
      <c r="X1128" s="85"/>
      <c r="Y1128" s="85"/>
      <c r="Z1128" s="85"/>
      <c r="AA1128" s="85"/>
      <c r="AB1128" s="85"/>
      <c r="AC1128" s="85"/>
      <c r="AD1128" s="85"/>
      <c r="AE1128" s="85"/>
      <c r="AF1128" s="85"/>
      <c r="AG1128" s="85"/>
      <c r="AH1128" s="85"/>
      <c r="AI1128" s="85"/>
      <c r="AJ1128" s="85"/>
      <c r="AK1128" s="85"/>
      <c r="AL1128" s="85"/>
      <c r="AM1128" s="85"/>
      <c r="AN1128" s="85"/>
      <c r="AO1128" s="85"/>
      <c r="AP1128" s="85"/>
      <c r="AQ1128" s="85"/>
      <c r="AR1128" s="85"/>
      <c r="AS1128" s="85"/>
      <c r="AT1128" s="85"/>
      <c r="AU1128" s="85"/>
      <c r="AV1128" s="85"/>
      <c r="AW1128" s="97"/>
      <c r="AX1128" s="97"/>
      <c r="AY1128" s="85"/>
      <c r="AZ1128" s="85"/>
      <c r="BA1128" s="85"/>
      <c r="BB1128" s="85"/>
      <c r="BC1128" s="85"/>
      <c r="BD1128" s="85"/>
      <c r="BE1128" s="85"/>
      <c r="BF1128" s="85"/>
      <c r="BG1128" s="85"/>
      <c r="BH1128" s="85"/>
      <c r="BI1128" s="85"/>
      <c r="BJ1128" s="85"/>
    </row>
    <row r="1129" spans="1:62" x14ac:dyDescent="0.25">
      <c r="A1129" s="25"/>
      <c r="B1129" s="59"/>
      <c r="C1129" s="59"/>
      <c r="D1129" s="59"/>
      <c r="E1129" s="59"/>
      <c r="F1129" s="9"/>
      <c r="G1129" s="9"/>
      <c r="H1129" s="9"/>
      <c r="I1129" s="84"/>
      <c r="J1129" s="84"/>
      <c r="K1129" s="84"/>
      <c r="L1129" s="84"/>
      <c r="M1129" s="84"/>
      <c r="N1129" s="84"/>
      <c r="O1129" s="85"/>
      <c r="P1129" s="85"/>
      <c r="Q1129" s="85"/>
      <c r="R1129" s="85"/>
      <c r="S1129" s="85"/>
      <c r="T1129" s="85"/>
      <c r="U1129" s="85"/>
      <c r="V1129" s="85"/>
      <c r="W1129" s="85"/>
      <c r="X1129" s="85"/>
      <c r="Y1129" s="85"/>
      <c r="Z1129" s="85"/>
      <c r="AA1129" s="85"/>
      <c r="AB1129" s="85"/>
      <c r="AC1129" s="85"/>
      <c r="AD1129" s="85"/>
      <c r="AE1129" s="85"/>
      <c r="AF1129" s="85"/>
      <c r="AG1129" s="85"/>
      <c r="AH1129" s="85"/>
      <c r="AI1129" s="85"/>
      <c r="AJ1129" s="85"/>
      <c r="AK1129" s="85"/>
      <c r="AL1129" s="85"/>
      <c r="AM1129" s="85"/>
      <c r="AN1129" s="85"/>
      <c r="AO1129" s="85"/>
      <c r="AP1129" s="85"/>
      <c r="AQ1129" s="85"/>
      <c r="AR1129" s="85"/>
      <c r="AS1129" s="85"/>
      <c r="AT1129" s="85"/>
      <c r="AU1129" s="85"/>
      <c r="AV1129" s="85"/>
      <c r="AW1129" s="97"/>
      <c r="AX1129" s="97"/>
      <c r="AY1129" s="85"/>
      <c r="AZ1129" s="85"/>
      <c r="BA1129" s="85"/>
      <c r="BB1129" s="85"/>
      <c r="BC1129" s="85"/>
      <c r="BD1129" s="85"/>
      <c r="BE1129" s="85"/>
      <c r="BF1129" s="85"/>
      <c r="BG1129" s="85"/>
      <c r="BH1129" s="85"/>
      <c r="BI1129" s="85"/>
      <c r="BJ1129" s="85"/>
    </row>
    <row r="1130" spans="1:62" ht="18.75" x14ac:dyDescent="0.3">
      <c r="A1130" s="51" t="s">
        <v>241</v>
      </c>
      <c r="B1130" s="58" t="s">
        <v>226</v>
      </c>
      <c r="C1130" s="58" t="s">
        <v>152</v>
      </c>
      <c r="D1130" s="58" t="s">
        <v>8</v>
      </c>
      <c r="E1130" s="58"/>
      <c r="F1130" s="58"/>
      <c r="G1130" s="16">
        <f t="shared" ref="G1130:V1134" si="1837">G1131</f>
        <v>7263</v>
      </c>
      <c r="H1130" s="16">
        <f t="shared" si="1837"/>
        <v>0</v>
      </c>
      <c r="I1130" s="16">
        <f t="shared" si="1837"/>
        <v>0</v>
      </c>
      <c r="J1130" s="16">
        <f t="shared" si="1837"/>
        <v>0</v>
      </c>
      <c r="K1130" s="16">
        <f t="shared" si="1837"/>
        <v>0</v>
      </c>
      <c r="L1130" s="16">
        <f t="shared" si="1837"/>
        <v>0</v>
      </c>
      <c r="M1130" s="16">
        <f t="shared" si="1837"/>
        <v>7263</v>
      </c>
      <c r="N1130" s="16">
        <f t="shared" si="1837"/>
        <v>0</v>
      </c>
      <c r="O1130" s="16">
        <f t="shared" si="1837"/>
        <v>0</v>
      </c>
      <c r="P1130" s="16">
        <f t="shared" si="1837"/>
        <v>0</v>
      </c>
      <c r="Q1130" s="16">
        <f t="shared" si="1837"/>
        <v>0</v>
      </c>
      <c r="R1130" s="16">
        <f t="shared" si="1837"/>
        <v>0</v>
      </c>
      <c r="S1130" s="16">
        <f t="shared" si="1837"/>
        <v>7263</v>
      </c>
      <c r="T1130" s="16">
        <f t="shared" si="1837"/>
        <v>0</v>
      </c>
      <c r="U1130" s="16">
        <f t="shared" si="1837"/>
        <v>0</v>
      </c>
      <c r="V1130" s="16">
        <f t="shared" si="1837"/>
        <v>0</v>
      </c>
      <c r="W1130" s="16">
        <f t="shared" ref="U1130:AJ1134" si="1838">W1131</f>
        <v>0</v>
      </c>
      <c r="X1130" s="16">
        <f t="shared" si="1838"/>
        <v>0</v>
      </c>
      <c r="Y1130" s="16">
        <f t="shared" si="1838"/>
        <v>7263</v>
      </c>
      <c r="Z1130" s="16">
        <f t="shared" si="1838"/>
        <v>0</v>
      </c>
      <c r="AA1130" s="16">
        <f t="shared" si="1838"/>
        <v>0</v>
      </c>
      <c r="AB1130" s="16">
        <f t="shared" si="1838"/>
        <v>0</v>
      </c>
      <c r="AC1130" s="16">
        <f t="shared" si="1838"/>
        <v>0</v>
      </c>
      <c r="AD1130" s="16">
        <f t="shared" si="1838"/>
        <v>0</v>
      </c>
      <c r="AE1130" s="16">
        <f t="shared" si="1838"/>
        <v>7263</v>
      </c>
      <c r="AF1130" s="16">
        <f t="shared" si="1838"/>
        <v>0</v>
      </c>
      <c r="AG1130" s="16">
        <f t="shared" si="1838"/>
        <v>0</v>
      </c>
      <c r="AH1130" s="16">
        <f t="shared" si="1838"/>
        <v>0</v>
      </c>
      <c r="AI1130" s="16">
        <f t="shared" si="1838"/>
        <v>0</v>
      </c>
      <c r="AJ1130" s="16">
        <f t="shared" si="1838"/>
        <v>0</v>
      </c>
      <c r="AK1130" s="16">
        <f t="shared" ref="AG1130:AV1134" si="1839">AK1131</f>
        <v>7263</v>
      </c>
      <c r="AL1130" s="16">
        <f t="shared" si="1839"/>
        <v>0</v>
      </c>
      <c r="AM1130" s="16">
        <f t="shared" si="1839"/>
        <v>0</v>
      </c>
      <c r="AN1130" s="16">
        <f t="shared" si="1839"/>
        <v>0</v>
      </c>
      <c r="AO1130" s="16">
        <f t="shared" si="1839"/>
        <v>0</v>
      </c>
      <c r="AP1130" s="16">
        <f t="shared" si="1839"/>
        <v>0</v>
      </c>
      <c r="AQ1130" s="16">
        <f t="shared" si="1839"/>
        <v>7263</v>
      </c>
      <c r="AR1130" s="16">
        <f t="shared" si="1839"/>
        <v>0</v>
      </c>
      <c r="AS1130" s="16">
        <f t="shared" si="1839"/>
        <v>0</v>
      </c>
      <c r="AT1130" s="16">
        <f t="shared" si="1839"/>
        <v>0</v>
      </c>
      <c r="AU1130" s="16">
        <f t="shared" si="1839"/>
        <v>-40</v>
      </c>
      <c r="AV1130" s="16">
        <f t="shared" si="1839"/>
        <v>0</v>
      </c>
      <c r="AW1130" s="105">
        <f t="shared" ref="AS1130:BH1134" si="1840">AW1131</f>
        <v>7223</v>
      </c>
      <c r="AX1130" s="105">
        <f t="shared" si="1840"/>
        <v>0</v>
      </c>
      <c r="AY1130" s="16">
        <f t="shared" si="1840"/>
        <v>0</v>
      </c>
      <c r="AZ1130" s="16">
        <f t="shared" si="1840"/>
        <v>0</v>
      </c>
      <c r="BA1130" s="16">
        <f t="shared" si="1840"/>
        <v>0</v>
      </c>
      <c r="BB1130" s="16">
        <f t="shared" si="1840"/>
        <v>0</v>
      </c>
      <c r="BC1130" s="16">
        <f t="shared" si="1840"/>
        <v>7223</v>
      </c>
      <c r="BD1130" s="16">
        <f t="shared" si="1840"/>
        <v>0</v>
      </c>
      <c r="BE1130" s="16">
        <f t="shared" si="1840"/>
        <v>0</v>
      </c>
      <c r="BF1130" s="16">
        <f t="shared" si="1840"/>
        <v>0</v>
      </c>
      <c r="BG1130" s="16">
        <f t="shared" si="1840"/>
        <v>0</v>
      </c>
      <c r="BH1130" s="16">
        <f t="shared" si="1840"/>
        <v>0</v>
      </c>
      <c r="BI1130" s="16">
        <f t="shared" ref="BE1130:BJ1134" si="1841">BI1131</f>
        <v>7223</v>
      </c>
      <c r="BJ1130" s="16">
        <f t="shared" si="1841"/>
        <v>0</v>
      </c>
    </row>
    <row r="1131" spans="1:62" ht="33" x14ac:dyDescent="0.25">
      <c r="A1131" s="28" t="s">
        <v>422</v>
      </c>
      <c r="B1131" s="59" t="s">
        <v>226</v>
      </c>
      <c r="C1131" s="59" t="s">
        <v>152</v>
      </c>
      <c r="D1131" s="59" t="s">
        <v>8</v>
      </c>
      <c r="E1131" s="59" t="s">
        <v>227</v>
      </c>
      <c r="F1131" s="59"/>
      <c r="G1131" s="17">
        <f t="shared" si="1837"/>
        <v>7263</v>
      </c>
      <c r="H1131" s="17">
        <f t="shared" si="1837"/>
        <v>0</v>
      </c>
      <c r="I1131" s="17">
        <f t="shared" si="1837"/>
        <v>0</v>
      </c>
      <c r="J1131" s="17">
        <f t="shared" si="1837"/>
        <v>0</v>
      </c>
      <c r="K1131" s="17">
        <f t="shared" si="1837"/>
        <v>0</v>
      </c>
      <c r="L1131" s="17">
        <f t="shared" si="1837"/>
        <v>0</v>
      </c>
      <c r="M1131" s="17">
        <f t="shared" si="1837"/>
        <v>7263</v>
      </c>
      <c r="N1131" s="17">
        <f t="shared" si="1837"/>
        <v>0</v>
      </c>
      <c r="O1131" s="17">
        <f t="shared" si="1837"/>
        <v>0</v>
      </c>
      <c r="P1131" s="17">
        <f t="shared" si="1837"/>
        <v>0</v>
      </c>
      <c r="Q1131" s="17">
        <f t="shared" si="1837"/>
        <v>0</v>
      </c>
      <c r="R1131" s="17">
        <f t="shared" si="1837"/>
        <v>0</v>
      </c>
      <c r="S1131" s="17">
        <f t="shared" si="1837"/>
        <v>7263</v>
      </c>
      <c r="T1131" s="17">
        <f t="shared" si="1837"/>
        <v>0</v>
      </c>
      <c r="U1131" s="17">
        <f t="shared" si="1838"/>
        <v>0</v>
      </c>
      <c r="V1131" s="17">
        <f t="shared" si="1838"/>
        <v>0</v>
      </c>
      <c r="W1131" s="17">
        <f t="shared" si="1838"/>
        <v>0</v>
      </c>
      <c r="X1131" s="17">
        <f t="shared" si="1838"/>
        <v>0</v>
      </c>
      <c r="Y1131" s="17">
        <f t="shared" si="1838"/>
        <v>7263</v>
      </c>
      <c r="Z1131" s="17">
        <f t="shared" si="1838"/>
        <v>0</v>
      </c>
      <c r="AA1131" s="17">
        <f t="shared" si="1838"/>
        <v>0</v>
      </c>
      <c r="AB1131" s="17">
        <f t="shared" si="1838"/>
        <v>0</v>
      </c>
      <c r="AC1131" s="17">
        <f t="shared" si="1838"/>
        <v>0</v>
      </c>
      <c r="AD1131" s="17">
        <f t="shared" si="1838"/>
        <v>0</v>
      </c>
      <c r="AE1131" s="17">
        <f t="shared" si="1838"/>
        <v>7263</v>
      </c>
      <c r="AF1131" s="17">
        <f t="shared" si="1838"/>
        <v>0</v>
      </c>
      <c r="AG1131" s="17">
        <f t="shared" si="1839"/>
        <v>0</v>
      </c>
      <c r="AH1131" s="17">
        <f t="shared" si="1839"/>
        <v>0</v>
      </c>
      <c r="AI1131" s="17">
        <f t="shared" si="1839"/>
        <v>0</v>
      </c>
      <c r="AJ1131" s="17">
        <f t="shared" si="1839"/>
        <v>0</v>
      </c>
      <c r="AK1131" s="17">
        <f t="shared" si="1839"/>
        <v>7263</v>
      </c>
      <c r="AL1131" s="17">
        <f t="shared" si="1839"/>
        <v>0</v>
      </c>
      <c r="AM1131" s="17">
        <f t="shared" si="1839"/>
        <v>0</v>
      </c>
      <c r="AN1131" s="17">
        <f t="shared" si="1839"/>
        <v>0</v>
      </c>
      <c r="AO1131" s="17">
        <f t="shared" si="1839"/>
        <v>0</v>
      </c>
      <c r="AP1131" s="17">
        <f t="shared" si="1839"/>
        <v>0</v>
      </c>
      <c r="AQ1131" s="17">
        <f t="shared" si="1839"/>
        <v>7263</v>
      </c>
      <c r="AR1131" s="17">
        <f t="shared" si="1839"/>
        <v>0</v>
      </c>
      <c r="AS1131" s="17">
        <f t="shared" si="1840"/>
        <v>0</v>
      </c>
      <c r="AT1131" s="17">
        <f t="shared" si="1840"/>
        <v>0</v>
      </c>
      <c r="AU1131" s="17">
        <f t="shared" si="1840"/>
        <v>-40</v>
      </c>
      <c r="AV1131" s="17">
        <f t="shared" si="1840"/>
        <v>0</v>
      </c>
      <c r="AW1131" s="106">
        <f t="shared" si="1840"/>
        <v>7223</v>
      </c>
      <c r="AX1131" s="106">
        <f t="shared" si="1840"/>
        <v>0</v>
      </c>
      <c r="AY1131" s="17">
        <f t="shared" si="1840"/>
        <v>0</v>
      </c>
      <c r="AZ1131" s="17">
        <f t="shared" si="1840"/>
        <v>0</v>
      </c>
      <c r="BA1131" s="17">
        <f t="shared" si="1840"/>
        <v>0</v>
      </c>
      <c r="BB1131" s="17">
        <f t="shared" si="1840"/>
        <v>0</v>
      </c>
      <c r="BC1131" s="17">
        <f t="shared" si="1840"/>
        <v>7223</v>
      </c>
      <c r="BD1131" s="17">
        <f t="shared" si="1840"/>
        <v>0</v>
      </c>
      <c r="BE1131" s="17">
        <f t="shared" si="1841"/>
        <v>0</v>
      </c>
      <c r="BF1131" s="17">
        <f t="shared" si="1841"/>
        <v>0</v>
      </c>
      <c r="BG1131" s="17">
        <f t="shared" si="1841"/>
        <v>0</v>
      </c>
      <c r="BH1131" s="17">
        <f t="shared" si="1841"/>
        <v>0</v>
      </c>
      <c r="BI1131" s="17">
        <f t="shared" si="1841"/>
        <v>7223</v>
      </c>
      <c r="BJ1131" s="17">
        <f t="shared" si="1841"/>
        <v>0</v>
      </c>
    </row>
    <row r="1132" spans="1:62" ht="20.100000000000001" customHeight="1" x14ac:dyDescent="0.25">
      <c r="A1132" s="38" t="s">
        <v>14</v>
      </c>
      <c r="B1132" s="59" t="s">
        <v>226</v>
      </c>
      <c r="C1132" s="59" t="s">
        <v>152</v>
      </c>
      <c r="D1132" s="59" t="s">
        <v>8</v>
      </c>
      <c r="E1132" s="59" t="s">
        <v>230</v>
      </c>
      <c r="F1132" s="59"/>
      <c r="G1132" s="17">
        <f t="shared" si="1837"/>
        <v>7263</v>
      </c>
      <c r="H1132" s="17">
        <f t="shared" si="1837"/>
        <v>0</v>
      </c>
      <c r="I1132" s="17">
        <f t="shared" si="1837"/>
        <v>0</v>
      </c>
      <c r="J1132" s="17">
        <f t="shared" si="1837"/>
        <v>0</v>
      </c>
      <c r="K1132" s="17">
        <f t="shared" si="1837"/>
        <v>0</v>
      </c>
      <c r="L1132" s="17">
        <f t="shared" si="1837"/>
        <v>0</v>
      </c>
      <c r="M1132" s="17">
        <f t="shared" si="1837"/>
        <v>7263</v>
      </c>
      <c r="N1132" s="17">
        <f t="shared" si="1837"/>
        <v>0</v>
      </c>
      <c r="O1132" s="17">
        <f t="shared" si="1837"/>
        <v>0</v>
      </c>
      <c r="P1132" s="17">
        <f t="shared" si="1837"/>
        <v>0</v>
      </c>
      <c r="Q1132" s="17">
        <f t="shared" si="1837"/>
        <v>0</v>
      </c>
      <c r="R1132" s="17">
        <f t="shared" si="1837"/>
        <v>0</v>
      </c>
      <c r="S1132" s="17">
        <f t="shared" si="1837"/>
        <v>7263</v>
      </c>
      <c r="T1132" s="17">
        <f t="shared" si="1837"/>
        <v>0</v>
      </c>
      <c r="U1132" s="17">
        <f t="shared" si="1838"/>
        <v>0</v>
      </c>
      <c r="V1132" s="17">
        <f t="shared" si="1838"/>
        <v>0</v>
      </c>
      <c r="W1132" s="17">
        <f t="shared" si="1838"/>
        <v>0</v>
      </c>
      <c r="X1132" s="17">
        <f t="shared" si="1838"/>
        <v>0</v>
      </c>
      <c r="Y1132" s="17">
        <f t="shared" si="1838"/>
        <v>7263</v>
      </c>
      <c r="Z1132" s="17">
        <f t="shared" si="1838"/>
        <v>0</v>
      </c>
      <c r="AA1132" s="17">
        <f t="shared" si="1838"/>
        <v>0</v>
      </c>
      <c r="AB1132" s="17">
        <f t="shared" si="1838"/>
        <v>0</v>
      </c>
      <c r="AC1132" s="17">
        <f t="shared" si="1838"/>
        <v>0</v>
      </c>
      <c r="AD1132" s="17">
        <f t="shared" si="1838"/>
        <v>0</v>
      </c>
      <c r="AE1132" s="17">
        <f t="shared" si="1838"/>
        <v>7263</v>
      </c>
      <c r="AF1132" s="17">
        <f t="shared" si="1838"/>
        <v>0</v>
      </c>
      <c r="AG1132" s="17">
        <f t="shared" si="1839"/>
        <v>0</v>
      </c>
      <c r="AH1132" s="17">
        <f t="shared" si="1839"/>
        <v>0</v>
      </c>
      <c r="AI1132" s="17">
        <f t="shared" si="1839"/>
        <v>0</v>
      </c>
      <c r="AJ1132" s="17">
        <f t="shared" si="1839"/>
        <v>0</v>
      </c>
      <c r="AK1132" s="17">
        <f t="shared" si="1839"/>
        <v>7263</v>
      </c>
      <c r="AL1132" s="17">
        <f t="shared" si="1839"/>
        <v>0</v>
      </c>
      <c r="AM1132" s="17">
        <f t="shared" si="1839"/>
        <v>0</v>
      </c>
      <c r="AN1132" s="17">
        <f t="shared" si="1839"/>
        <v>0</v>
      </c>
      <c r="AO1132" s="17">
        <f t="shared" si="1839"/>
        <v>0</v>
      </c>
      <c r="AP1132" s="17">
        <f t="shared" si="1839"/>
        <v>0</v>
      </c>
      <c r="AQ1132" s="17">
        <f t="shared" si="1839"/>
        <v>7263</v>
      </c>
      <c r="AR1132" s="17">
        <f t="shared" si="1839"/>
        <v>0</v>
      </c>
      <c r="AS1132" s="17">
        <f t="shared" si="1840"/>
        <v>0</v>
      </c>
      <c r="AT1132" s="17">
        <f t="shared" si="1840"/>
        <v>0</v>
      </c>
      <c r="AU1132" s="17">
        <f t="shared" si="1840"/>
        <v>-40</v>
      </c>
      <c r="AV1132" s="17">
        <f t="shared" si="1840"/>
        <v>0</v>
      </c>
      <c r="AW1132" s="106">
        <f t="shared" si="1840"/>
        <v>7223</v>
      </c>
      <c r="AX1132" s="106">
        <f t="shared" si="1840"/>
        <v>0</v>
      </c>
      <c r="AY1132" s="17">
        <f t="shared" si="1840"/>
        <v>0</v>
      </c>
      <c r="AZ1132" s="17">
        <f t="shared" si="1840"/>
        <v>0</v>
      </c>
      <c r="BA1132" s="17">
        <f t="shared" si="1840"/>
        <v>0</v>
      </c>
      <c r="BB1132" s="17">
        <f t="shared" si="1840"/>
        <v>0</v>
      </c>
      <c r="BC1132" s="17">
        <f t="shared" si="1840"/>
        <v>7223</v>
      </c>
      <c r="BD1132" s="17">
        <f t="shared" si="1840"/>
        <v>0</v>
      </c>
      <c r="BE1132" s="17">
        <f t="shared" si="1841"/>
        <v>0</v>
      </c>
      <c r="BF1132" s="17">
        <f t="shared" si="1841"/>
        <v>0</v>
      </c>
      <c r="BG1132" s="17">
        <f t="shared" si="1841"/>
        <v>0</v>
      </c>
      <c r="BH1132" s="17">
        <f t="shared" si="1841"/>
        <v>0</v>
      </c>
      <c r="BI1132" s="17">
        <f t="shared" si="1841"/>
        <v>7223</v>
      </c>
      <c r="BJ1132" s="17">
        <f t="shared" si="1841"/>
        <v>0</v>
      </c>
    </row>
    <row r="1133" spans="1:62" ht="20.100000000000001" customHeight="1" x14ac:dyDescent="0.25">
      <c r="A1133" s="38" t="s">
        <v>235</v>
      </c>
      <c r="B1133" s="59" t="s">
        <v>226</v>
      </c>
      <c r="C1133" s="59" t="s">
        <v>152</v>
      </c>
      <c r="D1133" s="59" t="s">
        <v>8</v>
      </c>
      <c r="E1133" s="59" t="s">
        <v>236</v>
      </c>
      <c r="F1133" s="59"/>
      <c r="G1133" s="17">
        <f t="shared" si="1837"/>
        <v>7263</v>
      </c>
      <c r="H1133" s="17">
        <f t="shared" si="1837"/>
        <v>0</v>
      </c>
      <c r="I1133" s="17">
        <f t="shared" si="1837"/>
        <v>0</v>
      </c>
      <c r="J1133" s="17">
        <f t="shared" si="1837"/>
        <v>0</v>
      </c>
      <c r="K1133" s="17">
        <f t="shared" si="1837"/>
        <v>0</v>
      </c>
      <c r="L1133" s="17">
        <f t="shared" si="1837"/>
        <v>0</v>
      </c>
      <c r="M1133" s="17">
        <f t="shared" si="1837"/>
        <v>7263</v>
      </c>
      <c r="N1133" s="17">
        <f t="shared" si="1837"/>
        <v>0</v>
      </c>
      <c r="O1133" s="17">
        <f t="shared" si="1837"/>
        <v>0</v>
      </c>
      <c r="P1133" s="17">
        <f t="shared" si="1837"/>
        <v>0</v>
      </c>
      <c r="Q1133" s="17">
        <f t="shared" si="1837"/>
        <v>0</v>
      </c>
      <c r="R1133" s="17">
        <f t="shared" si="1837"/>
        <v>0</v>
      </c>
      <c r="S1133" s="17">
        <f t="shared" si="1837"/>
        <v>7263</v>
      </c>
      <c r="T1133" s="17">
        <f t="shared" si="1837"/>
        <v>0</v>
      </c>
      <c r="U1133" s="17">
        <f t="shared" si="1838"/>
        <v>0</v>
      </c>
      <c r="V1133" s="17">
        <f t="shared" si="1838"/>
        <v>0</v>
      </c>
      <c r="W1133" s="17">
        <f t="shared" si="1838"/>
        <v>0</v>
      </c>
      <c r="X1133" s="17">
        <f t="shared" si="1838"/>
        <v>0</v>
      </c>
      <c r="Y1133" s="17">
        <f t="shared" si="1838"/>
        <v>7263</v>
      </c>
      <c r="Z1133" s="17">
        <f t="shared" si="1838"/>
        <v>0</v>
      </c>
      <c r="AA1133" s="17">
        <f t="shared" si="1838"/>
        <v>0</v>
      </c>
      <c r="AB1133" s="17">
        <f t="shared" si="1838"/>
        <v>0</v>
      </c>
      <c r="AC1133" s="17">
        <f t="shared" si="1838"/>
        <v>0</v>
      </c>
      <c r="AD1133" s="17">
        <f t="shared" si="1838"/>
        <v>0</v>
      </c>
      <c r="AE1133" s="17">
        <f t="shared" si="1838"/>
        <v>7263</v>
      </c>
      <c r="AF1133" s="17">
        <f t="shared" si="1838"/>
        <v>0</v>
      </c>
      <c r="AG1133" s="17">
        <f t="shared" si="1839"/>
        <v>0</v>
      </c>
      <c r="AH1133" s="17">
        <f t="shared" si="1839"/>
        <v>0</v>
      </c>
      <c r="AI1133" s="17">
        <f t="shared" si="1839"/>
        <v>0</v>
      </c>
      <c r="AJ1133" s="17">
        <f t="shared" si="1839"/>
        <v>0</v>
      </c>
      <c r="AK1133" s="17">
        <f t="shared" si="1839"/>
        <v>7263</v>
      </c>
      <c r="AL1133" s="17">
        <f t="shared" si="1839"/>
        <v>0</v>
      </c>
      <c r="AM1133" s="17">
        <f t="shared" si="1839"/>
        <v>0</v>
      </c>
      <c r="AN1133" s="17">
        <f t="shared" si="1839"/>
        <v>0</v>
      </c>
      <c r="AO1133" s="17">
        <f t="shared" si="1839"/>
        <v>0</v>
      </c>
      <c r="AP1133" s="17">
        <f t="shared" si="1839"/>
        <v>0</v>
      </c>
      <c r="AQ1133" s="17">
        <f t="shared" si="1839"/>
        <v>7263</v>
      </c>
      <c r="AR1133" s="17">
        <f t="shared" si="1839"/>
        <v>0</v>
      </c>
      <c r="AS1133" s="17">
        <f t="shared" si="1840"/>
        <v>0</v>
      </c>
      <c r="AT1133" s="17">
        <f t="shared" si="1840"/>
        <v>0</v>
      </c>
      <c r="AU1133" s="17">
        <f t="shared" si="1840"/>
        <v>-40</v>
      </c>
      <c r="AV1133" s="17">
        <f t="shared" si="1840"/>
        <v>0</v>
      </c>
      <c r="AW1133" s="106">
        <f t="shared" si="1840"/>
        <v>7223</v>
      </c>
      <c r="AX1133" s="106">
        <f t="shared" si="1840"/>
        <v>0</v>
      </c>
      <c r="AY1133" s="17">
        <f t="shared" si="1840"/>
        <v>0</v>
      </c>
      <c r="AZ1133" s="17">
        <f t="shared" si="1840"/>
        <v>0</v>
      </c>
      <c r="BA1133" s="17">
        <f t="shared" si="1840"/>
        <v>0</v>
      </c>
      <c r="BB1133" s="17">
        <f t="shared" si="1840"/>
        <v>0</v>
      </c>
      <c r="BC1133" s="17">
        <f t="shared" si="1840"/>
        <v>7223</v>
      </c>
      <c r="BD1133" s="17">
        <f t="shared" si="1840"/>
        <v>0</v>
      </c>
      <c r="BE1133" s="17">
        <f t="shared" si="1841"/>
        <v>0</v>
      </c>
      <c r="BF1133" s="17">
        <f t="shared" si="1841"/>
        <v>0</v>
      </c>
      <c r="BG1133" s="17">
        <f t="shared" si="1841"/>
        <v>0</v>
      </c>
      <c r="BH1133" s="17">
        <f t="shared" si="1841"/>
        <v>0</v>
      </c>
      <c r="BI1133" s="17">
        <f t="shared" si="1841"/>
        <v>7223</v>
      </c>
      <c r="BJ1133" s="17">
        <f t="shared" si="1841"/>
        <v>0</v>
      </c>
    </row>
    <row r="1134" spans="1:62" ht="33" x14ac:dyDescent="0.25">
      <c r="A1134" s="38" t="s">
        <v>11</v>
      </c>
      <c r="B1134" s="59" t="s">
        <v>226</v>
      </c>
      <c r="C1134" s="59" t="s">
        <v>152</v>
      </c>
      <c r="D1134" s="59" t="s">
        <v>8</v>
      </c>
      <c r="E1134" s="59" t="s">
        <v>236</v>
      </c>
      <c r="F1134" s="59" t="s">
        <v>12</v>
      </c>
      <c r="G1134" s="18">
        <f t="shared" si="1837"/>
        <v>7263</v>
      </c>
      <c r="H1134" s="18">
        <f t="shared" si="1837"/>
        <v>0</v>
      </c>
      <c r="I1134" s="18">
        <f t="shared" si="1837"/>
        <v>0</v>
      </c>
      <c r="J1134" s="18">
        <f t="shared" si="1837"/>
        <v>0</v>
      </c>
      <c r="K1134" s="18">
        <f t="shared" si="1837"/>
        <v>0</v>
      </c>
      <c r="L1134" s="18">
        <f t="shared" si="1837"/>
        <v>0</v>
      </c>
      <c r="M1134" s="18">
        <f t="shared" si="1837"/>
        <v>7263</v>
      </c>
      <c r="N1134" s="18">
        <f t="shared" si="1837"/>
        <v>0</v>
      </c>
      <c r="O1134" s="18">
        <f t="shared" si="1837"/>
        <v>0</v>
      </c>
      <c r="P1134" s="18">
        <f t="shared" si="1837"/>
        <v>0</v>
      </c>
      <c r="Q1134" s="18">
        <f t="shared" si="1837"/>
        <v>0</v>
      </c>
      <c r="R1134" s="18">
        <f t="shared" si="1837"/>
        <v>0</v>
      </c>
      <c r="S1134" s="18">
        <f t="shared" si="1837"/>
        <v>7263</v>
      </c>
      <c r="T1134" s="18">
        <f t="shared" si="1837"/>
        <v>0</v>
      </c>
      <c r="U1134" s="18">
        <f t="shared" si="1838"/>
        <v>0</v>
      </c>
      <c r="V1134" s="18">
        <f t="shared" si="1838"/>
        <v>0</v>
      </c>
      <c r="W1134" s="18">
        <f t="shared" si="1838"/>
        <v>0</v>
      </c>
      <c r="X1134" s="18">
        <f t="shared" si="1838"/>
        <v>0</v>
      </c>
      <c r="Y1134" s="18">
        <f t="shared" si="1838"/>
        <v>7263</v>
      </c>
      <c r="Z1134" s="18">
        <f t="shared" si="1838"/>
        <v>0</v>
      </c>
      <c r="AA1134" s="18">
        <f t="shared" si="1838"/>
        <v>0</v>
      </c>
      <c r="AB1134" s="18">
        <f t="shared" si="1838"/>
        <v>0</v>
      </c>
      <c r="AC1134" s="18">
        <f t="shared" si="1838"/>
        <v>0</v>
      </c>
      <c r="AD1134" s="18">
        <f t="shared" si="1838"/>
        <v>0</v>
      </c>
      <c r="AE1134" s="18">
        <f t="shared" si="1838"/>
        <v>7263</v>
      </c>
      <c r="AF1134" s="18">
        <f t="shared" si="1838"/>
        <v>0</v>
      </c>
      <c r="AG1134" s="18">
        <f t="shared" si="1839"/>
        <v>0</v>
      </c>
      <c r="AH1134" s="18">
        <f t="shared" si="1839"/>
        <v>0</v>
      </c>
      <c r="AI1134" s="18">
        <f t="shared" si="1839"/>
        <v>0</v>
      </c>
      <c r="AJ1134" s="18">
        <f t="shared" si="1839"/>
        <v>0</v>
      </c>
      <c r="AK1134" s="18">
        <f t="shared" si="1839"/>
        <v>7263</v>
      </c>
      <c r="AL1134" s="18">
        <f t="shared" si="1839"/>
        <v>0</v>
      </c>
      <c r="AM1134" s="18">
        <f t="shared" si="1839"/>
        <v>0</v>
      </c>
      <c r="AN1134" s="18">
        <f t="shared" si="1839"/>
        <v>0</v>
      </c>
      <c r="AO1134" s="18">
        <f t="shared" si="1839"/>
        <v>0</v>
      </c>
      <c r="AP1134" s="18">
        <f t="shared" si="1839"/>
        <v>0</v>
      </c>
      <c r="AQ1134" s="18">
        <f t="shared" si="1839"/>
        <v>7263</v>
      </c>
      <c r="AR1134" s="18">
        <f t="shared" si="1839"/>
        <v>0</v>
      </c>
      <c r="AS1134" s="18">
        <f t="shared" si="1840"/>
        <v>0</v>
      </c>
      <c r="AT1134" s="18">
        <f t="shared" si="1840"/>
        <v>0</v>
      </c>
      <c r="AU1134" s="18">
        <f t="shared" si="1840"/>
        <v>-40</v>
      </c>
      <c r="AV1134" s="18">
        <f t="shared" si="1840"/>
        <v>0</v>
      </c>
      <c r="AW1134" s="107">
        <f t="shared" si="1840"/>
        <v>7223</v>
      </c>
      <c r="AX1134" s="107">
        <f t="shared" si="1840"/>
        <v>0</v>
      </c>
      <c r="AY1134" s="18">
        <f t="shared" si="1840"/>
        <v>0</v>
      </c>
      <c r="AZ1134" s="18">
        <f t="shared" si="1840"/>
        <v>0</v>
      </c>
      <c r="BA1134" s="18">
        <f t="shared" si="1840"/>
        <v>0</v>
      </c>
      <c r="BB1134" s="18">
        <f t="shared" si="1840"/>
        <v>0</v>
      </c>
      <c r="BC1134" s="18">
        <f t="shared" si="1840"/>
        <v>7223</v>
      </c>
      <c r="BD1134" s="18">
        <f t="shared" si="1840"/>
        <v>0</v>
      </c>
      <c r="BE1134" s="18">
        <f t="shared" si="1841"/>
        <v>0</v>
      </c>
      <c r="BF1134" s="18">
        <f t="shared" si="1841"/>
        <v>0</v>
      </c>
      <c r="BG1134" s="18">
        <f t="shared" si="1841"/>
        <v>0</v>
      </c>
      <c r="BH1134" s="18">
        <f t="shared" si="1841"/>
        <v>0</v>
      </c>
      <c r="BI1134" s="18">
        <f t="shared" si="1841"/>
        <v>7223</v>
      </c>
      <c r="BJ1134" s="18">
        <f t="shared" si="1841"/>
        <v>0</v>
      </c>
    </row>
    <row r="1135" spans="1:62" ht="18" customHeight="1" x14ac:dyDescent="0.25">
      <c r="A1135" s="38" t="s">
        <v>13</v>
      </c>
      <c r="B1135" s="59" t="s">
        <v>226</v>
      </c>
      <c r="C1135" s="59" t="s">
        <v>152</v>
      </c>
      <c r="D1135" s="59" t="s">
        <v>8</v>
      </c>
      <c r="E1135" s="59" t="s">
        <v>236</v>
      </c>
      <c r="F1135" s="9">
        <v>610</v>
      </c>
      <c r="G1135" s="9">
        <f>6526+737</f>
        <v>7263</v>
      </c>
      <c r="H1135" s="9"/>
      <c r="I1135" s="84"/>
      <c r="J1135" s="84"/>
      <c r="K1135" s="84"/>
      <c r="L1135" s="84"/>
      <c r="M1135" s="9">
        <f>G1135+I1135+J1135+K1135+L1135</f>
        <v>7263</v>
      </c>
      <c r="N1135" s="9">
        <f>H1135+L1135</f>
        <v>0</v>
      </c>
      <c r="O1135" s="85"/>
      <c r="P1135" s="85"/>
      <c r="Q1135" s="85"/>
      <c r="R1135" s="85"/>
      <c r="S1135" s="9">
        <f>M1135+O1135+P1135+Q1135+R1135</f>
        <v>7263</v>
      </c>
      <c r="T1135" s="9">
        <f>N1135+R1135</f>
        <v>0</v>
      </c>
      <c r="U1135" s="85"/>
      <c r="V1135" s="85"/>
      <c r="W1135" s="85"/>
      <c r="X1135" s="85"/>
      <c r="Y1135" s="9">
        <f>S1135+U1135+V1135+W1135+X1135</f>
        <v>7263</v>
      </c>
      <c r="Z1135" s="9">
        <f>T1135+X1135</f>
        <v>0</v>
      </c>
      <c r="AA1135" s="85"/>
      <c r="AB1135" s="85"/>
      <c r="AC1135" s="85"/>
      <c r="AD1135" s="85"/>
      <c r="AE1135" s="9">
        <f>Y1135+AA1135+AB1135+AC1135+AD1135</f>
        <v>7263</v>
      </c>
      <c r="AF1135" s="9">
        <f>Z1135+AD1135</f>
        <v>0</v>
      </c>
      <c r="AG1135" s="85"/>
      <c r="AH1135" s="85"/>
      <c r="AI1135" s="85"/>
      <c r="AJ1135" s="85"/>
      <c r="AK1135" s="9">
        <f>AE1135+AG1135+AH1135+AI1135+AJ1135</f>
        <v>7263</v>
      </c>
      <c r="AL1135" s="9">
        <f>AF1135+AJ1135</f>
        <v>0</v>
      </c>
      <c r="AM1135" s="85"/>
      <c r="AN1135" s="85"/>
      <c r="AO1135" s="85"/>
      <c r="AP1135" s="85"/>
      <c r="AQ1135" s="9">
        <f>AK1135+AM1135+AN1135+AO1135+AP1135</f>
        <v>7263</v>
      </c>
      <c r="AR1135" s="9">
        <f>AL1135+AP1135</f>
        <v>0</v>
      </c>
      <c r="AS1135" s="85"/>
      <c r="AT1135" s="85"/>
      <c r="AU1135" s="11">
        <v>-40</v>
      </c>
      <c r="AV1135" s="85"/>
      <c r="AW1135" s="96">
        <f>AQ1135+AS1135+AT1135+AU1135+AV1135</f>
        <v>7223</v>
      </c>
      <c r="AX1135" s="96">
        <f>AR1135+AV1135</f>
        <v>0</v>
      </c>
      <c r="AY1135" s="85"/>
      <c r="AZ1135" s="85"/>
      <c r="BA1135" s="11"/>
      <c r="BB1135" s="85"/>
      <c r="BC1135" s="9">
        <f>AW1135+AY1135+AZ1135+BA1135+BB1135</f>
        <v>7223</v>
      </c>
      <c r="BD1135" s="9">
        <f>AX1135+BB1135</f>
        <v>0</v>
      </c>
      <c r="BE1135" s="85"/>
      <c r="BF1135" s="85"/>
      <c r="BG1135" s="11"/>
      <c r="BH1135" s="85"/>
      <c r="BI1135" s="9">
        <f>BC1135+BE1135+BF1135+BG1135+BH1135</f>
        <v>7223</v>
      </c>
      <c r="BJ1135" s="9">
        <f>BD1135+BH1135</f>
        <v>0</v>
      </c>
    </row>
    <row r="1136" spans="1:62" x14ac:dyDescent="0.25">
      <c r="A1136" s="38"/>
      <c r="B1136" s="59"/>
      <c r="C1136" s="59"/>
      <c r="D1136" s="59"/>
      <c r="E1136" s="59"/>
      <c r="F1136" s="9"/>
      <c r="G1136" s="9"/>
      <c r="H1136" s="9"/>
      <c r="I1136" s="84"/>
      <c r="J1136" s="84"/>
      <c r="K1136" s="84"/>
      <c r="L1136" s="84"/>
      <c r="M1136" s="84"/>
      <c r="N1136" s="84"/>
      <c r="O1136" s="85"/>
      <c r="P1136" s="85"/>
      <c r="Q1136" s="85"/>
      <c r="R1136" s="85"/>
      <c r="S1136" s="85"/>
      <c r="T1136" s="85"/>
      <c r="U1136" s="85"/>
      <c r="V1136" s="85"/>
      <c r="W1136" s="85"/>
      <c r="X1136" s="85"/>
      <c r="Y1136" s="85"/>
      <c r="Z1136" s="85"/>
      <c r="AA1136" s="85"/>
      <c r="AB1136" s="85"/>
      <c r="AC1136" s="85"/>
      <c r="AD1136" s="85"/>
      <c r="AE1136" s="85"/>
      <c r="AF1136" s="85"/>
      <c r="AG1136" s="85"/>
      <c r="AH1136" s="85"/>
      <c r="AI1136" s="85"/>
      <c r="AJ1136" s="85"/>
      <c r="AK1136" s="85"/>
      <c r="AL1136" s="85"/>
      <c r="AM1136" s="85"/>
      <c r="AN1136" s="85"/>
      <c r="AO1136" s="85"/>
      <c r="AP1136" s="85"/>
      <c r="AQ1136" s="85"/>
      <c r="AR1136" s="85"/>
      <c r="AS1136" s="85"/>
      <c r="AT1136" s="85"/>
      <c r="AU1136" s="85"/>
      <c r="AV1136" s="85"/>
      <c r="AW1136" s="97"/>
      <c r="AX1136" s="97"/>
      <c r="AY1136" s="85"/>
      <c r="AZ1136" s="85"/>
      <c r="BA1136" s="85"/>
      <c r="BB1136" s="85"/>
      <c r="BC1136" s="85"/>
      <c r="BD1136" s="85"/>
      <c r="BE1136" s="85"/>
      <c r="BF1136" s="85"/>
      <c r="BG1136" s="85"/>
      <c r="BH1136" s="85"/>
      <c r="BI1136" s="85"/>
      <c r="BJ1136" s="85"/>
    </row>
    <row r="1137" spans="1:62" ht="40.5" hidden="1" x14ac:dyDescent="0.3">
      <c r="A1137" s="20" t="s">
        <v>481</v>
      </c>
      <c r="B1137" s="21">
        <v>918</v>
      </c>
      <c r="C1137" s="21"/>
      <c r="D1137" s="21"/>
      <c r="E1137" s="21"/>
      <c r="F1137" s="21"/>
      <c r="G1137" s="12">
        <f>G1139</f>
        <v>264</v>
      </c>
      <c r="H1137" s="12">
        <f t="shared" ref="H1137:N1137" si="1842">H1139</f>
        <v>0</v>
      </c>
      <c r="I1137" s="12">
        <f t="shared" si="1842"/>
        <v>0</v>
      </c>
      <c r="J1137" s="12">
        <f t="shared" si="1842"/>
        <v>0</v>
      </c>
      <c r="K1137" s="12">
        <f t="shared" si="1842"/>
        <v>0</v>
      </c>
      <c r="L1137" s="12">
        <f t="shared" si="1842"/>
        <v>0</v>
      </c>
      <c r="M1137" s="12">
        <f t="shared" si="1842"/>
        <v>264</v>
      </c>
      <c r="N1137" s="12">
        <f t="shared" si="1842"/>
        <v>0</v>
      </c>
      <c r="O1137" s="12">
        <f t="shared" ref="O1137:T1137" si="1843">O1139</f>
        <v>0</v>
      </c>
      <c r="P1137" s="12">
        <f t="shared" si="1843"/>
        <v>0</v>
      </c>
      <c r="Q1137" s="12">
        <f t="shared" si="1843"/>
        <v>0</v>
      </c>
      <c r="R1137" s="12">
        <f t="shared" si="1843"/>
        <v>0</v>
      </c>
      <c r="S1137" s="12">
        <f t="shared" si="1843"/>
        <v>264</v>
      </c>
      <c r="T1137" s="12">
        <f t="shared" si="1843"/>
        <v>0</v>
      </c>
      <c r="U1137" s="12">
        <f t="shared" ref="U1137:Z1137" si="1844">U1139</f>
        <v>0</v>
      </c>
      <c r="V1137" s="12">
        <f t="shared" si="1844"/>
        <v>0</v>
      </c>
      <c r="W1137" s="12">
        <f t="shared" si="1844"/>
        <v>0</v>
      </c>
      <c r="X1137" s="12">
        <f t="shared" si="1844"/>
        <v>0</v>
      </c>
      <c r="Y1137" s="12">
        <f t="shared" si="1844"/>
        <v>264</v>
      </c>
      <c r="Z1137" s="12">
        <f t="shared" si="1844"/>
        <v>0</v>
      </c>
      <c r="AA1137" s="12">
        <f t="shared" ref="AA1137:AF1137" si="1845">AA1139</f>
        <v>0</v>
      </c>
      <c r="AB1137" s="12">
        <f t="shared" si="1845"/>
        <v>0</v>
      </c>
      <c r="AC1137" s="12">
        <f t="shared" si="1845"/>
        <v>0</v>
      </c>
      <c r="AD1137" s="12">
        <f t="shared" si="1845"/>
        <v>0</v>
      </c>
      <c r="AE1137" s="12">
        <f t="shared" si="1845"/>
        <v>264</v>
      </c>
      <c r="AF1137" s="12">
        <f t="shared" si="1845"/>
        <v>0</v>
      </c>
      <c r="AG1137" s="12">
        <f t="shared" ref="AG1137:AL1137" si="1846">AG1139</f>
        <v>0</v>
      </c>
      <c r="AH1137" s="12">
        <f t="shared" si="1846"/>
        <v>0</v>
      </c>
      <c r="AI1137" s="12">
        <f t="shared" si="1846"/>
        <v>0</v>
      </c>
      <c r="AJ1137" s="12">
        <f t="shared" si="1846"/>
        <v>0</v>
      </c>
      <c r="AK1137" s="12">
        <f t="shared" si="1846"/>
        <v>264</v>
      </c>
      <c r="AL1137" s="12">
        <f t="shared" si="1846"/>
        <v>0</v>
      </c>
      <c r="AM1137" s="12">
        <f t="shared" ref="AM1137:AR1137" si="1847">AM1139</f>
        <v>0</v>
      </c>
      <c r="AN1137" s="12">
        <f t="shared" si="1847"/>
        <v>0</v>
      </c>
      <c r="AO1137" s="12">
        <f t="shared" si="1847"/>
        <v>0</v>
      </c>
      <c r="AP1137" s="12">
        <f t="shared" si="1847"/>
        <v>0</v>
      </c>
      <c r="AQ1137" s="12">
        <f t="shared" si="1847"/>
        <v>264</v>
      </c>
      <c r="AR1137" s="12">
        <f t="shared" si="1847"/>
        <v>0</v>
      </c>
      <c r="AS1137" s="12">
        <f t="shared" ref="AS1137:AX1137" si="1848">AS1139</f>
        <v>0</v>
      </c>
      <c r="AT1137" s="12">
        <f t="shared" si="1848"/>
        <v>0</v>
      </c>
      <c r="AU1137" s="12">
        <f t="shared" si="1848"/>
        <v>0</v>
      </c>
      <c r="AV1137" s="12">
        <f t="shared" si="1848"/>
        <v>0</v>
      </c>
      <c r="AW1137" s="99">
        <f t="shared" si="1848"/>
        <v>264</v>
      </c>
      <c r="AX1137" s="99">
        <f t="shared" si="1848"/>
        <v>0</v>
      </c>
      <c r="AY1137" s="12">
        <f t="shared" ref="AY1137:BD1137" si="1849">AY1139</f>
        <v>0</v>
      </c>
      <c r="AZ1137" s="12">
        <f t="shared" si="1849"/>
        <v>0</v>
      </c>
      <c r="BA1137" s="12">
        <f t="shared" si="1849"/>
        <v>0</v>
      </c>
      <c r="BB1137" s="12">
        <f t="shared" si="1849"/>
        <v>0</v>
      </c>
      <c r="BC1137" s="12">
        <f t="shared" si="1849"/>
        <v>264</v>
      </c>
      <c r="BD1137" s="12">
        <f t="shared" si="1849"/>
        <v>0</v>
      </c>
      <c r="BE1137" s="12">
        <f t="shared" ref="BE1137:BJ1137" si="1850">BE1139</f>
        <v>0</v>
      </c>
      <c r="BF1137" s="12">
        <f t="shared" si="1850"/>
        <v>0</v>
      </c>
      <c r="BG1137" s="12">
        <f t="shared" si="1850"/>
        <v>0</v>
      </c>
      <c r="BH1137" s="12">
        <f t="shared" si="1850"/>
        <v>0</v>
      </c>
      <c r="BI1137" s="12">
        <f t="shared" si="1850"/>
        <v>264</v>
      </c>
      <c r="BJ1137" s="12">
        <f t="shared" si="1850"/>
        <v>0</v>
      </c>
    </row>
    <row r="1138" spans="1:62" s="72" customFormat="1" hidden="1" x14ac:dyDescent="0.25">
      <c r="A1138" s="73"/>
      <c r="B1138" s="27"/>
      <c r="C1138" s="27"/>
      <c r="D1138" s="27"/>
      <c r="E1138" s="27"/>
      <c r="F1138" s="27"/>
      <c r="G1138" s="71"/>
      <c r="H1138" s="71"/>
      <c r="I1138" s="71"/>
      <c r="J1138" s="71"/>
      <c r="K1138" s="71"/>
      <c r="L1138" s="71"/>
      <c r="M1138" s="71"/>
      <c r="N1138" s="71"/>
      <c r="O1138" s="71"/>
      <c r="P1138" s="71"/>
      <c r="Q1138" s="71"/>
      <c r="R1138" s="71"/>
      <c r="S1138" s="71"/>
      <c r="T1138" s="71"/>
      <c r="U1138" s="71"/>
      <c r="V1138" s="71"/>
      <c r="W1138" s="71"/>
      <c r="X1138" s="71"/>
      <c r="Y1138" s="71"/>
      <c r="Z1138" s="71"/>
      <c r="AA1138" s="71"/>
      <c r="AB1138" s="71"/>
      <c r="AC1138" s="71"/>
      <c r="AD1138" s="71"/>
      <c r="AE1138" s="71"/>
      <c r="AF1138" s="71"/>
      <c r="AG1138" s="71"/>
      <c r="AH1138" s="71"/>
      <c r="AI1138" s="71"/>
      <c r="AJ1138" s="71"/>
      <c r="AK1138" s="71"/>
      <c r="AL1138" s="71"/>
      <c r="AM1138" s="71"/>
      <c r="AN1138" s="71"/>
      <c r="AO1138" s="71"/>
      <c r="AP1138" s="71"/>
      <c r="AQ1138" s="71"/>
      <c r="AR1138" s="71"/>
      <c r="AS1138" s="71"/>
      <c r="AT1138" s="71"/>
      <c r="AU1138" s="71"/>
      <c r="AV1138" s="71"/>
      <c r="AW1138" s="100"/>
      <c r="AX1138" s="100"/>
      <c r="AY1138" s="71"/>
      <c r="AZ1138" s="71"/>
      <c r="BA1138" s="71"/>
      <c r="BB1138" s="71"/>
      <c r="BC1138" s="71"/>
      <c r="BD1138" s="71"/>
      <c r="BE1138" s="71"/>
      <c r="BF1138" s="71"/>
      <c r="BG1138" s="71"/>
      <c r="BH1138" s="71"/>
      <c r="BI1138" s="71"/>
      <c r="BJ1138" s="71"/>
    </row>
    <row r="1139" spans="1:62" ht="18.75" hidden="1" x14ac:dyDescent="0.3">
      <c r="A1139" s="23" t="s">
        <v>58</v>
      </c>
      <c r="B1139" s="24">
        <f>B1137</f>
        <v>918</v>
      </c>
      <c r="C1139" s="24" t="s">
        <v>21</v>
      </c>
      <c r="D1139" s="24" t="s">
        <v>59</v>
      </c>
      <c r="E1139" s="24"/>
      <c r="F1139" s="24"/>
      <c r="G1139" s="13">
        <f t="shared" ref="G1139:BJ1139" si="1851">G1140</f>
        <v>264</v>
      </c>
      <c r="H1139" s="13">
        <f t="shared" si="1851"/>
        <v>0</v>
      </c>
      <c r="I1139" s="13">
        <f t="shared" si="1851"/>
        <v>0</v>
      </c>
      <c r="J1139" s="13">
        <f t="shared" si="1851"/>
        <v>0</v>
      </c>
      <c r="K1139" s="13">
        <f t="shared" si="1851"/>
        <v>0</v>
      </c>
      <c r="L1139" s="13">
        <f t="shared" si="1851"/>
        <v>0</v>
      </c>
      <c r="M1139" s="13">
        <f t="shared" si="1851"/>
        <v>264</v>
      </c>
      <c r="N1139" s="13">
        <f t="shared" si="1851"/>
        <v>0</v>
      </c>
      <c r="O1139" s="13">
        <f t="shared" si="1851"/>
        <v>0</v>
      </c>
      <c r="P1139" s="13">
        <f t="shared" si="1851"/>
        <v>0</v>
      </c>
      <c r="Q1139" s="13">
        <f t="shared" si="1851"/>
        <v>0</v>
      </c>
      <c r="R1139" s="13">
        <f t="shared" si="1851"/>
        <v>0</v>
      </c>
      <c r="S1139" s="13">
        <f t="shared" si="1851"/>
        <v>264</v>
      </c>
      <c r="T1139" s="13">
        <f t="shared" si="1851"/>
        <v>0</v>
      </c>
      <c r="U1139" s="13">
        <f t="shared" si="1851"/>
        <v>0</v>
      </c>
      <c r="V1139" s="13">
        <f t="shared" si="1851"/>
        <v>0</v>
      </c>
      <c r="W1139" s="13">
        <f t="shared" si="1851"/>
        <v>0</v>
      </c>
      <c r="X1139" s="13">
        <f t="shared" si="1851"/>
        <v>0</v>
      </c>
      <c r="Y1139" s="13">
        <f t="shared" si="1851"/>
        <v>264</v>
      </c>
      <c r="Z1139" s="13">
        <f t="shared" si="1851"/>
        <v>0</v>
      </c>
      <c r="AA1139" s="13">
        <f t="shared" si="1851"/>
        <v>0</v>
      </c>
      <c r="AB1139" s="13">
        <f t="shared" si="1851"/>
        <v>0</v>
      </c>
      <c r="AC1139" s="13">
        <f t="shared" si="1851"/>
        <v>0</v>
      </c>
      <c r="AD1139" s="13">
        <f t="shared" si="1851"/>
        <v>0</v>
      </c>
      <c r="AE1139" s="13">
        <f t="shared" si="1851"/>
        <v>264</v>
      </c>
      <c r="AF1139" s="13">
        <f t="shared" si="1851"/>
        <v>0</v>
      </c>
      <c r="AG1139" s="13">
        <f t="shared" si="1851"/>
        <v>0</v>
      </c>
      <c r="AH1139" s="13">
        <f t="shared" si="1851"/>
        <v>0</v>
      </c>
      <c r="AI1139" s="13">
        <f t="shared" si="1851"/>
        <v>0</v>
      </c>
      <c r="AJ1139" s="13">
        <f t="shared" si="1851"/>
        <v>0</v>
      </c>
      <c r="AK1139" s="13">
        <f t="shared" si="1851"/>
        <v>264</v>
      </c>
      <c r="AL1139" s="13">
        <f t="shared" si="1851"/>
        <v>0</v>
      </c>
      <c r="AM1139" s="13">
        <f t="shared" si="1851"/>
        <v>0</v>
      </c>
      <c r="AN1139" s="13">
        <f t="shared" si="1851"/>
        <v>0</v>
      </c>
      <c r="AO1139" s="13">
        <f t="shared" si="1851"/>
        <v>0</v>
      </c>
      <c r="AP1139" s="13">
        <f t="shared" si="1851"/>
        <v>0</v>
      </c>
      <c r="AQ1139" s="13">
        <f t="shared" si="1851"/>
        <v>264</v>
      </c>
      <c r="AR1139" s="13">
        <f t="shared" si="1851"/>
        <v>0</v>
      </c>
      <c r="AS1139" s="13">
        <f t="shared" si="1851"/>
        <v>0</v>
      </c>
      <c r="AT1139" s="13">
        <f t="shared" si="1851"/>
        <v>0</v>
      </c>
      <c r="AU1139" s="13">
        <f t="shared" si="1851"/>
        <v>0</v>
      </c>
      <c r="AV1139" s="13">
        <f t="shared" si="1851"/>
        <v>0</v>
      </c>
      <c r="AW1139" s="101">
        <f t="shared" si="1851"/>
        <v>264</v>
      </c>
      <c r="AX1139" s="101">
        <f t="shared" si="1851"/>
        <v>0</v>
      </c>
      <c r="AY1139" s="13">
        <f t="shared" si="1851"/>
        <v>0</v>
      </c>
      <c r="AZ1139" s="13">
        <f t="shared" si="1851"/>
        <v>0</v>
      </c>
      <c r="BA1139" s="13">
        <f t="shared" si="1851"/>
        <v>0</v>
      </c>
      <c r="BB1139" s="13">
        <f t="shared" si="1851"/>
        <v>0</v>
      </c>
      <c r="BC1139" s="13">
        <f t="shared" si="1851"/>
        <v>264</v>
      </c>
      <c r="BD1139" s="13">
        <f t="shared" si="1851"/>
        <v>0</v>
      </c>
      <c r="BE1139" s="13">
        <f t="shared" si="1851"/>
        <v>0</v>
      </c>
      <c r="BF1139" s="13">
        <f t="shared" si="1851"/>
        <v>0</v>
      </c>
      <c r="BG1139" s="13">
        <f t="shared" si="1851"/>
        <v>0</v>
      </c>
      <c r="BH1139" s="13">
        <f t="shared" si="1851"/>
        <v>0</v>
      </c>
      <c r="BI1139" s="13">
        <f t="shared" si="1851"/>
        <v>264</v>
      </c>
      <c r="BJ1139" s="13">
        <f t="shared" si="1851"/>
        <v>0</v>
      </c>
    </row>
    <row r="1140" spans="1:62" ht="20.100000000000001" hidden="1" customHeight="1" x14ac:dyDescent="0.25">
      <c r="A1140" s="38" t="s">
        <v>61</v>
      </c>
      <c r="B1140" s="59">
        <f>B1137</f>
        <v>918</v>
      </c>
      <c r="C1140" s="59" t="s">
        <v>21</v>
      </c>
      <c r="D1140" s="59" t="s">
        <v>59</v>
      </c>
      <c r="E1140" s="59" t="s">
        <v>62</v>
      </c>
      <c r="F1140" s="59"/>
      <c r="G1140" s="17">
        <f>G1143</f>
        <v>264</v>
      </c>
      <c r="H1140" s="17">
        <f t="shared" ref="H1140:N1140" si="1852">H1143</f>
        <v>0</v>
      </c>
      <c r="I1140" s="17">
        <f t="shared" si="1852"/>
        <v>0</v>
      </c>
      <c r="J1140" s="17">
        <f t="shared" si="1852"/>
        <v>0</v>
      </c>
      <c r="K1140" s="17">
        <f t="shared" si="1852"/>
        <v>0</v>
      </c>
      <c r="L1140" s="17">
        <f t="shared" si="1852"/>
        <v>0</v>
      </c>
      <c r="M1140" s="17">
        <f t="shared" si="1852"/>
        <v>264</v>
      </c>
      <c r="N1140" s="17">
        <f t="shared" si="1852"/>
        <v>0</v>
      </c>
      <c r="O1140" s="17">
        <f t="shared" ref="O1140:T1140" si="1853">O1143</f>
        <v>0</v>
      </c>
      <c r="P1140" s="17">
        <f t="shared" si="1853"/>
        <v>0</v>
      </c>
      <c r="Q1140" s="17">
        <f t="shared" si="1853"/>
        <v>0</v>
      </c>
      <c r="R1140" s="17">
        <f t="shared" si="1853"/>
        <v>0</v>
      </c>
      <c r="S1140" s="17">
        <f t="shared" si="1853"/>
        <v>264</v>
      </c>
      <c r="T1140" s="17">
        <f t="shared" si="1853"/>
        <v>0</v>
      </c>
      <c r="U1140" s="17">
        <f t="shared" ref="U1140:Z1140" si="1854">U1143</f>
        <v>0</v>
      </c>
      <c r="V1140" s="17">
        <f t="shared" si="1854"/>
        <v>0</v>
      </c>
      <c r="W1140" s="17">
        <f t="shared" si="1854"/>
        <v>0</v>
      </c>
      <c r="X1140" s="17">
        <f t="shared" si="1854"/>
        <v>0</v>
      </c>
      <c r="Y1140" s="17">
        <f t="shared" si="1854"/>
        <v>264</v>
      </c>
      <c r="Z1140" s="17">
        <f t="shared" si="1854"/>
        <v>0</v>
      </c>
      <c r="AA1140" s="17">
        <f t="shared" ref="AA1140:AF1140" si="1855">AA1143</f>
        <v>0</v>
      </c>
      <c r="AB1140" s="17">
        <f t="shared" si="1855"/>
        <v>0</v>
      </c>
      <c r="AC1140" s="17">
        <f t="shared" si="1855"/>
        <v>0</v>
      </c>
      <c r="AD1140" s="17">
        <f t="shared" si="1855"/>
        <v>0</v>
      </c>
      <c r="AE1140" s="17">
        <f t="shared" si="1855"/>
        <v>264</v>
      </c>
      <c r="AF1140" s="17">
        <f t="shared" si="1855"/>
        <v>0</v>
      </c>
      <c r="AG1140" s="17">
        <f t="shared" ref="AG1140:AL1140" si="1856">AG1143</f>
        <v>0</v>
      </c>
      <c r="AH1140" s="17">
        <f t="shared" si="1856"/>
        <v>0</v>
      </c>
      <c r="AI1140" s="17">
        <f t="shared" si="1856"/>
        <v>0</v>
      </c>
      <c r="AJ1140" s="17">
        <f t="shared" si="1856"/>
        <v>0</v>
      </c>
      <c r="AK1140" s="17">
        <f t="shared" si="1856"/>
        <v>264</v>
      </c>
      <c r="AL1140" s="17">
        <f t="shared" si="1856"/>
        <v>0</v>
      </c>
      <c r="AM1140" s="17">
        <f t="shared" ref="AM1140:AR1140" si="1857">AM1143</f>
        <v>0</v>
      </c>
      <c r="AN1140" s="17">
        <f t="shared" si="1857"/>
        <v>0</v>
      </c>
      <c r="AO1140" s="17">
        <f t="shared" si="1857"/>
        <v>0</v>
      </c>
      <c r="AP1140" s="17">
        <f t="shared" si="1857"/>
        <v>0</v>
      </c>
      <c r="AQ1140" s="17">
        <f t="shared" si="1857"/>
        <v>264</v>
      </c>
      <c r="AR1140" s="17">
        <f t="shared" si="1857"/>
        <v>0</v>
      </c>
      <c r="AS1140" s="17">
        <f t="shared" ref="AS1140:AX1140" si="1858">AS1143</f>
        <v>0</v>
      </c>
      <c r="AT1140" s="17">
        <f t="shared" si="1858"/>
        <v>0</v>
      </c>
      <c r="AU1140" s="17">
        <f t="shared" si="1858"/>
        <v>0</v>
      </c>
      <c r="AV1140" s="17">
        <f t="shared" si="1858"/>
        <v>0</v>
      </c>
      <c r="AW1140" s="106">
        <f t="shared" si="1858"/>
        <v>264</v>
      </c>
      <c r="AX1140" s="106">
        <f t="shared" si="1858"/>
        <v>0</v>
      </c>
      <c r="AY1140" s="17">
        <f t="shared" ref="AY1140:BD1140" si="1859">AY1143</f>
        <v>0</v>
      </c>
      <c r="AZ1140" s="17">
        <f t="shared" si="1859"/>
        <v>0</v>
      </c>
      <c r="BA1140" s="17">
        <f t="shared" si="1859"/>
        <v>0</v>
      </c>
      <c r="BB1140" s="17">
        <f t="shared" si="1859"/>
        <v>0</v>
      </c>
      <c r="BC1140" s="17">
        <f t="shared" si="1859"/>
        <v>264</v>
      </c>
      <c r="BD1140" s="17">
        <f t="shared" si="1859"/>
        <v>0</v>
      </c>
      <c r="BE1140" s="17">
        <f t="shared" ref="BE1140:BJ1140" si="1860">BE1143</f>
        <v>0</v>
      </c>
      <c r="BF1140" s="17">
        <f t="shared" si="1860"/>
        <v>0</v>
      </c>
      <c r="BG1140" s="17">
        <f t="shared" si="1860"/>
        <v>0</v>
      </c>
      <c r="BH1140" s="17">
        <f t="shared" si="1860"/>
        <v>0</v>
      </c>
      <c r="BI1140" s="17">
        <f t="shared" si="1860"/>
        <v>264</v>
      </c>
      <c r="BJ1140" s="17">
        <f t="shared" si="1860"/>
        <v>0</v>
      </c>
    </row>
    <row r="1141" spans="1:62" ht="20.100000000000001" hidden="1" customHeight="1" x14ac:dyDescent="0.25">
      <c r="A1141" s="38" t="s">
        <v>14</v>
      </c>
      <c r="B1141" s="59">
        <f>B1139</f>
        <v>918</v>
      </c>
      <c r="C1141" s="59" t="s">
        <v>21</v>
      </c>
      <c r="D1141" s="59" t="s">
        <v>59</v>
      </c>
      <c r="E1141" s="59" t="s">
        <v>63</v>
      </c>
      <c r="F1141" s="59"/>
      <c r="G1141" s="17">
        <f>G1143</f>
        <v>264</v>
      </c>
      <c r="H1141" s="17">
        <f t="shared" ref="H1141:N1141" si="1861">H1143</f>
        <v>0</v>
      </c>
      <c r="I1141" s="17">
        <f t="shared" si="1861"/>
        <v>0</v>
      </c>
      <c r="J1141" s="17">
        <f t="shared" si="1861"/>
        <v>0</v>
      </c>
      <c r="K1141" s="17">
        <f t="shared" si="1861"/>
        <v>0</v>
      </c>
      <c r="L1141" s="17">
        <f t="shared" si="1861"/>
        <v>0</v>
      </c>
      <c r="M1141" s="17">
        <f t="shared" si="1861"/>
        <v>264</v>
      </c>
      <c r="N1141" s="17">
        <f t="shared" si="1861"/>
        <v>0</v>
      </c>
      <c r="O1141" s="17">
        <f t="shared" ref="O1141:T1141" si="1862">O1143</f>
        <v>0</v>
      </c>
      <c r="P1141" s="17">
        <f t="shared" si="1862"/>
        <v>0</v>
      </c>
      <c r="Q1141" s="17">
        <f t="shared" si="1862"/>
        <v>0</v>
      </c>
      <c r="R1141" s="17">
        <f t="shared" si="1862"/>
        <v>0</v>
      </c>
      <c r="S1141" s="17">
        <f t="shared" si="1862"/>
        <v>264</v>
      </c>
      <c r="T1141" s="17">
        <f t="shared" si="1862"/>
        <v>0</v>
      </c>
      <c r="U1141" s="17">
        <f t="shared" ref="U1141:Z1141" si="1863">U1143</f>
        <v>0</v>
      </c>
      <c r="V1141" s="17">
        <f t="shared" si="1863"/>
        <v>0</v>
      </c>
      <c r="W1141" s="17">
        <f t="shared" si="1863"/>
        <v>0</v>
      </c>
      <c r="X1141" s="17">
        <f t="shared" si="1863"/>
        <v>0</v>
      </c>
      <c r="Y1141" s="17">
        <f t="shared" si="1863"/>
        <v>264</v>
      </c>
      <c r="Z1141" s="17">
        <f t="shared" si="1863"/>
        <v>0</v>
      </c>
      <c r="AA1141" s="17">
        <f t="shared" ref="AA1141:AF1141" si="1864">AA1143</f>
        <v>0</v>
      </c>
      <c r="AB1141" s="17">
        <f t="shared" si="1864"/>
        <v>0</v>
      </c>
      <c r="AC1141" s="17">
        <f t="shared" si="1864"/>
        <v>0</v>
      </c>
      <c r="AD1141" s="17">
        <f t="shared" si="1864"/>
        <v>0</v>
      </c>
      <c r="AE1141" s="17">
        <f t="shared" si="1864"/>
        <v>264</v>
      </c>
      <c r="AF1141" s="17">
        <f t="shared" si="1864"/>
        <v>0</v>
      </c>
      <c r="AG1141" s="17">
        <f t="shared" ref="AG1141:AL1141" si="1865">AG1143</f>
        <v>0</v>
      </c>
      <c r="AH1141" s="17">
        <f t="shared" si="1865"/>
        <v>0</v>
      </c>
      <c r="AI1141" s="17">
        <f t="shared" si="1865"/>
        <v>0</v>
      </c>
      <c r="AJ1141" s="17">
        <f t="shared" si="1865"/>
        <v>0</v>
      </c>
      <c r="AK1141" s="17">
        <f t="shared" si="1865"/>
        <v>264</v>
      </c>
      <c r="AL1141" s="17">
        <f t="shared" si="1865"/>
        <v>0</v>
      </c>
      <c r="AM1141" s="17">
        <f t="shared" ref="AM1141:AR1141" si="1866">AM1143</f>
        <v>0</v>
      </c>
      <c r="AN1141" s="17">
        <f t="shared" si="1866"/>
        <v>0</v>
      </c>
      <c r="AO1141" s="17">
        <f t="shared" si="1866"/>
        <v>0</v>
      </c>
      <c r="AP1141" s="17">
        <f t="shared" si="1866"/>
        <v>0</v>
      </c>
      <c r="AQ1141" s="17">
        <f t="shared" si="1866"/>
        <v>264</v>
      </c>
      <c r="AR1141" s="17">
        <f t="shared" si="1866"/>
        <v>0</v>
      </c>
      <c r="AS1141" s="17">
        <f t="shared" ref="AS1141:AX1141" si="1867">AS1143</f>
        <v>0</v>
      </c>
      <c r="AT1141" s="17">
        <f t="shared" si="1867"/>
        <v>0</v>
      </c>
      <c r="AU1141" s="17">
        <f t="shared" si="1867"/>
        <v>0</v>
      </c>
      <c r="AV1141" s="17">
        <f t="shared" si="1867"/>
        <v>0</v>
      </c>
      <c r="AW1141" s="106">
        <f t="shared" si="1867"/>
        <v>264</v>
      </c>
      <c r="AX1141" s="106">
        <f t="shared" si="1867"/>
        <v>0</v>
      </c>
      <c r="AY1141" s="17">
        <f t="shared" ref="AY1141:BD1141" si="1868">AY1143</f>
        <v>0</v>
      </c>
      <c r="AZ1141" s="17">
        <f t="shared" si="1868"/>
        <v>0</v>
      </c>
      <c r="BA1141" s="17">
        <f t="shared" si="1868"/>
        <v>0</v>
      </c>
      <c r="BB1141" s="17">
        <f t="shared" si="1868"/>
        <v>0</v>
      </c>
      <c r="BC1141" s="17">
        <f t="shared" si="1868"/>
        <v>264</v>
      </c>
      <c r="BD1141" s="17">
        <f t="shared" si="1868"/>
        <v>0</v>
      </c>
      <c r="BE1141" s="17">
        <f t="shared" ref="BE1141:BJ1141" si="1869">BE1143</f>
        <v>0</v>
      </c>
      <c r="BF1141" s="17">
        <f t="shared" si="1869"/>
        <v>0</v>
      </c>
      <c r="BG1141" s="17">
        <f t="shared" si="1869"/>
        <v>0</v>
      </c>
      <c r="BH1141" s="17">
        <f t="shared" si="1869"/>
        <v>0</v>
      </c>
      <c r="BI1141" s="17">
        <f t="shared" si="1869"/>
        <v>264</v>
      </c>
      <c r="BJ1141" s="17">
        <f t="shared" si="1869"/>
        <v>0</v>
      </c>
    </row>
    <row r="1142" spans="1:62" ht="20.100000000000001" hidden="1" customHeight="1" x14ac:dyDescent="0.25">
      <c r="A1142" s="38" t="s">
        <v>60</v>
      </c>
      <c r="B1142" s="59">
        <f>B1141</f>
        <v>918</v>
      </c>
      <c r="C1142" s="59" t="s">
        <v>21</v>
      </c>
      <c r="D1142" s="59" t="s">
        <v>59</v>
      </c>
      <c r="E1142" s="59" t="s">
        <v>64</v>
      </c>
      <c r="F1142" s="59"/>
      <c r="G1142" s="17">
        <f t="shared" ref="G1142:V1143" si="1870">G1143</f>
        <v>264</v>
      </c>
      <c r="H1142" s="17">
        <f t="shared" si="1870"/>
        <v>0</v>
      </c>
      <c r="I1142" s="17">
        <f t="shared" si="1870"/>
        <v>0</v>
      </c>
      <c r="J1142" s="17">
        <f t="shared" si="1870"/>
        <v>0</v>
      </c>
      <c r="K1142" s="17">
        <f t="shared" si="1870"/>
        <v>0</v>
      </c>
      <c r="L1142" s="17">
        <f t="shared" si="1870"/>
        <v>0</v>
      </c>
      <c r="M1142" s="17">
        <f t="shared" si="1870"/>
        <v>264</v>
      </c>
      <c r="N1142" s="17">
        <f t="shared" si="1870"/>
        <v>0</v>
      </c>
      <c r="O1142" s="17">
        <f t="shared" si="1870"/>
        <v>0</v>
      </c>
      <c r="P1142" s="17">
        <f t="shared" si="1870"/>
        <v>0</v>
      </c>
      <c r="Q1142" s="17">
        <f t="shared" si="1870"/>
        <v>0</v>
      </c>
      <c r="R1142" s="17">
        <f t="shared" si="1870"/>
        <v>0</v>
      </c>
      <c r="S1142" s="17">
        <f t="shared" si="1870"/>
        <v>264</v>
      </c>
      <c r="T1142" s="17">
        <f t="shared" si="1870"/>
        <v>0</v>
      </c>
      <c r="U1142" s="17">
        <f t="shared" si="1870"/>
        <v>0</v>
      </c>
      <c r="V1142" s="17">
        <f t="shared" si="1870"/>
        <v>0</v>
      </c>
      <c r="W1142" s="17">
        <f t="shared" ref="U1142:AJ1143" si="1871">W1143</f>
        <v>0</v>
      </c>
      <c r="X1142" s="17">
        <f t="shared" si="1871"/>
        <v>0</v>
      </c>
      <c r="Y1142" s="17">
        <f t="shared" si="1871"/>
        <v>264</v>
      </c>
      <c r="Z1142" s="17">
        <f t="shared" si="1871"/>
        <v>0</v>
      </c>
      <c r="AA1142" s="17">
        <f t="shared" si="1871"/>
        <v>0</v>
      </c>
      <c r="AB1142" s="17">
        <f t="shared" si="1871"/>
        <v>0</v>
      </c>
      <c r="AC1142" s="17">
        <f t="shared" si="1871"/>
        <v>0</v>
      </c>
      <c r="AD1142" s="17">
        <f t="shared" si="1871"/>
        <v>0</v>
      </c>
      <c r="AE1142" s="17">
        <f t="shared" si="1871"/>
        <v>264</v>
      </c>
      <c r="AF1142" s="17">
        <f t="shared" si="1871"/>
        <v>0</v>
      </c>
      <c r="AG1142" s="17">
        <f t="shared" si="1871"/>
        <v>0</v>
      </c>
      <c r="AH1142" s="17">
        <f t="shared" si="1871"/>
        <v>0</v>
      </c>
      <c r="AI1142" s="17">
        <f t="shared" si="1871"/>
        <v>0</v>
      </c>
      <c r="AJ1142" s="17">
        <f t="shared" si="1871"/>
        <v>0</v>
      </c>
      <c r="AK1142" s="17">
        <f t="shared" ref="AG1142:AV1143" si="1872">AK1143</f>
        <v>264</v>
      </c>
      <c r="AL1142" s="17">
        <f t="shared" si="1872"/>
        <v>0</v>
      </c>
      <c r="AM1142" s="17">
        <f t="shared" si="1872"/>
        <v>0</v>
      </c>
      <c r="AN1142" s="17">
        <f t="shared" si="1872"/>
        <v>0</v>
      </c>
      <c r="AO1142" s="17">
        <f t="shared" si="1872"/>
        <v>0</v>
      </c>
      <c r="AP1142" s="17">
        <f t="shared" si="1872"/>
        <v>0</v>
      </c>
      <c r="AQ1142" s="17">
        <f t="shared" si="1872"/>
        <v>264</v>
      </c>
      <c r="AR1142" s="17">
        <f t="shared" si="1872"/>
        <v>0</v>
      </c>
      <c r="AS1142" s="17">
        <f t="shared" si="1872"/>
        <v>0</v>
      </c>
      <c r="AT1142" s="17">
        <f t="shared" si="1872"/>
        <v>0</v>
      </c>
      <c r="AU1142" s="17">
        <f t="shared" si="1872"/>
        <v>0</v>
      </c>
      <c r="AV1142" s="17">
        <f t="shared" si="1872"/>
        <v>0</v>
      </c>
      <c r="AW1142" s="106">
        <f t="shared" ref="AS1142:BH1143" si="1873">AW1143</f>
        <v>264</v>
      </c>
      <c r="AX1142" s="106">
        <f t="shared" si="1873"/>
        <v>0</v>
      </c>
      <c r="AY1142" s="17">
        <f t="shared" si="1873"/>
        <v>0</v>
      </c>
      <c r="AZ1142" s="17">
        <f t="shared" si="1873"/>
        <v>0</v>
      </c>
      <c r="BA1142" s="17">
        <f t="shared" si="1873"/>
        <v>0</v>
      </c>
      <c r="BB1142" s="17">
        <f t="shared" si="1873"/>
        <v>0</v>
      </c>
      <c r="BC1142" s="17">
        <f t="shared" si="1873"/>
        <v>264</v>
      </c>
      <c r="BD1142" s="17">
        <f t="shared" si="1873"/>
        <v>0</v>
      </c>
      <c r="BE1142" s="17">
        <f t="shared" si="1873"/>
        <v>0</v>
      </c>
      <c r="BF1142" s="17">
        <f t="shared" si="1873"/>
        <v>0</v>
      </c>
      <c r="BG1142" s="17">
        <f t="shared" si="1873"/>
        <v>0</v>
      </c>
      <c r="BH1142" s="17">
        <f t="shared" si="1873"/>
        <v>0</v>
      </c>
      <c r="BI1142" s="17">
        <f t="shared" ref="BE1142:BJ1143" si="1874">BI1143</f>
        <v>264</v>
      </c>
      <c r="BJ1142" s="17">
        <f t="shared" si="1874"/>
        <v>0</v>
      </c>
    </row>
    <row r="1143" spans="1:62" ht="33" hidden="1" x14ac:dyDescent="0.25">
      <c r="A1143" s="25" t="s">
        <v>242</v>
      </c>
      <c r="B1143" s="26">
        <f>B1142</f>
        <v>918</v>
      </c>
      <c r="C1143" s="26" t="s">
        <v>21</v>
      </c>
      <c r="D1143" s="26" t="s">
        <v>59</v>
      </c>
      <c r="E1143" s="26" t="s">
        <v>64</v>
      </c>
      <c r="F1143" s="26" t="s">
        <v>30</v>
      </c>
      <c r="G1143" s="11">
        <f t="shared" si="1870"/>
        <v>264</v>
      </c>
      <c r="H1143" s="11">
        <f t="shared" si="1870"/>
        <v>0</v>
      </c>
      <c r="I1143" s="11">
        <f t="shared" si="1870"/>
        <v>0</v>
      </c>
      <c r="J1143" s="11">
        <f t="shared" si="1870"/>
        <v>0</v>
      </c>
      <c r="K1143" s="11">
        <f t="shared" si="1870"/>
        <v>0</v>
      </c>
      <c r="L1143" s="11">
        <f t="shared" si="1870"/>
        <v>0</v>
      </c>
      <c r="M1143" s="11">
        <f t="shared" si="1870"/>
        <v>264</v>
      </c>
      <c r="N1143" s="11">
        <f t="shared" si="1870"/>
        <v>0</v>
      </c>
      <c r="O1143" s="11">
        <f t="shared" si="1870"/>
        <v>0</v>
      </c>
      <c r="P1143" s="11">
        <f t="shared" si="1870"/>
        <v>0</v>
      </c>
      <c r="Q1143" s="11">
        <f t="shared" si="1870"/>
        <v>0</v>
      </c>
      <c r="R1143" s="11">
        <f t="shared" si="1870"/>
        <v>0</v>
      </c>
      <c r="S1143" s="11">
        <f t="shared" si="1870"/>
        <v>264</v>
      </c>
      <c r="T1143" s="11">
        <f t="shared" si="1870"/>
        <v>0</v>
      </c>
      <c r="U1143" s="11">
        <f t="shared" si="1871"/>
        <v>0</v>
      </c>
      <c r="V1143" s="11">
        <f t="shared" si="1871"/>
        <v>0</v>
      </c>
      <c r="W1143" s="11">
        <f t="shared" si="1871"/>
        <v>0</v>
      </c>
      <c r="X1143" s="11">
        <f t="shared" si="1871"/>
        <v>0</v>
      </c>
      <c r="Y1143" s="11">
        <f t="shared" si="1871"/>
        <v>264</v>
      </c>
      <c r="Z1143" s="11">
        <f t="shared" si="1871"/>
        <v>0</v>
      </c>
      <c r="AA1143" s="11">
        <f t="shared" si="1871"/>
        <v>0</v>
      </c>
      <c r="AB1143" s="11">
        <f t="shared" si="1871"/>
        <v>0</v>
      </c>
      <c r="AC1143" s="11">
        <f t="shared" si="1871"/>
        <v>0</v>
      </c>
      <c r="AD1143" s="11">
        <f t="shared" si="1871"/>
        <v>0</v>
      </c>
      <c r="AE1143" s="11">
        <f t="shared" si="1871"/>
        <v>264</v>
      </c>
      <c r="AF1143" s="11">
        <f t="shared" si="1871"/>
        <v>0</v>
      </c>
      <c r="AG1143" s="11">
        <f t="shared" si="1872"/>
        <v>0</v>
      </c>
      <c r="AH1143" s="11">
        <f t="shared" si="1872"/>
        <v>0</v>
      </c>
      <c r="AI1143" s="11">
        <f t="shared" si="1872"/>
        <v>0</v>
      </c>
      <c r="AJ1143" s="11">
        <f t="shared" si="1872"/>
        <v>0</v>
      </c>
      <c r="AK1143" s="11">
        <f t="shared" si="1872"/>
        <v>264</v>
      </c>
      <c r="AL1143" s="11">
        <f t="shared" si="1872"/>
        <v>0</v>
      </c>
      <c r="AM1143" s="11">
        <f t="shared" si="1872"/>
        <v>0</v>
      </c>
      <c r="AN1143" s="11">
        <f t="shared" si="1872"/>
        <v>0</v>
      </c>
      <c r="AO1143" s="11">
        <f t="shared" si="1872"/>
        <v>0</v>
      </c>
      <c r="AP1143" s="11">
        <f t="shared" si="1872"/>
        <v>0</v>
      </c>
      <c r="AQ1143" s="11">
        <f t="shared" si="1872"/>
        <v>264</v>
      </c>
      <c r="AR1143" s="11">
        <f t="shared" si="1872"/>
        <v>0</v>
      </c>
      <c r="AS1143" s="11">
        <f t="shared" si="1873"/>
        <v>0</v>
      </c>
      <c r="AT1143" s="11">
        <f t="shared" si="1873"/>
        <v>0</v>
      </c>
      <c r="AU1143" s="11">
        <f t="shared" si="1873"/>
        <v>0</v>
      </c>
      <c r="AV1143" s="11">
        <f t="shared" si="1873"/>
        <v>0</v>
      </c>
      <c r="AW1143" s="98">
        <f t="shared" si="1873"/>
        <v>264</v>
      </c>
      <c r="AX1143" s="98">
        <f t="shared" si="1873"/>
        <v>0</v>
      </c>
      <c r="AY1143" s="11">
        <f t="shared" si="1873"/>
        <v>0</v>
      </c>
      <c r="AZ1143" s="11">
        <f t="shared" si="1873"/>
        <v>0</v>
      </c>
      <c r="BA1143" s="11">
        <f t="shared" si="1873"/>
        <v>0</v>
      </c>
      <c r="BB1143" s="11">
        <f t="shared" si="1873"/>
        <v>0</v>
      </c>
      <c r="BC1143" s="11">
        <f t="shared" si="1873"/>
        <v>264</v>
      </c>
      <c r="BD1143" s="11">
        <f t="shared" si="1873"/>
        <v>0</v>
      </c>
      <c r="BE1143" s="11">
        <f t="shared" si="1874"/>
        <v>0</v>
      </c>
      <c r="BF1143" s="11">
        <f t="shared" si="1874"/>
        <v>0</v>
      </c>
      <c r="BG1143" s="11">
        <f t="shared" si="1874"/>
        <v>0</v>
      </c>
      <c r="BH1143" s="11">
        <f t="shared" si="1874"/>
        <v>0</v>
      </c>
      <c r="BI1143" s="11">
        <f t="shared" si="1874"/>
        <v>264</v>
      </c>
      <c r="BJ1143" s="11">
        <f t="shared" si="1874"/>
        <v>0</v>
      </c>
    </row>
    <row r="1144" spans="1:62" ht="33" hidden="1" x14ac:dyDescent="0.25">
      <c r="A1144" s="25" t="s">
        <v>36</v>
      </c>
      <c r="B1144" s="26">
        <f>B1143</f>
        <v>918</v>
      </c>
      <c r="C1144" s="26" t="s">
        <v>21</v>
      </c>
      <c r="D1144" s="26" t="s">
        <v>59</v>
      </c>
      <c r="E1144" s="26" t="s">
        <v>64</v>
      </c>
      <c r="F1144" s="26" t="s">
        <v>37</v>
      </c>
      <c r="G1144" s="9">
        <v>264</v>
      </c>
      <c r="H1144" s="9"/>
      <c r="I1144" s="84"/>
      <c r="J1144" s="84"/>
      <c r="K1144" s="84"/>
      <c r="L1144" s="84"/>
      <c r="M1144" s="9">
        <f>G1144+I1144+J1144+K1144+L1144</f>
        <v>264</v>
      </c>
      <c r="N1144" s="9">
        <f>H1144+L1144</f>
        <v>0</v>
      </c>
      <c r="O1144" s="85"/>
      <c r="P1144" s="85"/>
      <c r="Q1144" s="85"/>
      <c r="R1144" s="85"/>
      <c r="S1144" s="9">
        <f>M1144+O1144+P1144+Q1144+R1144</f>
        <v>264</v>
      </c>
      <c r="T1144" s="9">
        <f>N1144+R1144</f>
        <v>0</v>
      </c>
      <c r="U1144" s="85"/>
      <c r="V1144" s="85"/>
      <c r="W1144" s="85"/>
      <c r="X1144" s="85"/>
      <c r="Y1144" s="9">
        <f>S1144+U1144+V1144+W1144+X1144</f>
        <v>264</v>
      </c>
      <c r="Z1144" s="9">
        <f>T1144+X1144</f>
        <v>0</v>
      </c>
      <c r="AA1144" s="85"/>
      <c r="AB1144" s="85"/>
      <c r="AC1144" s="85"/>
      <c r="AD1144" s="85"/>
      <c r="AE1144" s="9">
        <f>Y1144+AA1144+AB1144+AC1144+AD1144</f>
        <v>264</v>
      </c>
      <c r="AF1144" s="9">
        <f>Z1144+AD1144</f>
        <v>0</v>
      </c>
      <c r="AG1144" s="85"/>
      <c r="AH1144" s="85"/>
      <c r="AI1144" s="85"/>
      <c r="AJ1144" s="85"/>
      <c r="AK1144" s="9">
        <f>AE1144+AG1144+AH1144+AI1144+AJ1144</f>
        <v>264</v>
      </c>
      <c r="AL1144" s="9">
        <f>AF1144+AJ1144</f>
        <v>0</v>
      </c>
      <c r="AM1144" s="85"/>
      <c r="AN1144" s="85"/>
      <c r="AO1144" s="85"/>
      <c r="AP1144" s="85"/>
      <c r="AQ1144" s="9">
        <f>AK1144+AM1144+AN1144+AO1144+AP1144</f>
        <v>264</v>
      </c>
      <c r="AR1144" s="9">
        <f>AL1144+AP1144</f>
        <v>0</v>
      </c>
      <c r="AS1144" s="85"/>
      <c r="AT1144" s="85"/>
      <c r="AU1144" s="85"/>
      <c r="AV1144" s="85"/>
      <c r="AW1144" s="96">
        <f>AQ1144+AS1144+AT1144+AU1144+AV1144</f>
        <v>264</v>
      </c>
      <c r="AX1144" s="96">
        <f>AR1144+AV1144</f>
        <v>0</v>
      </c>
      <c r="AY1144" s="85"/>
      <c r="AZ1144" s="85"/>
      <c r="BA1144" s="85"/>
      <c r="BB1144" s="85"/>
      <c r="BC1144" s="9">
        <f>AW1144+AY1144+AZ1144+BA1144+BB1144</f>
        <v>264</v>
      </c>
      <c r="BD1144" s="9">
        <f>AX1144+BB1144</f>
        <v>0</v>
      </c>
      <c r="BE1144" s="85"/>
      <c r="BF1144" s="85"/>
      <c r="BG1144" s="85"/>
      <c r="BH1144" s="85"/>
      <c r="BI1144" s="9">
        <f>BC1144+BE1144+BF1144+BG1144+BH1144</f>
        <v>264</v>
      </c>
      <c r="BJ1144" s="9">
        <f>BD1144+BH1144</f>
        <v>0</v>
      </c>
    </row>
    <row r="1145" spans="1:62" hidden="1" x14ac:dyDescent="0.25">
      <c r="A1145" s="25"/>
      <c r="B1145" s="26"/>
      <c r="C1145" s="26"/>
      <c r="D1145" s="26"/>
      <c r="E1145" s="26"/>
      <c r="F1145" s="26"/>
      <c r="G1145" s="9"/>
      <c r="H1145" s="9"/>
      <c r="I1145" s="84"/>
      <c r="J1145" s="84"/>
      <c r="K1145" s="84"/>
      <c r="L1145" s="84"/>
      <c r="M1145" s="9"/>
      <c r="N1145" s="9"/>
      <c r="O1145" s="85"/>
      <c r="P1145" s="85"/>
      <c r="Q1145" s="85"/>
      <c r="R1145" s="85"/>
      <c r="S1145" s="9"/>
      <c r="T1145" s="9"/>
      <c r="U1145" s="85"/>
      <c r="V1145" s="85"/>
      <c r="W1145" s="85"/>
      <c r="X1145" s="85"/>
      <c r="Y1145" s="9"/>
      <c r="Z1145" s="9"/>
      <c r="AA1145" s="85"/>
      <c r="AB1145" s="85"/>
      <c r="AC1145" s="85"/>
      <c r="AD1145" s="85"/>
      <c r="AE1145" s="9"/>
      <c r="AF1145" s="9"/>
      <c r="AG1145" s="85"/>
      <c r="AH1145" s="85"/>
      <c r="AI1145" s="85"/>
      <c r="AJ1145" s="85"/>
      <c r="AK1145" s="9"/>
      <c r="AL1145" s="9"/>
      <c r="AM1145" s="85"/>
      <c r="AN1145" s="85"/>
      <c r="AO1145" s="85"/>
      <c r="AP1145" s="85"/>
      <c r="AQ1145" s="9"/>
      <c r="AR1145" s="9"/>
      <c r="AS1145" s="85"/>
      <c r="AT1145" s="85"/>
      <c r="AU1145" s="85"/>
      <c r="AV1145" s="85"/>
      <c r="AW1145" s="96"/>
      <c r="AX1145" s="96"/>
      <c r="AY1145" s="85"/>
      <c r="AZ1145" s="85"/>
      <c r="BA1145" s="85"/>
      <c r="BB1145" s="85"/>
      <c r="BC1145" s="9"/>
      <c r="BD1145" s="9"/>
      <c r="BE1145" s="85"/>
      <c r="BF1145" s="85"/>
      <c r="BG1145" s="85"/>
      <c r="BH1145" s="85"/>
      <c r="BI1145" s="9"/>
      <c r="BJ1145" s="9"/>
    </row>
    <row r="1146" spans="1:62" ht="40.5" hidden="1" x14ac:dyDescent="0.3">
      <c r="A1146" s="32" t="s">
        <v>482</v>
      </c>
      <c r="B1146" s="21" t="s">
        <v>317</v>
      </c>
      <c r="C1146" s="21"/>
      <c r="D1146" s="21"/>
      <c r="E1146" s="21"/>
      <c r="F1146" s="21"/>
      <c r="G1146" s="6">
        <f t="shared" ref="G1146:N1146" si="1875">G1148+G1165+G1192+G1202+G1224+G1246+G1304+G1339+G1346</f>
        <v>914281</v>
      </c>
      <c r="H1146" s="6">
        <f t="shared" si="1875"/>
        <v>66588</v>
      </c>
      <c r="I1146" s="6">
        <f t="shared" si="1875"/>
        <v>0</v>
      </c>
      <c r="J1146" s="6">
        <f t="shared" si="1875"/>
        <v>0</v>
      </c>
      <c r="K1146" s="6">
        <f t="shared" si="1875"/>
        <v>0</v>
      </c>
      <c r="L1146" s="6">
        <f t="shared" si="1875"/>
        <v>0</v>
      </c>
      <c r="M1146" s="6">
        <f t="shared" si="1875"/>
        <v>914281</v>
      </c>
      <c r="N1146" s="6">
        <f t="shared" si="1875"/>
        <v>66588</v>
      </c>
      <c r="O1146" s="6">
        <f t="shared" ref="O1146:AF1146" si="1876">O1148+O1165+O1192+O1202+O1224+O1246+O1304+O1339+O1346+O1158</f>
        <v>-85</v>
      </c>
      <c r="P1146" s="6">
        <f t="shared" si="1876"/>
        <v>2339</v>
      </c>
      <c r="Q1146" s="6">
        <f t="shared" si="1876"/>
        <v>0</v>
      </c>
      <c r="R1146" s="6">
        <f t="shared" si="1876"/>
        <v>1682</v>
      </c>
      <c r="S1146" s="6">
        <f t="shared" si="1876"/>
        <v>918217</v>
      </c>
      <c r="T1146" s="6">
        <f t="shared" si="1876"/>
        <v>68270</v>
      </c>
      <c r="U1146" s="6">
        <f t="shared" si="1876"/>
        <v>0</v>
      </c>
      <c r="V1146" s="6">
        <f t="shared" si="1876"/>
        <v>709</v>
      </c>
      <c r="W1146" s="6">
        <f t="shared" si="1876"/>
        <v>0</v>
      </c>
      <c r="X1146" s="6">
        <f t="shared" si="1876"/>
        <v>3478</v>
      </c>
      <c r="Y1146" s="6">
        <f t="shared" si="1876"/>
        <v>922404</v>
      </c>
      <c r="Z1146" s="6">
        <f t="shared" si="1876"/>
        <v>71748</v>
      </c>
      <c r="AA1146" s="6">
        <f t="shared" si="1876"/>
        <v>-23939</v>
      </c>
      <c r="AB1146" s="6">
        <f t="shared" si="1876"/>
        <v>20128</v>
      </c>
      <c r="AC1146" s="6">
        <f t="shared" si="1876"/>
        <v>0</v>
      </c>
      <c r="AD1146" s="6">
        <f t="shared" si="1876"/>
        <v>152890</v>
      </c>
      <c r="AE1146" s="6">
        <f t="shared" si="1876"/>
        <v>1071483</v>
      </c>
      <c r="AF1146" s="6">
        <f t="shared" si="1876"/>
        <v>224638</v>
      </c>
      <c r="AG1146" s="6">
        <f t="shared" ref="AG1146:AL1146" si="1877">AG1148+AG1165+AG1192+AG1202+AG1224+AG1246+AG1304+AG1339+AG1346+AG1158</f>
        <v>-6301</v>
      </c>
      <c r="AH1146" s="6">
        <f t="shared" si="1877"/>
        <v>4543</v>
      </c>
      <c r="AI1146" s="6">
        <f t="shared" si="1877"/>
        <v>0</v>
      </c>
      <c r="AJ1146" s="6">
        <f t="shared" si="1877"/>
        <v>25320</v>
      </c>
      <c r="AK1146" s="6">
        <f t="shared" si="1877"/>
        <v>1095045</v>
      </c>
      <c r="AL1146" s="6">
        <f t="shared" si="1877"/>
        <v>249958</v>
      </c>
      <c r="AM1146" s="6">
        <f t="shared" ref="AM1146:AR1146" si="1878">AM1148+AM1165+AM1192+AM1202+AM1224+AM1246+AM1304+AM1339+AM1346+AM1158</f>
        <v>0</v>
      </c>
      <c r="AN1146" s="6">
        <f t="shared" si="1878"/>
        <v>0</v>
      </c>
      <c r="AO1146" s="6">
        <f t="shared" si="1878"/>
        <v>0</v>
      </c>
      <c r="AP1146" s="6">
        <f t="shared" si="1878"/>
        <v>0</v>
      </c>
      <c r="AQ1146" s="6">
        <f t="shared" si="1878"/>
        <v>1095045</v>
      </c>
      <c r="AR1146" s="6">
        <f t="shared" si="1878"/>
        <v>249958</v>
      </c>
      <c r="AS1146" s="6">
        <f t="shared" ref="AS1146:AX1146" si="1879">AS1148+AS1165+AS1192+AS1202+AS1224+AS1246+AS1304+AS1339+AS1346+AS1158</f>
        <v>-13020</v>
      </c>
      <c r="AT1146" s="6">
        <f t="shared" si="1879"/>
        <v>3704</v>
      </c>
      <c r="AU1146" s="6">
        <f t="shared" si="1879"/>
        <v>-430</v>
      </c>
      <c r="AV1146" s="6">
        <f t="shared" si="1879"/>
        <v>-11967</v>
      </c>
      <c r="AW1146" s="92">
        <f t="shared" si="1879"/>
        <v>1073332</v>
      </c>
      <c r="AX1146" s="92">
        <f t="shared" si="1879"/>
        <v>237991</v>
      </c>
      <c r="AY1146" s="6">
        <f t="shared" ref="AY1146:BD1146" si="1880">AY1148+AY1165+AY1192+AY1202+AY1224+AY1246+AY1304+AY1339+AY1346+AY1158</f>
        <v>-5472</v>
      </c>
      <c r="AZ1146" s="6">
        <f t="shared" si="1880"/>
        <v>11048</v>
      </c>
      <c r="BA1146" s="6">
        <f t="shared" si="1880"/>
        <v>0</v>
      </c>
      <c r="BB1146" s="6">
        <f t="shared" si="1880"/>
        <v>0</v>
      </c>
      <c r="BC1146" s="6">
        <f t="shared" si="1880"/>
        <v>1078908</v>
      </c>
      <c r="BD1146" s="6">
        <f t="shared" si="1880"/>
        <v>237991</v>
      </c>
      <c r="BE1146" s="6">
        <f>BE1148+BE1165+BE1192+BE1202+BE1224+BE1246+BE1304+BE1339+BE1346+BE1158+BE1356+BE1363+BE1370+BE1387</f>
        <v>0</v>
      </c>
      <c r="BF1146" s="6">
        <f t="shared" ref="BF1146:BJ1146" si="1881">BF1148+BF1165+BF1192+BF1202+BF1224+BF1246+BF1304+BF1339+BF1346+BF1158+BF1356+BF1363+BF1370+BF1387</f>
        <v>1740</v>
      </c>
      <c r="BG1146" s="6">
        <f t="shared" si="1881"/>
        <v>0</v>
      </c>
      <c r="BH1146" s="6">
        <f t="shared" si="1881"/>
        <v>0</v>
      </c>
      <c r="BI1146" s="6">
        <f t="shared" si="1881"/>
        <v>1080648</v>
      </c>
      <c r="BJ1146" s="6">
        <f t="shared" si="1881"/>
        <v>237991</v>
      </c>
    </row>
    <row r="1147" spans="1:62" s="72" customFormat="1" hidden="1" x14ac:dyDescent="0.25">
      <c r="A1147" s="70"/>
      <c r="B1147" s="27"/>
      <c r="C1147" s="27"/>
      <c r="D1147" s="27"/>
      <c r="E1147" s="27"/>
      <c r="F1147" s="27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93"/>
      <c r="AX1147" s="93"/>
      <c r="AY1147" s="10"/>
      <c r="AZ1147" s="10"/>
      <c r="BA1147" s="10"/>
      <c r="BB1147" s="10"/>
      <c r="BC1147" s="10"/>
      <c r="BD1147" s="10"/>
      <c r="BE1147" s="10"/>
      <c r="BF1147" s="10"/>
      <c r="BG1147" s="10"/>
      <c r="BH1147" s="10"/>
      <c r="BI1147" s="10"/>
      <c r="BJ1147" s="10"/>
    </row>
    <row r="1148" spans="1:62" ht="18.75" hidden="1" x14ac:dyDescent="0.3">
      <c r="A1148" s="23" t="s">
        <v>58</v>
      </c>
      <c r="B1148" s="24" t="s">
        <v>317</v>
      </c>
      <c r="C1148" s="24" t="s">
        <v>21</v>
      </c>
      <c r="D1148" s="24" t="s">
        <v>59</v>
      </c>
      <c r="E1148" s="24"/>
      <c r="F1148" s="24"/>
      <c r="G1148" s="15">
        <f t="shared" ref="G1148:V1152" si="1882">G1149</f>
        <v>5095</v>
      </c>
      <c r="H1148" s="15">
        <f t="shared" si="1882"/>
        <v>0</v>
      </c>
      <c r="I1148" s="15">
        <f t="shared" si="1882"/>
        <v>0</v>
      </c>
      <c r="J1148" s="15">
        <f t="shared" si="1882"/>
        <v>0</v>
      </c>
      <c r="K1148" s="15">
        <f t="shared" si="1882"/>
        <v>0</v>
      </c>
      <c r="L1148" s="15">
        <f t="shared" si="1882"/>
        <v>0</v>
      </c>
      <c r="M1148" s="15">
        <f t="shared" si="1882"/>
        <v>5095</v>
      </c>
      <c r="N1148" s="15">
        <f t="shared" si="1882"/>
        <v>0</v>
      </c>
      <c r="O1148" s="15">
        <f t="shared" si="1882"/>
        <v>0</v>
      </c>
      <c r="P1148" s="15">
        <f t="shared" si="1882"/>
        <v>0</v>
      </c>
      <c r="Q1148" s="15">
        <f t="shared" si="1882"/>
        <v>0</v>
      </c>
      <c r="R1148" s="15">
        <f t="shared" si="1882"/>
        <v>0</v>
      </c>
      <c r="S1148" s="15">
        <f t="shared" si="1882"/>
        <v>5095</v>
      </c>
      <c r="T1148" s="15">
        <f t="shared" si="1882"/>
        <v>0</v>
      </c>
      <c r="U1148" s="15">
        <f t="shared" si="1882"/>
        <v>0</v>
      </c>
      <c r="V1148" s="15">
        <f t="shared" si="1882"/>
        <v>30</v>
      </c>
      <c r="W1148" s="15">
        <f t="shared" ref="U1148:AJ1152" si="1883">W1149</f>
        <v>0</v>
      </c>
      <c r="X1148" s="15">
        <f t="shared" si="1883"/>
        <v>0</v>
      </c>
      <c r="Y1148" s="15">
        <f t="shared" si="1883"/>
        <v>5125</v>
      </c>
      <c r="Z1148" s="15">
        <f t="shared" si="1883"/>
        <v>0</v>
      </c>
      <c r="AA1148" s="15">
        <f t="shared" si="1883"/>
        <v>0</v>
      </c>
      <c r="AB1148" s="15">
        <f t="shared" si="1883"/>
        <v>2284</v>
      </c>
      <c r="AC1148" s="15">
        <f t="shared" si="1883"/>
        <v>0</v>
      </c>
      <c r="AD1148" s="15">
        <f t="shared" si="1883"/>
        <v>0</v>
      </c>
      <c r="AE1148" s="15">
        <f t="shared" si="1883"/>
        <v>7409</v>
      </c>
      <c r="AF1148" s="15">
        <f t="shared" si="1883"/>
        <v>0</v>
      </c>
      <c r="AG1148" s="15">
        <f t="shared" si="1883"/>
        <v>0</v>
      </c>
      <c r="AH1148" s="15">
        <f t="shared" si="1883"/>
        <v>0</v>
      </c>
      <c r="AI1148" s="15">
        <f t="shared" si="1883"/>
        <v>0</v>
      </c>
      <c r="AJ1148" s="15">
        <f t="shared" si="1883"/>
        <v>0</v>
      </c>
      <c r="AK1148" s="15">
        <f t="shared" ref="AG1148:AV1152" si="1884">AK1149</f>
        <v>7409</v>
      </c>
      <c r="AL1148" s="15">
        <f t="shared" si="1884"/>
        <v>0</v>
      </c>
      <c r="AM1148" s="15">
        <f t="shared" si="1884"/>
        <v>0</v>
      </c>
      <c r="AN1148" s="15">
        <f t="shared" si="1884"/>
        <v>0</v>
      </c>
      <c r="AO1148" s="15">
        <f t="shared" si="1884"/>
        <v>0</v>
      </c>
      <c r="AP1148" s="15">
        <f t="shared" si="1884"/>
        <v>0</v>
      </c>
      <c r="AQ1148" s="15">
        <f t="shared" si="1884"/>
        <v>7409</v>
      </c>
      <c r="AR1148" s="15">
        <f t="shared" si="1884"/>
        <v>0</v>
      </c>
      <c r="AS1148" s="15">
        <f t="shared" si="1884"/>
        <v>-1318</v>
      </c>
      <c r="AT1148" s="15">
        <f t="shared" si="1884"/>
        <v>421</v>
      </c>
      <c r="AU1148" s="15">
        <f t="shared" si="1884"/>
        <v>0</v>
      </c>
      <c r="AV1148" s="15">
        <f t="shared" si="1884"/>
        <v>0</v>
      </c>
      <c r="AW1148" s="104">
        <f t="shared" ref="AS1148:BH1152" si="1885">AW1149</f>
        <v>6512</v>
      </c>
      <c r="AX1148" s="104">
        <f t="shared" si="1885"/>
        <v>0</v>
      </c>
      <c r="AY1148" s="15">
        <f t="shared" si="1885"/>
        <v>0</v>
      </c>
      <c r="AZ1148" s="15">
        <f t="shared" si="1885"/>
        <v>2137</v>
      </c>
      <c r="BA1148" s="15">
        <f t="shared" si="1885"/>
        <v>0</v>
      </c>
      <c r="BB1148" s="15">
        <f t="shared" si="1885"/>
        <v>0</v>
      </c>
      <c r="BC1148" s="15">
        <f t="shared" si="1885"/>
        <v>8649</v>
      </c>
      <c r="BD1148" s="15">
        <f t="shared" si="1885"/>
        <v>0</v>
      </c>
      <c r="BE1148" s="15">
        <f t="shared" si="1885"/>
        <v>0</v>
      </c>
      <c r="BF1148" s="15">
        <f t="shared" si="1885"/>
        <v>0</v>
      </c>
      <c r="BG1148" s="15">
        <f t="shared" si="1885"/>
        <v>0</v>
      </c>
      <c r="BH1148" s="15">
        <f t="shared" si="1885"/>
        <v>0</v>
      </c>
      <c r="BI1148" s="15">
        <f t="shared" ref="BE1148:BJ1152" si="1886">BI1149</f>
        <v>8649</v>
      </c>
      <c r="BJ1148" s="15">
        <f t="shared" si="1886"/>
        <v>0</v>
      </c>
    </row>
    <row r="1149" spans="1:62" ht="20.100000000000001" hidden="1" customHeight="1" x14ac:dyDescent="0.25">
      <c r="A1149" s="38" t="s">
        <v>61</v>
      </c>
      <c r="B1149" s="59" t="s">
        <v>317</v>
      </c>
      <c r="C1149" s="59" t="s">
        <v>21</v>
      </c>
      <c r="D1149" s="59" t="s">
        <v>59</v>
      </c>
      <c r="E1149" s="59" t="s">
        <v>384</v>
      </c>
      <c r="F1149" s="59"/>
      <c r="G1149" s="17">
        <f t="shared" si="1882"/>
        <v>5095</v>
      </c>
      <c r="H1149" s="17">
        <f t="shared" si="1882"/>
        <v>0</v>
      </c>
      <c r="I1149" s="17">
        <f t="shared" si="1882"/>
        <v>0</v>
      </c>
      <c r="J1149" s="17">
        <f t="shared" si="1882"/>
        <v>0</v>
      </c>
      <c r="K1149" s="17">
        <f t="shared" si="1882"/>
        <v>0</v>
      </c>
      <c r="L1149" s="17">
        <f t="shared" si="1882"/>
        <v>0</v>
      </c>
      <c r="M1149" s="17">
        <f t="shared" si="1882"/>
        <v>5095</v>
      </c>
      <c r="N1149" s="17">
        <f t="shared" si="1882"/>
        <v>0</v>
      </c>
      <c r="O1149" s="17">
        <f t="shared" si="1882"/>
        <v>0</v>
      </c>
      <c r="P1149" s="17">
        <f t="shared" si="1882"/>
        <v>0</v>
      </c>
      <c r="Q1149" s="17">
        <f t="shared" si="1882"/>
        <v>0</v>
      </c>
      <c r="R1149" s="17">
        <f t="shared" si="1882"/>
        <v>0</v>
      </c>
      <c r="S1149" s="17">
        <f t="shared" si="1882"/>
        <v>5095</v>
      </c>
      <c r="T1149" s="17">
        <f t="shared" si="1882"/>
        <v>0</v>
      </c>
      <c r="U1149" s="17">
        <f t="shared" si="1883"/>
        <v>0</v>
      </c>
      <c r="V1149" s="17">
        <f t="shared" si="1883"/>
        <v>30</v>
      </c>
      <c r="W1149" s="17">
        <f t="shared" si="1883"/>
        <v>0</v>
      </c>
      <c r="X1149" s="17">
        <f t="shared" si="1883"/>
        <v>0</v>
      </c>
      <c r="Y1149" s="17">
        <f t="shared" si="1883"/>
        <v>5125</v>
      </c>
      <c r="Z1149" s="17">
        <f t="shared" si="1883"/>
        <v>0</v>
      </c>
      <c r="AA1149" s="17">
        <f t="shared" si="1883"/>
        <v>0</v>
      </c>
      <c r="AB1149" s="17">
        <f t="shared" si="1883"/>
        <v>2284</v>
      </c>
      <c r="AC1149" s="17">
        <f t="shared" si="1883"/>
        <v>0</v>
      </c>
      <c r="AD1149" s="17">
        <f t="shared" si="1883"/>
        <v>0</v>
      </c>
      <c r="AE1149" s="17">
        <f t="shared" si="1883"/>
        <v>7409</v>
      </c>
      <c r="AF1149" s="17">
        <f t="shared" si="1883"/>
        <v>0</v>
      </c>
      <c r="AG1149" s="17">
        <f t="shared" si="1884"/>
        <v>0</v>
      </c>
      <c r="AH1149" s="17">
        <f t="shared" si="1884"/>
        <v>0</v>
      </c>
      <c r="AI1149" s="17">
        <f t="shared" si="1884"/>
        <v>0</v>
      </c>
      <c r="AJ1149" s="17">
        <f t="shared" si="1884"/>
        <v>0</v>
      </c>
      <c r="AK1149" s="17">
        <f t="shared" si="1884"/>
        <v>7409</v>
      </c>
      <c r="AL1149" s="17">
        <f t="shared" si="1884"/>
        <v>0</v>
      </c>
      <c r="AM1149" s="17">
        <f t="shared" si="1884"/>
        <v>0</v>
      </c>
      <c r="AN1149" s="17">
        <f t="shared" si="1884"/>
        <v>0</v>
      </c>
      <c r="AO1149" s="17">
        <f t="shared" si="1884"/>
        <v>0</v>
      </c>
      <c r="AP1149" s="17">
        <f t="shared" si="1884"/>
        <v>0</v>
      </c>
      <c r="AQ1149" s="17">
        <f t="shared" si="1884"/>
        <v>7409</v>
      </c>
      <c r="AR1149" s="17">
        <f t="shared" si="1884"/>
        <v>0</v>
      </c>
      <c r="AS1149" s="17">
        <f t="shared" si="1885"/>
        <v>-1318</v>
      </c>
      <c r="AT1149" s="17">
        <f t="shared" si="1885"/>
        <v>421</v>
      </c>
      <c r="AU1149" s="17">
        <f t="shared" si="1885"/>
        <v>0</v>
      </c>
      <c r="AV1149" s="17">
        <f t="shared" si="1885"/>
        <v>0</v>
      </c>
      <c r="AW1149" s="106">
        <f t="shared" si="1885"/>
        <v>6512</v>
      </c>
      <c r="AX1149" s="106">
        <f t="shared" si="1885"/>
        <v>0</v>
      </c>
      <c r="AY1149" s="17">
        <f t="shared" si="1885"/>
        <v>0</v>
      </c>
      <c r="AZ1149" s="17">
        <f t="shared" si="1885"/>
        <v>2137</v>
      </c>
      <c r="BA1149" s="17">
        <f t="shared" si="1885"/>
        <v>0</v>
      </c>
      <c r="BB1149" s="17">
        <f t="shared" si="1885"/>
        <v>0</v>
      </c>
      <c r="BC1149" s="17">
        <f t="shared" si="1885"/>
        <v>8649</v>
      </c>
      <c r="BD1149" s="17">
        <f t="shared" si="1885"/>
        <v>0</v>
      </c>
      <c r="BE1149" s="17">
        <f t="shared" si="1886"/>
        <v>0</v>
      </c>
      <c r="BF1149" s="17">
        <f t="shared" si="1886"/>
        <v>0</v>
      </c>
      <c r="BG1149" s="17">
        <f t="shared" si="1886"/>
        <v>0</v>
      </c>
      <c r="BH1149" s="17">
        <f t="shared" si="1886"/>
        <v>0</v>
      </c>
      <c r="BI1149" s="17">
        <f t="shared" si="1886"/>
        <v>8649</v>
      </c>
      <c r="BJ1149" s="17">
        <f t="shared" si="1886"/>
        <v>0</v>
      </c>
    </row>
    <row r="1150" spans="1:62" ht="20.100000000000001" hidden="1" customHeight="1" x14ac:dyDescent="0.25">
      <c r="A1150" s="38" t="s">
        <v>14</v>
      </c>
      <c r="B1150" s="59" t="s">
        <v>317</v>
      </c>
      <c r="C1150" s="59" t="s">
        <v>21</v>
      </c>
      <c r="D1150" s="59" t="s">
        <v>59</v>
      </c>
      <c r="E1150" s="59" t="s">
        <v>63</v>
      </c>
      <c r="F1150" s="59"/>
      <c r="G1150" s="17">
        <f t="shared" si="1882"/>
        <v>5095</v>
      </c>
      <c r="H1150" s="17">
        <f t="shared" si="1882"/>
        <v>0</v>
      </c>
      <c r="I1150" s="17">
        <f t="shared" si="1882"/>
        <v>0</v>
      </c>
      <c r="J1150" s="17">
        <f t="shared" si="1882"/>
        <v>0</v>
      </c>
      <c r="K1150" s="17">
        <f t="shared" si="1882"/>
        <v>0</v>
      </c>
      <c r="L1150" s="17">
        <f t="shared" si="1882"/>
        <v>0</v>
      </c>
      <c r="M1150" s="17">
        <f t="shared" si="1882"/>
        <v>5095</v>
      </c>
      <c r="N1150" s="17">
        <f t="shared" si="1882"/>
        <v>0</v>
      </c>
      <c r="O1150" s="17">
        <f t="shared" si="1882"/>
        <v>0</v>
      </c>
      <c r="P1150" s="17">
        <f t="shared" si="1882"/>
        <v>0</v>
      </c>
      <c r="Q1150" s="17">
        <f t="shared" si="1882"/>
        <v>0</v>
      </c>
      <c r="R1150" s="17">
        <f t="shared" si="1882"/>
        <v>0</v>
      </c>
      <c r="S1150" s="17">
        <f t="shared" si="1882"/>
        <v>5095</v>
      </c>
      <c r="T1150" s="17">
        <f t="shared" si="1882"/>
        <v>0</v>
      </c>
      <c r="U1150" s="17">
        <f t="shared" si="1883"/>
        <v>0</v>
      </c>
      <c r="V1150" s="17">
        <f t="shared" si="1883"/>
        <v>30</v>
      </c>
      <c r="W1150" s="17">
        <f t="shared" si="1883"/>
        <v>0</v>
      </c>
      <c r="X1150" s="17">
        <f t="shared" si="1883"/>
        <v>0</v>
      </c>
      <c r="Y1150" s="17">
        <f t="shared" si="1883"/>
        <v>5125</v>
      </c>
      <c r="Z1150" s="17">
        <f t="shared" si="1883"/>
        <v>0</v>
      </c>
      <c r="AA1150" s="17">
        <f t="shared" si="1883"/>
        <v>0</v>
      </c>
      <c r="AB1150" s="17">
        <f t="shared" si="1883"/>
        <v>2284</v>
      </c>
      <c r="AC1150" s="17">
        <f t="shared" si="1883"/>
        <v>0</v>
      </c>
      <c r="AD1150" s="17">
        <f t="shared" si="1883"/>
        <v>0</v>
      </c>
      <c r="AE1150" s="17">
        <f t="shared" si="1883"/>
        <v>7409</v>
      </c>
      <c r="AF1150" s="17">
        <f t="shared" si="1883"/>
        <v>0</v>
      </c>
      <c r="AG1150" s="17">
        <f t="shared" si="1884"/>
        <v>0</v>
      </c>
      <c r="AH1150" s="17">
        <f t="shared" si="1884"/>
        <v>0</v>
      </c>
      <c r="AI1150" s="17">
        <f t="shared" si="1884"/>
        <v>0</v>
      </c>
      <c r="AJ1150" s="17">
        <f t="shared" si="1884"/>
        <v>0</v>
      </c>
      <c r="AK1150" s="17">
        <f t="shared" si="1884"/>
        <v>7409</v>
      </c>
      <c r="AL1150" s="17">
        <f t="shared" si="1884"/>
        <v>0</v>
      </c>
      <c r="AM1150" s="17">
        <f t="shared" si="1884"/>
        <v>0</v>
      </c>
      <c r="AN1150" s="17">
        <f t="shared" si="1884"/>
        <v>0</v>
      </c>
      <c r="AO1150" s="17">
        <f t="shared" si="1884"/>
        <v>0</v>
      </c>
      <c r="AP1150" s="17">
        <f t="shared" si="1884"/>
        <v>0</v>
      </c>
      <c r="AQ1150" s="17">
        <f t="shared" si="1884"/>
        <v>7409</v>
      </c>
      <c r="AR1150" s="17">
        <f t="shared" si="1884"/>
        <v>0</v>
      </c>
      <c r="AS1150" s="17">
        <f t="shared" si="1885"/>
        <v>-1318</v>
      </c>
      <c r="AT1150" s="17">
        <f t="shared" si="1885"/>
        <v>421</v>
      </c>
      <c r="AU1150" s="17">
        <f t="shared" si="1885"/>
        <v>0</v>
      </c>
      <c r="AV1150" s="17">
        <f t="shared" si="1885"/>
        <v>0</v>
      </c>
      <c r="AW1150" s="106">
        <f t="shared" si="1885"/>
        <v>6512</v>
      </c>
      <c r="AX1150" s="106">
        <f t="shared" si="1885"/>
        <v>0</v>
      </c>
      <c r="AY1150" s="17">
        <f t="shared" si="1885"/>
        <v>0</v>
      </c>
      <c r="AZ1150" s="17">
        <f t="shared" si="1885"/>
        <v>2137</v>
      </c>
      <c r="BA1150" s="17">
        <f t="shared" si="1885"/>
        <v>0</v>
      </c>
      <c r="BB1150" s="17">
        <f t="shared" si="1885"/>
        <v>0</v>
      </c>
      <c r="BC1150" s="17">
        <f t="shared" si="1885"/>
        <v>8649</v>
      </c>
      <c r="BD1150" s="17">
        <f t="shared" si="1885"/>
        <v>0</v>
      </c>
      <c r="BE1150" s="17">
        <f t="shared" si="1886"/>
        <v>0</v>
      </c>
      <c r="BF1150" s="17">
        <f t="shared" si="1886"/>
        <v>0</v>
      </c>
      <c r="BG1150" s="17">
        <f t="shared" si="1886"/>
        <v>0</v>
      </c>
      <c r="BH1150" s="17">
        <f t="shared" si="1886"/>
        <v>0</v>
      </c>
      <c r="BI1150" s="17">
        <f t="shared" si="1886"/>
        <v>8649</v>
      </c>
      <c r="BJ1150" s="17">
        <f t="shared" si="1886"/>
        <v>0</v>
      </c>
    </row>
    <row r="1151" spans="1:62" ht="20.100000000000001" hidden="1" customHeight="1" x14ac:dyDescent="0.25">
      <c r="A1151" s="38" t="s">
        <v>60</v>
      </c>
      <c r="B1151" s="59" t="s">
        <v>317</v>
      </c>
      <c r="C1151" s="59" t="s">
        <v>21</v>
      </c>
      <c r="D1151" s="59" t="s">
        <v>59</v>
      </c>
      <c r="E1151" s="59" t="s">
        <v>64</v>
      </c>
      <c r="F1151" s="59"/>
      <c r="G1151" s="17">
        <f t="shared" si="1882"/>
        <v>5095</v>
      </c>
      <c r="H1151" s="17">
        <f t="shared" si="1882"/>
        <v>0</v>
      </c>
      <c r="I1151" s="17">
        <f t="shared" si="1882"/>
        <v>0</v>
      </c>
      <c r="J1151" s="17">
        <f t="shared" si="1882"/>
        <v>0</v>
      </c>
      <c r="K1151" s="17">
        <f t="shared" si="1882"/>
        <v>0</v>
      </c>
      <c r="L1151" s="17">
        <f t="shared" si="1882"/>
        <v>0</v>
      </c>
      <c r="M1151" s="17">
        <f t="shared" si="1882"/>
        <v>5095</v>
      </c>
      <c r="N1151" s="17">
        <f t="shared" si="1882"/>
        <v>0</v>
      </c>
      <c r="O1151" s="17">
        <f t="shared" si="1882"/>
        <v>0</v>
      </c>
      <c r="P1151" s="17">
        <f t="shared" si="1882"/>
        <v>0</v>
      </c>
      <c r="Q1151" s="17">
        <f t="shared" si="1882"/>
        <v>0</v>
      </c>
      <c r="R1151" s="17">
        <f t="shared" si="1882"/>
        <v>0</v>
      </c>
      <c r="S1151" s="17">
        <f t="shared" si="1882"/>
        <v>5095</v>
      </c>
      <c r="T1151" s="17">
        <f t="shared" si="1882"/>
        <v>0</v>
      </c>
      <c r="U1151" s="17">
        <f t="shared" ref="U1151:BD1151" si="1887">U1152+U1154</f>
        <v>0</v>
      </c>
      <c r="V1151" s="17">
        <f t="shared" si="1887"/>
        <v>30</v>
      </c>
      <c r="W1151" s="17">
        <f t="shared" si="1887"/>
        <v>0</v>
      </c>
      <c r="X1151" s="17">
        <f t="shared" si="1887"/>
        <v>0</v>
      </c>
      <c r="Y1151" s="17">
        <f t="shared" si="1887"/>
        <v>5125</v>
      </c>
      <c r="Z1151" s="17">
        <f t="shared" si="1887"/>
        <v>0</v>
      </c>
      <c r="AA1151" s="17">
        <f t="shared" si="1887"/>
        <v>0</v>
      </c>
      <c r="AB1151" s="17">
        <f t="shared" si="1887"/>
        <v>2284</v>
      </c>
      <c r="AC1151" s="17">
        <f t="shared" si="1887"/>
        <v>0</v>
      </c>
      <c r="AD1151" s="17">
        <f t="shared" si="1887"/>
        <v>0</v>
      </c>
      <c r="AE1151" s="17">
        <f t="shared" si="1887"/>
        <v>7409</v>
      </c>
      <c r="AF1151" s="17">
        <f t="shared" si="1887"/>
        <v>0</v>
      </c>
      <c r="AG1151" s="17">
        <f t="shared" si="1887"/>
        <v>0</v>
      </c>
      <c r="AH1151" s="17">
        <f t="shared" si="1887"/>
        <v>0</v>
      </c>
      <c r="AI1151" s="17">
        <f t="shared" si="1887"/>
        <v>0</v>
      </c>
      <c r="AJ1151" s="17">
        <f t="shared" si="1887"/>
        <v>0</v>
      </c>
      <c r="AK1151" s="17">
        <f t="shared" si="1887"/>
        <v>7409</v>
      </c>
      <c r="AL1151" s="17">
        <f t="shared" si="1887"/>
        <v>0</v>
      </c>
      <c r="AM1151" s="17">
        <f t="shared" si="1887"/>
        <v>0</v>
      </c>
      <c r="AN1151" s="17">
        <f t="shared" si="1887"/>
        <v>0</v>
      </c>
      <c r="AO1151" s="17">
        <f t="shared" si="1887"/>
        <v>0</v>
      </c>
      <c r="AP1151" s="17">
        <f t="shared" si="1887"/>
        <v>0</v>
      </c>
      <c r="AQ1151" s="17">
        <f t="shared" si="1887"/>
        <v>7409</v>
      </c>
      <c r="AR1151" s="17">
        <f t="shared" si="1887"/>
        <v>0</v>
      </c>
      <c r="AS1151" s="17">
        <f t="shared" si="1887"/>
        <v>-1318</v>
      </c>
      <c r="AT1151" s="17">
        <f t="shared" si="1887"/>
        <v>421</v>
      </c>
      <c r="AU1151" s="17">
        <f t="shared" si="1887"/>
        <v>0</v>
      </c>
      <c r="AV1151" s="17">
        <f t="shared" si="1887"/>
        <v>0</v>
      </c>
      <c r="AW1151" s="106">
        <f t="shared" si="1887"/>
        <v>6512</v>
      </c>
      <c r="AX1151" s="106">
        <f t="shared" si="1887"/>
        <v>0</v>
      </c>
      <c r="AY1151" s="17">
        <f t="shared" si="1887"/>
        <v>0</v>
      </c>
      <c r="AZ1151" s="17">
        <f t="shared" si="1887"/>
        <v>2137</v>
      </c>
      <c r="BA1151" s="17">
        <f t="shared" si="1887"/>
        <v>0</v>
      </c>
      <c r="BB1151" s="17">
        <f t="shared" si="1887"/>
        <v>0</v>
      </c>
      <c r="BC1151" s="17">
        <f t="shared" si="1887"/>
        <v>8649</v>
      </c>
      <c r="BD1151" s="17">
        <f t="shared" si="1887"/>
        <v>0</v>
      </c>
      <c r="BE1151" s="17">
        <f t="shared" ref="BE1151:BJ1151" si="1888">BE1152+BE1154</f>
        <v>0</v>
      </c>
      <c r="BF1151" s="17">
        <f t="shared" si="1888"/>
        <v>0</v>
      </c>
      <c r="BG1151" s="17">
        <f t="shared" si="1888"/>
        <v>0</v>
      </c>
      <c r="BH1151" s="17">
        <f t="shared" si="1888"/>
        <v>0</v>
      </c>
      <c r="BI1151" s="17">
        <f t="shared" si="1888"/>
        <v>8649</v>
      </c>
      <c r="BJ1151" s="17">
        <f t="shared" si="1888"/>
        <v>0</v>
      </c>
    </row>
    <row r="1152" spans="1:62" ht="33" hidden="1" x14ac:dyDescent="0.25">
      <c r="A1152" s="25" t="s">
        <v>242</v>
      </c>
      <c r="B1152" s="26" t="s">
        <v>317</v>
      </c>
      <c r="C1152" s="26" t="s">
        <v>21</v>
      </c>
      <c r="D1152" s="26" t="s">
        <v>59</v>
      </c>
      <c r="E1152" s="26" t="s">
        <v>64</v>
      </c>
      <c r="F1152" s="9">
        <v>200</v>
      </c>
      <c r="G1152" s="9">
        <f t="shared" si="1882"/>
        <v>5095</v>
      </c>
      <c r="H1152" s="9">
        <f t="shared" si="1882"/>
        <v>0</v>
      </c>
      <c r="I1152" s="9">
        <f t="shared" si="1882"/>
        <v>0</v>
      </c>
      <c r="J1152" s="9">
        <f t="shared" si="1882"/>
        <v>0</v>
      </c>
      <c r="K1152" s="9">
        <f t="shared" si="1882"/>
        <v>0</v>
      </c>
      <c r="L1152" s="9">
        <f t="shared" si="1882"/>
        <v>0</v>
      </c>
      <c r="M1152" s="9">
        <f t="shared" si="1882"/>
        <v>5095</v>
      </c>
      <c r="N1152" s="9">
        <f t="shared" si="1882"/>
        <v>0</v>
      </c>
      <c r="O1152" s="9">
        <f t="shared" si="1882"/>
        <v>0</v>
      </c>
      <c r="P1152" s="9">
        <f t="shared" si="1882"/>
        <v>0</v>
      </c>
      <c r="Q1152" s="9">
        <f t="shared" si="1882"/>
        <v>0</v>
      </c>
      <c r="R1152" s="9">
        <f t="shared" si="1882"/>
        <v>0</v>
      </c>
      <c r="S1152" s="9">
        <f t="shared" si="1882"/>
        <v>5095</v>
      </c>
      <c r="T1152" s="9">
        <f t="shared" si="1882"/>
        <v>0</v>
      </c>
      <c r="U1152" s="9">
        <f t="shared" si="1883"/>
        <v>0</v>
      </c>
      <c r="V1152" s="9">
        <f t="shared" si="1883"/>
        <v>0</v>
      </c>
      <c r="W1152" s="9">
        <f t="shared" si="1883"/>
        <v>0</v>
      </c>
      <c r="X1152" s="9">
        <f t="shared" si="1883"/>
        <v>0</v>
      </c>
      <c r="Y1152" s="9">
        <f t="shared" si="1883"/>
        <v>5095</v>
      </c>
      <c r="Z1152" s="9">
        <f t="shared" si="1883"/>
        <v>0</v>
      </c>
      <c r="AA1152" s="9">
        <f t="shared" si="1883"/>
        <v>0</v>
      </c>
      <c r="AB1152" s="9">
        <f t="shared" si="1883"/>
        <v>1318</v>
      </c>
      <c r="AC1152" s="9">
        <f t="shared" si="1883"/>
        <v>0</v>
      </c>
      <c r="AD1152" s="9">
        <f t="shared" si="1883"/>
        <v>0</v>
      </c>
      <c r="AE1152" s="9">
        <f t="shared" si="1883"/>
        <v>6413</v>
      </c>
      <c r="AF1152" s="9">
        <f t="shared" si="1883"/>
        <v>0</v>
      </c>
      <c r="AG1152" s="9">
        <f t="shared" si="1884"/>
        <v>0</v>
      </c>
      <c r="AH1152" s="9">
        <f t="shared" si="1884"/>
        <v>0</v>
      </c>
      <c r="AI1152" s="9">
        <f t="shared" si="1884"/>
        <v>0</v>
      </c>
      <c r="AJ1152" s="9">
        <f t="shared" si="1884"/>
        <v>0</v>
      </c>
      <c r="AK1152" s="9">
        <f t="shared" si="1884"/>
        <v>6413</v>
      </c>
      <c r="AL1152" s="9">
        <f t="shared" si="1884"/>
        <v>0</v>
      </c>
      <c r="AM1152" s="9">
        <f t="shared" si="1884"/>
        <v>0</v>
      </c>
      <c r="AN1152" s="9">
        <f t="shared" si="1884"/>
        <v>0</v>
      </c>
      <c r="AO1152" s="9">
        <f t="shared" si="1884"/>
        <v>0</v>
      </c>
      <c r="AP1152" s="9">
        <f t="shared" si="1884"/>
        <v>0</v>
      </c>
      <c r="AQ1152" s="9">
        <f t="shared" si="1884"/>
        <v>6413</v>
      </c>
      <c r="AR1152" s="9">
        <f t="shared" si="1884"/>
        <v>0</v>
      </c>
      <c r="AS1152" s="9">
        <f t="shared" si="1885"/>
        <v>-1318</v>
      </c>
      <c r="AT1152" s="9">
        <f t="shared" si="1885"/>
        <v>0</v>
      </c>
      <c r="AU1152" s="9">
        <f t="shared" si="1885"/>
        <v>0</v>
      </c>
      <c r="AV1152" s="9">
        <f t="shared" si="1885"/>
        <v>0</v>
      </c>
      <c r="AW1152" s="96">
        <f t="shared" si="1885"/>
        <v>5095</v>
      </c>
      <c r="AX1152" s="96">
        <f t="shared" si="1885"/>
        <v>0</v>
      </c>
      <c r="AY1152" s="9">
        <f t="shared" si="1885"/>
        <v>0</v>
      </c>
      <c r="AZ1152" s="9">
        <f t="shared" si="1885"/>
        <v>0</v>
      </c>
      <c r="BA1152" s="9">
        <f t="shared" si="1885"/>
        <v>0</v>
      </c>
      <c r="BB1152" s="9">
        <f t="shared" si="1885"/>
        <v>0</v>
      </c>
      <c r="BC1152" s="9">
        <f t="shared" si="1885"/>
        <v>5095</v>
      </c>
      <c r="BD1152" s="9">
        <f t="shared" si="1885"/>
        <v>0</v>
      </c>
      <c r="BE1152" s="9">
        <f t="shared" si="1886"/>
        <v>0</v>
      </c>
      <c r="BF1152" s="9">
        <f t="shared" si="1886"/>
        <v>0</v>
      </c>
      <c r="BG1152" s="9">
        <f t="shared" si="1886"/>
        <v>0</v>
      </c>
      <c r="BH1152" s="9">
        <f t="shared" si="1886"/>
        <v>0</v>
      </c>
      <c r="BI1152" s="9">
        <f t="shared" si="1886"/>
        <v>5095</v>
      </c>
      <c r="BJ1152" s="9">
        <f t="shared" si="1886"/>
        <v>0</v>
      </c>
    </row>
    <row r="1153" spans="1:62" ht="33" hidden="1" x14ac:dyDescent="0.25">
      <c r="A1153" s="25" t="s">
        <v>36</v>
      </c>
      <c r="B1153" s="26" t="s">
        <v>317</v>
      </c>
      <c r="C1153" s="26" t="s">
        <v>21</v>
      </c>
      <c r="D1153" s="26" t="s">
        <v>59</v>
      </c>
      <c r="E1153" s="26" t="s">
        <v>64</v>
      </c>
      <c r="F1153" s="26" t="s">
        <v>37</v>
      </c>
      <c r="G1153" s="9">
        <v>5095</v>
      </c>
      <c r="H1153" s="9"/>
      <c r="I1153" s="84"/>
      <c r="J1153" s="84"/>
      <c r="K1153" s="84"/>
      <c r="L1153" s="84"/>
      <c r="M1153" s="9">
        <f>G1153+I1153+J1153+K1153+L1153</f>
        <v>5095</v>
      </c>
      <c r="N1153" s="9">
        <f>H1153+L1153</f>
        <v>0</v>
      </c>
      <c r="O1153" s="85"/>
      <c r="P1153" s="85"/>
      <c r="Q1153" s="85"/>
      <c r="R1153" s="85"/>
      <c r="S1153" s="9">
        <f>M1153+O1153+P1153+Q1153+R1153</f>
        <v>5095</v>
      </c>
      <c r="T1153" s="9">
        <f>N1153+R1153</f>
        <v>0</v>
      </c>
      <c r="U1153" s="85"/>
      <c r="V1153" s="85"/>
      <c r="W1153" s="85"/>
      <c r="X1153" s="85"/>
      <c r="Y1153" s="9">
        <f>S1153+U1153+V1153+W1153+X1153</f>
        <v>5095</v>
      </c>
      <c r="Z1153" s="9">
        <f>T1153+X1153</f>
        <v>0</v>
      </c>
      <c r="AA1153" s="85"/>
      <c r="AB1153" s="9">
        <v>1318</v>
      </c>
      <c r="AC1153" s="85"/>
      <c r="AD1153" s="85"/>
      <c r="AE1153" s="9">
        <f>Y1153+AA1153+AB1153+AC1153+AD1153</f>
        <v>6413</v>
      </c>
      <c r="AF1153" s="9">
        <f>Z1153+AD1153</f>
        <v>0</v>
      </c>
      <c r="AG1153" s="85"/>
      <c r="AH1153" s="9"/>
      <c r="AI1153" s="85"/>
      <c r="AJ1153" s="85"/>
      <c r="AK1153" s="9">
        <f>AE1153+AG1153+AH1153+AI1153+AJ1153</f>
        <v>6413</v>
      </c>
      <c r="AL1153" s="9">
        <f>AF1153+AJ1153</f>
        <v>0</v>
      </c>
      <c r="AM1153" s="85"/>
      <c r="AN1153" s="9"/>
      <c r="AO1153" s="85"/>
      <c r="AP1153" s="85"/>
      <c r="AQ1153" s="9">
        <f>AK1153+AM1153+AN1153+AO1153+AP1153</f>
        <v>6413</v>
      </c>
      <c r="AR1153" s="9">
        <f>AL1153+AP1153</f>
        <v>0</v>
      </c>
      <c r="AS1153" s="9">
        <v>-1318</v>
      </c>
      <c r="AT1153" s="9"/>
      <c r="AU1153" s="85"/>
      <c r="AV1153" s="85"/>
      <c r="AW1153" s="96">
        <f>AQ1153+AS1153+AT1153+AU1153+AV1153</f>
        <v>5095</v>
      </c>
      <c r="AX1153" s="96">
        <f>AR1153+AV1153</f>
        <v>0</v>
      </c>
      <c r="AY1153" s="9"/>
      <c r="AZ1153" s="9"/>
      <c r="BA1153" s="85"/>
      <c r="BB1153" s="85"/>
      <c r="BC1153" s="9">
        <f>AW1153+AY1153+AZ1153+BA1153+BB1153</f>
        <v>5095</v>
      </c>
      <c r="BD1153" s="9">
        <f>AX1153+BB1153</f>
        <v>0</v>
      </c>
      <c r="BE1153" s="9"/>
      <c r="BF1153" s="9"/>
      <c r="BG1153" s="85"/>
      <c r="BH1153" s="85"/>
      <c r="BI1153" s="9">
        <f>BC1153+BE1153+BF1153+BG1153+BH1153</f>
        <v>5095</v>
      </c>
      <c r="BJ1153" s="9">
        <f>BD1153+BH1153</f>
        <v>0</v>
      </c>
    </row>
    <row r="1154" spans="1:62" ht="21" hidden="1" customHeight="1" x14ac:dyDescent="0.25">
      <c r="A1154" s="25" t="s">
        <v>65</v>
      </c>
      <c r="B1154" s="26" t="s">
        <v>317</v>
      </c>
      <c r="C1154" s="26" t="s">
        <v>21</v>
      </c>
      <c r="D1154" s="26" t="s">
        <v>59</v>
      </c>
      <c r="E1154" s="26" t="s">
        <v>64</v>
      </c>
      <c r="F1154" s="26" t="s">
        <v>66</v>
      </c>
      <c r="G1154" s="9"/>
      <c r="H1154" s="9"/>
      <c r="I1154" s="84"/>
      <c r="J1154" s="84"/>
      <c r="K1154" s="84"/>
      <c r="L1154" s="84"/>
      <c r="M1154" s="9"/>
      <c r="N1154" s="9"/>
      <c r="O1154" s="85"/>
      <c r="P1154" s="85"/>
      <c r="Q1154" s="85"/>
      <c r="R1154" s="85"/>
      <c r="S1154" s="9"/>
      <c r="T1154" s="9"/>
      <c r="U1154" s="85">
        <f t="shared" ref="U1154:Z1154" si="1889">U1155</f>
        <v>0</v>
      </c>
      <c r="V1154" s="17">
        <f t="shared" si="1889"/>
        <v>30</v>
      </c>
      <c r="W1154" s="17">
        <f t="shared" si="1889"/>
        <v>0</v>
      </c>
      <c r="X1154" s="17">
        <f t="shared" si="1889"/>
        <v>0</v>
      </c>
      <c r="Y1154" s="17">
        <f t="shared" si="1889"/>
        <v>30</v>
      </c>
      <c r="Z1154" s="17">
        <f t="shared" si="1889"/>
        <v>0</v>
      </c>
      <c r="AA1154" s="17">
        <f t="shared" ref="AA1154:BD1154" si="1890">AA1155+AA1156</f>
        <v>0</v>
      </c>
      <c r="AB1154" s="17">
        <f t="shared" si="1890"/>
        <v>966</v>
      </c>
      <c r="AC1154" s="17">
        <f t="shared" si="1890"/>
        <v>0</v>
      </c>
      <c r="AD1154" s="17">
        <f t="shared" si="1890"/>
        <v>0</v>
      </c>
      <c r="AE1154" s="17">
        <f t="shared" si="1890"/>
        <v>996</v>
      </c>
      <c r="AF1154" s="17">
        <f t="shared" si="1890"/>
        <v>0</v>
      </c>
      <c r="AG1154" s="17">
        <f t="shared" si="1890"/>
        <v>0</v>
      </c>
      <c r="AH1154" s="17">
        <f t="shared" si="1890"/>
        <v>0</v>
      </c>
      <c r="AI1154" s="17">
        <f t="shared" si="1890"/>
        <v>0</v>
      </c>
      <c r="AJ1154" s="17">
        <f t="shared" si="1890"/>
        <v>0</v>
      </c>
      <c r="AK1154" s="17">
        <f t="shared" si="1890"/>
        <v>996</v>
      </c>
      <c r="AL1154" s="17">
        <f t="shared" si="1890"/>
        <v>0</v>
      </c>
      <c r="AM1154" s="17">
        <f t="shared" si="1890"/>
        <v>0</v>
      </c>
      <c r="AN1154" s="17">
        <f t="shared" si="1890"/>
        <v>0</v>
      </c>
      <c r="AO1154" s="17">
        <f t="shared" si="1890"/>
        <v>0</v>
      </c>
      <c r="AP1154" s="17">
        <f t="shared" si="1890"/>
        <v>0</v>
      </c>
      <c r="AQ1154" s="17">
        <f t="shared" si="1890"/>
        <v>996</v>
      </c>
      <c r="AR1154" s="17">
        <f t="shared" si="1890"/>
        <v>0</v>
      </c>
      <c r="AS1154" s="17">
        <f t="shared" si="1890"/>
        <v>0</v>
      </c>
      <c r="AT1154" s="17">
        <f t="shared" si="1890"/>
        <v>421</v>
      </c>
      <c r="AU1154" s="17">
        <f t="shared" si="1890"/>
        <v>0</v>
      </c>
      <c r="AV1154" s="17">
        <f t="shared" si="1890"/>
        <v>0</v>
      </c>
      <c r="AW1154" s="106">
        <f t="shared" si="1890"/>
        <v>1417</v>
      </c>
      <c r="AX1154" s="106">
        <f t="shared" si="1890"/>
        <v>0</v>
      </c>
      <c r="AY1154" s="17">
        <f t="shared" si="1890"/>
        <v>0</v>
      </c>
      <c r="AZ1154" s="17">
        <f t="shared" si="1890"/>
        <v>2137</v>
      </c>
      <c r="BA1154" s="17">
        <f t="shared" si="1890"/>
        <v>0</v>
      </c>
      <c r="BB1154" s="17">
        <f t="shared" si="1890"/>
        <v>0</v>
      </c>
      <c r="BC1154" s="17">
        <f t="shared" si="1890"/>
        <v>3554</v>
      </c>
      <c r="BD1154" s="17">
        <f t="shared" si="1890"/>
        <v>0</v>
      </c>
      <c r="BE1154" s="17">
        <f t="shared" ref="BE1154:BJ1154" si="1891">BE1155+BE1156</f>
        <v>0</v>
      </c>
      <c r="BF1154" s="17">
        <f t="shared" si="1891"/>
        <v>0</v>
      </c>
      <c r="BG1154" s="17">
        <f t="shared" si="1891"/>
        <v>0</v>
      </c>
      <c r="BH1154" s="17">
        <f t="shared" si="1891"/>
        <v>0</v>
      </c>
      <c r="BI1154" s="17">
        <f t="shared" si="1891"/>
        <v>3554</v>
      </c>
      <c r="BJ1154" s="17">
        <f t="shared" si="1891"/>
        <v>0</v>
      </c>
    </row>
    <row r="1155" spans="1:62" ht="25.5" hidden="1" customHeight="1" x14ac:dyDescent="0.25">
      <c r="A1155" s="25" t="s">
        <v>154</v>
      </c>
      <c r="B1155" s="26" t="s">
        <v>317</v>
      </c>
      <c r="C1155" s="26" t="s">
        <v>21</v>
      </c>
      <c r="D1155" s="26" t="s">
        <v>59</v>
      </c>
      <c r="E1155" s="26" t="s">
        <v>64</v>
      </c>
      <c r="F1155" s="26" t="s">
        <v>613</v>
      </c>
      <c r="G1155" s="9"/>
      <c r="H1155" s="9"/>
      <c r="I1155" s="84"/>
      <c r="J1155" s="84"/>
      <c r="K1155" s="84"/>
      <c r="L1155" s="84"/>
      <c r="M1155" s="9"/>
      <c r="N1155" s="9"/>
      <c r="O1155" s="85"/>
      <c r="P1155" s="85"/>
      <c r="Q1155" s="85"/>
      <c r="R1155" s="85"/>
      <c r="S1155" s="9"/>
      <c r="T1155" s="9"/>
      <c r="U1155" s="85"/>
      <c r="V1155" s="17">
        <v>30</v>
      </c>
      <c r="W1155" s="17"/>
      <c r="X1155" s="17"/>
      <c r="Y1155" s="17">
        <f>S1155+U1155+V1155+W1155+X1155</f>
        <v>30</v>
      </c>
      <c r="Z1155" s="17">
        <f>T1155+X1155</f>
        <v>0</v>
      </c>
      <c r="AA1155" s="17">
        <v>-30</v>
      </c>
      <c r="AB1155" s="17">
        <v>966</v>
      </c>
      <c r="AC1155" s="17"/>
      <c r="AD1155" s="17"/>
      <c r="AE1155" s="17">
        <f>Y1155+AA1155+AB1155+AC1155+AD1155</f>
        <v>966</v>
      </c>
      <c r="AF1155" s="17">
        <f>Z1155+AD1155</f>
        <v>0</v>
      </c>
      <c r="AG1155" s="17"/>
      <c r="AH1155" s="17"/>
      <c r="AI1155" s="17"/>
      <c r="AJ1155" s="17"/>
      <c r="AK1155" s="17">
        <f>AE1155+AG1155+AH1155+AI1155+AJ1155</f>
        <v>966</v>
      </c>
      <c r="AL1155" s="17">
        <f>AF1155+AJ1155</f>
        <v>0</v>
      </c>
      <c r="AM1155" s="17"/>
      <c r="AN1155" s="17"/>
      <c r="AO1155" s="17"/>
      <c r="AP1155" s="17"/>
      <c r="AQ1155" s="17">
        <f>AK1155+AM1155+AN1155+AO1155+AP1155</f>
        <v>966</v>
      </c>
      <c r="AR1155" s="17">
        <f>AL1155+AP1155</f>
        <v>0</v>
      </c>
      <c r="AS1155" s="17"/>
      <c r="AT1155" s="17">
        <v>321</v>
      </c>
      <c r="AU1155" s="17"/>
      <c r="AV1155" s="17"/>
      <c r="AW1155" s="106">
        <f>AQ1155+AS1155+AT1155+AU1155+AV1155</f>
        <v>1287</v>
      </c>
      <c r="AX1155" s="106">
        <f>AR1155+AV1155</f>
        <v>0</v>
      </c>
      <c r="AY1155" s="17"/>
      <c r="AZ1155" s="17">
        <v>2013</v>
      </c>
      <c r="BA1155" s="17"/>
      <c r="BB1155" s="17"/>
      <c r="BC1155" s="17">
        <f>AW1155+AY1155+AZ1155+BA1155+BB1155</f>
        <v>3300</v>
      </c>
      <c r="BD1155" s="17">
        <f>AX1155+BB1155</f>
        <v>0</v>
      </c>
      <c r="BE1155" s="17"/>
      <c r="BF1155" s="17"/>
      <c r="BG1155" s="17"/>
      <c r="BH1155" s="17"/>
      <c r="BI1155" s="17">
        <f>BC1155+BE1155+BF1155+BG1155+BH1155</f>
        <v>3300</v>
      </c>
      <c r="BJ1155" s="17">
        <f>BD1155+BH1155</f>
        <v>0</v>
      </c>
    </row>
    <row r="1156" spans="1:62" ht="25.5" hidden="1" customHeight="1" x14ac:dyDescent="0.25">
      <c r="A1156" s="28" t="s">
        <v>67</v>
      </c>
      <c r="B1156" s="26" t="s">
        <v>317</v>
      </c>
      <c r="C1156" s="26" t="s">
        <v>21</v>
      </c>
      <c r="D1156" s="26" t="s">
        <v>59</v>
      </c>
      <c r="E1156" s="26" t="s">
        <v>64</v>
      </c>
      <c r="F1156" s="26" t="s">
        <v>68</v>
      </c>
      <c r="G1156" s="9"/>
      <c r="H1156" s="9"/>
      <c r="I1156" s="84"/>
      <c r="J1156" s="84"/>
      <c r="K1156" s="84"/>
      <c r="L1156" s="84"/>
      <c r="M1156" s="9"/>
      <c r="N1156" s="9"/>
      <c r="O1156" s="85"/>
      <c r="P1156" s="85"/>
      <c r="Q1156" s="85"/>
      <c r="R1156" s="85"/>
      <c r="S1156" s="9"/>
      <c r="T1156" s="9"/>
      <c r="U1156" s="85"/>
      <c r="V1156" s="17"/>
      <c r="W1156" s="17"/>
      <c r="X1156" s="17"/>
      <c r="Y1156" s="17"/>
      <c r="Z1156" s="17"/>
      <c r="AA1156" s="17">
        <v>30</v>
      </c>
      <c r="AB1156" s="17"/>
      <c r="AC1156" s="17"/>
      <c r="AD1156" s="17"/>
      <c r="AE1156" s="17">
        <f>Y1156+AA1156+AB1156+AC1156+AD1156</f>
        <v>30</v>
      </c>
      <c r="AF1156" s="17">
        <f>Z1156+AD1156</f>
        <v>0</v>
      </c>
      <c r="AG1156" s="17"/>
      <c r="AH1156" s="17"/>
      <c r="AI1156" s="17"/>
      <c r="AJ1156" s="17"/>
      <c r="AK1156" s="17">
        <f>AE1156+AG1156+AH1156+AI1156+AJ1156</f>
        <v>30</v>
      </c>
      <c r="AL1156" s="17">
        <f>AF1156+AJ1156</f>
        <v>0</v>
      </c>
      <c r="AM1156" s="17"/>
      <c r="AN1156" s="17"/>
      <c r="AO1156" s="17"/>
      <c r="AP1156" s="17"/>
      <c r="AQ1156" s="17">
        <f>AK1156+AM1156+AN1156+AO1156+AP1156</f>
        <v>30</v>
      </c>
      <c r="AR1156" s="17">
        <f>AL1156+AP1156</f>
        <v>0</v>
      </c>
      <c r="AS1156" s="17"/>
      <c r="AT1156" s="17">
        <v>100</v>
      </c>
      <c r="AU1156" s="17"/>
      <c r="AV1156" s="17"/>
      <c r="AW1156" s="106">
        <f>AQ1156+AS1156+AT1156+AU1156+AV1156</f>
        <v>130</v>
      </c>
      <c r="AX1156" s="106">
        <f>AR1156+AV1156</f>
        <v>0</v>
      </c>
      <c r="AY1156" s="17"/>
      <c r="AZ1156" s="17">
        <f>104+20</f>
        <v>124</v>
      </c>
      <c r="BA1156" s="17"/>
      <c r="BB1156" s="17"/>
      <c r="BC1156" s="17">
        <f>AW1156+AY1156+AZ1156+BA1156+BB1156</f>
        <v>254</v>
      </c>
      <c r="BD1156" s="17">
        <f>AX1156+BB1156</f>
        <v>0</v>
      </c>
      <c r="BE1156" s="17"/>
      <c r="BF1156" s="17"/>
      <c r="BG1156" s="17"/>
      <c r="BH1156" s="17"/>
      <c r="BI1156" s="17">
        <f>BC1156+BE1156+BF1156+BG1156+BH1156</f>
        <v>254</v>
      </c>
      <c r="BJ1156" s="17">
        <f>BD1156+BH1156</f>
        <v>0</v>
      </c>
    </row>
    <row r="1157" spans="1:62" hidden="1" x14ac:dyDescent="0.25">
      <c r="A1157" s="25"/>
      <c r="B1157" s="26"/>
      <c r="C1157" s="26"/>
      <c r="D1157" s="26"/>
      <c r="E1157" s="26"/>
      <c r="F1157" s="26"/>
      <c r="G1157" s="9"/>
      <c r="H1157" s="9"/>
      <c r="I1157" s="84"/>
      <c r="J1157" s="84"/>
      <c r="K1157" s="84"/>
      <c r="L1157" s="84"/>
      <c r="M1157" s="9"/>
      <c r="N1157" s="9"/>
      <c r="O1157" s="85"/>
      <c r="P1157" s="85"/>
      <c r="Q1157" s="85"/>
      <c r="R1157" s="85"/>
      <c r="S1157" s="9"/>
      <c r="T1157" s="9"/>
      <c r="U1157" s="85"/>
      <c r="V1157" s="85"/>
      <c r="W1157" s="85"/>
      <c r="X1157" s="85"/>
      <c r="Y1157" s="9"/>
      <c r="Z1157" s="9"/>
      <c r="AA1157" s="85"/>
      <c r="AB1157" s="85"/>
      <c r="AC1157" s="85"/>
      <c r="AD1157" s="85"/>
      <c r="AE1157" s="9"/>
      <c r="AF1157" s="9"/>
      <c r="AG1157" s="85"/>
      <c r="AH1157" s="85"/>
      <c r="AI1157" s="85"/>
      <c r="AJ1157" s="85"/>
      <c r="AK1157" s="9"/>
      <c r="AL1157" s="9"/>
      <c r="AM1157" s="85"/>
      <c r="AN1157" s="85"/>
      <c r="AO1157" s="85"/>
      <c r="AP1157" s="85"/>
      <c r="AQ1157" s="9"/>
      <c r="AR1157" s="9"/>
      <c r="AS1157" s="85"/>
      <c r="AT1157" s="85"/>
      <c r="AU1157" s="85"/>
      <c r="AV1157" s="85"/>
      <c r="AW1157" s="96"/>
      <c r="AX1157" s="96"/>
      <c r="AY1157" s="85"/>
      <c r="AZ1157" s="85"/>
      <c r="BA1157" s="85"/>
      <c r="BB1157" s="85"/>
      <c r="BC1157" s="9"/>
      <c r="BD1157" s="9"/>
      <c r="BE1157" s="85"/>
      <c r="BF1157" s="85"/>
      <c r="BG1157" s="85"/>
      <c r="BH1157" s="85"/>
      <c r="BI1157" s="9"/>
      <c r="BJ1157" s="9"/>
    </row>
    <row r="1158" spans="1:62" ht="18.75" hidden="1" x14ac:dyDescent="0.3">
      <c r="A1158" s="23" t="s">
        <v>738</v>
      </c>
      <c r="B1158" s="24" t="s">
        <v>317</v>
      </c>
      <c r="C1158" s="24" t="s">
        <v>28</v>
      </c>
      <c r="D1158" s="24" t="s">
        <v>145</v>
      </c>
      <c r="E1158" s="26"/>
      <c r="F1158" s="26"/>
      <c r="G1158" s="9"/>
      <c r="H1158" s="9"/>
      <c r="I1158" s="84"/>
      <c r="J1158" s="84"/>
      <c r="K1158" s="84"/>
      <c r="L1158" s="84"/>
      <c r="M1158" s="9"/>
      <c r="N1158" s="9"/>
      <c r="O1158" s="85">
        <f>O1159</f>
        <v>0</v>
      </c>
      <c r="P1158" s="85">
        <f t="shared" ref="P1158:AE1162" si="1892">P1159</f>
        <v>0</v>
      </c>
      <c r="Q1158" s="85">
        <f t="shared" si="1892"/>
        <v>0</v>
      </c>
      <c r="R1158" s="13">
        <f t="shared" si="1892"/>
        <v>1682</v>
      </c>
      <c r="S1158" s="13">
        <f t="shared" si="1892"/>
        <v>1682</v>
      </c>
      <c r="T1158" s="13">
        <f t="shared" si="1892"/>
        <v>1682</v>
      </c>
      <c r="U1158" s="85">
        <f>U1159</f>
        <v>0</v>
      </c>
      <c r="V1158" s="85">
        <f t="shared" si="1892"/>
        <v>0</v>
      </c>
      <c r="W1158" s="85">
        <f t="shared" si="1892"/>
        <v>0</v>
      </c>
      <c r="X1158" s="13">
        <f t="shared" si="1892"/>
        <v>0</v>
      </c>
      <c r="Y1158" s="13">
        <f t="shared" si="1892"/>
        <v>1682</v>
      </c>
      <c r="Z1158" s="13">
        <f t="shared" si="1892"/>
        <v>1682</v>
      </c>
      <c r="AA1158" s="85">
        <f>AA1159</f>
        <v>0</v>
      </c>
      <c r="AB1158" s="85">
        <f t="shared" si="1892"/>
        <v>0</v>
      </c>
      <c r="AC1158" s="85">
        <f t="shared" si="1892"/>
        <v>0</v>
      </c>
      <c r="AD1158" s="13">
        <f t="shared" si="1892"/>
        <v>0</v>
      </c>
      <c r="AE1158" s="13">
        <f t="shared" si="1892"/>
        <v>1682</v>
      </c>
      <c r="AF1158" s="13">
        <f t="shared" ref="AB1158:AF1162" si="1893">AF1159</f>
        <v>1682</v>
      </c>
      <c r="AG1158" s="85">
        <f>AG1159</f>
        <v>0</v>
      </c>
      <c r="AH1158" s="85">
        <f t="shared" ref="AH1158:AW1162" si="1894">AH1159</f>
        <v>0</v>
      </c>
      <c r="AI1158" s="85">
        <f t="shared" si="1894"/>
        <v>0</v>
      </c>
      <c r="AJ1158" s="13">
        <f t="shared" si="1894"/>
        <v>0</v>
      </c>
      <c r="AK1158" s="13">
        <f t="shared" si="1894"/>
        <v>1682</v>
      </c>
      <c r="AL1158" s="13">
        <f t="shared" si="1894"/>
        <v>1682</v>
      </c>
      <c r="AM1158" s="85">
        <f>AM1159</f>
        <v>0</v>
      </c>
      <c r="AN1158" s="85">
        <f t="shared" si="1894"/>
        <v>0</v>
      </c>
      <c r="AO1158" s="85">
        <f t="shared" si="1894"/>
        <v>0</v>
      </c>
      <c r="AP1158" s="13">
        <f t="shared" si="1894"/>
        <v>0</v>
      </c>
      <c r="AQ1158" s="13">
        <f t="shared" si="1894"/>
        <v>1682</v>
      </c>
      <c r="AR1158" s="13">
        <f t="shared" si="1894"/>
        <v>1682</v>
      </c>
      <c r="AS1158" s="85">
        <f>AS1159</f>
        <v>0</v>
      </c>
      <c r="AT1158" s="85">
        <f t="shared" si="1894"/>
        <v>0</v>
      </c>
      <c r="AU1158" s="85">
        <f t="shared" si="1894"/>
        <v>0</v>
      </c>
      <c r="AV1158" s="13">
        <f t="shared" si="1894"/>
        <v>0</v>
      </c>
      <c r="AW1158" s="101">
        <f t="shared" si="1894"/>
        <v>1682</v>
      </c>
      <c r="AX1158" s="101">
        <f t="shared" ref="AT1158:AX1162" si="1895">AX1159</f>
        <v>1682</v>
      </c>
      <c r="AY1158" s="85">
        <f>AY1159</f>
        <v>0</v>
      </c>
      <c r="AZ1158" s="85">
        <f t="shared" ref="AZ1158:BJ1162" si="1896">AZ1159</f>
        <v>0</v>
      </c>
      <c r="BA1158" s="85">
        <f t="shared" si="1896"/>
        <v>0</v>
      </c>
      <c r="BB1158" s="13">
        <f t="shared" si="1896"/>
        <v>0</v>
      </c>
      <c r="BC1158" s="13">
        <f t="shared" si="1896"/>
        <v>1682</v>
      </c>
      <c r="BD1158" s="13">
        <f t="shared" si="1896"/>
        <v>1682</v>
      </c>
      <c r="BE1158" s="85">
        <f>BE1159</f>
        <v>0</v>
      </c>
      <c r="BF1158" s="85">
        <f t="shared" si="1896"/>
        <v>0</v>
      </c>
      <c r="BG1158" s="85">
        <f t="shared" si="1896"/>
        <v>0</v>
      </c>
      <c r="BH1158" s="13">
        <f t="shared" si="1896"/>
        <v>0</v>
      </c>
      <c r="BI1158" s="13">
        <f t="shared" si="1896"/>
        <v>1682</v>
      </c>
      <c r="BJ1158" s="13">
        <f t="shared" si="1896"/>
        <v>1682</v>
      </c>
    </row>
    <row r="1159" spans="1:62" ht="33" hidden="1" x14ac:dyDescent="0.25">
      <c r="A1159" s="60" t="s">
        <v>489</v>
      </c>
      <c r="B1159" s="26" t="s">
        <v>317</v>
      </c>
      <c r="C1159" s="26" t="s">
        <v>28</v>
      </c>
      <c r="D1159" s="26" t="s">
        <v>145</v>
      </c>
      <c r="E1159" s="26" t="s">
        <v>356</v>
      </c>
      <c r="F1159" s="26"/>
      <c r="G1159" s="9"/>
      <c r="H1159" s="9"/>
      <c r="I1159" s="84"/>
      <c r="J1159" s="84"/>
      <c r="K1159" s="84"/>
      <c r="L1159" s="84"/>
      <c r="M1159" s="9"/>
      <c r="N1159" s="9"/>
      <c r="O1159" s="85">
        <f>O1160</f>
        <v>0</v>
      </c>
      <c r="P1159" s="85">
        <f t="shared" si="1892"/>
        <v>0</v>
      </c>
      <c r="Q1159" s="85">
        <f t="shared" si="1892"/>
        <v>0</v>
      </c>
      <c r="R1159" s="9">
        <f t="shared" si="1892"/>
        <v>1682</v>
      </c>
      <c r="S1159" s="9">
        <f t="shared" si="1892"/>
        <v>1682</v>
      </c>
      <c r="T1159" s="9">
        <f t="shared" si="1892"/>
        <v>1682</v>
      </c>
      <c r="U1159" s="85">
        <f>U1160</f>
        <v>0</v>
      </c>
      <c r="V1159" s="85">
        <f t="shared" si="1892"/>
        <v>0</v>
      </c>
      <c r="W1159" s="85">
        <f t="shared" si="1892"/>
        <v>0</v>
      </c>
      <c r="X1159" s="9">
        <f t="shared" si="1892"/>
        <v>0</v>
      </c>
      <c r="Y1159" s="9">
        <f t="shared" si="1892"/>
        <v>1682</v>
      </c>
      <c r="Z1159" s="9">
        <f t="shared" si="1892"/>
        <v>1682</v>
      </c>
      <c r="AA1159" s="85">
        <f>AA1160</f>
        <v>0</v>
      </c>
      <c r="AB1159" s="85">
        <f t="shared" si="1893"/>
        <v>0</v>
      </c>
      <c r="AC1159" s="85">
        <f t="shared" si="1893"/>
        <v>0</v>
      </c>
      <c r="AD1159" s="9">
        <f t="shared" si="1893"/>
        <v>0</v>
      </c>
      <c r="AE1159" s="9">
        <f t="shared" si="1893"/>
        <v>1682</v>
      </c>
      <c r="AF1159" s="9">
        <f t="shared" si="1893"/>
        <v>1682</v>
      </c>
      <c r="AG1159" s="85">
        <f>AG1160</f>
        <v>0</v>
      </c>
      <c r="AH1159" s="85">
        <f t="shared" si="1894"/>
        <v>0</v>
      </c>
      <c r="AI1159" s="85">
        <f t="shared" si="1894"/>
        <v>0</v>
      </c>
      <c r="AJ1159" s="9">
        <f t="shared" si="1894"/>
        <v>0</v>
      </c>
      <c r="AK1159" s="9">
        <f t="shared" si="1894"/>
        <v>1682</v>
      </c>
      <c r="AL1159" s="9">
        <f t="shared" si="1894"/>
        <v>1682</v>
      </c>
      <c r="AM1159" s="85">
        <f>AM1160</f>
        <v>0</v>
      </c>
      <c r="AN1159" s="85">
        <f t="shared" si="1894"/>
        <v>0</v>
      </c>
      <c r="AO1159" s="85">
        <f t="shared" si="1894"/>
        <v>0</v>
      </c>
      <c r="AP1159" s="9">
        <f t="shared" si="1894"/>
        <v>0</v>
      </c>
      <c r="AQ1159" s="9">
        <f t="shared" si="1894"/>
        <v>1682</v>
      </c>
      <c r="AR1159" s="9">
        <f t="shared" si="1894"/>
        <v>1682</v>
      </c>
      <c r="AS1159" s="85">
        <f>AS1160</f>
        <v>0</v>
      </c>
      <c r="AT1159" s="85">
        <f t="shared" si="1895"/>
        <v>0</v>
      </c>
      <c r="AU1159" s="85">
        <f t="shared" si="1895"/>
        <v>0</v>
      </c>
      <c r="AV1159" s="9">
        <f t="shared" si="1895"/>
        <v>0</v>
      </c>
      <c r="AW1159" s="96">
        <f t="shared" si="1895"/>
        <v>1682</v>
      </c>
      <c r="AX1159" s="96">
        <f t="shared" si="1895"/>
        <v>1682</v>
      </c>
      <c r="AY1159" s="85">
        <f>AY1160</f>
        <v>0</v>
      </c>
      <c r="AZ1159" s="85">
        <f t="shared" si="1896"/>
        <v>0</v>
      </c>
      <c r="BA1159" s="85">
        <f t="shared" si="1896"/>
        <v>0</v>
      </c>
      <c r="BB1159" s="9">
        <f t="shared" si="1896"/>
        <v>0</v>
      </c>
      <c r="BC1159" s="9">
        <f t="shared" si="1896"/>
        <v>1682</v>
      </c>
      <c r="BD1159" s="9">
        <f t="shared" si="1896"/>
        <v>1682</v>
      </c>
      <c r="BE1159" s="85">
        <f>BE1160</f>
        <v>0</v>
      </c>
      <c r="BF1159" s="85">
        <f t="shared" si="1896"/>
        <v>0</v>
      </c>
      <c r="BG1159" s="85">
        <f t="shared" si="1896"/>
        <v>0</v>
      </c>
      <c r="BH1159" s="9">
        <f t="shared" si="1896"/>
        <v>0</v>
      </c>
      <c r="BI1159" s="9">
        <f t="shared" si="1896"/>
        <v>1682</v>
      </c>
      <c r="BJ1159" s="9">
        <f t="shared" si="1896"/>
        <v>1682</v>
      </c>
    </row>
    <row r="1160" spans="1:62" ht="16.5" hidden="1" customHeight="1" x14ac:dyDescent="0.25">
      <c r="A1160" s="28" t="s">
        <v>569</v>
      </c>
      <c r="B1160" s="26" t="s">
        <v>317</v>
      </c>
      <c r="C1160" s="26" t="s">
        <v>28</v>
      </c>
      <c r="D1160" s="26" t="s">
        <v>145</v>
      </c>
      <c r="E1160" s="26" t="s">
        <v>739</v>
      </c>
      <c r="F1160" s="26"/>
      <c r="G1160" s="9"/>
      <c r="H1160" s="9"/>
      <c r="I1160" s="84"/>
      <c r="J1160" s="84"/>
      <c r="K1160" s="84"/>
      <c r="L1160" s="84"/>
      <c r="M1160" s="9"/>
      <c r="N1160" s="9"/>
      <c r="O1160" s="85">
        <f>O1161</f>
        <v>0</v>
      </c>
      <c r="P1160" s="85">
        <f t="shared" si="1892"/>
        <v>0</v>
      </c>
      <c r="Q1160" s="85">
        <f t="shared" si="1892"/>
        <v>0</v>
      </c>
      <c r="R1160" s="9">
        <f t="shared" si="1892"/>
        <v>1682</v>
      </c>
      <c r="S1160" s="9">
        <f t="shared" si="1892"/>
        <v>1682</v>
      </c>
      <c r="T1160" s="9">
        <f t="shared" si="1892"/>
        <v>1682</v>
      </c>
      <c r="U1160" s="85">
        <f>U1161</f>
        <v>0</v>
      </c>
      <c r="V1160" s="85">
        <f t="shared" si="1892"/>
        <v>0</v>
      </c>
      <c r="W1160" s="85">
        <f t="shared" si="1892"/>
        <v>0</v>
      </c>
      <c r="X1160" s="9">
        <f t="shared" si="1892"/>
        <v>0</v>
      </c>
      <c r="Y1160" s="9">
        <f t="shared" si="1892"/>
        <v>1682</v>
      </c>
      <c r="Z1160" s="9">
        <f t="shared" si="1892"/>
        <v>1682</v>
      </c>
      <c r="AA1160" s="85">
        <f>AA1161</f>
        <v>0</v>
      </c>
      <c r="AB1160" s="85">
        <f t="shared" si="1893"/>
        <v>0</v>
      </c>
      <c r="AC1160" s="85">
        <f t="shared" si="1893"/>
        <v>0</v>
      </c>
      <c r="AD1160" s="9">
        <f t="shared" si="1893"/>
        <v>0</v>
      </c>
      <c r="AE1160" s="9">
        <f t="shared" si="1893"/>
        <v>1682</v>
      </c>
      <c r="AF1160" s="9">
        <f t="shared" si="1893"/>
        <v>1682</v>
      </c>
      <c r="AG1160" s="85">
        <f>AG1161</f>
        <v>0</v>
      </c>
      <c r="AH1160" s="85">
        <f t="shared" si="1894"/>
        <v>0</v>
      </c>
      <c r="AI1160" s="85">
        <f t="shared" si="1894"/>
        <v>0</v>
      </c>
      <c r="AJ1160" s="9">
        <f t="shared" si="1894"/>
        <v>0</v>
      </c>
      <c r="AK1160" s="9">
        <f t="shared" si="1894"/>
        <v>1682</v>
      </c>
      <c r="AL1160" s="9">
        <f t="shared" si="1894"/>
        <v>1682</v>
      </c>
      <c r="AM1160" s="85">
        <f>AM1161</f>
        <v>0</v>
      </c>
      <c r="AN1160" s="85">
        <f t="shared" si="1894"/>
        <v>0</v>
      </c>
      <c r="AO1160" s="85">
        <f t="shared" si="1894"/>
        <v>0</v>
      </c>
      <c r="AP1160" s="9">
        <f t="shared" si="1894"/>
        <v>0</v>
      </c>
      <c r="AQ1160" s="9">
        <f t="shared" si="1894"/>
        <v>1682</v>
      </c>
      <c r="AR1160" s="9">
        <f t="shared" si="1894"/>
        <v>1682</v>
      </c>
      <c r="AS1160" s="85">
        <f>AS1161</f>
        <v>0</v>
      </c>
      <c r="AT1160" s="85">
        <f t="shared" si="1895"/>
        <v>0</v>
      </c>
      <c r="AU1160" s="85">
        <f t="shared" si="1895"/>
        <v>0</v>
      </c>
      <c r="AV1160" s="9">
        <f t="shared" si="1895"/>
        <v>0</v>
      </c>
      <c r="AW1160" s="96">
        <f t="shared" si="1895"/>
        <v>1682</v>
      </c>
      <c r="AX1160" s="96">
        <f t="shared" si="1895"/>
        <v>1682</v>
      </c>
      <c r="AY1160" s="85">
        <f>AY1161</f>
        <v>0</v>
      </c>
      <c r="AZ1160" s="85">
        <f t="shared" si="1896"/>
        <v>0</v>
      </c>
      <c r="BA1160" s="85">
        <f t="shared" si="1896"/>
        <v>0</v>
      </c>
      <c r="BB1160" s="9">
        <f t="shared" si="1896"/>
        <v>0</v>
      </c>
      <c r="BC1160" s="9">
        <f t="shared" si="1896"/>
        <v>1682</v>
      </c>
      <c r="BD1160" s="9">
        <f t="shared" si="1896"/>
        <v>1682</v>
      </c>
      <c r="BE1160" s="85">
        <f>BE1161</f>
        <v>0</v>
      </c>
      <c r="BF1160" s="85">
        <f t="shared" si="1896"/>
        <v>0</v>
      </c>
      <c r="BG1160" s="85">
        <f t="shared" si="1896"/>
        <v>0</v>
      </c>
      <c r="BH1160" s="9">
        <f t="shared" si="1896"/>
        <v>0</v>
      </c>
      <c r="BI1160" s="9">
        <f t="shared" si="1896"/>
        <v>1682</v>
      </c>
      <c r="BJ1160" s="9">
        <f t="shared" si="1896"/>
        <v>1682</v>
      </c>
    </row>
    <row r="1161" spans="1:62" ht="33" hidden="1" x14ac:dyDescent="0.25">
      <c r="A1161" s="28" t="s">
        <v>730</v>
      </c>
      <c r="B1161" s="26" t="s">
        <v>317</v>
      </c>
      <c r="C1161" s="26" t="s">
        <v>28</v>
      </c>
      <c r="D1161" s="26" t="s">
        <v>145</v>
      </c>
      <c r="E1161" s="26" t="s">
        <v>740</v>
      </c>
      <c r="F1161" s="26"/>
      <c r="G1161" s="9"/>
      <c r="H1161" s="9"/>
      <c r="I1161" s="84"/>
      <c r="J1161" s="84"/>
      <c r="K1161" s="84"/>
      <c r="L1161" s="84"/>
      <c r="M1161" s="9"/>
      <c r="N1161" s="9"/>
      <c r="O1161" s="85">
        <f>O1162</f>
        <v>0</v>
      </c>
      <c r="P1161" s="85">
        <f t="shared" si="1892"/>
        <v>0</v>
      </c>
      <c r="Q1161" s="85">
        <f t="shared" si="1892"/>
        <v>0</v>
      </c>
      <c r="R1161" s="9">
        <f t="shared" si="1892"/>
        <v>1682</v>
      </c>
      <c r="S1161" s="9">
        <f t="shared" si="1892"/>
        <v>1682</v>
      </c>
      <c r="T1161" s="9">
        <f t="shared" si="1892"/>
        <v>1682</v>
      </c>
      <c r="U1161" s="85">
        <f>U1162</f>
        <v>0</v>
      </c>
      <c r="V1161" s="85">
        <f t="shared" si="1892"/>
        <v>0</v>
      </c>
      <c r="W1161" s="85">
        <f t="shared" si="1892"/>
        <v>0</v>
      </c>
      <c r="X1161" s="9">
        <f t="shared" si="1892"/>
        <v>0</v>
      </c>
      <c r="Y1161" s="9">
        <f t="shared" si="1892"/>
        <v>1682</v>
      </c>
      <c r="Z1161" s="9">
        <f t="shared" si="1892"/>
        <v>1682</v>
      </c>
      <c r="AA1161" s="85">
        <f>AA1162</f>
        <v>0</v>
      </c>
      <c r="AB1161" s="85">
        <f t="shared" si="1893"/>
        <v>0</v>
      </c>
      <c r="AC1161" s="85">
        <f t="shared" si="1893"/>
        <v>0</v>
      </c>
      <c r="AD1161" s="9">
        <f t="shared" si="1893"/>
        <v>0</v>
      </c>
      <c r="AE1161" s="9">
        <f t="shared" si="1893"/>
        <v>1682</v>
      </c>
      <c r="AF1161" s="9">
        <f t="shared" si="1893"/>
        <v>1682</v>
      </c>
      <c r="AG1161" s="85">
        <f>AG1162</f>
        <v>0</v>
      </c>
      <c r="AH1161" s="85">
        <f t="shared" si="1894"/>
        <v>0</v>
      </c>
      <c r="AI1161" s="85">
        <f t="shared" si="1894"/>
        <v>0</v>
      </c>
      <c r="AJ1161" s="9">
        <f t="shared" si="1894"/>
        <v>0</v>
      </c>
      <c r="AK1161" s="9">
        <f t="shared" si="1894"/>
        <v>1682</v>
      </c>
      <c r="AL1161" s="9">
        <f t="shared" si="1894"/>
        <v>1682</v>
      </c>
      <c r="AM1161" s="85">
        <f>AM1162</f>
        <v>0</v>
      </c>
      <c r="AN1161" s="85">
        <f t="shared" si="1894"/>
        <v>0</v>
      </c>
      <c r="AO1161" s="85">
        <f t="shared" si="1894"/>
        <v>0</v>
      </c>
      <c r="AP1161" s="9">
        <f t="shared" si="1894"/>
        <v>0</v>
      </c>
      <c r="AQ1161" s="9">
        <f t="shared" si="1894"/>
        <v>1682</v>
      </c>
      <c r="AR1161" s="9">
        <f t="shared" si="1894"/>
        <v>1682</v>
      </c>
      <c r="AS1161" s="85">
        <f>AS1162</f>
        <v>0</v>
      </c>
      <c r="AT1161" s="85">
        <f t="shared" si="1895"/>
        <v>0</v>
      </c>
      <c r="AU1161" s="85">
        <f t="shared" si="1895"/>
        <v>0</v>
      </c>
      <c r="AV1161" s="9">
        <f t="shared" si="1895"/>
        <v>0</v>
      </c>
      <c r="AW1161" s="96">
        <f t="shared" si="1895"/>
        <v>1682</v>
      </c>
      <c r="AX1161" s="96">
        <f t="shared" si="1895"/>
        <v>1682</v>
      </c>
      <c r="AY1161" s="85">
        <f>AY1162</f>
        <v>0</v>
      </c>
      <c r="AZ1161" s="85">
        <f t="shared" si="1896"/>
        <v>0</v>
      </c>
      <c r="BA1161" s="85">
        <f t="shared" si="1896"/>
        <v>0</v>
      </c>
      <c r="BB1161" s="9">
        <f t="shared" si="1896"/>
        <v>0</v>
      </c>
      <c r="BC1161" s="9">
        <f t="shared" si="1896"/>
        <v>1682</v>
      </c>
      <c r="BD1161" s="9">
        <f t="shared" si="1896"/>
        <v>1682</v>
      </c>
      <c r="BE1161" s="85">
        <f>BE1162</f>
        <v>0</v>
      </c>
      <c r="BF1161" s="85">
        <f t="shared" si="1896"/>
        <v>0</v>
      </c>
      <c r="BG1161" s="85">
        <f t="shared" si="1896"/>
        <v>0</v>
      </c>
      <c r="BH1161" s="9">
        <f t="shared" si="1896"/>
        <v>0</v>
      </c>
      <c r="BI1161" s="9">
        <f t="shared" si="1896"/>
        <v>1682</v>
      </c>
      <c r="BJ1161" s="9">
        <f t="shared" si="1896"/>
        <v>1682</v>
      </c>
    </row>
    <row r="1162" spans="1:62" ht="33" hidden="1" x14ac:dyDescent="0.25">
      <c r="A1162" s="25" t="s">
        <v>242</v>
      </c>
      <c r="B1162" s="26" t="s">
        <v>317</v>
      </c>
      <c r="C1162" s="26" t="s">
        <v>28</v>
      </c>
      <c r="D1162" s="26" t="s">
        <v>145</v>
      </c>
      <c r="E1162" s="26" t="s">
        <v>740</v>
      </c>
      <c r="F1162" s="26" t="s">
        <v>30</v>
      </c>
      <c r="G1162" s="9"/>
      <c r="H1162" s="9"/>
      <c r="I1162" s="84"/>
      <c r="J1162" s="84"/>
      <c r="K1162" s="84"/>
      <c r="L1162" s="84"/>
      <c r="M1162" s="9"/>
      <c r="N1162" s="9"/>
      <c r="O1162" s="85">
        <f>O1163</f>
        <v>0</v>
      </c>
      <c r="P1162" s="85">
        <f t="shared" si="1892"/>
        <v>0</v>
      </c>
      <c r="Q1162" s="85">
        <f t="shared" si="1892"/>
        <v>0</v>
      </c>
      <c r="R1162" s="9">
        <f t="shared" si="1892"/>
        <v>1682</v>
      </c>
      <c r="S1162" s="9">
        <f t="shared" si="1892"/>
        <v>1682</v>
      </c>
      <c r="T1162" s="9">
        <f t="shared" si="1892"/>
        <v>1682</v>
      </c>
      <c r="U1162" s="85">
        <f>U1163</f>
        <v>0</v>
      </c>
      <c r="V1162" s="85">
        <f t="shared" si="1892"/>
        <v>0</v>
      </c>
      <c r="W1162" s="85">
        <f t="shared" si="1892"/>
        <v>0</v>
      </c>
      <c r="X1162" s="9">
        <f t="shared" si="1892"/>
        <v>0</v>
      </c>
      <c r="Y1162" s="9">
        <f t="shared" si="1892"/>
        <v>1682</v>
      </c>
      <c r="Z1162" s="9">
        <f t="shared" si="1892"/>
        <v>1682</v>
      </c>
      <c r="AA1162" s="85">
        <f>AA1163</f>
        <v>0</v>
      </c>
      <c r="AB1162" s="85">
        <f t="shared" si="1893"/>
        <v>0</v>
      </c>
      <c r="AC1162" s="85">
        <f t="shared" si="1893"/>
        <v>0</v>
      </c>
      <c r="AD1162" s="9">
        <f t="shared" si="1893"/>
        <v>0</v>
      </c>
      <c r="AE1162" s="9">
        <f t="shared" si="1893"/>
        <v>1682</v>
      </c>
      <c r="AF1162" s="9">
        <f t="shared" si="1893"/>
        <v>1682</v>
      </c>
      <c r="AG1162" s="85">
        <f>AG1163</f>
        <v>0</v>
      </c>
      <c r="AH1162" s="85">
        <f t="shared" si="1894"/>
        <v>0</v>
      </c>
      <c r="AI1162" s="85">
        <f t="shared" si="1894"/>
        <v>0</v>
      </c>
      <c r="AJ1162" s="9">
        <f t="shared" si="1894"/>
        <v>0</v>
      </c>
      <c r="AK1162" s="9">
        <f t="shared" si="1894"/>
        <v>1682</v>
      </c>
      <c r="AL1162" s="9">
        <f t="shared" si="1894"/>
        <v>1682</v>
      </c>
      <c r="AM1162" s="85">
        <f>AM1163</f>
        <v>0</v>
      </c>
      <c r="AN1162" s="85">
        <f t="shared" si="1894"/>
        <v>0</v>
      </c>
      <c r="AO1162" s="85">
        <f t="shared" si="1894"/>
        <v>0</v>
      </c>
      <c r="AP1162" s="9">
        <f t="shared" si="1894"/>
        <v>0</v>
      </c>
      <c r="AQ1162" s="9">
        <f t="shared" si="1894"/>
        <v>1682</v>
      </c>
      <c r="AR1162" s="9">
        <f t="shared" si="1894"/>
        <v>1682</v>
      </c>
      <c r="AS1162" s="85">
        <f>AS1163</f>
        <v>0</v>
      </c>
      <c r="AT1162" s="85">
        <f t="shared" si="1895"/>
        <v>0</v>
      </c>
      <c r="AU1162" s="85">
        <f t="shared" si="1895"/>
        <v>0</v>
      </c>
      <c r="AV1162" s="9">
        <f t="shared" si="1895"/>
        <v>0</v>
      </c>
      <c r="AW1162" s="96">
        <f t="shared" si="1895"/>
        <v>1682</v>
      </c>
      <c r="AX1162" s="96">
        <f t="shared" si="1895"/>
        <v>1682</v>
      </c>
      <c r="AY1162" s="85">
        <f>AY1163</f>
        <v>0</v>
      </c>
      <c r="AZ1162" s="85">
        <f t="shared" si="1896"/>
        <v>0</v>
      </c>
      <c r="BA1162" s="85">
        <f t="shared" si="1896"/>
        <v>0</v>
      </c>
      <c r="BB1162" s="9">
        <f t="shared" si="1896"/>
        <v>0</v>
      </c>
      <c r="BC1162" s="9">
        <f t="shared" si="1896"/>
        <v>1682</v>
      </c>
      <c r="BD1162" s="9">
        <f t="shared" si="1896"/>
        <v>1682</v>
      </c>
      <c r="BE1162" s="85">
        <f>BE1163</f>
        <v>0</v>
      </c>
      <c r="BF1162" s="85">
        <f t="shared" si="1896"/>
        <v>0</v>
      </c>
      <c r="BG1162" s="85">
        <f t="shared" si="1896"/>
        <v>0</v>
      </c>
      <c r="BH1162" s="9">
        <f t="shared" si="1896"/>
        <v>0</v>
      </c>
      <c r="BI1162" s="9">
        <f t="shared" si="1896"/>
        <v>1682</v>
      </c>
      <c r="BJ1162" s="9">
        <f t="shared" si="1896"/>
        <v>1682</v>
      </c>
    </row>
    <row r="1163" spans="1:62" ht="33" hidden="1" x14ac:dyDescent="0.25">
      <c r="A1163" s="25" t="s">
        <v>36</v>
      </c>
      <c r="B1163" s="26" t="s">
        <v>317</v>
      </c>
      <c r="C1163" s="26" t="s">
        <v>28</v>
      </c>
      <c r="D1163" s="26" t="s">
        <v>145</v>
      </c>
      <c r="E1163" s="26" t="s">
        <v>740</v>
      </c>
      <c r="F1163" s="26" t="s">
        <v>37</v>
      </c>
      <c r="G1163" s="9"/>
      <c r="H1163" s="9"/>
      <c r="I1163" s="84"/>
      <c r="J1163" s="84"/>
      <c r="K1163" s="84"/>
      <c r="L1163" s="84"/>
      <c r="M1163" s="84"/>
      <c r="N1163" s="84"/>
      <c r="O1163" s="85"/>
      <c r="P1163" s="85"/>
      <c r="Q1163" s="85"/>
      <c r="R1163" s="9">
        <v>1682</v>
      </c>
      <c r="S1163" s="9">
        <f>M1163+O1163+P1163+Q1163+R1163</f>
        <v>1682</v>
      </c>
      <c r="T1163" s="9">
        <f>N1163+R1163</f>
        <v>1682</v>
      </c>
      <c r="U1163" s="85"/>
      <c r="V1163" s="85"/>
      <c r="W1163" s="85"/>
      <c r="X1163" s="9"/>
      <c r="Y1163" s="9">
        <f>S1163+U1163+V1163+W1163+X1163</f>
        <v>1682</v>
      </c>
      <c r="Z1163" s="9">
        <f>T1163+X1163</f>
        <v>1682</v>
      </c>
      <c r="AA1163" s="85"/>
      <c r="AB1163" s="85"/>
      <c r="AC1163" s="85"/>
      <c r="AD1163" s="9"/>
      <c r="AE1163" s="9">
        <f>Y1163+AA1163+AB1163+AC1163+AD1163</f>
        <v>1682</v>
      </c>
      <c r="AF1163" s="9">
        <f>Z1163+AD1163</f>
        <v>1682</v>
      </c>
      <c r="AG1163" s="85"/>
      <c r="AH1163" s="85"/>
      <c r="AI1163" s="85"/>
      <c r="AJ1163" s="9"/>
      <c r="AK1163" s="9">
        <f>AE1163+AG1163+AH1163+AI1163+AJ1163</f>
        <v>1682</v>
      </c>
      <c r="AL1163" s="9">
        <f>AF1163+AJ1163</f>
        <v>1682</v>
      </c>
      <c r="AM1163" s="85"/>
      <c r="AN1163" s="85"/>
      <c r="AO1163" s="85"/>
      <c r="AP1163" s="9"/>
      <c r="AQ1163" s="9">
        <f>AK1163+AM1163+AN1163+AO1163+AP1163</f>
        <v>1682</v>
      </c>
      <c r="AR1163" s="9">
        <f>AL1163+AP1163</f>
        <v>1682</v>
      </c>
      <c r="AS1163" s="85"/>
      <c r="AT1163" s="85"/>
      <c r="AU1163" s="85"/>
      <c r="AV1163" s="9"/>
      <c r="AW1163" s="96">
        <f>AQ1163+AS1163+AT1163+AU1163+AV1163</f>
        <v>1682</v>
      </c>
      <c r="AX1163" s="96">
        <f>AR1163+AV1163</f>
        <v>1682</v>
      </c>
      <c r="AY1163" s="85"/>
      <c r="AZ1163" s="85"/>
      <c r="BA1163" s="85"/>
      <c r="BB1163" s="9"/>
      <c r="BC1163" s="9">
        <f>AW1163+AY1163+AZ1163+BA1163+BB1163</f>
        <v>1682</v>
      </c>
      <c r="BD1163" s="9">
        <f>AX1163+BB1163</f>
        <v>1682</v>
      </c>
      <c r="BE1163" s="85"/>
      <c r="BF1163" s="85"/>
      <c r="BG1163" s="85"/>
      <c r="BH1163" s="9"/>
      <c r="BI1163" s="9">
        <f>BC1163+BE1163+BF1163+BG1163+BH1163</f>
        <v>1682</v>
      </c>
      <c r="BJ1163" s="9">
        <f>BD1163+BH1163</f>
        <v>1682</v>
      </c>
    </row>
    <row r="1164" spans="1:62" hidden="1" x14ac:dyDescent="0.25">
      <c r="A1164" s="25"/>
      <c r="B1164" s="26"/>
      <c r="C1164" s="26"/>
      <c r="D1164" s="26"/>
      <c r="E1164" s="26"/>
      <c r="F1164" s="26"/>
      <c r="G1164" s="9"/>
      <c r="H1164" s="9"/>
      <c r="I1164" s="84"/>
      <c r="J1164" s="84"/>
      <c r="K1164" s="84"/>
      <c r="L1164" s="84"/>
      <c r="M1164" s="84"/>
      <c r="N1164" s="84"/>
      <c r="O1164" s="85"/>
      <c r="P1164" s="85"/>
      <c r="Q1164" s="85"/>
      <c r="R1164" s="85"/>
      <c r="S1164" s="85"/>
      <c r="T1164" s="85"/>
      <c r="U1164" s="85"/>
      <c r="V1164" s="85"/>
      <c r="W1164" s="85"/>
      <c r="X1164" s="85"/>
      <c r="Y1164" s="85"/>
      <c r="Z1164" s="85"/>
      <c r="AA1164" s="85"/>
      <c r="AB1164" s="85"/>
      <c r="AC1164" s="85"/>
      <c r="AD1164" s="85"/>
      <c r="AE1164" s="85"/>
      <c r="AF1164" s="85"/>
      <c r="AG1164" s="85"/>
      <c r="AH1164" s="85"/>
      <c r="AI1164" s="85"/>
      <c r="AJ1164" s="85"/>
      <c r="AK1164" s="85"/>
      <c r="AL1164" s="85"/>
      <c r="AM1164" s="85"/>
      <c r="AN1164" s="85"/>
      <c r="AO1164" s="85"/>
      <c r="AP1164" s="85"/>
      <c r="AQ1164" s="85"/>
      <c r="AR1164" s="85"/>
      <c r="AS1164" s="85"/>
      <c r="AT1164" s="85"/>
      <c r="AU1164" s="85"/>
      <c r="AV1164" s="85"/>
      <c r="AW1164" s="97"/>
      <c r="AX1164" s="97"/>
      <c r="AY1164" s="85"/>
      <c r="AZ1164" s="85"/>
      <c r="BA1164" s="85"/>
      <c r="BB1164" s="85"/>
      <c r="BC1164" s="85"/>
      <c r="BD1164" s="85"/>
      <c r="BE1164" s="85"/>
      <c r="BF1164" s="85"/>
      <c r="BG1164" s="85"/>
      <c r="BH1164" s="85"/>
      <c r="BI1164" s="85"/>
      <c r="BJ1164" s="85"/>
    </row>
    <row r="1165" spans="1:62" ht="18.75" hidden="1" x14ac:dyDescent="0.3">
      <c r="A1165" s="23" t="s">
        <v>318</v>
      </c>
      <c r="B1165" s="24" t="s">
        <v>317</v>
      </c>
      <c r="C1165" s="24" t="s">
        <v>28</v>
      </c>
      <c r="D1165" s="24" t="s">
        <v>7</v>
      </c>
      <c r="E1165" s="24"/>
      <c r="F1165" s="24"/>
      <c r="G1165" s="15">
        <f t="shared" ref="G1165:V1169" si="1897">G1166</f>
        <v>11331</v>
      </c>
      <c r="H1165" s="15">
        <f t="shared" si="1897"/>
        <v>0</v>
      </c>
      <c r="I1165" s="15">
        <f t="shared" si="1897"/>
        <v>0</v>
      </c>
      <c r="J1165" s="15">
        <f t="shared" si="1897"/>
        <v>0</v>
      </c>
      <c r="K1165" s="15">
        <f t="shared" si="1897"/>
        <v>0</v>
      </c>
      <c r="L1165" s="15">
        <f t="shared" si="1897"/>
        <v>0</v>
      </c>
      <c r="M1165" s="15">
        <f t="shared" si="1897"/>
        <v>11331</v>
      </c>
      <c r="N1165" s="15">
        <f t="shared" si="1897"/>
        <v>0</v>
      </c>
      <c r="O1165" s="15">
        <f t="shared" si="1897"/>
        <v>0</v>
      </c>
      <c r="P1165" s="15">
        <f t="shared" si="1897"/>
        <v>0</v>
      </c>
      <c r="Q1165" s="15">
        <f t="shared" si="1897"/>
        <v>0</v>
      </c>
      <c r="R1165" s="15">
        <f t="shared" si="1897"/>
        <v>0</v>
      </c>
      <c r="S1165" s="15">
        <f t="shared" si="1897"/>
        <v>11331</v>
      </c>
      <c r="T1165" s="15">
        <f t="shared" si="1897"/>
        <v>0</v>
      </c>
      <c r="U1165" s="15">
        <f t="shared" si="1897"/>
        <v>0</v>
      </c>
      <c r="V1165" s="15">
        <f t="shared" si="1897"/>
        <v>679</v>
      </c>
      <c r="W1165" s="15">
        <f t="shared" ref="U1165:AJ1169" si="1898">W1166</f>
        <v>0</v>
      </c>
      <c r="X1165" s="15">
        <f t="shared" si="1898"/>
        <v>3478</v>
      </c>
      <c r="Y1165" s="15">
        <f t="shared" si="1898"/>
        <v>15488</v>
      </c>
      <c r="Z1165" s="15">
        <f t="shared" si="1898"/>
        <v>3478</v>
      </c>
      <c r="AA1165" s="15">
        <f t="shared" si="1898"/>
        <v>0</v>
      </c>
      <c r="AB1165" s="15">
        <f t="shared" si="1898"/>
        <v>0</v>
      </c>
      <c r="AC1165" s="15">
        <f t="shared" si="1898"/>
        <v>0</v>
      </c>
      <c r="AD1165" s="15">
        <f t="shared" si="1898"/>
        <v>0</v>
      </c>
      <c r="AE1165" s="15">
        <f t="shared" si="1898"/>
        <v>15488</v>
      </c>
      <c r="AF1165" s="15">
        <f t="shared" si="1898"/>
        <v>3478</v>
      </c>
      <c r="AG1165" s="15">
        <f t="shared" si="1898"/>
        <v>0</v>
      </c>
      <c r="AH1165" s="15">
        <f t="shared" si="1898"/>
        <v>144</v>
      </c>
      <c r="AI1165" s="15">
        <f t="shared" si="1898"/>
        <v>0</v>
      </c>
      <c r="AJ1165" s="15">
        <f t="shared" si="1898"/>
        <v>1050</v>
      </c>
      <c r="AK1165" s="15">
        <f t="shared" ref="AG1165:AV1169" si="1899">AK1166</f>
        <v>16682</v>
      </c>
      <c r="AL1165" s="15">
        <f t="shared" si="1899"/>
        <v>4528</v>
      </c>
      <c r="AM1165" s="15">
        <f t="shared" si="1899"/>
        <v>0</v>
      </c>
      <c r="AN1165" s="15">
        <f t="shared" si="1899"/>
        <v>0</v>
      </c>
      <c r="AO1165" s="15">
        <f t="shared" si="1899"/>
        <v>0</v>
      </c>
      <c r="AP1165" s="15">
        <f t="shared" si="1899"/>
        <v>0</v>
      </c>
      <c r="AQ1165" s="15">
        <f t="shared" si="1899"/>
        <v>16682</v>
      </c>
      <c r="AR1165" s="15">
        <f t="shared" si="1899"/>
        <v>4528</v>
      </c>
      <c r="AS1165" s="15">
        <f t="shared" si="1899"/>
        <v>-2474</v>
      </c>
      <c r="AT1165" s="15">
        <f t="shared" si="1899"/>
        <v>0</v>
      </c>
      <c r="AU1165" s="15">
        <f t="shared" si="1899"/>
        <v>0</v>
      </c>
      <c r="AV1165" s="15">
        <f t="shared" si="1899"/>
        <v>0</v>
      </c>
      <c r="AW1165" s="104">
        <f t="shared" ref="AS1165:BH1169" si="1900">AW1166</f>
        <v>14208</v>
      </c>
      <c r="AX1165" s="104">
        <f t="shared" si="1900"/>
        <v>4528</v>
      </c>
      <c r="AY1165" s="15">
        <f t="shared" si="1900"/>
        <v>-247</v>
      </c>
      <c r="AZ1165" s="15">
        <f t="shared" si="1900"/>
        <v>0</v>
      </c>
      <c r="BA1165" s="15">
        <f t="shared" si="1900"/>
        <v>0</v>
      </c>
      <c r="BB1165" s="15">
        <f t="shared" si="1900"/>
        <v>0</v>
      </c>
      <c r="BC1165" s="15">
        <f t="shared" si="1900"/>
        <v>13961</v>
      </c>
      <c r="BD1165" s="15">
        <f t="shared" si="1900"/>
        <v>4528</v>
      </c>
      <c r="BE1165" s="15">
        <f t="shared" si="1900"/>
        <v>0</v>
      </c>
      <c r="BF1165" s="15">
        <f t="shared" si="1900"/>
        <v>0</v>
      </c>
      <c r="BG1165" s="15">
        <f t="shared" si="1900"/>
        <v>0</v>
      </c>
      <c r="BH1165" s="15">
        <f t="shared" si="1900"/>
        <v>0</v>
      </c>
      <c r="BI1165" s="15">
        <f t="shared" ref="BE1165:BJ1169" si="1901">BI1166</f>
        <v>13961</v>
      </c>
      <c r="BJ1165" s="15">
        <f t="shared" si="1901"/>
        <v>4528</v>
      </c>
    </row>
    <row r="1166" spans="1:62" ht="49.5" hidden="1" x14ac:dyDescent="0.25">
      <c r="A1166" s="25" t="s">
        <v>709</v>
      </c>
      <c r="B1166" s="26" t="s">
        <v>317</v>
      </c>
      <c r="C1166" s="26" t="s">
        <v>28</v>
      </c>
      <c r="D1166" s="26" t="s">
        <v>7</v>
      </c>
      <c r="E1166" s="26" t="s">
        <v>375</v>
      </c>
      <c r="F1166" s="26"/>
      <c r="G1166" s="9">
        <f>G1167+G1179+G1185+G1188+G1171+G1182</f>
        <v>11331</v>
      </c>
      <c r="H1166" s="9">
        <f t="shared" ref="H1166:N1166" si="1902">H1167+H1179+H1185+H1188+H1171+H1182</f>
        <v>0</v>
      </c>
      <c r="I1166" s="9">
        <f t="shared" si="1902"/>
        <v>0</v>
      </c>
      <c r="J1166" s="9">
        <f t="shared" si="1902"/>
        <v>0</v>
      </c>
      <c r="K1166" s="9">
        <f t="shared" si="1902"/>
        <v>0</v>
      </c>
      <c r="L1166" s="9">
        <f t="shared" si="1902"/>
        <v>0</v>
      </c>
      <c r="M1166" s="9">
        <f t="shared" si="1902"/>
        <v>11331</v>
      </c>
      <c r="N1166" s="9">
        <f t="shared" si="1902"/>
        <v>0</v>
      </c>
      <c r="O1166" s="9">
        <f t="shared" ref="O1166:T1166" si="1903">O1167+O1179+O1185+O1188+O1171+O1182</f>
        <v>0</v>
      </c>
      <c r="P1166" s="9">
        <f t="shared" si="1903"/>
        <v>0</v>
      </c>
      <c r="Q1166" s="9">
        <f t="shared" si="1903"/>
        <v>0</v>
      </c>
      <c r="R1166" s="9">
        <f t="shared" si="1903"/>
        <v>0</v>
      </c>
      <c r="S1166" s="9">
        <f t="shared" si="1903"/>
        <v>11331</v>
      </c>
      <c r="T1166" s="9">
        <f t="shared" si="1903"/>
        <v>0</v>
      </c>
      <c r="U1166" s="9">
        <f t="shared" ref="U1166:Z1166" si="1904">U1167+U1179+U1185+U1188+U1171+U1182</f>
        <v>0</v>
      </c>
      <c r="V1166" s="9">
        <f t="shared" si="1904"/>
        <v>679</v>
      </c>
      <c r="W1166" s="9">
        <f t="shared" si="1904"/>
        <v>0</v>
      </c>
      <c r="X1166" s="9">
        <f t="shared" si="1904"/>
        <v>3478</v>
      </c>
      <c r="Y1166" s="9">
        <f t="shared" si="1904"/>
        <v>15488</v>
      </c>
      <c r="Z1166" s="9">
        <f t="shared" si="1904"/>
        <v>3478</v>
      </c>
      <c r="AA1166" s="9">
        <f t="shared" ref="AA1166:AF1166" si="1905">AA1167+AA1179+AA1185+AA1188+AA1171+AA1182</f>
        <v>0</v>
      </c>
      <c r="AB1166" s="9">
        <f t="shared" si="1905"/>
        <v>0</v>
      </c>
      <c r="AC1166" s="9">
        <f t="shared" si="1905"/>
        <v>0</v>
      </c>
      <c r="AD1166" s="9">
        <f t="shared" si="1905"/>
        <v>0</v>
      </c>
      <c r="AE1166" s="9">
        <f t="shared" si="1905"/>
        <v>15488</v>
      </c>
      <c r="AF1166" s="9">
        <f t="shared" si="1905"/>
        <v>3478</v>
      </c>
      <c r="AG1166" s="9">
        <f t="shared" ref="AG1166:AL1166" si="1906">AG1167+AG1179+AG1185+AG1188+AG1171+AG1182</f>
        <v>0</v>
      </c>
      <c r="AH1166" s="9">
        <f t="shared" si="1906"/>
        <v>144</v>
      </c>
      <c r="AI1166" s="9">
        <f t="shared" si="1906"/>
        <v>0</v>
      </c>
      <c r="AJ1166" s="9">
        <f t="shared" si="1906"/>
        <v>1050</v>
      </c>
      <c r="AK1166" s="9">
        <f t="shared" si="1906"/>
        <v>16682</v>
      </c>
      <c r="AL1166" s="9">
        <f t="shared" si="1906"/>
        <v>4528</v>
      </c>
      <c r="AM1166" s="9">
        <f t="shared" ref="AM1166:AR1166" si="1907">AM1167+AM1179+AM1185+AM1188+AM1171+AM1182</f>
        <v>0</v>
      </c>
      <c r="AN1166" s="9">
        <f t="shared" si="1907"/>
        <v>0</v>
      </c>
      <c r="AO1166" s="9">
        <f t="shared" si="1907"/>
        <v>0</v>
      </c>
      <c r="AP1166" s="9">
        <f t="shared" si="1907"/>
        <v>0</v>
      </c>
      <c r="AQ1166" s="9">
        <f t="shared" si="1907"/>
        <v>16682</v>
      </c>
      <c r="AR1166" s="9">
        <f t="shared" si="1907"/>
        <v>4528</v>
      </c>
      <c r="AS1166" s="9">
        <f t="shared" ref="AS1166:AX1166" si="1908">AS1167+AS1179+AS1185+AS1188+AS1171+AS1182</f>
        <v>-2474</v>
      </c>
      <c r="AT1166" s="9">
        <f t="shared" si="1908"/>
        <v>0</v>
      </c>
      <c r="AU1166" s="9">
        <f t="shared" si="1908"/>
        <v>0</v>
      </c>
      <c r="AV1166" s="9">
        <f t="shared" si="1908"/>
        <v>0</v>
      </c>
      <c r="AW1166" s="96">
        <f t="shared" si="1908"/>
        <v>14208</v>
      </c>
      <c r="AX1166" s="96">
        <f t="shared" si="1908"/>
        <v>4528</v>
      </c>
      <c r="AY1166" s="9">
        <f t="shared" ref="AY1166:BD1166" si="1909">AY1167+AY1179+AY1185+AY1188+AY1171+AY1182</f>
        <v>-247</v>
      </c>
      <c r="AZ1166" s="9">
        <f t="shared" si="1909"/>
        <v>0</v>
      </c>
      <c r="BA1166" s="9">
        <f t="shared" si="1909"/>
        <v>0</v>
      </c>
      <c r="BB1166" s="9">
        <f t="shared" si="1909"/>
        <v>0</v>
      </c>
      <c r="BC1166" s="9">
        <f t="shared" si="1909"/>
        <v>13961</v>
      </c>
      <c r="BD1166" s="9">
        <f t="shared" si="1909"/>
        <v>4528</v>
      </c>
      <c r="BE1166" s="9">
        <f t="shared" ref="BE1166:BJ1166" si="1910">BE1167+BE1179+BE1185+BE1188+BE1171+BE1182</f>
        <v>0</v>
      </c>
      <c r="BF1166" s="9">
        <f t="shared" si="1910"/>
        <v>0</v>
      </c>
      <c r="BG1166" s="9">
        <f t="shared" si="1910"/>
        <v>0</v>
      </c>
      <c r="BH1166" s="9">
        <f t="shared" si="1910"/>
        <v>0</v>
      </c>
      <c r="BI1166" s="9">
        <f t="shared" si="1910"/>
        <v>13961</v>
      </c>
      <c r="BJ1166" s="9">
        <f t="shared" si="1910"/>
        <v>4528</v>
      </c>
    </row>
    <row r="1167" spans="1:62" ht="20.100000000000001" hidden="1" customHeight="1" x14ac:dyDescent="0.25">
      <c r="A1167" s="38" t="s">
        <v>14</v>
      </c>
      <c r="B1167" s="59" t="s">
        <v>317</v>
      </c>
      <c r="C1167" s="59" t="s">
        <v>28</v>
      </c>
      <c r="D1167" s="59" t="s">
        <v>7</v>
      </c>
      <c r="E1167" s="59" t="s">
        <v>376</v>
      </c>
      <c r="F1167" s="59"/>
      <c r="G1167" s="17">
        <f t="shared" si="1897"/>
        <v>8426</v>
      </c>
      <c r="H1167" s="17">
        <f t="shared" si="1897"/>
        <v>0</v>
      </c>
      <c r="I1167" s="17">
        <f t="shared" si="1897"/>
        <v>0</v>
      </c>
      <c r="J1167" s="17">
        <f t="shared" si="1897"/>
        <v>0</v>
      </c>
      <c r="K1167" s="17">
        <f t="shared" si="1897"/>
        <v>0</v>
      </c>
      <c r="L1167" s="17">
        <f t="shared" si="1897"/>
        <v>0</v>
      </c>
      <c r="M1167" s="17">
        <f t="shared" si="1897"/>
        <v>8426</v>
      </c>
      <c r="N1167" s="17">
        <f t="shared" si="1897"/>
        <v>0</v>
      </c>
      <c r="O1167" s="17">
        <f t="shared" si="1897"/>
        <v>0</v>
      </c>
      <c r="P1167" s="17">
        <f t="shared" si="1897"/>
        <v>0</v>
      </c>
      <c r="Q1167" s="17">
        <f t="shared" si="1897"/>
        <v>0</v>
      </c>
      <c r="R1167" s="17">
        <f t="shared" si="1897"/>
        <v>0</v>
      </c>
      <c r="S1167" s="17">
        <f t="shared" si="1897"/>
        <v>8426</v>
      </c>
      <c r="T1167" s="17">
        <f t="shared" si="1897"/>
        <v>0</v>
      </c>
      <c r="U1167" s="17">
        <f t="shared" si="1898"/>
        <v>0</v>
      </c>
      <c r="V1167" s="17">
        <f t="shared" si="1898"/>
        <v>0</v>
      </c>
      <c r="W1167" s="17">
        <f t="shared" si="1898"/>
        <v>0</v>
      </c>
      <c r="X1167" s="17">
        <f t="shared" si="1898"/>
        <v>0</v>
      </c>
      <c r="Y1167" s="17">
        <f t="shared" si="1898"/>
        <v>8426</v>
      </c>
      <c r="Z1167" s="17">
        <f t="shared" si="1898"/>
        <v>0</v>
      </c>
      <c r="AA1167" s="17">
        <f t="shared" si="1898"/>
        <v>0</v>
      </c>
      <c r="AB1167" s="17">
        <f t="shared" si="1898"/>
        <v>0</v>
      </c>
      <c r="AC1167" s="17">
        <f t="shared" si="1898"/>
        <v>0</v>
      </c>
      <c r="AD1167" s="17">
        <f t="shared" si="1898"/>
        <v>0</v>
      </c>
      <c r="AE1167" s="17">
        <f t="shared" si="1898"/>
        <v>8426</v>
      </c>
      <c r="AF1167" s="17">
        <f t="shared" si="1898"/>
        <v>0</v>
      </c>
      <c r="AG1167" s="17">
        <f t="shared" si="1899"/>
        <v>0</v>
      </c>
      <c r="AH1167" s="17">
        <f t="shared" si="1899"/>
        <v>0</v>
      </c>
      <c r="AI1167" s="17">
        <f t="shared" si="1899"/>
        <v>0</v>
      </c>
      <c r="AJ1167" s="17">
        <f t="shared" si="1899"/>
        <v>0</v>
      </c>
      <c r="AK1167" s="17">
        <f t="shared" si="1899"/>
        <v>8426</v>
      </c>
      <c r="AL1167" s="17">
        <f t="shared" si="1899"/>
        <v>0</v>
      </c>
      <c r="AM1167" s="17">
        <f t="shared" si="1899"/>
        <v>0</v>
      </c>
      <c r="AN1167" s="17">
        <f t="shared" si="1899"/>
        <v>0</v>
      </c>
      <c r="AO1167" s="17">
        <f t="shared" si="1899"/>
        <v>0</v>
      </c>
      <c r="AP1167" s="17">
        <f t="shared" si="1899"/>
        <v>0</v>
      </c>
      <c r="AQ1167" s="17">
        <f t="shared" si="1899"/>
        <v>8426</v>
      </c>
      <c r="AR1167" s="17">
        <f t="shared" si="1899"/>
        <v>0</v>
      </c>
      <c r="AS1167" s="17">
        <f t="shared" si="1900"/>
        <v>-2474</v>
      </c>
      <c r="AT1167" s="17">
        <f t="shared" si="1900"/>
        <v>0</v>
      </c>
      <c r="AU1167" s="17">
        <f t="shared" si="1900"/>
        <v>0</v>
      </c>
      <c r="AV1167" s="17">
        <f t="shared" si="1900"/>
        <v>0</v>
      </c>
      <c r="AW1167" s="106">
        <f t="shared" si="1900"/>
        <v>5952</v>
      </c>
      <c r="AX1167" s="106">
        <f t="shared" si="1900"/>
        <v>0</v>
      </c>
      <c r="AY1167" s="17">
        <f t="shared" si="1900"/>
        <v>-247</v>
      </c>
      <c r="AZ1167" s="17">
        <f t="shared" si="1900"/>
        <v>0</v>
      </c>
      <c r="BA1167" s="17">
        <f t="shared" si="1900"/>
        <v>0</v>
      </c>
      <c r="BB1167" s="17">
        <f t="shared" si="1900"/>
        <v>0</v>
      </c>
      <c r="BC1167" s="17">
        <f t="shared" si="1900"/>
        <v>5705</v>
      </c>
      <c r="BD1167" s="17">
        <f t="shared" si="1900"/>
        <v>0</v>
      </c>
      <c r="BE1167" s="17">
        <f t="shared" si="1901"/>
        <v>0</v>
      </c>
      <c r="BF1167" s="17">
        <f t="shared" si="1901"/>
        <v>0</v>
      </c>
      <c r="BG1167" s="17">
        <f t="shared" si="1901"/>
        <v>0</v>
      </c>
      <c r="BH1167" s="17">
        <f t="shared" si="1901"/>
        <v>0</v>
      </c>
      <c r="BI1167" s="17">
        <f t="shared" si="1901"/>
        <v>5705</v>
      </c>
      <c r="BJ1167" s="17">
        <f t="shared" si="1901"/>
        <v>0</v>
      </c>
    </row>
    <row r="1168" spans="1:62" ht="20.100000000000001" hidden="1" customHeight="1" x14ac:dyDescent="0.25">
      <c r="A1168" s="38" t="s">
        <v>319</v>
      </c>
      <c r="B1168" s="59" t="s">
        <v>317</v>
      </c>
      <c r="C1168" s="59" t="s">
        <v>28</v>
      </c>
      <c r="D1168" s="59" t="s">
        <v>7</v>
      </c>
      <c r="E1168" s="59" t="s">
        <v>377</v>
      </c>
      <c r="F1168" s="59"/>
      <c r="G1168" s="17">
        <f t="shared" si="1897"/>
        <v>8426</v>
      </c>
      <c r="H1168" s="17">
        <f t="shared" si="1897"/>
        <v>0</v>
      </c>
      <c r="I1168" s="17">
        <f t="shared" si="1897"/>
        <v>0</v>
      </c>
      <c r="J1168" s="17">
        <f t="shared" si="1897"/>
        <v>0</v>
      </c>
      <c r="K1168" s="17">
        <f t="shared" si="1897"/>
        <v>0</v>
      </c>
      <c r="L1168" s="17">
        <f t="shared" si="1897"/>
        <v>0</v>
      </c>
      <c r="M1168" s="17">
        <f t="shared" si="1897"/>
        <v>8426</v>
      </c>
      <c r="N1168" s="17">
        <f t="shared" si="1897"/>
        <v>0</v>
      </c>
      <c r="O1168" s="17">
        <f t="shared" si="1897"/>
        <v>0</v>
      </c>
      <c r="P1168" s="17">
        <f t="shared" si="1897"/>
        <v>0</v>
      </c>
      <c r="Q1168" s="17">
        <f t="shared" si="1897"/>
        <v>0</v>
      </c>
      <c r="R1168" s="17">
        <f t="shared" si="1897"/>
        <v>0</v>
      </c>
      <c r="S1168" s="17">
        <f t="shared" si="1897"/>
        <v>8426</v>
      </c>
      <c r="T1168" s="17">
        <f t="shared" si="1897"/>
        <v>0</v>
      </c>
      <c r="U1168" s="17">
        <f t="shared" si="1898"/>
        <v>0</v>
      </c>
      <c r="V1168" s="17">
        <f t="shared" si="1898"/>
        <v>0</v>
      </c>
      <c r="W1168" s="17">
        <f t="shared" si="1898"/>
        <v>0</v>
      </c>
      <c r="X1168" s="17">
        <f t="shared" si="1898"/>
        <v>0</v>
      </c>
      <c r="Y1168" s="17">
        <f t="shared" si="1898"/>
        <v>8426</v>
      </c>
      <c r="Z1168" s="17">
        <f t="shared" si="1898"/>
        <v>0</v>
      </c>
      <c r="AA1168" s="17">
        <f t="shared" si="1898"/>
        <v>0</v>
      </c>
      <c r="AB1168" s="17">
        <f t="shared" si="1898"/>
        <v>0</v>
      </c>
      <c r="AC1168" s="17">
        <f t="shared" si="1898"/>
        <v>0</v>
      </c>
      <c r="AD1168" s="17">
        <f t="shared" si="1898"/>
        <v>0</v>
      </c>
      <c r="AE1168" s="17">
        <f t="shared" si="1898"/>
        <v>8426</v>
      </c>
      <c r="AF1168" s="17">
        <f t="shared" si="1898"/>
        <v>0</v>
      </c>
      <c r="AG1168" s="17">
        <f t="shared" si="1899"/>
        <v>0</v>
      </c>
      <c r="AH1168" s="17">
        <f t="shared" si="1899"/>
        <v>0</v>
      </c>
      <c r="AI1168" s="17">
        <f t="shared" si="1899"/>
        <v>0</v>
      </c>
      <c r="AJ1168" s="17">
        <f t="shared" si="1899"/>
        <v>0</v>
      </c>
      <c r="AK1168" s="17">
        <f t="shared" si="1899"/>
        <v>8426</v>
      </c>
      <c r="AL1168" s="17">
        <f t="shared" si="1899"/>
        <v>0</v>
      </c>
      <c r="AM1168" s="17">
        <f t="shared" si="1899"/>
        <v>0</v>
      </c>
      <c r="AN1168" s="17">
        <f t="shared" si="1899"/>
        <v>0</v>
      </c>
      <c r="AO1168" s="17">
        <f t="shared" si="1899"/>
        <v>0</v>
      </c>
      <c r="AP1168" s="17">
        <f t="shared" si="1899"/>
        <v>0</v>
      </c>
      <c r="AQ1168" s="17">
        <f t="shared" si="1899"/>
        <v>8426</v>
      </c>
      <c r="AR1168" s="17">
        <f t="shared" si="1899"/>
        <v>0</v>
      </c>
      <c r="AS1168" s="17">
        <f t="shared" si="1900"/>
        <v>-2474</v>
      </c>
      <c r="AT1168" s="17">
        <f t="shared" si="1900"/>
        <v>0</v>
      </c>
      <c r="AU1168" s="17">
        <f t="shared" si="1900"/>
        <v>0</v>
      </c>
      <c r="AV1168" s="17">
        <f t="shared" si="1900"/>
        <v>0</v>
      </c>
      <c r="AW1168" s="106">
        <f t="shared" si="1900"/>
        <v>5952</v>
      </c>
      <c r="AX1168" s="106">
        <f t="shared" si="1900"/>
        <v>0</v>
      </c>
      <c r="AY1168" s="17">
        <f t="shared" si="1900"/>
        <v>-247</v>
      </c>
      <c r="AZ1168" s="17">
        <f t="shared" si="1900"/>
        <v>0</v>
      </c>
      <c r="BA1168" s="17">
        <f t="shared" si="1900"/>
        <v>0</v>
      </c>
      <c r="BB1168" s="17">
        <f t="shared" si="1900"/>
        <v>0</v>
      </c>
      <c r="BC1168" s="17">
        <f t="shared" si="1900"/>
        <v>5705</v>
      </c>
      <c r="BD1168" s="17">
        <f t="shared" si="1900"/>
        <v>0</v>
      </c>
      <c r="BE1168" s="17">
        <f t="shared" si="1901"/>
        <v>0</v>
      </c>
      <c r="BF1168" s="17">
        <f t="shared" si="1901"/>
        <v>0</v>
      </c>
      <c r="BG1168" s="17">
        <f t="shared" si="1901"/>
        <v>0</v>
      </c>
      <c r="BH1168" s="17">
        <f t="shared" si="1901"/>
        <v>0</v>
      </c>
      <c r="BI1168" s="17">
        <f t="shared" si="1901"/>
        <v>5705</v>
      </c>
      <c r="BJ1168" s="17">
        <f t="shared" si="1901"/>
        <v>0</v>
      </c>
    </row>
    <row r="1169" spans="1:62" ht="33" hidden="1" x14ac:dyDescent="0.25">
      <c r="A1169" s="25" t="s">
        <v>242</v>
      </c>
      <c r="B1169" s="26" t="s">
        <v>317</v>
      </c>
      <c r="C1169" s="26" t="s">
        <v>28</v>
      </c>
      <c r="D1169" s="26" t="s">
        <v>7</v>
      </c>
      <c r="E1169" s="26" t="s">
        <v>377</v>
      </c>
      <c r="F1169" s="26" t="s">
        <v>30</v>
      </c>
      <c r="G1169" s="9">
        <f t="shared" si="1897"/>
        <v>8426</v>
      </c>
      <c r="H1169" s="9">
        <f t="shared" si="1897"/>
        <v>0</v>
      </c>
      <c r="I1169" s="9">
        <f t="shared" si="1897"/>
        <v>0</v>
      </c>
      <c r="J1169" s="9">
        <f t="shared" si="1897"/>
        <v>0</v>
      </c>
      <c r="K1169" s="9">
        <f t="shared" si="1897"/>
        <v>0</v>
      </c>
      <c r="L1169" s="9">
        <f t="shared" si="1897"/>
        <v>0</v>
      </c>
      <c r="M1169" s="9">
        <f t="shared" si="1897"/>
        <v>8426</v>
      </c>
      <c r="N1169" s="9">
        <f t="shared" si="1897"/>
        <v>0</v>
      </c>
      <c r="O1169" s="9">
        <f t="shared" si="1897"/>
        <v>0</v>
      </c>
      <c r="P1169" s="9">
        <f t="shared" si="1897"/>
        <v>0</v>
      </c>
      <c r="Q1169" s="9">
        <f t="shared" si="1897"/>
        <v>0</v>
      </c>
      <c r="R1169" s="9">
        <f t="shared" si="1897"/>
        <v>0</v>
      </c>
      <c r="S1169" s="9">
        <f t="shared" si="1897"/>
        <v>8426</v>
      </c>
      <c r="T1169" s="9">
        <f t="shared" si="1897"/>
        <v>0</v>
      </c>
      <c r="U1169" s="9">
        <f t="shared" si="1898"/>
        <v>0</v>
      </c>
      <c r="V1169" s="9">
        <f t="shared" si="1898"/>
        <v>0</v>
      </c>
      <c r="W1169" s="9">
        <f t="shared" si="1898"/>
        <v>0</v>
      </c>
      <c r="X1169" s="9">
        <f t="shared" si="1898"/>
        <v>0</v>
      </c>
      <c r="Y1169" s="9">
        <f t="shared" si="1898"/>
        <v>8426</v>
      </c>
      <c r="Z1169" s="9">
        <f t="shared" si="1898"/>
        <v>0</v>
      </c>
      <c r="AA1169" s="9">
        <f t="shared" si="1898"/>
        <v>0</v>
      </c>
      <c r="AB1169" s="9">
        <f t="shared" si="1898"/>
        <v>0</v>
      </c>
      <c r="AC1169" s="9">
        <f t="shared" si="1898"/>
        <v>0</v>
      </c>
      <c r="AD1169" s="9">
        <f t="shared" si="1898"/>
        <v>0</v>
      </c>
      <c r="AE1169" s="9">
        <f t="shared" si="1898"/>
        <v>8426</v>
      </c>
      <c r="AF1169" s="9">
        <f t="shared" si="1898"/>
        <v>0</v>
      </c>
      <c r="AG1169" s="9">
        <f t="shared" si="1899"/>
        <v>0</v>
      </c>
      <c r="AH1169" s="9">
        <f t="shared" si="1899"/>
        <v>0</v>
      </c>
      <c r="AI1169" s="9">
        <f t="shared" si="1899"/>
        <v>0</v>
      </c>
      <c r="AJ1169" s="9">
        <f t="shared" si="1899"/>
        <v>0</v>
      </c>
      <c r="AK1169" s="9">
        <f t="shared" si="1899"/>
        <v>8426</v>
      </c>
      <c r="AL1169" s="9">
        <f t="shared" si="1899"/>
        <v>0</v>
      </c>
      <c r="AM1169" s="9">
        <f t="shared" si="1899"/>
        <v>0</v>
      </c>
      <c r="AN1169" s="9">
        <f t="shared" si="1899"/>
        <v>0</v>
      </c>
      <c r="AO1169" s="9">
        <f t="shared" si="1899"/>
        <v>0</v>
      </c>
      <c r="AP1169" s="9">
        <f t="shared" si="1899"/>
        <v>0</v>
      </c>
      <c r="AQ1169" s="9">
        <f t="shared" si="1899"/>
        <v>8426</v>
      </c>
      <c r="AR1169" s="9">
        <f t="shared" si="1899"/>
        <v>0</v>
      </c>
      <c r="AS1169" s="9">
        <f t="shared" si="1900"/>
        <v>-2474</v>
      </c>
      <c r="AT1169" s="9">
        <f t="shared" si="1900"/>
        <v>0</v>
      </c>
      <c r="AU1169" s="9">
        <f t="shared" si="1900"/>
        <v>0</v>
      </c>
      <c r="AV1169" s="9">
        <f t="shared" si="1900"/>
        <v>0</v>
      </c>
      <c r="AW1169" s="96">
        <f t="shared" si="1900"/>
        <v>5952</v>
      </c>
      <c r="AX1169" s="96">
        <f t="shared" si="1900"/>
        <v>0</v>
      </c>
      <c r="AY1169" s="9">
        <f t="shared" si="1900"/>
        <v>-247</v>
      </c>
      <c r="AZ1169" s="9">
        <f t="shared" si="1900"/>
        <v>0</v>
      </c>
      <c r="BA1169" s="9">
        <f t="shared" si="1900"/>
        <v>0</v>
      </c>
      <c r="BB1169" s="9">
        <f t="shared" si="1900"/>
        <v>0</v>
      </c>
      <c r="BC1169" s="9">
        <f t="shared" si="1900"/>
        <v>5705</v>
      </c>
      <c r="BD1169" s="9">
        <f t="shared" si="1900"/>
        <v>0</v>
      </c>
      <c r="BE1169" s="9">
        <f t="shared" si="1901"/>
        <v>0</v>
      </c>
      <c r="BF1169" s="9">
        <f t="shared" si="1901"/>
        <v>0</v>
      </c>
      <c r="BG1169" s="9">
        <f t="shared" si="1901"/>
        <v>0</v>
      </c>
      <c r="BH1169" s="9">
        <f t="shared" si="1901"/>
        <v>0</v>
      </c>
      <c r="BI1169" s="9">
        <f t="shared" si="1901"/>
        <v>5705</v>
      </c>
      <c r="BJ1169" s="9">
        <f t="shared" si="1901"/>
        <v>0</v>
      </c>
    </row>
    <row r="1170" spans="1:62" ht="33" hidden="1" x14ac:dyDescent="0.25">
      <c r="A1170" s="25" t="s">
        <v>36</v>
      </c>
      <c r="B1170" s="26" t="s">
        <v>317</v>
      </c>
      <c r="C1170" s="26" t="s">
        <v>28</v>
      </c>
      <c r="D1170" s="26" t="s">
        <v>7</v>
      </c>
      <c r="E1170" s="26" t="s">
        <v>377</v>
      </c>
      <c r="F1170" s="26" t="s">
        <v>37</v>
      </c>
      <c r="G1170" s="9">
        <f>5952+2474</f>
        <v>8426</v>
      </c>
      <c r="H1170" s="9"/>
      <c r="I1170" s="84"/>
      <c r="J1170" s="84"/>
      <c r="K1170" s="84"/>
      <c r="L1170" s="84"/>
      <c r="M1170" s="9">
        <f>G1170+I1170+J1170+K1170+L1170</f>
        <v>8426</v>
      </c>
      <c r="N1170" s="9">
        <f>H1170+L1170</f>
        <v>0</v>
      </c>
      <c r="O1170" s="85"/>
      <c r="P1170" s="85"/>
      <c r="Q1170" s="85"/>
      <c r="R1170" s="85"/>
      <c r="S1170" s="9">
        <f>M1170+O1170+P1170+Q1170+R1170</f>
        <v>8426</v>
      </c>
      <c r="T1170" s="9">
        <f>N1170+R1170</f>
        <v>0</v>
      </c>
      <c r="U1170" s="85"/>
      <c r="V1170" s="85"/>
      <c r="W1170" s="85"/>
      <c r="X1170" s="85"/>
      <c r="Y1170" s="9">
        <f>S1170+U1170+V1170+W1170+X1170</f>
        <v>8426</v>
      </c>
      <c r="Z1170" s="9">
        <f>T1170+X1170</f>
        <v>0</v>
      </c>
      <c r="AA1170" s="85"/>
      <c r="AB1170" s="85"/>
      <c r="AC1170" s="85"/>
      <c r="AD1170" s="85"/>
      <c r="AE1170" s="9">
        <f>Y1170+AA1170+AB1170+AC1170+AD1170</f>
        <v>8426</v>
      </c>
      <c r="AF1170" s="9">
        <f>Z1170+AD1170</f>
        <v>0</v>
      </c>
      <c r="AG1170" s="85"/>
      <c r="AH1170" s="85"/>
      <c r="AI1170" s="85"/>
      <c r="AJ1170" s="85"/>
      <c r="AK1170" s="9">
        <f>AE1170+AG1170+AH1170+AI1170+AJ1170</f>
        <v>8426</v>
      </c>
      <c r="AL1170" s="9">
        <f>AF1170+AJ1170</f>
        <v>0</v>
      </c>
      <c r="AM1170" s="85"/>
      <c r="AN1170" s="85"/>
      <c r="AO1170" s="85"/>
      <c r="AP1170" s="85"/>
      <c r="AQ1170" s="9">
        <f>AK1170+AM1170+AN1170+AO1170+AP1170</f>
        <v>8426</v>
      </c>
      <c r="AR1170" s="9">
        <f>AL1170+AP1170</f>
        <v>0</v>
      </c>
      <c r="AS1170" s="9">
        <v>-2474</v>
      </c>
      <c r="AT1170" s="85"/>
      <c r="AU1170" s="85"/>
      <c r="AV1170" s="85"/>
      <c r="AW1170" s="96">
        <f>AQ1170+AS1170+AT1170+AU1170+AV1170</f>
        <v>5952</v>
      </c>
      <c r="AX1170" s="96">
        <f>AR1170+AV1170</f>
        <v>0</v>
      </c>
      <c r="AY1170" s="9">
        <v>-247</v>
      </c>
      <c r="AZ1170" s="85"/>
      <c r="BA1170" s="85"/>
      <c r="BB1170" s="85"/>
      <c r="BC1170" s="9">
        <f>AW1170+AY1170+AZ1170+BA1170+BB1170</f>
        <v>5705</v>
      </c>
      <c r="BD1170" s="9">
        <f>AX1170+BB1170</f>
        <v>0</v>
      </c>
      <c r="BE1170" s="9"/>
      <c r="BF1170" s="85"/>
      <c r="BG1170" s="85"/>
      <c r="BH1170" s="85"/>
      <c r="BI1170" s="9">
        <f>BC1170+BE1170+BF1170+BG1170+BH1170</f>
        <v>5705</v>
      </c>
      <c r="BJ1170" s="9">
        <f>BD1170+BH1170</f>
        <v>0</v>
      </c>
    </row>
    <row r="1171" spans="1:62" ht="23.25" hidden="1" customHeight="1" x14ac:dyDescent="0.25">
      <c r="A1171" s="28" t="s">
        <v>120</v>
      </c>
      <c r="B1171" s="26" t="s">
        <v>317</v>
      </c>
      <c r="C1171" s="26" t="s">
        <v>28</v>
      </c>
      <c r="D1171" s="26" t="s">
        <v>7</v>
      </c>
      <c r="E1171" s="26" t="s">
        <v>708</v>
      </c>
      <c r="F1171" s="26"/>
      <c r="G1171" s="9">
        <f t="shared" ref="G1171:AL1171" si="1911">G1172</f>
        <v>2386</v>
      </c>
      <c r="H1171" s="9">
        <f t="shared" si="1911"/>
        <v>0</v>
      </c>
      <c r="I1171" s="9">
        <f t="shared" si="1911"/>
        <v>0</v>
      </c>
      <c r="J1171" s="9">
        <f t="shared" si="1911"/>
        <v>0</v>
      </c>
      <c r="K1171" s="9">
        <f t="shared" si="1911"/>
        <v>0</v>
      </c>
      <c r="L1171" s="9">
        <f t="shared" si="1911"/>
        <v>0</v>
      </c>
      <c r="M1171" s="9">
        <f t="shared" si="1911"/>
        <v>2386</v>
      </c>
      <c r="N1171" s="9">
        <f t="shared" si="1911"/>
        <v>0</v>
      </c>
      <c r="O1171" s="9">
        <f t="shared" si="1911"/>
        <v>0</v>
      </c>
      <c r="P1171" s="9">
        <f t="shared" si="1911"/>
        <v>0</v>
      </c>
      <c r="Q1171" s="9">
        <f t="shared" si="1911"/>
        <v>0</v>
      </c>
      <c r="R1171" s="9">
        <f t="shared" si="1911"/>
        <v>0</v>
      </c>
      <c r="S1171" s="9">
        <f t="shared" si="1911"/>
        <v>2386</v>
      </c>
      <c r="T1171" s="9">
        <f t="shared" si="1911"/>
        <v>0</v>
      </c>
      <c r="U1171" s="9">
        <f t="shared" si="1911"/>
        <v>0</v>
      </c>
      <c r="V1171" s="9">
        <f t="shared" si="1911"/>
        <v>0</v>
      </c>
      <c r="W1171" s="9">
        <f t="shared" si="1911"/>
        <v>0</v>
      </c>
      <c r="X1171" s="9">
        <f t="shared" si="1911"/>
        <v>0</v>
      </c>
      <c r="Y1171" s="9">
        <f t="shared" si="1911"/>
        <v>2386</v>
      </c>
      <c r="Z1171" s="9">
        <f t="shared" si="1911"/>
        <v>0</v>
      </c>
      <c r="AA1171" s="9">
        <f t="shared" si="1911"/>
        <v>0</v>
      </c>
      <c r="AB1171" s="9">
        <f t="shared" si="1911"/>
        <v>0</v>
      </c>
      <c r="AC1171" s="9">
        <f t="shared" si="1911"/>
        <v>0</v>
      </c>
      <c r="AD1171" s="9">
        <f t="shared" si="1911"/>
        <v>0</v>
      </c>
      <c r="AE1171" s="9">
        <f t="shared" si="1911"/>
        <v>2386</v>
      </c>
      <c r="AF1171" s="9">
        <f t="shared" si="1911"/>
        <v>0</v>
      </c>
      <c r="AG1171" s="9">
        <f t="shared" si="1911"/>
        <v>0</v>
      </c>
      <c r="AH1171" s="9">
        <f t="shared" si="1911"/>
        <v>0</v>
      </c>
      <c r="AI1171" s="9">
        <f t="shared" si="1911"/>
        <v>0</v>
      </c>
      <c r="AJ1171" s="9">
        <f t="shared" si="1911"/>
        <v>0</v>
      </c>
      <c r="AK1171" s="9">
        <f t="shared" si="1911"/>
        <v>2386</v>
      </c>
      <c r="AL1171" s="9">
        <f t="shared" si="1911"/>
        <v>0</v>
      </c>
      <c r="AM1171" s="9">
        <f t="shared" ref="AM1171:BJ1171" si="1912">AM1172</f>
        <v>0</v>
      </c>
      <c r="AN1171" s="9">
        <f t="shared" si="1912"/>
        <v>0</v>
      </c>
      <c r="AO1171" s="9">
        <f t="shared" si="1912"/>
        <v>0</v>
      </c>
      <c r="AP1171" s="9">
        <f t="shared" si="1912"/>
        <v>0</v>
      </c>
      <c r="AQ1171" s="9">
        <f t="shared" si="1912"/>
        <v>2386</v>
      </c>
      <c r="AR1171" s="9">
        <f t="shared" si="1912"/>
        <v>0</v>
      </c>
      <c r="AS1171" s="9">
        <f t="shared" si="1912"/>
        <v>0</v>
      </c>
      <c r="AT1171" s="9">
        <f t="shared" si="1912"/>
        <v>0</v>
      </c>
      <c r="AU1171" s="9">
        <f t="shared" si="1912"/>
        <v>0</v>
      </c>
      <c r="AV1171" s="9">
        <f t="shared" si="1912"/>
        <v>0</v>
      </c>
      <c r="AW1171" s="96">
        <f t="shared" si="1912"/>
        <v>2386</v>
      </c>
      <c r="AX1171" s="96">
        <f t="shared" si="1912"/>
        <v>0</v>
      </c>
      <c r="AY1171" s="9">
        <f t="shared" si="1912"/>
        <v>0</v>
      </c>
      <c r="AZ1171" s="9">
        <f t="shared" si="1912"/>
        <v>0</v>
      </c>
      <c r="BA1171" s="9">
        <f t="shared" si="1912"/>
        <v>0</v>
      </c>
      <c r="BB1171" s="9">
        <f t="shared" si="1912"/>
        <v>0</v>
      </c>
      <c r="BC1171" s="9">
        <f t="shared" si="1912"/>
        <v>2386</v>
      </c>
      <c r="BD1171" s="9">
        <f t="shared" si="1912"/>
        <v>0</v>
      </c>
      <c r="BE1171" s="9">
        <f t="shared" si="1912"/>
        <v>0</v>
      </c>
      <c r="BF1171" s="9">
        <f t="shared" si="1912"/>
        <v>0</v>
      </c>
      <c r="BG1171" s="9">
        <f t="shared" si="1912"/>
        <v>0</v>
      </c>
      <c r="BH1171" s="9">
        <f t="shared" si="1912"/>
        <v>0</v>
      </c>
      <c r="BI1171" s="9">
        <f t="shared" si="1912"/>
        <v>2386</v>
      </c>
      <c r="BJ1171" s="9">
        <f t="shared" si="1912"/>
        <v>0</v>
      </c>
    </row>
    <row r="1172" spans="1:62" ht="33" hidden="1" x14ac:dyDescent="0.25">
      <c r="A1172" s="25" t="s">
        <v>711</v>
      </c>
      <c r="B1172" s="26" t="s">
        <v>317</v>
      </c>
      <c r="C1172" s="26" t="s">
        <v>28</v>
      </c>
      <c r="D1172" s="26" t="s">
        <v>7</v>
      </c>
      <c r="E1172" s="26" t="s">
        <v>707</v>
      </c>
      <c r="F1172" s="26"/>
      <c r="G1172" s="9">
        <f t="shared" ref="G1172:AX1172" si="1913">G1175</f>
        <v>2386</v>
      </c>
      <c r="H1172" s="9">
        <f t="shared" si="1913"/>
        <v>0</v>
      </c>
      <c r="I1172" s="9">
        <f t="shared" si="1913"/>
        <v>0</v>
      </c>
      <c r="J1172" s="9">
        <f t="shared" si="1913"/>
        <v>0</v>
      </c>
      <c r="K1172" s="9">
        <f t="shared" si="1913"/>
        <v>0</v>
      </c>
      <c r="L1172" s="9">
        <f t="shared" si="1913"/>
        <v>0</v>
      </c>
      <c r="M1172" s="9">
        <f t="shared" si="1913"/>
        <v>2386</v>
      </c>
      <c r="N1172" s="9">
        <f t="shared" si="1913"/>
        <v>0</v>
      </c>
      <c r="O1172" s="9">
        <f t="shared" si="1913"/>
        <v>0</v>
      </c>
      <c r="P1172" s="9">
        <f t="shared" si="1913"/>
        <v>0</v>
      </c>
      <c r="Q1172" s="9">
        <f t="shared" si="1913"/>
        <v>0</v>
      </c>
      <c r="R1172" s="9">
        <f t="shared" si="1913"/>
        <v>0</v>
      </c>
      <c r="S1172" s="9">
        <f t="shared" si="1913"/>
        <v>2386</v>
      </c>
      <c r="T1172" s="9">
        <f t="shared" si="1913"/>
        <v>0</v>
      </c>
      <c r="U1172" s="9">
        <f t="shared" si="1913"/>
        <v>0</v>
      </c>
      <c r="V1172" s="9">
        <f t="shared" si="1913"/>
        <v>0</v>
      </c>
      <c r="W1172" s="9">
        <f t="shared" si="1913"/>
        <v>0</v>
      </c>
      <c r="X1172" s="9">
        <f t="shared" si="1913"/>
        <v>0</v>
      </c>
      <c r="Y1172" s="9">
        <f t="shared" si="1913"/>
        <v>2386</v>
      </c>
      <c r="Z1172" s="9">
        <f t="shared" si="1913"/>
        <v>0</v>
      </c>
      <c r="AA1172" s="9">
        <f t="shared" si="1913"/>
        <v>0</v>
      </c>
      <c r="AB1172" s="9">
        <f t="shared" si="1913"/>
        <v>0</v>
      </c>
      <c r="AC1172" s="9">
        <f t="shared" si="1913"/>
        <v>0</v>
      </c>
      <c r="AD1172" s="9">
        <f t="shared" si="1913"/>
        <v>0</v>
      </c>
      <c r="AE1172" s="9">
        <f t="shared" si="1913"/>
        <v>2386</v>
      </c>
      <c r="AF1172" s="9">
        <f t="shared" si="1913"/>
        <v>0</v>
      </c>
      <c r="AG1172" s="9">
        <f t="shared" si="1913"/>
        <v>0</v>
      </c>
      <c r="AH1172" s="9">
        <f t="shared" si="1913"/>
        <v>0</v>
      </c>
      <c r="AI1172" s="9">
        <f t="shared" si="1913"/>
        <v>0</v>
      </c>
      <c r="AJ1172" s="9">
        <f t="shared" si="1913"/>
        <v>0</v>
      </c>
      <c r="AK1172" s="9">
        <f t="shared" si="1913"/>
        <v>2386</v>
      </c>
      <c r="AL1172" s="9">
        <f t="shared" si="1913"/>
        <v>0</v>
      </c>
      <c r="AM1172" s="9">
        <f t="shared" si="1913"/>
        <v>0</v>
      </c>
      <c r="AN1172" s="9">
        <f t="shared" si="1913"/>
        <v>0</v>
      </c>
      <c r="AO1172" s="9">
        <f t="shared" si="1913"/>
        <v>0</v>
      </c>
      <c r="AP1172" s="9">
        <f t="shared" si="1913"/>
        <v>0</v>
      </c>
      <c r="AQ1172" s="9">
        <f t="shared" si="1913"/>
        <v>2386</v>
      </c>
      <c r="AR1172" s="9">
        <f t="shared" si="1913"/>
        <v>0</v>
      </c>
      <c r="AS1172" s="9">
        <f t="shared" si="1913"/>
        <v>0</v>
      </c>
      <c r="AT1172" s="9">
        <f t="shared" si="1913"/>
        <v>0</v>
      </c>
      <c r="AU1172" s="9">
        <f t="shared" si="1913"/>
        <v>0</v>
      </c>
      <c r="AV1172" s="9">
        <f t="shared" si="1913"/>
        <v>0</v>
      </c>
      <c r="AW1172" s="96">
        <f t="shared" si="1913"/>
        <v>2386</v>
      </c>
      <c r="AX1172" s="96">
        <f t="shared" si="1913"/>
        <v>0</v>
      </c>
      <c r="AY1172" s="9">
        <f t="shared" ref="AY1172:BD1172" si="1914">AY1175+AY1173+AY1177</f>
        <v>0</v>
      </c>
      <c r="AZ1172" s="9">
        <f t="shared" si="1914"/>
        <v>0</v>
      </c>
      <c r="BA1172" s="9">
        <f t="shared" si="1914"/>
        <v>0</v>
      </c>
      <c r="BB1172" s="9">
        <f t="shared" si="1914"/>
        <v>0</v>
      </c>
      <c r="BC1172" s="9">
        <f t="shared" si="1914"/>
        <v>2386</v>
      </c>
      <c r="BD1172" s="9">
        <f t="shared" si="1914"/>
        <v>0</v>
      </c>
      <c r="BE1172" s="9">
        <f t="shared" ref="BE1172:BJ1172" si="1915">BE1175+BE1173+BE1177</f>
        <v>0</v>
      </c>
      <c r="BF1172" s="9">
        <f t="shared" si="1915"/>
        <v>0</v>
      </c>
      <c r="BG1172" s="9">
        <f t="shared" si="1915"/>
        <v>0</v>
      </c>
      <c r="BH1172" s="9">
        <f t="shared" si="1915"/>
        <v>0</v>
      </c>
      <c r="BI1172" s="9">
        <f t="shared" si="1915"/>
        <v>2386</v>
      </c>
      <c r="BJ1172" s="9">
        <f t="shared" si="1915"/>
        <v>0</v>
      </c>
    </row>
    <row r="1173" spans="1:62" ht="66" hidden="1" x14ac:dyDescent="0.25">
      <c r="A1173" s="25" t="s">
        <v>446</v>
      </c>
      <c r="B1173" s="26" t="s">
        <v>317</v>
      </c>
      <c r="C1173" s="26" t="s">
        <v>28</v>
      </c>
      <c r="D1173" s="26" t="s">
        <v>7</v>
      </c>
      <c r="E1173" s="26" t="s">
        <v>707</v>
      </c>
      <c r="F1173" s="26" t="s">
        <v>84</v>
      </c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6"/>
      <c r="AX1173" s="96"/>
      <c r="AY1173" s="9">
        <f t="shared" ref="AY1173:BJ1173" si="1916">AY1174</f>
        <v>1042</v>
      </c>
      <c r="AZ1173" s="9">
        <f t="shared" si="1916"/>
        <v>0</v>
      </c>
      <c r="BA1173" s="9">
        <f t="shared" si="1916"/>
        <v>0</v>
      </c>
      <c r="BB1173" s="9">
        <f t="shared" si="1916"/>
        <v>0</v>
      </c>
      <c r="BC1173" s="9">
        <f t="shared" si="1916"/>
        <v>1042</v>
      </c>
      <c r="BD1173" s="9">
        <f t="shared" si="1916"/>
        <v>0</v>
      </c>
      <c r="BE1173" s="9">
        <f t="shared" si="1916"/>
        <v>0</v>
      </c>
      <c r="BF1173" s="9">
        <f t="shared" si="1916"/>
        <v>0</v>
      </c>
      <c r="BG1173" s="9">
        <f t="shared" si="1916"/>
        <v>0</v>
      </c>
      <c r="BH1173" s="9">
        <f t="shared" si="1916"/>
        <v>0</v>
      </c>
      <c r="BI1173" s="9">
        <f t="shared" si="1916"/>
        <v>1042</v>
      </c>
      <c r="BJ1173" s="9">
        <f t="shared" si="1916"/>
        <v>0</v>
      </c>
    </row>
    <row r="1174" spans="1:62" hidden="1" x14ac:dyDescent="0.25">
      <c r="A1174" s="25" t="s">
        <v>106</v>
      </c>
      <c r="B1174" s="26" t="s">
        <v>317</v>
      </c>
      <c r="C1174" s="26" t="s">
        <v>28</v>
      </c>
      <c r="D1174" s="26" t="s">
        <v>7</v>
      </c>
      <c r="E1174" s="26" t="s">
        <v>707</v>
      </c>
      <c r="F1174" s="26" t="s">
        <v>107</v>
      </c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6"/>
      <c r="AX1174" s="96"/>
      <c r="AY1174" s="9">
        <v>1042</v>
      </c>
      <c r="AZ1174" s="9"/>
      <c r="BA1174" s="9"/>
      <c r="BB1174" s="9"/>
      <c r="BC1174" s="9">
        <f>AW1174+AY1174+AZ1174+BA1174+BB1174</f>
        <v>1042</v>
      </c>
      <c r="BD1174" s="9">
        <f>AX1174+BB1174</f>
        <v>0</v>
      </c>
      <c r="BE1174" s="9"/>
      <c r="BF1174" s="9"/>
      <c r="BG1174" s="9"/>
      <c r="BH1174" s="9"/>
      <c r="BI1174" s="9">
        <f>BC1174+BE1174+BF1174+BG1174+BH1174</f>
        <v>1042</v>
      </c>
      <c r="BJ1174" s="9">
        <f>BD1174+BH1174</f>
        <v>0</v>
      </c>
    </row>
    <row r="1175" spans="1:62" ht="33" hidden="1" x14ac:dyDescent="0.25">
      <c r="A1175" s="25" t="s">
        <v>242</v>
      </c>
      <c r="B1175" s="26" t="s">
        <v>317</v>
      </c>
      <c r="C1175" s="26" t="s">
        <v>28</v>
      </c>
      <c r="D1175" s="26" t="s">
        <v>7</v>
      </c>
      <c r="E1175" s="26" t="s">
        <v>707</v>
      </c>
      <c r="F1175" s="26" t="s">
        <v>30</v>
      </c>
      <c r="G1175" s="9">
        <f t="shared" ref="G1175:AL1175" si="1917">G1176</f>
        <v>2386</v>
      </c>
      <c r="H1175" s="9">
        <f t="shared" si="1917"/>
        <v>0</v>
      </c>
      <c r="I1175" s="9">
        <f t="shared" si="1917"/>
        <v>0</v>
      </c>
      <c r="J1175" s="9">
        <f t="shared" si="1917"/>
        <v>0</v>
      </c>
      <c r="K1175" s="9">
        <f t="shared" si="1917"/>
        <v>0</v>
      </c>
      <c r="L1175" s="9">
        <f t="shared" si="1917"/>
        <v>0</v>
      </c>
      <c r="M1175" s="9">
        <f t="shared" si="1917"/>
        <v>2386</v>
      </c>
      <c r="N1175" s="9">
        <f t="shared" si="1917"/>
        <v>0</v>
      </c>
      <c r="O1175" s="9">
        <f t="shared" si="1917"/>
        <v>0</v>
      </c>
      <c r="P1175" s="9">
        <f t="shared" si="1917"/>
        <v>0</v>
      </c>
      <c r="Q1175" s="9">
        <f t="shared" si="1917"/>
        <v>0</v>
      </c>
      <c r="R1175" s="9">
        <f t="shared" si="1917"/>
        <v>0</v>
      </c>
      <c r="S1175" s="9">
        <f t="shared" si="1917"/>
        <v>2386</v>
      </c>
      <c r="T1175" s="9">
        <f t="shared" si="1917"/>
        <v>0</v>
      </c>
      <c r="U1175" s="9">
        <f t="shared" si="1917"/>
        <v>0</v>
      </c>
      <c r="V1175" s="9">
        <f t="shared" si="1917"/>
        <v>0</v>
      </c>
      <c r="W1175" s="9">
        <f t="shared" si="1917"/>
        <v>0</v>
      </c>
      <c r="X1175" s="9">
        <f t="shared" si="1917"/>
        <v>0</v>
      </c>
      <c r="Y1175" s="9">
        <f t="shared" si="1917"/>
        <v>2386</v>
      </c>
      <c r="Z1175" s="9">
        <f t="shared" si="1917"/>
        <v>0</v>
      </c>
      <c r="AA1175" s="9">
        <f t="shared" si="1917"/>
        <v>0</v>
      </c>
      <c r="AB1175" s="9">
        <f t="shared" si="1917"/>
        <v>0</v>
      </c>
      <c r="AC1175" s="9">
        <f t="shared" si="1917"/>
        <v>0</v>
      </c>
      <c r="AD1175" s="9">
        <f t="shared" si="1917"/>
        <v>0</v>
      </c>
      <c r="AE1175" s="9">
        <f t="shared" si="1917"/>
        <v>2386</v>
      </c>
      <c r="AF1175" s="9">
        <f t="shared" si="1917"/>
        <v>0</v>
      </c>
      <c r="AG1175" s="9">
        <f t="shared" si="1917"/>
        <v>0</v>
      </c>
      <c r="AH1175" s="9">
        <f t="shared" si="1917"/>
        <v>0</v>
      </c>
      <c r="AI1175" s="9">
        <f t="shared" si="1917"/>
        <v>0</v>
      </c>
      <c r="AJ1175" s="9">
        <f t="shared" si="1917"/>
        <v>0</v>
      </c>
      <c r="AK1175" s="9">
        <f t="shared" si="1917"/>
        <v>2386</v>
      </c>
      <c r="AL1175" s="9">
        <f t="shared" si="1917"/>
        <v>0</v>
      </c>
      <c r="AM1175" s="9">
        <f t="shared" ref="AM1175:BJ1175" si="1918">AM1176</f>
        <v>0</v>
      </c>
      <c r="AN1175" s="9">
        <f t="shared" si="1918"/>
        <v>0</v>
      </c>
      <c r="AO1175" s="9">
        <f t="shared" si="1918"/>
        <v>0</v>
      </c>
      <c r="AP1175" s="9">
        <f t="shared" si="1918"/>
        <v>0</v>
      </c>
      <c r="AQ1175" s="9">
        <f t="shared" si="1918"/>
        <v>2386</v>
      </c>
      <c r="AR1175" s="9">
        <f t="shared" si="1918"/>
        <v>0</v>
      </c>
      <c r="AS1175" s="9">
        <f t="shared" si="1918"/>
        <v>0</v>
      </c>
      <c r="AT1175" s="9">
        <f t="shared" si="1918"/>
        <v>0</v>
      </c>
      <c r="AU1175" s="9">
        <f t="shared" si="1918"/>
        <v>0</v>
      </c>
      <c r="AV1175" s="9">
        <f t="shared" si="1918"/>
        <v>0</v>
      </c>
      <c r="AW1175" s="96">
        <f t="shared" si="1918"/>
        <v>2386</v>
      </c>
      <c r="AX1175" s="96">
        <f t="shared" si="1918"/>
        <v>0</v>
      </c>
      <c r="AY1175" s="9">
        <f t="shared" si="1918"/>
        <v>-1055</v>
      </c>
      <c r="AZ1175" s="9">
        <f t="shared" si="1918"/>
        <v>0</v>
      </c>
      <c r="BA1175" s="9">
        <f t="shared" si="1918"/>
        <v>0</v>
      </c>
      <c r="BB1175" s="9">
        <f t="shared" si="1918"/>
        <v>0</v>
      </c>
      <c r="BC1175" s="9">
        <f t="shared" si="1918"/>
        <v>1331</v>
      </c>
      <c r="BD1175" s="9">
        <f t="shared" si="1918"/>
        <v>0</v>
      </c>
      <c r="BE1175" s="9">
        <f t="shared" si="1918"/>
        <v>0</v>
      </c>
      <c r="BF1175" s="9">
        <f t="shared" si="1918"/>
        <v>0</v>
      </c>
      <c r="BG1175" s="9">
        <f t="shared" si="1918"/>
        <v>0</v>
      </c>
      <c r="BH1175" s="9">
        <f t="shared" si="1918"/>
        <v>0</v>
      </c>
      <c r="BI1175" s="9">
        <f t="shared" si="1918"/>
        <v>1331</v>
      </c>
      <c r="BJ1175" s="9">
        <f t="shared" si="1918"/>
        <v>0</v>
      </c>
    </row>
    <row r="1176" spans="1:62" ht="33" hidden="1" x14ac:dyDescent="0.25">
      <c r="A1176" s="25" t="s">
        <v>36</v>
      </c>
      <c r="B1176" s="26" t="s">
        <v>317</v>
      </c>
      <c r="C1176" s="26" t="s">
        <v>28</v>
      </c>
      <c r="D1176" s="26" t="s">
        <v>7</v>
      </c>
      <c r="E1176" s="26" t="s">
        <v>707</v>
      </c>
      <c r="F1176" s="26" t="s">
        <v>37</v>
      </c>
      <c r="G1176" s="9">
        <v>2386</v>
      </c>
      <c r="H1176" s="9"/>
      <c r="I1176" s="84"/>
      <c r="J1176" s="84"/>
      <c r="K1176" s="84"/>
      <c r="L1176" s="84"/>
      <c r="M1176" s="9">
        <f>G1176+I1176+J1176+K1176+L1176</f>
        <v>2386</v>
      </c>
      <c r="N1176" s="9">
        <f>H1176+L1176</f>
        <v>0</v>
      </c>
      <c r="O1176" s="85"/>
      <c r="P1176" s="85"/>
      <c r="Q1176" s="85"/>
      <c r="R1176" s="85"/>
      <c r="S1176" s="9">
        <f>M1176+O1176+P1176+Q1176+R1176</f>
        <v>2386</v>
      </c>
      <c r="T1176" s="9">
        <f>N1176+R1176</f>
        <v>0</v>
      </c>
      <c r="U1176" s="85"/>
      <c r="V1176" s="85"/>
      <c r="W1176" s="85"/>
      <c r="X1176" s="85"/>
      <c r="Y1176" s="9">
        <f>S1176+U1176+V1176+W1176+X1176</f>
        <v>2386</v>
      </c>
      <c r="Z1176" s="9">
        <f>T1176+X1176</f>
        <v>0</v>
      </c>
      <c r="AA1176" s="85"/>
      <c r="AB1176" s="85"/>
      <c r="AC1176" s="85"/>
      <c r="AD1176" s="85"/>
      <c r="AE1176" s="9">
        <f>Y1176+AA1176+AB1176+AC1176+AD1176</f>
        <v>2386</v>
      </c>
      <c r="AF1176" s="9">
        <f>Z1176+AD1176</f>
        <v>0</v>
      </c>
      <c r="AG1176" s="85"/>
      <c r="AH1176" s="85"/>
      <c r="AI1176" s="85"/>
      <c r="AJ1176" s="85"/>
      <c r="AK1176" s="9">
        <f>AE1176+AG1176+AH1176+AI1176+AJ1176</f>
        <v>2386</v>
      </c>
      <c r="AL1176" s="9">
        <f>AF1176+AJ1176</f>
        <v>0</v>
      </c>
      <c r="AM1176" s="85"/>
      <c r="AN1176" s="85"/>
      <c r="AO1176" s="85"/>
      <c r="AP1176" s="85"/>
      <c r="AQ1176" s="9">
        <f>AK1176+AM1176+AN1176+AO1176+AP1176</f>
        <v>2386</v>
      </c>
      <c r="AR1176" s="9">
        <f>AL1176+AP1176</f>
        <v>0</v>
      </c>
      <c r="AS1176" s="85"/>
      <c r="AT1176" s="85"/>
      <c r="AU1176" s="85"/>
      <c r="AV1176" s="85"/>
      <c r="AW1176" s="96">
        <f>AQ1176+AS1176+AT1176+AU1176+AV1176</f>
        <v>2386</v>
      </c>
      <c r="AX1176" s="96">
        <f>AR1176+AV1176</f>
        <v>0</v>
      </c>
      <c r="AY1176" s="11">
        <v>-1055</v>
      </c>
      <c r="AZ1176" s="11"/>
      <c r="BA1176" s="11"/>
      <c r="BB1176" s="11"/>
      <c r="BC1176" s="9">
        <f>AW1176+AY1176+AZ1176+BA1176+BB1176</f>
        <v>1331</v>
      </c>
      <c r="BD1176" s="9">
        <f>AX1176+BB1176</f>
        <v>0</v>
      </c>
      <c r="BE1176" s="11"/>
      <c r="BF1176" s="11"/>
      <c r="BG1176" s="11"/>
      <c r="BH1176" s="11"/>
      <c r="BI1176" s="9">
        <f>BC1176+BE1176+BF1176+BG1176+BH1176</f>
        <v>1331</v>
      </c>
      <c r="BJ1176" s="9">
        <f>BD1176+BH1176</f>
        <v>0</v>
      </c>
    </row>
    <row r="1177" spans="1:62" hidden="1" x14ac:dyDescent="0.25">
      <c r="A1177" s="25" t="s">
        <v>65</v>
      </c>
      <c r="B1177" s="26" t="s">
        <v>317</v>
      </c>
      <c r="C1177" s="26" t="s">
        <v>28</v>
      </c>
      <c r="D1177" s="26" t="s">
        <v>7</v>
      </c>
      <c r="E1177" s="26" t="s">
        <v>707</v>
      </c>
      <c r="F1177" s="26" t="s">
        <v>66</v>
      </c>
      <c r="G1177" s="9"/>
      <c r="H1177" s="9"/>
      <c r="I1177" s="84"/>
      <c r="J1177" s="84"/>
      <c r="K1177" s="84"/>
      <c r="L1177" s="84"/>
      <c r="M1177" s="9"/>
      <c r="N1177" s="9"/>
      <c r="O1177" s="85"/>
      <c r="P1177" s="85"/>
      <c r="Q1177" s="85"/>
      <c r="R1177" s="85"/>
      <c r="S1177" s="9"/>
      <c r="T1177" s="9"/>
      <c r="U1177" s="85"/>
      <c r="V1177" s="85"/>
      <c r="W1177" s="85"/>
      <c r="X1177" s="85"/>
      <c r="Y1177" s="9"/>
      <c r="Z1177" s="9"/>
      <c r="AA1177" s="85"/>
      <c r="AB1177" s="85"/>
      <c r="AC1177" s="85"/>
      <c r="AD1177" s="85"/>
      <c r="AE1177" s="9"/>
      <c r="AF1177" s="9"/>
      <c r="AG1177" s="85"/>
      <c r="AH1177" s="85"/>
      <c r="AI1177" s="85"/>
      <c r="AJ1177" s="85"/>
      <c r="AK1177" s="9"/>
      <c r="AL1177" s="9"/>
      <c r="AM1177" s="85"/>
      <c r="AN1177" s="85"/>
      <c r="AO1177" s="85"/>
      <c r="AP1177" s="85"/>
      <c r="AQ1177" s="9"/>
      <c r="AR1177" s="9"/>
      <c r="AS1177" s="85"/>
      <c r="AT1177" s="85"/>
      <c r="AU1177" s="85"/>
      <c r="AV1177" s="85"/>
      <c r="AW1177" s="96"/>
      <c r="AX1177" s="96"/>
      <c r="AY1177" s="11">
        <f t="shared" ref="AY1177:BJ1177" si="1919">AY1178</f>
        <v>13</v>
      </c>
      <c r="AZ1177" s="11">
        <f t="shared" si="1919"/>
        <v>0</v>
      </c>
      <c r="BA1177" s="11">
        <f t="shared" si="1919"/>
        <v>0</v>
      </c>
      <c r="BB1177" s="11">
        <f t="shared" si="1919"/>
        <v>0</v>
      </c>
      <c r="BC1177" s="11">
        <f t="shared" si="1919"/>
        <v>13</v>
      </c>
      <c r="BD1177" s="11">
        <f t="shared" si="1919"/>
        <v>0</v>
      </c>
      <c r="BE1177" s="11">
        <f t="shared" si="1919"/>
        <v>0</v>
      </c>
      <c r="BF1177" s="11">
        <f t="shared" si="1919"/>
        <v>0</v>
      </c>
      <c r="BG1177" s="11">
        <f t="shared" si="1919"/>
        <v>0</v>
      </c>
      <c r="BH1177" s="11">
        <f t="shared" si="1919"/>
        <v>0</v>
      </c>
      <c r="BI1177" s="11">
        <f t="shared" si="1919"/>
        <v>13</v>
      </c>
      <c r="BJ1177" s="11">
        <f t="shared" si="1919"/>
        <v>0</v>
      </c>
    </row>
    <row r="1178" spans="1:62" hidden="1" x14ac:dyDescent="0.25">
      <c r="A1178" s="28" t="s">
        <v>67</v>
      </c>
      <c r="B1178" s="26" t="s">
        <v>317</v>
      </c>
      <c r="C1178" s="26" t="s">
        <v>28</v>
      </c>
      <c r="D1178" s="26" t="s">
        <v>7</v>
      </c>
      <c r="E1178" s="26" t="s">
        <v>707</v>
      </c>
      <c r="F1178" s="26" t="s">
        <v>68</v>
      </c>
      <c r="G1178" s="9"/>
      <c r="H1178" s="9"/>
      <c r="I1178" s="84"/>
      <c r="J1178" s="84"/>
      <c r="K1178" s="84"/>
      <c r="L1178" s="84"/>
      <c r="M1178" s="9"/>
      <c r="N1178" s="9"/>
      <c r="O1178" s="85"/>
      <c r="P1178" s="85"/>
      <c r="Q1178" s="85"/>
      <c r="R1178" s="85"/>
      <c r="S1178" s="9"/>
      <c r="T1178" s="9"/>
      <c r="U1178" s="85"/>
      <c r="V1178" s="85"/>
      <c r="W1178" s="85"/>
      <c r="X1178" s="85"/>
      <c r="Y1178" s="9"/>
      <c r="Z1178" s="9"/>
      <c r="AA1178" s="85"/>
      <c r="AB1178" s="85"/>
      <c r="AC1178" s="85"/>
      <c r="AD1178" s="85"/>
      <c r="AE1178" s="9"/>
      <c r="AF1178" s="9"/>
      <c r="AG1178" s="85"/>
      <c r="AH1178" s="85"/>
      <c r="AI1178" s="85"/>
      <c r="AJ1178" s="85"/>
      <c r="AK1178" s="9"/>
      <c r="AL1178" s="9"/>
      <c r="AM1178" s="85"/>
      <c r="AN1178" s="85"/>
      <c r="AO1178" s="85"/>
      <c r="AP1178" s="85"/>
      <c r="AQ1178" s="9"/>
      <c r="AR1178" s="9"/>
      <c r="AS1178" s="85"/>
      <c r="AT1178" s="85"/>
      <c r="AU1178" s="85"/>
      <c r="AV1178" s="85"/>
      <c r="AW1178" s="96"/>
      <c r="AX1178" s="96"/>
      <c r="AY1178" s="11">
        <v>13</v>
      </c>
      <c r="AZ1178" s="11"/>
      <c r="BA1178" s="11"/>
      <c r="BB1178" s="11"/>
      <c r="BC1178" s="9">
        <f>AW1178+AY1178+AZ1178+BA1178+BB1178</f>
        <v>13</v>
      </c>
      <c r="BD1178" s="9">
        <f>AX1178+BB1178</f>
        <v>0</v>
      </c>
      <c r="BE1178" s="11"/>
      <c r="BF1178" s="11"/>
      <c r="BG1178" s="11"/>
      <c r="BH1178" s="11"/>
      <c r="BI1178" s="9">
        <f>BC1178+BE1178+BF1178+BG1178+BH1178</f>
        <v>13</v>
      </c>
      <c r="BJ1178" s="9">
        <f>BD1178+BH1178</f>
        <v>0</v>
      </c>
    </row>
    <row r="1179" spans="1:62" ht="49.5" hidden="1" x14ac:dyDescent="0.25">
      <c r="A1179" s="25" t="s">
        <v>760</v>
      </c>
      <c r="B1179" s="26" t="s">
        <v>317</v>
      </c>
      <c r="C1179" s="26" t="s">
        <v>28</v>
      </c>
      <c r="D1179" s="26" t="s">
        <v>7</v>
      </c>
      <c r="E1179" s="26" t="s">
        <v>555</v>
      </c>
      <c r="F1179" s="26"/>
      <c r="G1179" s="9">
        <f t="shared" ref="G1179:V1180" si="1920">G1180</f>
        <v>177</v>
      </c>
      <c r="H1179" s="9">
        <f t="shared" si="1920"/>
        <v>0</v>
      </c>
      <c r="I1179" s="9">
        <f t="shared" si="1920"/>
        <v>0</v>
      </c>
      <c r="J1179" s="9">
        <f t="shared" si="1920"/>
        <v>0</v>
      </c>
      <c r="K1179" s="9">
        <f t="shared" si="1920"/>
        <v>0</v>
      </c>
      <c r="L1179" s="9">
        <f t="shared" si="1920"/>
        <v>0</v>
      </c>
      <c r="M1179" s="9">
        <f t="shared" si="1920"/>
        <v>177</v>
      </c>
      <c r="N1179" s="9">
        <f t="shared" si="1920"/>
        <v>0</v>
      </c>
      <c r="O1179" s="9">
        <f t="shared" si="1920"/>
        <v>0</v>
      </c>
      <c r="P1179" s="9">
        <f t="shared" si="1920"/>
        <v>0</v>
      </c>
      <c r="Q1179" s="9">
        <f t="shared" si="1920"/>
        <v>0</v>
      </c>
      <c r="R1179" s="9">
        <f t="shared" si="1920"/>
        <v>0</v>
      </c>
      <c r="S1179" s="9">
        <f t="shared" si="1920"/>
        <v>177</v>
      </c>
      <c r="T1179" s="9">
        <f t="shared" si="1920"/>
        <v>0</v>
      </c>
      <c r="U1179" s="9">
        <f t="shared" si="1920"/>
        <v>0</v>
      </c>
      <c r="V1179" s="9">
        <f t="shared" si="1920"/>
        <v>222</v>
      </c>
      <c r="W1179" s="9">
        <f t="shared" ref="U1179:AJ1180" si="1921">W1180</f>
        <v>0</v>
      </c>
      <c r="X1179" s="9">
        <f t="shared" si="1921"/>
        <v>1563</v>
      </c>
      <c r="Y1179" s="9">
        <f t="shared" si="1921"/>
        <v>1962</v>
      </c>
      <c r="Z1179" s="9">
        <f t="shared" si="1921"/>
        <v>1563</v>
      </c>
      <c r="AA1179" s="9">
        <f t="shared" si="1921"/>
        <v>0</v>
      </c>
      <c r="AB1179" s="9">
        <f t="shared" si="1921"/>
        <v>0</v>
      </c>
      <c r="AC1179" s="9">
        <f t="shared" si="1921"/>
        <v>0</v>
      </c>
      <c r="AD1179" s="9">
        <f t="shared" si="1921"/>
        <v>0</v>
      </c>
      <c r="AE1179" s="9">
        <f t="shared" si="1921"/>
        <v>1962</v>
      </c>
      <c r="AF1179" s="9">
        <f t="shared" si="1921"/>
        <v>1563</v>
      </c>
      <c r="AG1179" s="9">
        <f t="shared" si="1921"/>
        <v>0</v>
      </c>
      <c r="AH1179" s="9">
        <f t="shared" si="1921"/>
        <v>0</v>
      </c>
      <c r="AI1179" s="9">
        <f t="shared" si="1921"/>
        <v>0</v>
      </c>
      <c r="AJ1179" s="9">
        <f t="shared" si="1921"/>
        <v>0</v>
      </c>
      <c r="AK1179" s="9">
        <f t="shared" ref="AG1179:AV1180" si="1922">AK1180</f>
        <v>1962</v>
      </c>
      <c r="AL1179" s="9">
        <f t="shared" si="1922"/>
        <v>1563</v>
      </c>
      <c r="AM1179" s="9">
        <f t="shared" si="1922"/>
        <v>0</v>
      </c>
      <c r="AN1179" s="9">
        <f t="shared" si="1922"/>
        <v>0</v>
      </c>
      <c r="AO1179" s="9">
        <f t="shared" si="1922"/>
        <v>0</v>
      </c>
      <c r="AP1179" s="9">
        <f t="shared" si="1922"/>
        <v>0</v>
      </c>
      <c r="AQ1179" s="9">
        <f t="shared" si="1922"/>
        <v>1962</v>
      </c>
      <c r="AR1179" s="9">
        <f t="shared" si="1922"/>
        <v>1563</v>
      </c>
      <c r="AS1179" s="9">
        <f t="shared" si="1922"/>
        <v>0</v>
      </c>
      <c r="AT1179" s="9">
        <f t="shared" si="1922"/>
        <v>0</v>
      </c>
      <c r="AU1179" s="9">
        <f t="shared" si="1922"/>
        <v>0</v>
      </c>
      <c r="AV1179" s="9">
        <f t="shared" si="1922"/>
        <v>0</v>
      </c>
      <c r="AW1179" s="96">
        <f t="shared" ref="AS1179:BH1180" si="1923">AW1180</f>
        <v>1962</v>
      </c>
      <c r="AX1179" s="96">
        <f t="shared" si="1923"/>
        <v>1563</v>
      </c>
      <c r="AY1179" s="9">
        <f t="shared" si="1923"/>
        <v>0</v>
      </c>
      <c r="AZ1179" s="9">
        <f t="shared" si="1923"/>
        <v>0</v>
      </c>
      <c r="BA1179" s="9">
        <f t="shared" si="1923"/>
        <v>0</v>
      </c>
      <c r="BB1179" s="9">
        <f t="shared" si="1923"/>
        <v>0</v>
      </c>
      <c r="BC1179" s="9">
        <f t="shared" si="1923"/>
        <v>1962</v>
      </c>
      <c r="BD1179" s="9">
        <f t="shared" si="1923"/>
        <v>1563</v>
      </c>
      <c r="BE1179" s="9">
        <f t="shared" si="1923"/>
        <v>0</v>
      </c>
      <c r="BF1179" s="9">
        <f t="shared" si="1923"/>
        <v>0</v>
      </c>
      <c r="BG1179" s="9">
        <f t="shared" si="1923"/>
        <v>0</v>
      </c>
      <c r="BH1179" s="9">
        <f t="shared" si="1923"/>
        <v>0</v>
      </c>
      <c r="BI1179" s="9">
        <f t="shared" ref="BE1179:BJ1180" si="1924">BI1180</f>
        <v>1962</v>
      </c>
      <c r="BJ1179" s="9">
        <f t="shared" si="1924"/>
        <v>1563</v>
      </c>
    </row>
    <row r="1180" spans="1:62" ht="33" hidden="1" x14ac:dyDescent="0.25">
      <c r="A1180" s="25" t="s">
        <v>242</v>
      </c>
      <c r="B1180" s="26" t="s">
        <v>317</v>
      </c>
      <c r="C1180" s="26" t="s">
        <v>28</v>
      </c>
      <c r="D1180" s="26" t="s">
        <v>7</v>
      </c>
      <c r="E1180" s="26" t="s">
        <v>555</v>
      </c>
      <c r="F1180" s="26" t="s">
        <v>30</v>
      </c>
      <c r="G1180" s="9">
        <f t="shared" si="1920"/>
        <v>177</v>
      </c>
      <c r="H1180" s="9">
        <f t="shared" si="1920"/>
        <v>0</v>
      </c>
      <c r="I1180" s="9">
        <f t="shared" si="1920"/>
        <v>0</v>
      </c>
      <c r="J1180" s="9">
        <f t="shared" si="1920"/>
        <v>0</v>
      </c>
      <c r="K1180" s="9">
        <f t="shared" si="1920"/>
        <v>0</v>
      </c>
      <c r="L1180" s="9">
        <f t="shared" si="1920"/>
        <v>0</v>
      </c>
      <c r="M1180" s="9">
        <f t="shared" si="1920"/>
        <v>177</v>
      </c>
      <c r="N1180" s="9">
        <f t="shared" si="1920"/>
        <v>0</v>
      </c>
      <c r="O1180" s="9">
        <f t="shared" si="1920"/>
        <v>0</v>
      </c>
      <c r="P1180" s="9">
        <f t="shared" si="1920"/>
        <v>0</v>
      </c>
      <c r="Q1180" s="9">
        <f t="shared" si="1920"/>
        <v>0</v>
      </c>
      <c r="R1180" s="9">
        <f t="shared" si="1920"/>
        <v>0</v>
      </c>
      <c r="S1180" s="9">
        <f t="shared" si="1920"/>
        <v>177</v>
      </c>
      <c r="T1180" s="9">
        <f t="shared" si="1920"/>
        <v>0</v>
      </c>
      <c r="U1180" s="9">
        <f t="shared" si="1921"/>
        <v>0</v>
      </c>
      <c r="V1180" s="9">
        <f t="shared" si="1921"/>
        <v>222</v>
      </c>
      <c r="W1180" s="9">
        <f t="shared" si="1921"/>
        <v>0</v>
      </c>
      <c r="X1180" s="9">
        <f t="shared" si="1921"/>
        <v>1563</v>
      </c>
      <c r="Y1180" s="9">
        <f t="shared" si="1921"/>
        <v>1962</v>
      </c>
      <c r="Z1180" s="9">
        <f t="shared" si="1921"/>
        <v>1563</v>
      </c>
      <c r="AA1180" s="9">
        <f t="shared" si="1921"/>
        <v>0</v>
      </c>
      <c r="AB1180" s="9">
        <f t="shared" si="1921"/>
        <v>0</v>
      </c>
      <c r="AC1180" s="9">
        <f t="shared" si="1921"/>
        <v>0</v>
      </c>
      <c r="AD1180" s="9">
        <f t="shared" si="1921"/>
        <v>0</v>
      </c>
      <c r="AE1180" s="9">
        <f t="shared" si="1921"/>
        <v>1962</v>
      </c>
      <c r="AF1180" s="9">
        <f t="shared" si="1921"/>
        <v>1563</v>
      </c>
      <c r="AG1180" s="9">
        <f t="shared" si="1922"/>
        <v>0</v>
      </c>
      <c r="AH1180" s="9">
        <f t="shared" si="1922"/>
        <v>0</v>
      </c>
      <c r="AI1180" s="9">
        <f t="shared" si="1922"/>
        <v>0</v>
      </c>
      <c r="AJ1180" s="9">
        <f t="shared" si="1922"/>
        <v>0</v>
      </c>
      <c r="AK1180" s="9">
        <f t="shared" si="1922"/>
        <v>1962</v>
      </c>
      <c r="AL1180" s="9">
        <f t="shared" si="1922"/>
        <v>1563</v>
      </c>
      <c r="AM1180" s="9">
        <f t="shared" si="1922"/>
        <v>0</v>
      </c>
      <c r="AN1180" s="9">
        <f t="shared" si="1922"/>
        <v>0</v>
      </c>
      <c r="AO1180" s="9">
        <f t="shared" si="1922"/>
        <v>0</v>
      </c>
      <c r="AP1180" s="9">
        <f t="shared" si="1922"/>
        <v>0</v>
      </c>
      <c r="AQ1180" s="9">
        <f t="shared" si="1922"/>
        <v>1962</v>
      </c>
      <c r="AR1180" s="9">
        <f t="shared" si="1922"/>
        <v>1563</v>
      </c>
      <c r="AS1180" s="9">
        <f t="shared" si="1923"/>
        <v>0</v>
      </c>
      <c r="AT1180" s="9">
        <f t="shared" si="1923"/>
        <v>0</v>
      </c>
      <c r="AU1180" s="9">
        <f t="shared" si="1923"/>
        <v>0</v>
      </c>
      <c r="AV1180" s="9">
        <f t="shared" si="1923"/>
        <v>0</v>
      </c>
      <c r="AW1180" s="96">
        <f t="shared" si="1923"/>
        <v>1962</v>
      </c>
      <c r="AX1180" s="96">
        <f t="shared" si="1923"/>
        <v>1563</v>
      </c>
      <c r="AY1180" s="9">
        <f t="shared" si="1923"/>
        <v>0</v>
      </c>
      <c r="AZ1180" s="9">
        <f t="shared" si="1923"/>
        <v>0</v>
      </c>
      <c r="BA1180" s="9">
        <f t="shared" si="1923"/>
        <v>0</v>
      </c>
      <c r="BB1180" s="9">
        <f t="shared" si="1923"/>
        <v>0</v>
      </c>
      <c r="BC1180" s="9">
        <f t="shared" si="1923"/>
        <v>1962</v>
      </c>
      <c r="BD1180" s="9">
        <f t="shared" si="1923"/>
        <v>1563</v>
      </c>
      <c r="BE1180" s="9">
        <f t="shared" si="1924"/>
        <v>0</v>
      </c>
      <c r="BF1180" s="9">
        <f t="shared" si="1924"/>
        <v>0</v>
      </c>
      <c r="BG1180" s="9">
        <f t="shared" si="1924"/>
        <v>0</v>
      </c>
      <c r="BH1180" s="9">
        <f t="shared" si="1924"/>
        <v>0</v>
      </c>
      <c r="BI1180" s="9">
        <f t="shared" si="1924"/>
        <v>1962</v>
      </c>
      <c r="BJ1180" s="9">
        <f t="shared" si="1924"/>
        <v>1563</v>
      </c>
    </row>
    <row r="1181" spans="1:62" ht="33" hidden="1" x14ac:dyDescent="0.25">
      <c r="A1181" s="25" t="s">
        <v>36</v>
      </c>
      <c r="B1181" s="26" t="s">
        <v>317</v>
      </c>
      <c r="C1181" s="26" t="s">
        <v>28</v>
      </c>
      <c r="D1181" s="26" t="s">
        <v>7</v>
      </c>
      <c r="E1181" s="26" t="s">
        <v>555</v>
      </c>
      <c r="F1181" s="26" t="s">
        <v>37</v>
      </c>
      <c r="G1181" s="9">
        <v>177</v>
      </c>
      <c r="H1181" s="9"/>
      <c r="I1181" s="84"/>
      <c r="J1181" s="84"/>
      <c r="K1181" s="84"/>
      <c r="L1181" s="84"/>
      <c r="M1181" s="9">
        <f>G1181+I1181+J1181+K1181+L1181</f>
        <v>177</v>
      </c>
      <c r="N1181" s="9">
        <f>H1181+L1181</f>
        <v>0</v>
      </c>
      <c r="O1181" s="85"/>
      <c r="P1181" s="85"/>
      <c r="Q1181" s="85"/>
      <c r="R1181" s="85"/>
      <c r="S1181" s="9">
        <f>M1181+O1181+P1181+Q1181+R1181</f>
        <v>177</v>
      </c>
      <c r="T1181" s="9">
        <f>N1181+R1181</f>
        <v>0</v>
      </c>
      <c r="U1181" s="85"/>
      <c r="V1181" s="9">
        <v>222</v>
      </c>
      <c r="W1181" s="9"/>
      <c r="X1181" s="9">
        <v>1563</v>
      </c>
      <c r="Y1181" s="9">
        <f>S1181+U1181+V1181+W1181+X1181</f>
        <v>1962</v>
      </c>
      <c r="Z1181" s="9">
        <f>T1181+X1181</f>
        <v>1563</v>
      </c>
      <c r="AA1181" s="85"/>
      <c r="AB1181" s="9"/>
      <c r="AC1181" s="9"/>
      <c r="AD1181" s="9"/>
      <c r="AE1181" s="9">
        <f>Y1181+AA1181+AB1181+AC1181+AD1181</f>
        <v>1962</v>
      </c>
      <c r="AF1181" s="9">
        <f>Z1181+AD1181</f>
        <v>1563</v>
      </c>
      <c r="AG1181" s="85"/>
      <c r="AH1181" s="9"/>
      <c r="AI1181" s="9"/>
      <c r="AJ1181" s="9"/>
      <c r="AK1181" s="9">
        <f>AE1181+AG1181+AH1181+AI1181+AJ1181</f>
        <v>1962</v>
      </c>
      <c r="AL1181" s="9">
        <f>AF1181+AJ1181</f>
        <v>1563</v>
      </c>
      <c r="AM1181" s="85"/>
      <c r="AN1181" s="9"/>
      <c r="AO1181" s="9"/>
      <c r="AP1181" s="9"/>
      <c r="AQ1181" s="9">
        <f>AK1181+AM1181+AN1181+AO1181+AP1181</f>
        <v>1962</v>
      </c>
      <c r="AR1181" s="9">
        <f>AL1181+AP1181</f>
        <v>1563</v>
      </c>
      <c r="AS1181" s="85"/>
      <c r="AT1181" s="9"/>
      <c r="AU1181" s="9"/>
      <c r="AV1181" s="9"/>
      <c r="AW1181" s="96">
        <f>AQ1181+AS1181+AT1181+AU1181+AV1181</f>
        <v>1962</v>
      </c>
      <c r="AX1181" s="96">
        <f>AR1181+AV1181</f>
        <v>1563</v>
      </c>
      <c r="AY1181" s="85"/>
      <c r="AZ1181" s="9"/>
      <c r="BA1181" s="9"/>
      <c r="BB1181" s="9"/>
      <c r="BC1181" s="9">
        <f>AW1181+AY1181+AZ1181+BA1181+BB1181</f>
        <v>1962</v>
      </c>
      <c r="BD1181" s="9">
        <f>AX1181+BB1181</f>
        <v>1563</v>
      </c>
      <c r="BE1181" s="85"/>
      <c r="BF1181" s="9"/>
      <c r="BG1181" s="9"/>
      <c r="BH1181" s="9"/>
      <c r="BI1181" s="9">
        <f>BC1181+BE1181+BF1181+BG1181+BH1181</f>
        <v>1962</v>
      </c>
      <c r="BJ1181" s="9">
        <f>BD1181+BH1181</f>
        <v>1563</v>
      </c>
    </row>
    <row r="1182" spans="1:62" ht="55.5" hidden="1" customHeight="1" x14ac:dyDescent="0.25">
      <c r="A1182" s="25" t="s">
        <v>761</v>
      </c>
      <c r="B1182" s="81" t="s">
        <v>317</v>
      </c>
      <c r="C1182" s="81" t="s">
        <v>28</v>
      </c>
      <c r="D1182" s="81" t="s">
        <v>7</v>
      </c>
      <c r="E1182" s="82" t="s">
        <v>710</v>
      </c>
      <c r="F1182" s="82"/>
      <c r="G1182" s="83">
        <f t="shared" ref="G1182:V1183" si="1925">G1183</f>
        <v>219</v>
      </c>
      <c r="H1182" s="83">
        <f t="shared" si="1925"/>
        <v>0</v>
      </c>
      <c r="I1182" s="83">
        <f t="shared" si="1925"/>
        <v>0</v>
      </c>
      <c r="J1182" s="83">
        <f t="shared" si="1925"/>
        <v>0</v>
      </c>
      <c r="K1182" s="83">
        <f t="shared" si="1925"/>
        <v>0</v>
      </c>
      <c r="L1182" s="83">
        <f t="shared" si="1925"/>
        <v>0</v>
      </c>
      <c r="M1182" s="83">
        <f t="shared" si="1925"/>
        <v>219</v>
      </c>
      <c r="N1182" s="83">
        <f t="shared" si="1925"/>
        <v>0</v>
      </c>
      <c r="O1182" s="83">
        <f t="shared" si="1925"/>
        <v>0</v>
      </c>
      <c r="P1182" s="83">
        <f t="shared" si="1925"/>
        <v>0</v>
      </c>
      <c r="Q1182" s="83">
        <f t="shared" si="1925"/>
        <v>0</v>
      </c>
      <c r="R1182" s="83">
        <f t="shared" si="1925"/>
        <v>0</v>
      </c>
      <c r="S1182" s="83">
        <f t="shared" si="1925"/>
        <v>219</v>
      </c>
      <c r="T1182" s="83">
        <f t="shared" si="1925"/>
        <v>0</v>
      </c>
      <c r="U1182" s="83">
        <f t="shared" si="1925"/>
        <v>0</v>
      </c>
      <c r="V1182" s="9">
        <f t="shared" si="1925"/>
        <v>31</v>
      </c>
      <c r="W1182" s="9">
        <f t="shared" ref="U1182:AJ1183" si="1926">W1183</f>
        <v>0</v>
      </c>
      <c r="X1182" s="9">
        <f t="shared" si="1926"/>
        <v>980</v>
      </c>
      <c r="Y1182" s="83">
        <f t="shared" si="1926"/>
        <v>1230</v>
      </c>
      <c r="Z1182" s="9">
        <f t="shared" si="1926"/>
        <v>980</v>
      </c>
      <c r="AA1182" s="83">
        <f t="shared" si="1926"/>
        <v>0</v>
      </c>
      <c r="AB1182" s="9">
        <f t="shared" si="1926"/>
        <v>0</v>
      </c>
      <c r="AC1182" s="9">
        <f t="shared" si="1926"/>
        <v>0</v>
      </c>
      <c r="AD1182" s="9">
        <f t="shared" si="1926"/>
        <v>0</v>
      </c>
      <c r="AE1182" s="83">
        <f t="shared" si="1926"/>
        <v>1230</v>
      </c>
      <c r="AF1182" s="9">
        <f t="shared" si="1926"/>
        <v>980</v>
      </c>
      <c r="AG1182" s="83">
        <f t="shared" si="1926"/>
        <v>0</v>
      </c>
      <c r="AH1182" s="9">
        <f t="shared" si="1926"/>
        <v>0</v>
      </c>
      <c r="AI1182" s="9">
        <f t="shared" si="1926"/>
        <v>0</v>
      </c>
      <c r="AJ1182" s="9">
        <f t="shared" si="1926"/>
        <v>0</v>
      </c>
      <c r="AK1182" s="83">
        <f t="shared" ref="AG1182:AV1183" si="1927">AK1183</f>
        <v>1230</v>
      </c>
      <c r="AL1182" s="9">
        <f t="shared" si="1927"/>
        <v>980</v>
      </c>
      <c r="AM1182" s="83">
        <f t="shared" si="1927"/>
        <v>0</v>
      </c>
      <c r="AN1182" s="9">
        <f t="shared" si="1927"/>
        <v>0</v>
      </c>
      <c r="AO1182" s="9">
        <f t="shared" si="1927"/>
        <v>0</v>
      </c>
      <c r="AP1182" s="9">
        <f t="shared" si="1927"/>
        <v>0</v>
      </c>
      <c r="AQ1182" s="83">
        <f t="shared" si="1927"/>
        <v>1230</v>
      </c>
      <c r="AR1182" s="9">
        <f t="shared" si="1927"/>
        <v>980</v>
      </c>
      <c r="AS1182" s="83">
        <f t="shared" si="1927"/>
        <v>0</v>
      </c>
      <c r="AT1182" s="9">
        <f t="shared" si="1927"/>
        <v>0</v>
      </c>
      <c r="AU1182" s="9">
        <f t="shared" si="1927"/>
        <v>0</v>
      </c>
      <c r="AV1182" s="9">
        <f t="shared" si="1927"/>
        <v>0</v>
      </c>
      <c r="AW1182" s="108">
        <f t="shared" ref="AS1182:BH1183" si="1928">AW1183</f>
        <v>1230</v>
      </c>
      <c r="AX1182" s="96">
        <f t="shared" si="1928"/>
        <v>980</v>
      </c>
      <c r="AY1182" s="83">
        <f t="shared" si="1928"/>
        <v>0</v>
      </c>
      <c r="AZ1182" s="9">
        <f t="shared" si="1928"/>
        <v>0</v>
      </c>
      <c r="BA1182" s="9">
        <f t="shared" si="1928"/>
        <v>0</v>
      </c>
      <c r="BB1182" s="9">
        <f t="shared" si="1928"/>
        <v>0</v>
      </c>
      <c r="BC1182" s="83">
        <f t="shared" si="1928"/>
        <v>1230</v>
      </c>
      <c r="BD1182" s="9">
        <f t="shared" si="1928"/>
        <v>980</v>
      </c>
      <c r="BE1182" s="83">
        <f t="shared" si="1928"/>
        <v>0</v>
      </c>
      <c r="BF1182" s="9">
        <f t="shared" si="1928"/>
        <v>0</v>
      </c>
      <c r="BG1182" s="9">
        <f t="shared" si="1928"/>
        <v>0</v>
      </c>
      <c r="BH1182" s="9">
        <f t="shared" si="1928"/>
        <v>0</v>
      </c>
      <c r="BI1182" s="83">
        <f t="shared" ref="BE1182:BJ1183" si="1929">BI1183</f>
        <v>1230</v>
      </c>
      <c r="BJ1182" s="9">
        <f t="shared" si="1929"/>
        <v>980</v>
      </c>
    </row>
    <row r="1183" spans="1:62" ht="41.25" hidden="1" customHeight="1" x14ac:dyDescent="0.25">
      <c r="A1183" s="25" t="s">
        <v>242</v>
      </c>
      <c r="B1183" s="81" t="s">
        <v>317</v>
      </c>
      <c r="C1183" s="81" t="s">
        <v>28</v>
      </c>
      <c r="D1183" s="81" t="s">
        <v>7</v>
      </c>
      <c r="E1183" s="82" t="s">
        <v>710</v>
      </c>
      <c r="F1183" s="83">
        <v>200</v>
      </c>
      <c r="G1183" s="83">
        <f t="shared" si="1925"/>
        <v>219</v>
      </c>
      <c r="H1183" s="83">
        <f t="shared" si="1925"/>
        <v>0</v>
      </c>
      <c r="I1183" s="83">
        <f t="shared" si="1925"/>
        <v>0</v>
      </c>
      <c r="J1183" s="83">
        <f t="shared" si="1925"/>
        <v>0</v>
      </c>
      <c r="K1183" s="83">
        <f t="shared" si="1925"/>
        <v>0</v>
      </c>
      <c r="L1183" s="83">
        <f t="shared" si="1925"/>
        <v>0</v>
      </c>
      <c r="M1183" s="83">
        <f t="shared" si="1925"/>
        <v>219</v>
      </c>
      <c r="N1183" s="83">
        <f t="shared" si="1925"/>
        <v>0</v>
      </c>
      <c r="O1183" s="83">
        <f t="shared" si="1925"/>
        <v>0</v>
      </c>
      <c r="P1183" s="83">
        <f t="shared" si="1925"/>
        <v>0</v>
      </c>
      <c r="Q1183" s="83">
        <f t="shared" si="1925"/>
        <v>0</v>
      </c>
      <c r="R1183" s="83">
        <f t="shared" si="1925"/>
        <v>0</v>
      </c>
      <c r="S1183" s="83">
        <f t="shared" si="1925"/>
        <v>219</v>
      </c>
      <c r="T1183" s="83">
        <f t="shared" si="1925"/>
        <v>0</v>
      </c>
      <c r="U1183" s="83">
        <f t="shared" si="1926"/>
        <v>0</v>
      </c>
      <c r="V1183" s="9">
        <f t="shared" si="1926"/>
        <v>31</v>
      </c>
      <c r="W1183" s="9">
        <f t="shared" si="1926"/>
        <v>0</v>
      </c>
      <c r="X1183" s="9">
        <f t="shared" si="1926"/>
        <v>980</v>
      </c>
      <c r="Y1183" s="83">
        <f t="shared" si="1926"/>
        <v>1230</v>
      </c>
      <c r="Z1183" s="9">
        <f t="shared" si="1926"/>
        <v>980</v>
      </c>
      <c r="AA1183" s="83">
        <f t="shared" si="1926"/>
        <v>0</v>
      </c>
      <c r="AB1183" s="9">
        <f t="shared" si="1926"/>
        <v>0</v>
      </c>
      <c r="AC1183" s="9">
        <f t="shared" si="1926"/>
        <v>0</v>
      </c>
      <c r="AD1183" s="9">
        <f t="shared" si="1926"/>
        <v>0</v>
      </c>
      <c r="AE1183" s="83">
        <f t="shared" si="1926"/>
        <v>1230</v>
      </c>
      <c r="AF1183" s="9">
        <f t="shared" si="1926"/>
        <v>980</v>
      </c>
      <c r="AG1183" s="83">
        <f t="shared" si="1927"/>
        <v>0</v>
      </c>
      <c r="AH1183" s="9">
        <f t="shared" si="1927"/>
        <v>0</v>
      </c>
      <c r="AI1183" s="9">
        <f t="shared" si="1927"/>
        <v>0</v>
      </c>
      <c r="AJ1183" s="9">
        <f t="shared" si="1927"/>
        <v>0</v>
      </c>
      <c r="AK1183" s="83">
        <f t="shared" si="1927"/>
        <v>1230</v>
      </c>
      <c r="AL1183" s="9">
        <f t="shared" si="1927"/>
        <v>980</v>
      </c>
      <c r="AM1183" s="83">
        <f t="shared" si="1927"/>
        <v>0</v>
      </c>
      <c r="AN1183" s="9">
        <f t="shared" si="1927"/>
        <v>0</v>
      </c>
      <c r="AO1183" s="9">
        <f t="shared" si="1927"/>
        <v>0</v>
      </c>
      <c r="AP1183" s="9">
        <f t="shared" si="1927"/>
        <v>0</v>
      </c>
      <c r="AQ1183" s="83">
        <f t="shared" si="1927"/>
        <v>1230</v>
      </c>
      <c r="AR1183" s="9">
        <f t="shared" si="1927"/>
        <v>980</v>
      </c>
      <c r="AS1183" s="83">
        <f t="shared" si="1928"/>
        <v>0</v>
      </c>
      <c r="AT1183" s="9">
        <f t="shared" si="1928"/>
        <v>0</v>
      </c>
      <c r="AU1183" s="9">
        <f t="shared" si="1928"/>
        <v>0</v>
      </c>
      <c r="AV1183" s="9">
        <f t="shared" si="1928"/>
        <v>0</v>
      </c>
      <c r="AW1183" s="108">
        <f t="shared" si="1928"/>
        <v>1230</v>
      </c>
      <c r="AX1183" s="96">
        <f t="shared" si="1928"/>
        <v>980</v>
      </c>
      <c r="AY1183" s="83">
        <f t="shared" si="1928"/>
        <v>0</v>
      </c>
      <c r="AZ1183" s="9">
        <f t="shared" si="1928"/>
        <v>0</v>
      </c>
      <c r="BA1183" s="9">
        <f t="shared" si="1928"/>
        <v>0</v>
      </c>
      <c r="BB1183" s="9">
        <f t="shared" si="1928"/>
        <v>0</v>
      </c>
      <c r="BC1183" s="83">
        <f t="shared" si="1928"/>
        <v>1230</v>
      </c>
      <c r="BD1183" s="9">
        <f t="shared" si="1928"/>
        <v>980</v>
      </c>
      <c r="BE1183" s="83">
        <f t="shared" si="1929"/>
        <v>0</v>
      </c>
      <c r="BF1183" s="9">
        <f t="shared" si="1929"/>
        <v>0</v>
      </c>
      <c r="BG1183" s="9">
        <f t="shared" si="1929"/>
        <v>0</v>
      </c>
      <c r="BH1183" s="9">
        <f t="shared" si="1929"/>
        <v>0</v>
      </c>
      <c r="BI1183" s="83">
        <f t="shared" si="1929"/>
        <v>1230</v>
      </c>
      <c r="BJ1183" s="9">
        <f t="shared" si="1929"/>
        <v>980</v>
      </c>
    </row>
    <row r="1184" spans="1:62" ht="46.5" hidden="1" customHeight="1" x14ac:dyDescent="0.25">
      <c r="A1184" s="25" t="s">
        <v>36</v>
      </c>
      <c r="B1184" s="81" t="s">
        <v>317</v>
      </c>
      <c r="C1184" s="81" t="s">
        <v>28</v>
      </c>
      <c r="D1184" s="81" t="s">
        <v>7</v>
      </c>
      <c r="E1184" s="82" t="s">
        <v>710</v>
      </c>
      <c r="F1184" s="81" t="s">
        <v>37</v>
      </c>
      <c r="G1184" s="83">
        <v>219</v>
      </c>
      <c r="H1184" s="9"/>
      <c r="I1184" s="84"/>
      <c r="J1184" s="84"/>
      <c r="K1184" s="84"/>
      <c r="L1184" s="84"/>
      <c r="M1184" s="9">
        <f>G1184+I1184+J1184+K1184+L1184</f>
        <v>219</v>
      </c>
      <c r="N1184" s="9">
        <f>H1184+L1184</f>
        <v>0</v>
      </c>
      <c r="O1184" s="85"/>
      <c r="P1184" s="85"/>
      <c r="Q1184" s="85"/>
      <c r="R1184" s="85"/>
      <c r="S1184" s="9">
        <f>M1184+O1184+P1184+Q1184+R1184</f>
        <v>219</v>
      </c>
      <c r="T1184" s="9">
        <f>N1184+R1184</f>
        <v>0</v>
      </c>
      <c r="U1184" s="85"/>
      <c r="V1184" s="9">
        <v>31</v>
      </c>
      <c r="W1184" s="9"/>
      <c r="X1184" s="9">
        <v>980</v>
      </c>
      <c r="Y1184" s="9">
        <f>S1184+U1184+V1184+W1184+X1184</f>
        <v>1230</v>
      </c>
      <c r="Z1184" s="9">
        <f>T1184+X1184</f>
        <v>980</v>
      </c>
      <c r="AA1184" s="85"/>
      <c r="AB1184" s="9"/>
      <c r="AC1184" s="9"/>
      <c r="AD1184" s="9"/>
      <c r="AE1184" s="9">
        <f>Y1184+AA1184+AB1184+AC1184+AD1184</f>
        <v>1230</v>
      </c>
      <c r="AF1184" s="9">
        <f>Z1184+AD1184</f>
        <v>980</v>
      </c>
      <c r="AG1184" s="85"/>
      <c r="AH1184" s="9"/>
      <c r="AI1184" s="9"/>
      <c r="AJ1184" s="9"/>
      <c r="AK1184" s="9">
        <f>AE1184+AG1184+AH1184+AI1184+AJ1184</f>
        <v>1230</v>
      </c>
      <c r="AL1184" s="9">
        <f>AF1184+AJ1184</f>
        <v>980</v>
      </c>
      <c r="AM1184" s="85"/>
      <c r="AN1184" s="9"/>
      <c r="AO1184" s="9"/>
      <c r="AP1184" s="9"/>
      <c r="AQ1184" s="9">
        <f>AK1184+AM1184+AN1184+AO1184+AP1184</f>
        <v>1230</v>
      </c>
      <c r="AR1184" s="9">
        <f>AL1184+AP1184</f>
        <v>980</v>
      </c>
      <c r="AS1184" s="85"/>
      <c r="AT1184" s="9"/>
      <c r="AU1184" s="9"/>
      <c r="AV1184" s="9"/>
      <c r="AW1184" s="96">
        <f>AQ1184+AS1184+AT1184+AU1184+AV1184</f>
        <v>1230</v>
      </c>
      <c r="AX1184" s="96">
        <f>AR1184+AV1184</f>
        <v>980</v>
      </c>
      <c r="AY1184" s="85"/>
      <c r="AZ1184" s="9"/>
      <c r="BA1184" s="9"/>
      <c r="BB1184" s="9"/>
      <c r="BC1184" s="9">
        <f>AW1184+AY1184+AZ1184+BA1184+BB1184</f>
        <v>1230</v>
      </c>
      <c r="BD1184" s="9">
        <f>AX1184+BB1184</f>
        <v>980</v>
      </c>
      <c r="BE1184" s="85"/>
      <c r="BF1184" s="9"/>
      <c r="BG1184" s="9"/>
      <c r="BH1184" s="9"/>
      <c r="BI1184" s="9">
        <f>BC1184+BE1184+BF1184+BG1184+BH1184</f>
        <v>1230</v>
      </c>
      <c r="BJ1184" s="9">
        <f>BD1184+BH1184</f>
        <v>980</v>
      </c>
    </row>
    <row r="1185" spans="1:62" ht="51.75" hidden="1" customHeight="1" x14ac:dyDescent="0.25">
      <c r="A1185" s="25" t="s">
        <v>758</v>
      </c>
      <c r="B1185" s="26" t="s">
        <v>317</v>
      </c>
      <c r="C1185" s="26" t="s">
        <v>28</v>
      </c>
      <c r="D1185" s="26" t="s">
        <v>7</v>
      </c>
      <c r="E1185" s="26" t="s">
        <v>556</v>
      </c>
      <c r="F1185" s="26"/>
      <c r="G1185" s="9">
        <f t="shared" ref="G1185:V1186" si="1930">G1186</f>
        <v>107</v>
      </c>
      <c r="H1185" s="9">
        <f t="shared" si="1930"/>
        <v>0</v>
      </c>
      <c r="I1185" s="9">
        <f t="shared" si="1930"/>
        <v>0</v>
      </c>
      <c r="J1185" s="9">
        <f t="shared" si="1930"/>
        <v>0</v>
      </c>
      <c r="K1185" s="9">
        <f t="shared" si="1930"/>
        <v>0</v>
      </c>
      <c r="L1185" s="9">
        <f t="shared" si="1930"/>
        <v>0</v>
      </c>
      <c r="M1185" s="9">
        <f t="shared" si="1930"/>
        <v>107</v>
      </c>
      <c r="N1185" s="9">
        <f t="shared" si="1930"/>
        <v>0</v>
      </c>
      <c r="O1185" s="9">
        <f t="shared" si="1930"/>
        <v>0</v>
      </c>
      <c r="P1185" s="9">
        <f t="shared" si="1930"/>
        <v>0</v>
      </c>
      <c r="Q1185" s="9">
        <f t="shared" si="1930"/>
        <v>0</v>
      </c>
      <c r="R1185" s="9">
        <f t="shared" si="1930"/>
        <v>0</v>
      </c>
      <c r="S1185" s="9">
        <f t="shared" si="1930"/>
        <v>107</v>
      </c>
      <c r="T1185" s="9">
        <f t="shared" si="1930"/>
        <v>0</v>
      </c>
      <c r="U1185" s="9">
        <f t="shared" si="1930"/>
        <v>0</v>
      </c>
      <c r="V1185" s="9">
        <f t="shared" si="1930"/>
        <v>405</v>
      </c>
      <c r="W1185" s="9">
        <f t="shared" ref="U1185:AJ1186" si="1931">W1186</f>
        <v>0</v>
      </c>
      <c r="X1185" s="9">
        <f t="shared" si="1931"/>
        <v>788</v>
      </c>
      <c r="Y1185" s="9">
        <f t="shared" si="1931"/>
        <v>1300</v>
      </c>
      <c r="Z1185" s="9">
        <f t="shared" si="1931"/>
        <v>788</v>
      </c>
      <c r="AA1185" s="9">
        <f t="shared" si="1931"/>
        <v>0</v>
      </c>
      <c r="AB1185" s="9">
        <f t="shared" si="1931"/>
        <v>0</v>
      </c>
      <c r="AC1185" s="9">
        <f t="shared" si="1931"/>
        <v>0</v>
      </c>
      <c r="AD1185" s="9">
        <f t="shared" si="1931"/>
        <v>0</v>
      </c>
      <c r="AE1185" s="9">
        <f t="shared" si="1931"/>
        <v>1300</v>
      </c>
      <c r="AF1185" s="9">
        <f t="shared" si="1931"/>
        <v>788</v>
      </c>
      <c r="AG1185" s="9">
        <f t="shared" si="1931"/>
        <v>0</v>
      </c>
      <c r="AH1185" s="9">
        <f t="shared" si="1931"/>
        <v>144</v>
      </c>
      <c r="AI1185" s="9">
        <f t="shared" si="1931"/>
        <v>0</v>
      </c>
      <c r="AJ1185" s="9">
        <f t="shared" si="1931"/>
        <v>1050</v>
      </c>
      <c r="AK1185" s="9">
        <f t="shared" ref="AG1185:AV1186" si="1932">AK1186</f>
        <v>2494</v>
      </c>
      <c r="AL1185" s="9">
        <f t="shared" si="1932"/>
        <v>1838</v>
      </c>
      <c r="AM1185" s="9">
        <f t="shared" si="1932"/>
        <v>0</v>
      </c>
      <c r="AN1185" s="9">
        <f t="shared" si="1932"/>
        <v>0</v>
      </c>
      <c r="AO1185" s="9">
        <f t="shared" si="1932"/>
        <v>0</v>
      </c>
      <c r="AP1185" s="9">
        <f t="shared" si="1932"/>
        <v>0</v>
      </c>
      <c r="AQ1185" s="9">
        <f t="shared" si="1932"/>
        <v>2494</v>
      </c>
      <c r="AR1185" s="9">
        <f t="shared" si="1932"/>
        <v>1838</v>
      </c>
      <c r="AS1185" s="9">
        <f t="shared" si="1932"/>
        <v>0</v>
      </c>
      <c r="AT1185" s="9">
        <f t="shared" si="1932"/>
        <v>0</v>
      </c>
      <c r="AU1185" s="9">
        <f t="shared" si="1932"/>
        <v>0</v>
      </c>
      <c r="AV1185" s="9">
        <f t="shared" si="1932"/>
        <v>0</v>
      </c>
      <c r="AW1185" s="96">
        <f t="shared" ref="AS1185:BH1186" si="1933">AW1186</f>
        <v>2494</v>
      </c>
      <c r="AX1185" s="96">
        <f t="shared" si="1933"/>
        <v>1838</v>
      </c>
      <c r="AY1185" s="9">
        <f t="shared" si="1933"/>
        <v>0</v>
      </c>
      <c r="AZ1185" s="9">
        <f t="shared" si="1933"/>
        <v>0</v>
      </c>
      <c r="BA1185" s="9">
        <f t="shared" si="1933"/>
        <v>0</v>
      </c>
      <c r="BB1185" s="9">
        <f t="shared" si="1933"/>
        <v>0</v>
      </c>
      <c r="BC1185" s="9">
        <f t="shared" si="1933"/>
        <v>2494</v>
      </c>
      <c r="BD1185" s="9">
        <f t="shared" si="1933"/>
        <v>1838</v>
      </c>
      <c r="BE1185" s="9">
        <f t="shared" si="1933"/>
        <v>0</v>
      </c>
      <c r="BF1185" s="9">
        <f t="shared" si="1933"/>
        <v>0</v>
      </c>
      <c r="BG1185" s="9">
        <f t="shared" si="1933"/>
        <v>0</v>
      </c>
      <c r="BH1185" s="9">
        <f t="shared" si="1933"/>
        <v>0</v>
      </c>
      <c r="BI1185" s="9">
        <f t="shared" ref="BE1185:BJ1186" si="1934">BI1186</f>
        <v>2494</v>
      </c>
      <c r="BJ1185" s="9">
        <f t="shared" si="1934"/>
        <v>1838</v>
      </c>
    </row>
    <row r="1186" spans="1:62" ht="33" hidden="1" x14ac:dyDescent="0.25">
      <c r="A1186" s="25" t="s">
        <v>242</v>
      </c>
      <c r="B1186" s="26" t="s">
        <v>317</v>
      </c>
      <c r="C1186" s="26" t="s">
        <v>28</v>
      </c>
      <c r="D1186" s="26" t="s">
        <v>7</v>
      </c>
      <c r="E1186" s="26" t="s">
        <v>556</v>
      </c>
      <c r="F1186" s="26" t="s">
        <v>30</v>
      </c>
      <c r="G1186" s="9">
        <f t="shared" si="1930"/>
        <v>107</v>
      </c>
      <c r="H1186" s="9">
        <f t="shared" si="1930"/>
        <v>0</v>
      </c>
      <c r="I1186" s="9">
        <f t="shared" si="1930"/>
        <v>0</v>
      </c>
      <c r="J1186" s="9">
        <f t="shared" si="1930"/>
        <v>0</v>
      </c>
      <c r="K1186" s="9">
        <f t="shared" si="1930"/>
        <v>0</v>
      </c>
      <c r="L1186" s="9">
        <f t="shared" si="1930"/>
        <v>0</v>
      </c>
      <c r="M1186" s="9">
        <f t="shared" si="1930"/>
        <v>107</v>
      </c>
      <c r="N1186" s="9">
        <f t="shared" si="1930"/>
        <v>0</v>
      </c>
      <c r="O1186" s="9">
        <f t="shared" si="1930"/>
        <v>0</v>
      </c>
      <c r="P1186" s="9">
        <f t="shared" si="1930"/>
        <v>0</v>
      </c>
      <c r="Q1186" s="9">
        <f t="shared" si="1930"/>
        <v>0</v>
      </c>
      <c r="R1186" s="9">
        <f t="shared" si="1930"/>
        <v>0</v>
      </c>
      <c r="S1186" s="9">
        <f t="shared" si="1930"/>
        <v>107</v>
      </c>
      <c r="T1186" s="9">
        <f t="shared" si="1930"/>
        <v>0</v>
      </c>
      <c r="U1186" s="9">
        <f t="shared" si="1931"/>
        <v>0</v>
      </c>
      <c r="V1186" s="9">
        <f t="shared" si="1931"/>
        <v>405</v>
      </c>
      <c r="W1186" s="9">
        <f t="shared" si="1931"/>
        <v>0</v>
      </c>
      <c r="X1186" s="9">
        <f t="shared" si="1931"/>
        <v>788</v>
      </c>
      <c r="Y1186" s="9">
        <f t="shared" si="1931"/>
        <v>1300</v>
      </c>
      <c r="Z1186" s="9">
        <f t="shared" si="1931"/>
        <v>788</v>
      </c>
      <c r="AA1186" s="9">
        <f t="shared" si="1931"/>
        <v>0</v>
      </c>
      <c r="AB1186" s="9">
        <f t="shared" si="1931"/>
        <v>0</v>
      </c>
      <c r="AC1186" s="9">
        <f t="shared" si="1931"/>
        <v>0</v>
      </c>
      <c r="AD1186" s="9">
        <f t="shared" si="1931"/>
        <v>0</v>
      </c>
      <c r="AE1186" s="9">
        <f t="shared" si="1931"/>
        <v>1300</v>
      </c>
      <c r="AF1186" s="9">
        <f t="shared" si="1931"/>
        <v>788</v>
      </c>
      <c r="AG1186" s="9">
        <f t="shared" si="1932"/>
        <v>0</v>
      </c>
      <c r="AH1186" s="9">
        <f t="shared" si="1932"/>
        <v>144</v>
      </c>
      <c r="AI1186" s="9">
        <f t="shared" si="1932"/>
        <v>0</v>
      </c>
      <c r="AJ1186" s="9">
        <f t="shared" si="1932"/>
        <v>1050</v>
      </c>
      <c r="AK1186" s="9">
        <f t="shared" si="1932"/>
        <v>2494</v>
      </c>
      <c r="AL1186" s="9">
        <f t="shared" si="1932"/>
        <v>1838</v>
      </c>
      <c r="AM1186" s="9">
        <f t="shared" si="1932"/>
        <v>0</v>
      </c>
      <c r="AN1186" s="9">
        <f t="shared" si="1932"/>
        <v>0</v>
      </c>
      <c r="AO1186" s="9">
        <f t="shared" si="1932"/>
        <v>0</v>
      </c>
      <c r="AP1186" s="9">
        <f t="shared" si="1932"/>
        <v>0</v>
      </c>
      <c r="AQ1186" s="9">
        <f t="shared" si="1932"/>
        <v>2494</v>
      </c>
      <c r="AR1186" s="9">
        <f t="shared" si="1932"/>
        <v>1838</v>
      </c>
      <c r="AS1186" s="9">
        <f t="shared" si="1933"/>
        <v>0</v>
      </c>
      <c r="AT1186" s="9">
        <f t="shared" si="1933"/>
        <v>0</v>
      </c>
      <c r="AU1186" s="9">
        <f t="shared" si="1933"/>
        <v>0</v>
      </c>
      <c r="AV1186" s="9">
        <f t="shared" si="1933"/>
        <v>0</v>
      </c>
      <c r="AW1186" s="96">
        <f t="shared" si="1933"/>
        <v>2494</v>
      </c>
      <c r="AX1186" s="96">
        <f t="shared" si="1933"/>
        <v>1838</v>
      </c>
      <c r="AY1186" s="9">
        <f t="shared" si="1933"/>
        <v>0</v>
      </c>
      <c r="AZ1186" s="9">
        <f t="shared" si="1933"/>
        <v>0</v>
      </c>
      <c r="BA1186" s="9">
        <f t="shared" si="1933"/>
        <v>0</v>
      </c>
      <c r="BB1186" s="9">
        <f t="shared" si="1933"/>
        <v>0</v>
      </c>
      <c r="BC1186" s="9">
        <f t="shared" si="1933"/>
        <v>2494</v>
      </c>
      <c r="BD1186" s="9">
        <f t="shared" si="1933"/>
        <v>1838</v>
      </c>
      <c r="BE1186" s="9">
        <f t="shared" si="1934"/>
        <v>0</v>
      </c>
      <c r="BF1186" s="9">
        <f t="shared" si="1934"/>
        <v>0</v>
      </c>
      <c r="BG1186" s="9">
        <f t="shared" si="1934"/>
        <v>0</v>
      </c>
      <c r="BH1186" s="9">
        <f t="shared" si="1934"/>
        <v>0</v>
      </c>
      <c r="BI1186" s="9">
        <f t="shared" si="1934"/>
        <v>2494</v>
      </c>
      <c r="BJ1186" s="9">
        <f t="shared" si="1934"/>
        <v>1838</v>
      </c>
    </row>
    <row r="1187" spans="1:62" ht="33" hidden="1" x14ac:dyDescent="0.25">
      <c r="A1187" s="25" t="s">
        <v>36</v>
      </c>
      <c r="B1187" s="26" t="s">
        <v>317</v>
      </c>
      <c r="C1187" s="26" t="s">
        <v>28</v>
      </c>
      <c r="D1187" s="26" t="s">
        <v>7</v>
      </c>
      <c r="E1187" s="26" t="s">
        <v>556</v>
      </c>
      <c r="F1187" s="26" t="s">
        <v>37</v>
      </c>
      <c r="G1187" s="9">
        <v>107</v>
      </c>
      <c r="H1187" s="9"/>
      <c r="I1187" s="84"/>
      <c r="J1187" s="84"/>
      <c r="K1187" s="84"/>
      <c r="L1187" s="84"/>
      <c r="M1187" s="9">
        <f>G1187+I1187+J1187+K1187+L1187</f>
        <v>107</v>
      </c>
      <c r="N1187" s="9">
        <f>H1187+L1187</f>
        <v>0</v>
      </c>
      <c r="O1187" s="85"/>
      <c r="P1187" s="85"/>
      <c r="Q1187" s="85"/>
      <c r="R1187" s="85"/>
      <c r="S1187" s="9">
        <f>M1187+O1187+P1187+Q1187+R1187</f>
        <v>107</v>
      </c>
      <c r="T1187" s="9">
        <f>N1187+R1187</f>
        <v>0</v>
      </c>
      <c r="U1187" s="85"/>
      <c r="V1187" s="9">
        <v>405</v>
      </c>
      <c r="W1187" s="9"/>
      <c r="X1187" s="9">
        <v>788</v>
      </c>
      <c r="Y1187" s="9">
        <f>S1187+U1187+V1187+W1187+X1187</f>
        <v>1300</v>
      </c>
      <c r="Z1187" s="9">
        <f>T1187+X1187</f>
        <v>788</v>
      </c>
      <c r="AA1187" s="85"/>
      <c r="AB1187" s="9"/>
      <c r="AC1187" s="9"/>
      <c r="AD1187" s="9"/>
      <c r="AE1187" s="9">
        <f>Y1187+AA1187+AB1187+AC1187+AD1187</f>
        <v>1300</v>
      </c>
      <c r="AF1187" s="9">
        <f>Z1187+AD1187</f>
        <v>788</v>
      </c>
      <c r="AG1187" s="85"/>
      <c r="AH1187" s="9">
        <v>144</v>
      </c>
      <c r="AI1187" s="9"/>
      <c r="AJ1187" s="9">
        <v>1050</v>
      </c>
      <c r="AK1187" s="9">
        <f>AE1187+AG1187+AH1187+AI1187+AJ1187</f>
        <v>2494</v>
      </c>
      <c r="AL1187" s="9">
        <f>AF1187+AJ1187</f>
        <v>1838</v>
      </c>
      <c r="AM1187" s="85"/>
      <c r="AN1187" s="9"/>
      <c r="AO1187" s="9"/>
      <c r="AP1187" s="9"/>
      <c r="AQ1187" s="9">
        <f>AK1187+AM1187+AN1187+AO1187+AP1187</f>
        <v>2494</v>
      </c>
      <c r="AR1187" s="9">
        <f>AL1187+AP1187</f>
        <v>1838</v>
      </c>
      <c r="AS1187" s="85"/>
      <c r="AT1187" s="9"/>
      <c r="AU1187" s="9"/>
      <c r="AV1187" s="9"/>
      <c r="AW1187" s="96">
        <f>AQ1187+AS1187+AT1187+AU1187+AV1187</f>
        <v>2494</v>
      </c>
      <c r="AX1187" s="96">
        <f>AR1187+AV1187</f>
        <v>1838</v>
      </c>
      <c r="AY1187" s="85"/>
      <c r="AZ1187" s="9"/>
      <c r="BA1187" s="9"/>
      <c r="BB1187" s="9"/>
      <c r="BC1187" s="9">
        <f>AW1187+AY1187+AZ1187+BA1187+BB1187</f>
        <v>2494</v>
      </c>
      <c r="BD1187" s="9">
        <f>AX1187+BB1187</f>
        <v>1838</v>
      </c>
      <c r="BE1187" s="85"/>
      <c r="BF1187" s="9"/>
      <c r="BG1187" s="9"/>
      <c r="BH1187" s="9"/>
      <c r="BI1187" s="9">
        <f>BC1187+BE1187+BF1187+BG1187+BH1187</f>
        <v>2494</v>
      </c>
      <c r="BJ1187" s="9">
        <f>BD1187+BH1187</f>
        <v>1838</v>
      </c>
    </row>
    <row r="1188" spans="1:62" ht="69" hidden="1" customHeight="1" x14ac:dyDescent="0.25">
      <c r="A1188" s="25" t="s">
        <v>759</v>
      </c>
      <c r="B1188" s="26" t="s">
        <v>317</v>
      </c>
      <c r="C1188" s="26" t="s">
        <v>28</v>
      </c>
      <c r="D1188" s="26" t="s">
        <v>7</v>
      </c>
      <c r="E1188" s="26" t="s">
        <v>557</v>
      </c>
      <c r="F1188" s="26"/>
      <c r="G1188" s="9">
        <f t="shared" ref="G1188:V1189" si="1935">G1189</f>
        <v>16</v>
      </c>
      <c r="H1188" s="9">
        <f t="shared" si="1935"/>
        <v>0</v>
      </c>
      <c r="I1188" s="9">
        <f t="shared" si="1935"/>
        <v>0</v>
      </c>
      <c r="J1188" s="9">
        <f t="shared" si="1935"/>
        <v>0</v>
      </c>
      <c r="K1188" s="9">
        <f t="shared" si="1935"/>
        <v>0</v>
      </c>
      <c r="L1188" s="9">
        <f t="shared" si="1935"/>
        <v>0</v>
      </c>
      <c r="M1188" s="9">
        <f t="shared" si="1935"/>
        <v>16</v>
      </c>
      <c r="N1188" s="9">
        <f t="shared" si="1935"/>
        <v>0</v>
      </c>
      <c r="O1188" s="9">
        <f t="shared" si="1935"/>
        <v>0</v>
      </c>
      <c r="P1188" s="9">
        <f t="shared" si="1935"/>
        <v>0</v>
      </c>
      <c r="Q1188" s="9">
        <f t="shared" si="1935"/>
        <v>0</v>
      </c>
      <c r="R1188" s="9">
        <f t="shared" si="1935"/>
        <v>0</v>
      </c>
      <c r="S1188" s="9">
        <f t="shared" si="1935"/>
        <v>16</v>
      </c>
      <c r="T1188" s="9">
        <f t="shared" si="1935"/>
        <v>0</v>
      </c>
      <c r="U1188" s="9">
        <f t="shared" si="1935"/>
        <v>0</v>
      </c>
      <c r="V1188" s="9">
        <f t="shared" si="1935"/>
        <v>21</v>
      </c>
      <c r="W1188" s="9">
        <f t="shared" ref="U1188:AJ1189" si="1936">W1189</f>
        <v>0</v>
      </c>
      <c r="X1188" s="9">
        <f t="shared" si="1936"/>
        <v>147</v>
      </c>
      <c r="Y1188" s="9">
        <f t="shared" si="1936"/>
        <v>184</v>
      </c>
      <c r="Z1188" s="9">
        <f t="shared" si="1936"/>
        <v>147</v>
      </c>
      <c r="AA1188" s="9">
        <f t="shared" si="1936"/>
        <v>0</v>
      </c>
      <c r="AB1188" s="9">
        <f t="shared" si="1936"/>
        <v>0</v>
      </c>
      <c r="AC1188" s="9">
        <f t="shared" si="1936"/>
        <v>0</v>
      </c>
      <c r="AD1188" s="9">
        <f t="shared" si="1936"/>
        <v>0</v>
      </c>
      <c r="AE1188" s="9">
        <f t="shared" si="1936"/>
        <v>184</v>
      </c>
      <c r="AF1188" s="9">
        <f t="shared" si="1936"/>
        <v>147</v>
      </c>
      <c r="AG1188" s="9">
        <f t="shared" si="1936"/>
        <v>0</v>
      </c>
      <c r="AH1188" s="9">
        <f t="shared" si="1936"/>
        <v>0</v>
      </c>
      <c r="AI1188" s="9">
        <f t="shared" si="1936"/>
        <v>0</v>
      </c>
      <c r="AJ1188" s="9">
        <f t="shared" si="1936"/>
        <v>0</v>
      </c>
      <c r="AK1188" s="9">
        <f t="shared" ref="AG1188:AV1189" si="1937">AK1189</f>
        <v>184</v>
      </c>
      <c r="AL1188" s="9">
        <f t="shared" si="1937"/>
        <v>147</v>
      </c>
      <c r="AM1188" s="9">
        <f t="shared" si="1937"/>
        <v>0</v>
      </c>
      <c r="AN1188" s="9">
        <f t="shared" si="1937"/>
        <v>0</v>
      </c>
      <c r="AO1188" s="9">
        <f t="shared" si="1937"/>
        <v>0</v>
      </c>
      <c r="AP1188" s="9">
        <f t="shared" si="1937"/>
        <v>0</v>
      </c>
      <c r="AQ1188" s="9">
        <f t="shared" si="1937"/>
        <v>184</v>
      </c>
      <c r="AR1188" s="9">
        <f t="shared" si="1937"/>
        <v>147</v>
      </c>
      <c r="AS1188" s="9">
        <f t="shared" si="1937"/>
        <v>0</v>
      </c>
      <c r="AT1188" s="9">
        <f t="shared" si="1937"/>
        <v>0</v>
      </c>
      <c r="AU1188" s="9">
        <f t="shared" si="1937"/>
        <v>0</v>
      </c>
      <c r="AV1188" s="9">
        <f t="shared" si="1937"/>
        <v>0</v>
      </c>
      <c r="AW1188" s="96">
        <f t="shared" ref="AS1188:BH1189" si="1938">AW1189</f>
        <v>184</v>
      </c>
      <c r="AX1188" s="96">
        <f t="shared" si="1938"/>
        <v>147</v>
      </c>
      <c r="AY1188" s="9">
        <f t="shared" si="1938"/>
        <v>0</v>
      </c>
      <c r="AZ1188" s="9">
        <f t="shared" si="1938"/>
        <v>0</v>
      </c>
      <c r="BA1188" s="9">
        <f t="shared" si="1938"/>
        <v>0</v>
      </c>
      <c r="BB1188" s="9">
        <f t="shared" si="1938"/>
        <v>0</v>
      </c>
      <c r="BC1188" s="9">
        <f t="shared" si="1938"/>
        <v>184</v>
      </c>
      <c r="BD1188" s="9">
        <f t="shared" si="1938"/>
        <v>147</v>
      </c>
      <c r="BE1188" s="9">
        <f t="shared" si="1938"/>
        <v>0</v>
      </c>
      <c r="BF1188" s="9">
        <f t="shared" si="1938"/>
        <v>0</v>
      </c>
      <c r="BG1188" s="9">
        <f t="shared" si="1938"/>
        <v>0</v>
      </c>
      <c r="BH1188" s="9">
        <f t="shared" si="1938"/>
        <v>0</v>
      </c>
      <c r="BI1188" s="9">
        <f t="shared" ref="BE1188:BJ1189" si="1939">BI1189</f>
        <v>184</v>
      </c>
      <c r="BJ1188" s="9">
        <f t="shared" si="1939"/>
        <v>147</v>
      </c>
    </row>
    <row r="1189" spans="1:62" ht="36.75" hidden="1" customHeight="1" x14ac:dyDescent="0.25">
      <c r="A1189" s="25" t="s">
        <v>242</v>
      </c>
      <c r="B1189" s="26" t="s">
        <v>317</v>
      </c>
      <c r="C1189" s="26" t="s">
        <v>28</v>
      </c>
      <c r="D1189" s="26" t="s">
        <v>7</v>
      </c>
      <c r="E1189" s="26" t="s">
        <v>557</v>
      </c>
      <c r="F1189" s="26" t="s">
        <v>30</v>
      </c>
      <c r="G1189" s="9">
        <f t="shared" si="1935"/>
        <v>16</v>
      </c>
      <c r="H1189" s="9">
        <f t="shared" si="1935"/>
        <v>0</v>
      </c>
      <c r="I1189" s="9">
        <f t="shared" si="1935"/>
        <v>0</v>
      </c>
      <c r="J1189" s="9">
        <f t="shared" si="1935"/>
        <v>0</v>
      </c>
      <c r="K1189" s="9">
        <f t="shared" si="1935"/>
        <v>0</v>
      </c>
      <c r="L1189" s="9">
        <f t="shared" si="1935"/>
        <v>0</v>
      </c>
      <c r="M1189" s="9">
        <f t="shared" si="1935"/>
        <v>16</v>
      </c>
      <c r="N1189" s="9">
        <f t="shared" si="1935"/>
        <v>0</v>
      </c>
      <c r="O1189" s="9">
        <f t="shared" si="1935"/>
        <v>0</v>
      </c>
      <c r="P1189" s="9">
        <f t="shared" si="1935"/>
        <v>0</v>
      </c>
      <c r="Q1189" s="9">
        <f t="shared" si="1935"/>
        <v>0</v>
      </c>
      <c r="R1189" s="9">
        <f t="shared" si="1935"/>
        <v>0</v>
      </c>
      <c r="S1189" s="9">
        <f t="shared" si="1935"/>
        <v>16</v>
      </c>
      <c r="T1189" s="9">
        <f t="shared" si="1935"/>
        <v>0</v>
      </c>
      <c r="U1189" s="9">
        <f t="shared" si="1936"/>
        <v>0</v>
      </c>
      <c r="V1189" s="9">
        <f t="shared" si="1936"/>
        <v>21</v>
      </c>
      <c r="W1189" s="9">
        <f t="shared" si="1936"/>
        <v>0</v>
      </c>
      <c r="X1189" s="9">
        <f t="shared" si="1936"/>
        <v>147</v>
      </c>
      <c r="Y1189" s="9">
        <f t="shared" si="1936"/>
        <v>184</v>
      </c>
      <c r="Z1189" s="9">
        <f t="shared" si="1936"/>
        <v>147</v>
      </c>
      <c r="AA1189" s="9">
        <f t="shared" si="1936"/>
        <v>0</v>
      </c>
      <c r="AB1189" s="9">
        <f t="shared" si="1936"/>
        <v>0</v>
      </c>
      <c r="AC1189" s="9">
        <f t="shared" si="1936"/>
        <v>0</v>
      </c>
      <c r="AD1189" s="9">
        <f t="shared" si="1936"/>
        <v>0</v>
      </c>
      <c r="AE1189" s="9">
        <f t="shared" si="1936"/>
        <v>184</v>
      </c>
      <c r="AF1189" s="9">
        <f t="shared" si="1936"/>
        <v>147</v>
      </c>
      <c r="AG1189" s="9">
        <f t="shared" si="1937"/>
        <v>0</v>
      </c>
      <c r="AH1189" s="9">
        <f t="shared" si="1937"/>
        <v>0</v>
      </c>
      <c r="AI1189" s="9">
        <f t="shared" si="1937"/>
        <v>0</v>
      </c>
      <c r="AJ1189" s="9">
        <f t="shared" si="1937"/>
        <v>0</v>
      </c>
      <c r="AK1189" s="9">
        <f t="shared" si="1937"/>
        <v>184</v>
      </c>
      <c r="AL1189" s="9">
        <f t="shared" si="1937"/>
        <v>147</v>
      </c>
      <c r="AM1189" s="9">
        <f t="shared" si="1937"/>
        <v>0</v>
      </c>
      <c r="AN1189" s="9">
        <f t="shared" si="1937"/>
        <v>0</v>
      </c>
      <c r="AO1189" s="9">
        <f t="shared" si="1937"/>
        <v>0</v>
      </c>
      <c r="AP1189" s="9">
        <f t="shared" si="1937"/>
        <v>0</v>
      </c>
      <c r="AQ1189" s="9">
        <f t="shared" si="1937"/>
        <v>184</v>
      </c>
      <c r="AR1189" s="9">
        <f t="shared" si="1937"/>
        <v>147</v>
      </c>
      <c r="AS1189" s="9">
        <f t="shared" si="1938"/>
        <v>0</v>
      </c>
      <c r="AT1189" s="9">
        <f t="shared" si="1938"/>
        <v>0</v>
      </c>
      <c r="AU1189" s="9">
        <f t="shared" si="1938"/>
        <v>0</v>
      </c>
      <c r="AV1189" s="9">
        <f t="shared" si="1938"/>
        <v>0</v>
      </c>
      <c r="AW1189" s="96">
        <f t="shared" si="1938"/>
        <v>184</v>
      </c>
      <c r="AX1189" s="96">
        <f t="shared" si="1938"/>
        <v>147</v>
      </c>
      <c r="AY1189" s="9">
        <f t="shared" si="1938"/>
        <v>0</v>
      </c>
      <c r="AZ1189" s="9">
        <f t="shared" si="1938"/>
        <v>0</v>
      </c>
      <c r="BA1189" s="9">
        <f t="shared" si="1938"/>
        <v>0</v>
      </c>
      <c r="BB1189" s="9">
        <f t="shared" si="1938"/>
        <v>0</v>
      </c>
      <c r="BC1189" s="9">
        <f t="shared" si="1938"/>
        <v>184</v>
      </c>
      <c r="BD1189" s="9">
        <f t="shared" si="1938"/>
        <v>147</v>
      </c>
      <c r="BE1189" s="9">
        <f t="shared" si="1939"/>
        <v>0</v>
      </c>
      <c r="BF1189" s="9">
        <f t="shared" si="1939"/>
        <v>0</v>
      </c>
      <c r="BG1189" s="9">
        <f t="shared" si="1939"/>
        <v>0</v>
      </c>
      <c r="BH1189" s="9">
        <f t="shared" si="1939"/>
        <v>0</v>
      </c>
      <c r="BI1189" s="9">
        <f t="shared" si="1939"/>
        <v>184</v>
      </c>
      <c r="BJ1189" s="9">
        <f t="shared" si="1939"/>
        <v>147</v>
      </c>
    </row>
    <row r="1190" spans="1:62" ht="36.75" hidden="1" customHeight="1" x14ac:dyDescent="0.25">
      <c r="A1190" s="25" t="s">
        <v>36</v>
      </c>
      <c r="B1190" s="26" t="s">
        <v>317</v>
      </c>
      <c r="C1190" s="26" t="s">
        <v>28</v>
      </c>
      <c r="D1190" s="26" t="s">
        <v>7</v>
      </c>
      <c r="E1190" s="26" t="s">
        <v>557</v>
      </c>
      <c r="F1190" s="26" t="s">
        <v>37</v>
      </c>
      <c r="G1190" s="9">
        <v>16</v>
      </c>
      <c r="H1190" s="9"/>
      <c r="I1190" s="84"/>
      <c r="J1190" s="84"/>
      <c r="K1190" s="84"/>
      <c r="L1190" s="84"/>
      <c r="M1190" s="9">
        <f>G1190+I1190+J1190+K1190+L1190</f>
        <v>16</v>
      </c>
      <c r="N1190" s="9">
        <f>H1190+L1190</f>
        <v>0</v>
      </c>
      <c r="O1190" s="85"/>
      <c r="P1190" s="85"/>
      <c r="Q1190" s="85"/>
      <c r="R1190" s="85"/>
      <c r="S1190" s="9">
        <f>M1190+O1190+P1190+Q1190+R1190</f>
        <v>16</v>
      </c>
      <c r="T1190" s="9">
        <f>N1190+R1190</f>
        <v>0</v>
      </c>
      <c r="U1190" s="85"/>
      <c r="V1190" s="9">
        <v>21</v>
      </c>
      <c r="W1190" s="9"/>
      <c r="X1190" s="9">
        <v>147</v>
      </c>
      <c r="Y1190" s="9">
        <f>S1190+U1190+V1190+W1190+X1190</f>
        <v>184</v>
      </c>
      <c r="Z1190" s="9">
        <f>T1190+X1190</f>
        <v>147</v>
      </c>
      <c r="AA1190" s="85"/>
      <c r="AB1190" s="9"/>
      <c r="AC1190" s="9"/>
      <c r="AD1190" s="9"/>
      <c r="AE1190" s="9">
        <f>Y1190+AA1190+AB1190+AC1190+AD1190</f>
        <v>184</v>
      </c>
      <c r="AF1190" s="9">
        <f>Z1190+AD1190</f>
        <v>147</v>
      </c>
      <c r="AG1190" s="85"/>
      <c r="AH1190" s="9"/>
      <c r="AI1190" s="9"/>
      <c r="AJ1190" s="9"/>
      <c r="AK1190" s="9">
        <f>AE1190+AG1190+AH1190+AI1190+AJ1190</f>
        <v>184</v>
      </c>
      <c r="AL1190" s="9">
        <f>AF1190+AJ1190</f>
        <v>147</v>
      </c>
      <c r="AM1190" s="85"/>
      <c r="AN1190" s="9"/>
      <c r="AO1190" s="9"/>
      <c r="AP1190" s="9"/>
      <c r="AQ1190" s="9">
        <f>AK1190+AM1190+AN1190+AO1190+AP1190</f>
        <v>184</v>
      </c>
      <c r="AR1190" s="9">
        <f>AL1190+AP1190</f>
        <v>147</v>
      </c>
      <c r="AS1190" s="85"/>
      <c r="AT1190" s="9"/>
      <c r="AU1190" s="9"/>
      <c r="AV1190" s="9"/>
      <c r="AW1190" s="96">
        <f>AQ1190+AS1190+AT1190+AU1190+AV1190</f>
        <v>184</v>
      </c>
      <c r="AX1190" s="96">
        <f>AR1190+AV1190</f>
        <v>147</v>
      </c>
      <c r="AY1190" s="85"/>
      <c r="AZ1190" s="9"/>
      <c r="BA1190" s="9"/>
      <c r="BB1190" s="9"/>
      <c r="BC1190" s="9">
        <f>AW1190+AY1190+AZ1190+BA1190+BB1190</f>
        <v>184</v>
      </c>
      <c r="BD1190" s="9">
        <f>AX1190+BB1190</f>
        <v>147</v>
      </c>
      <c r="BE1190" s="85"/>
      <c r="BF1190" s="9"/>
      <c r="BG1190" s="9"/>
      <c r="BH1190" s="9"/>
      <c r="BI1190" s="9">
        <f>BC1190+BE1190+BF1190+BG1190+BH1190</f>
        <v>184</v>
      </c>
      <c r="BJ1190" s="9">
        <f>BD1190+BH1190</f>
        <v>147</v>
      </c>
    </row>
    <row r="1191" spans="1:62" hidden="1" x14ac:dyDescent="0.25">
      <c r="A1191" s="25"/>
      <c r="B1191" s="26"/>
      <c r="C1191" s="26"/>
      <c r="D1191" s="26"/>
      <c r="E1191" s="26"/>
      <c r="F1191" s="26"/>
      <c r="G1191" s="9"/>
      <c r="H1191" s="9"/>
      <c r="I1191" s="84"/>
      <c r="J1191" s="84"/>
      <c r="K1191" s="84"/>
      <c r="L1191" s="84"/>
      <c r="M1191" s="84"/>
      <c r="N1191" s="84"/>
      <c r="O1191" s="85"/>
      <c r="P1191" s="85"/>
      <c r="Q1191" s="85"/>
      <c r="R1191" s="85"/>
      <c r="S1191" s="85"/>
      <c r="T1191" s="85"/>
      <c r="U1191" s="85"/>
      <c r="V1191" s="85"/>
      <c r="W1191" s="85"/>
      <c r="X1191" s="85"/>
      <c r="Y1191" s="85"/>
      <c r="Z1191" s="85"/>
      <c r="AA1191" s="85"/>
      <c r="AB1191" s="85"/>
      <c r="AC1191" s="85"/>
      <c r="AD1191" s="85"/>
      <c r="AE1191" s="85"/>
      <c r="AF1191" s="85"/>
      <c r="AG1191" s="85"/>
      <c r="AH1191" s="85"/>
      <c r="AI1191" s="85"/>
      <c r="AJ1191" s="85"/>
      <c r="AK1191" s="85"/>
      <c r="AL1191" s="85"/>
      <c r="AM1191" s="85"/>
      <c r="AN1191" s="85"/>
      <c r="AO1191" s="85"/>
      <c r="AP1191" s="85"/>
      <c r="AQ1191" s="85"/>
      <c r="AR1191" s="85"/>
      <c r="AS1191" s="85"/>
      <c r="AT1191" s="85"/>
      <c r="AU1191" s="85"/>
      <c r="AV1191" s="85"/>
      <c r="AW1191" s="97"/>
      <c r="AX1191" s="97"/>
      <c r="AY1191" s="85"/>
      <c r="AZ1191" s="85"/>
      <c r="BA1191" s="85"/>
      <c r="BB1191" s="85"/>
      <c r="BC1191" s="85"/>
      <c r="BD1191" s="85"/>
      <c r="BE1191" s="85"/>
      <c r="BF1191" s="85"/>
      <c r="BG1191" s="85"/>
      <c r="BH1191" s="85"/>
      <c r="BI1191" s="85"/>
      <c r="BJ1191" s="85"/>
    </row>
    <row r="1192" spans="1:62" ht="18.75" hidden="1" x14ac:dyDescent="0.3">
      <c r="A1192" s="23" t="s">
        <v>260</v>
      </c>
      <c r="B1192" s="24" t="s">
        <v>317</v>
      </c>
      <c r="C1192" s="24" t="s">
        <v>28</v>
      </c>
      <c r="D1192" s="24" t="s">
        <v>32</v>
      </c>
      <c r="E1192" s="24"/>
      <c r="F1192" s="24"/>
      <c r="G1192" s="15">
        <f>G1193</f>
        <v>0</v>
      </c>
      <c r="H1192" s="15">
        <f>H1193</f>
        <v>0</v>
      </c>
      <c r="I1192" s="84"/>
      <c r="J1192" s="84"/>
      <c r="K1192" s="84"/>
      <c r="L1192" s="84"/>
      <c r="M1192" s="84"/>
      <c r="N1192" s="84"/>
      <c r="O1192" s="85"/>
      <c r="P1192" s="85"/>
      <c r="Q1192" s="85"/>
      <c r="R1192" s="85"/>
      <c r="S1192" s="85"/>
      <c r="T1192" s="85"/>
      <c r="U1192" s="85"/>
      <c r="V1192" s="85"/>
      <c r="W1192" s="85"/>
      <c r="X1192" s="85"/>
      <c r="Y1192" s="85"/>
      <c r="Z1192" s="85"/>
      <c r="AA1192" s="85"/>
      <c r="AB1192" s="85"/>
      <c r="AC1192" s="85"/>
      <c r="AD1192" s="85"/>
      <c r="AE1192" s="85"/>
      <c r="AF1192" s="85"/>
      <c r="AG1192" s="85"/>
      <c r="AH1192" s="85"/>
      <c r="AI1192" s="85"/>
      <c r="AJ1192" s="85"/>
      <c r="AK1192" s="85"/>
      <c r="AL1192" s="85"/>
      <c r="AM1192" s="85"/>
      <c r="AN1192" s="85"/>
      <c r="AO1192" s="85"/>
      <c r="AP1192" s="85"/>
      <c r="AQ1192" s="85"/>
      <c r="AR1192" s="85"/>
      <c r="AS1192" s="85"/>
      <c r="AT1192" s="85"/>
      <c r="AU1192" s="85"/>
      <c r="AV1192" s="85"/>
      <c r="AW1192" s="97"/>
      <c r="AX1192" s="97"/>
      <c r="AY1192" s="85"/>
      <c r="AZ1192" s="85"/>
      <c r="BA1192" s="85"/>
      <c r="BB1192" s="85"/>
      <c r="BC1192" s="85"/>
      <c r="BD1192" s="85"/>
      <c r="BE1192" s="85"/>
      <c r="BF1192" s="85"/>
      <c r="BG1192" s="85"/>
      <c r="BH1192" s="85"/>
      <c r="BI1192" s="85"/>
      <c r="BJ1192" s="85"/>
    </row>
    <row r="1193" spans="1:62" ht="49.5" hidden="1" x14ac:dyDescent="0.25">
      <c r="A1193" s="28" t="s">
        <v>563</v>
      </c>
      <c r="B1193" s="26" t="s">
        <v>317</v>
      </c>
      <c r="C1193" s="26" t="s">
        <v>28</v>
      </c>
      <c r="D1193" s="26" t="s">
        <v>32</v>
      </c>
      <c r="E1193" s="26" t="s">
        <v>69</v>
      </c>
      <c r="F1193" s="26"/>
      <c r="G1193" s="9">
        <f>G1194+G1198</f>
        <v>0</v>
      </c>
      <c r="H1193" s="9">
        <f>H1194+H1198</f>
        <v>0</v>
      </c>
      <c r="I1193" s="84"/>
      <c r="J1193" s="84"/>
      <c r="K1193" s="84"/>
      <c r="L1193" s="84"/>
      <c r="M1193" s="84"/>
      <c r="N1193" s="84"/>
      <c r="O1193" s="85"/>
      <c r="P1193" s="85"/>
      <c r="Q1193" s="85"/>
      <c r="R1193" s="85"/>
      <c r="S1193" s="85"/>
      <c r="T1193" s="85"/>
      <c r="U1193" s="85"/>
      <c r="V1193" s="85"/>
      <c r="W1193" s="85"/>
      <c r="X1193" s="85"/>
      <c r="Y1193" s="85"/>
      <c r="Z1193" s="85"/>
      <c r="AA1193" s="85"/>
      <c r="AB1193" s="85"/>
      <c r="AC1193" s="85"/>
      <c r="AD1193" s="85"/>
      <c r="AE1193" s="85"/>
      <c r="AF1193" s="85"/>
      <c r="AG1193" s="85"/>
      <c r="AH1193" s="85"/>
      <c r="AI1193" s="85"/>
      <c r="AJ1193" s="85"/>
      <c r="AK1193" s="85"/>
      <c r="AL1193" s="85"/>
      <c r="AM1193" s="85"/>
      <c r="AN1193" s="85"/>
      <c r="AO1193" s="85"/>
      <c r="AP1193" s="85"/>
      <c r="AQ1193" s="85"/>
      <c r="AR1193" s="85"/>
      <c r="AS1193" s="85"/>
      <c r="AT1193" s="85"/>
      <c r="AU1193" s="85"/>
      <c r="AV1193" s="85"/>
      <c r="AW1193" s="97"/>
      <c r="AX1193" s="97"/>
      <c r="AY1193" s="85"/>
      <c r="AZ1193" s="85"/>
      <c r="BA1193" s="85"/>
      <c r="BB1193" s="85"/>
      <c r="BC1193" s="85"/>
      <c r="BD1193" s="85"/>
      <c r="BE1193" s="85"/>
      <c r="BF1193" s="85"/>
      <c r="BG1193" s="85"/>
      <c r="BH1193" s="85"/>
      <c r="BI1193" s="85"/>
      <c r="BJ1193" s="85"/>
    </row>
    <row r="1194" spans="1:62" ht="20.100000000000001" hidden="1" customHeight="1" x14ac:dyDescent="0.25">
      <c r="A1194" s="38" t="s">
        <v>14</v>
      </c>
      <c r="B1194" s="59" t="s">
        <v>317</v>
      </c>
      <c r="C1194" s="59" t="s">
        <v>28</v>
      </c>
      <c r="D1194" s="59" t="s">
        <v>32</v>
      </c>
      <c r="E1194" s="59" t="s">
        <v>70</v>
      </c>
      <c r="F1194" s="59"/>
      <c r="G1194" s="17">
        <f t="shared" ref="G1194:H1196" si="1940">G1195</f>
        <v>0</v>
      </c>
      <c r="H1194" s="17">
        <f t="shared" si="1940"/>
        <v>0</v>
      </c>
      <c r="I1194" s="84"/>
      <c r="J1194" s="84"/>
      <c r="K1194" s="84"/>
      <c r="L1194" s="84"/>
      <c r="M1194" s="84"/>
      <c r="N1194" s="84"/>
      <c r="O1194" s="85"/>
      <c r="P1194" s="85"/>
      <c r="Q1194" s="85"/>
      <c r="R1194" s="85"/>
      <c r="S1194" s="85"/>
      <c r="T1194" s="85"/>
      <c r="U1194" s="85"/>
      <c r="V1194" s="85"/>
      <c r="W1194" s="85"/>
      <c r="X1194" s="85"/>
      <c r="Y1194" s="85"/>
      <c r="Z1194" s="85"/>
      <c r="AA1194" s="85"/>
      <c r="AB1194" s="85"/>
      <c r="AC1194" s="85"/>
      <c r="AD1194" s="85"/>
      <c r="AE1194" s="85"/>
      <c r="AF1194" s="85"/>
      <c r="AG1194" s="85"/>
      <c r="AH1194" s="85"/>
      <c r="AI1194" s="85"/>
      <c r="AJ1194" s="85"/>
      <c r="AK1194" s="85"/>
      <c r="AL1194" s="85"/>
      <c r="AM1194" s="85"/>
      <c r="AN1194" s="85"/>
      <c r="AO1194" s="85"/>
      <c r="AP1194" s="85"/>
      <c r="AQ1194" s="85"/>
      <c r="AR1194" s="85"/>
      <c r="AS1194" s="85"/>
      <c r="AT1194" s="85"/>
      <c r="AU1194" s="85"/>
      <c r="AV1194" s="85"/>
      <c r="AW1194" s="97"/>
      <c r="AX1194" s="97"/>
      <c r="AY1194" s="85"/>
      <c r="AZ1194" s="85"/>
      <c r="BA1194" s="85"/>
      <c r="BB1194" s="85"/>
      <c r="BC1194" s="85"/>
      <c r="BD1194" s="85"/>
      <c r="BE1194" s="85"/>
      <c r="BF1194" s="85"/>
      <c r="BG1194" s="85"/>
      <c r="BH1194" s="85"/>
      <c r="BI1194" s="85"/>
      <c r="BJ1194" s="85"/>
    </row>
    <row r="1195" spans="1:62" ht="33" hidden="1" x14ac:dyDescent="0.25">
      <c r="A1195" s="47" t="s">
        <v>71</v>
      </c>
      <c r="B1195" s="26" t="s">
        <v>317</v>
      </c>
      <c r="C1195" s="26" t="s">
        <v>28</v>
      </c>
      <c r="D1195" s="26" t="s">
        <v>32</v>
      </c>
      <c r="E1195" s="26" t="s">
        <v>72</v>
      </c>
      <c r="F1195" s="26"/>
      <c r="G1195" s="9">
        <f t="shared" si="1940"/>
        <v>0</v>
      </c>
      <c r="H1195" s="9">
        <f t="shared" si="1940"/>
        <v>0</v>
      </c>
      <c r="I1195" s="84"/>
      <c r="J1195" s="84"/>
      <c r="K1195" s="84"/>
      <c r="L1195" s="84"/>
      <c r="M1195" s="84"/>
      <c r="N1195" s="84"/>
      <c r="O1195" s="85"/>
      <c r="P1195" s="85"/>
      <c r="Q1195" s="85"/>
      <c r="R1195" s="85"/>
      <c r="S1195" s="85"/>
      <c r="T1195" s="85"/>
      <c r="U1195" s="85"/>
      <c r="V1195" s="85"/>
      <c r="W1195" s="85"/>
      <c r="X1195" s="85"/>
      <c r="Y1195" s="85"/>
      <c r="Z1195" s="85"/>
      <c r="AA1195" s="85"/>
      <c r="AB1195" s="85"/>
      <c r="AC1195" s="85"/>
      <c r="AD1195" s="85"/>
      <c r="AE1195" s="85"/>
      <c r="AF1195" s="85"/>
      <c r="AG1195" s="85"/>
      <c r="AH1195" s="85"/>
      <c r="AI1195" s="85"/>
      <c r="AJ1195" s="85"/>
      <c r="AK1195" s="85"/>
      <c r="AL1195" s="85"/>
      <c r="AM1195" s="85"/>
      <c r="AN1195" s="85"/>
      <c r="AO1195" s="85"/>
      <c r="AP1195" s="85"/>
      <c r="AQ1195" s="85"/>
      <c r="AR1195" s="85"/>
      <c r="AS1195" s="85"/>
      <c r="AT1195" s="85"/>
      <c r="AU1195" s="85"/>
      <c r="AV1195" s="85"/>
      <c r="AW1195" s="97"/>
      <c r="AX1195" s="97"/>
      <c r="AY1195" s="85"/>
      <c r="AZ1195" s="85"/>
      <c r="BA1195" s="85"/>
      <c r="BB1195" s="85"/>
      <c r="BC1195" s="85"/>
      <c r="BD1195" s="85"/>
      <c r="BE1195" s="85"/>
      <c r="BF1195" s="85"/>
      <c r="BG1195" s="85"/>
      <c r="BH1195" s="85"/>
      <c r="BI1195" s="85"/>
      <c r="BJ1195" s="85"/>
    </row>
    <row r="1196" spans="1:62" ht="33" hidden="1" x14ac:dyDescent="0.25">
      <c r="A1196" s="25" t="s">
        <v>242</v>
      </c>
      <c r="B1196" s="26" t="s">
        <v>317</v>
      </c>
      <c r="C1196" s="26" t="s">
        <v>28</v>
      </c>
      <c r="D1196" s="26" t="s">
        <v>32</v>
      </c>
      <c r="E1196" s="26" t="s">
        <v>72</v>
      </c>
      <c r="F1196" s="26" t="s">
        <v>30</v>
      </c>
      <c r="G1196" s="9">
        <f t="shared" si="1940"/>
        <v>0</v>
      </c>
      <c r="H1196" s="9">
        <f t="shared" si="1940"/>
        <v>0</v>
      </c>
      <c r="I1196" s="84"/>
      <c r="J1196" s="84"/>
      <c r="K1196" s="84"/>
      <c r="L1196" s="84"/>
      <c r="M1196" s="84"/>
      <c r="N1196" s="84"/>
      <c r="O1196" s="85"/>
      <c r="P1196" s="85"/>
      <c r="Q1196" s="85"/>
      <c r="R1196" s="85"/>
      <c r="S1196" s="85"/>
      <c r="T1196" s="85"/>
      <c r="U1196" s="85"/>
      <c r="V1196" s="85"/>
      <c r="W1196" s="85"/>
      <c r="X1196" s="85"/>
      <c r="Y1196" s="85"/>
      <c r="Z1196" s="85"/>
      <c r="AA1196" s="85"/>
      <c r="AB1196" s="85"/>
      <c r="AC1196" s="85"/>
      <c r="AD1196" s="85"/>
      <c r="AE1196" s="85"/>
      <c r="AF1196" s="85"/>
      <c r="AG1196" s="85"/>
      <c r="AH1196" s="85"/>
      <c r="AI1196" s="85"/>
      <c r="AJ1196" s="85"/>
      <c r="AK1196" s="85"/>
      <c r="AL1196" s="85"/>
      <c r="AM1196" s="85"/>
      <c r="AN1196" s="85"/>
      <c r="AO1196" s="85"/>
      <c r="AP1196" s="85"/>
      <c r="AQ1196" s="85"/>
      <c r="AR1196" s="85"/>
      <c r="AS1196" s="85"/>
      <c r="AT1196" s="85"/>
      <c r="AU1196" s="85"/>
      <c r="AV1196" s="85"/>
      <c r="AW1196" s="97"/>
      <c r="AX1196" s="97"/>
      <c r="AY1196" s="85"/>
      <c r="AZ1196" s="85"/>
      <c r="BA1196" s="85"/>
      <c r="BB1196" s="85"/>
      <c r="BC1196" s="85"/>
      <c r="BD1196" s="85"/>
      <c r="BE1196" s="85"/>
      <c r="BF1196" s="85"/>
      <c r="BG1196" s="85"/>
      <c r="BH1196" s="85"/>
      <c r="BI1196" s="85"/>
      <c r="BJ1196" s="85"/>
    </row>
    <row r="1197" spans="1:62" ht="33" hidden="1" x14ac:dyDescent="0.25">
      <c r="A1197" s="25" t="s">
        <v>36</v>
      </c>
      <c r="B1197" s="26" t="s">
        <v>317</v>
      </c>
      <c r="C1197" s="26" t="s">
        <v>28</v>
      </c>
      <c r="D1197" s="26" t="s">
        <v>32</v>
      </c>
      <c r="E1197" s="26" t="s">
        <v>72</v>
      </c>
      <c r="F1197" s="26" t="s">
        <v>37</v>
      </c>
      <c r="G1197" s="9"/>
      <c r="H1197" s="9"/>
      <c r="I1197" s="84"/>
      <c r="J1197" s="84"/>
      <c r="K1197" s="84"/>
      <c r="L1197" s="84"/>
      <c r="M1197" s="84"/>
      <c r="N1197" s="84"/>
      <c r="O1197" s="85"/>
      <c r="P1197" s="85"/>
      <c r="Q1197" s="85"/>
      <c r="R1197" s="85"/>
      <c r="S1197" s="85"/>
      <c r="T1197" s="85"/>
      <c r="U1197" s="85"/>
      <c r="V1197" s="85"/>
      <c r="W1197" s="85"/>
      <c r="X1197" s="85"/>
      <c r="Y1197" s="85"/>
      <c r="Z1197" s="85"/>
      <c r="AA1197" s="85"/>
      <c r="AB1197" s="85"/>
      <c r="AC1197" s="85"/>
      <c r="AD1197" s="85"/>
      <c r="AE1197" s="85"/>
      <c r="AF1197" s="85"/>
      <c r="AG1197" s="85"/>
      <c r="AH1197" s="85"/>
      <c r="AI1197" s="85"/>
      <c r="AJ1197" s="85"/>
      <c r="AK1197" s="85"/>
      <c r="AL1197" s="85"/>
      <c r="AM1197" s="85"/>
      <c r="AN1197" s="85"/>
      <c r="AO1197" s="85"/>
      <c r="AP1197" s="85"/>
      <c r="AQ1197" s="85"/>
      <c r="AR1197" s="85"/>
      <c r="AS1197" s="85"/>
      <c r="AT1197" s="85"/>
      <c r="AU1197" s="85"/>
      <c r="AV1197" s="85"/>
      <c r="AW1197" s="97"/>
      <c r="AX1197" s="97"/>
      <c r="AY1197" s="85"/>
      <c r="AZ1197" s="85"/>
      <c r="BA1197" s="85"/>
      <c r="BB1197" s="85"/>
      <c r="BC1197" s="85"/>
      <c r="BD1197" s="85"/>
      <c r="BE1197" s="85"/>
      <c r="BF1197" s="85"/>
      <c r="BG1197" s="85"/>
      <c r="BH1197" s="85"/>
      <c r="BI1197" s="85"/>
      <c r="BJ1197" s="85"/>
    </row>
    <row r="1198" spans="1:62" ht="66" hidden="1" x14ac:dyDescent="0.25">
      <c r="A1198" s="28" t="s">
        <v>558</v>
      </c>
      <c r="B1198" s="26" t="s">
        <v>317</v>
      </c>
      <c r="C1198" s="26" t="s">
        <v>28</v>
      </c>
      <c r="D1198" s="26" t="s">
        <v>32</v>
      </c>
      <c r="E1198" s="26" t="s">
        <v>561</v>
      </c>
      <c r="F1198" s="26"/>
      <c r="G1198" s="9">
        <f>G1199</f>
        <v>0</v>
      </c>
      <c r="H1198" s="9">
        <f>H1199</f>
        <v>0</v>
      </c>
      <c r="I1198" s="84"/>
      <c r="J1198" s="84"/>
      <c r="K1198" s="84"/>
      <c r="L1198" s="84"/>
      <c r="M1198" s="84"/>
      <c r="N1198" s="84"/>
      <c r="O1198" s="85"/>
      <c r="P1198" s="85"/>
      <c r="Q1198" s="85"/>
      <c r="R1198" s="85"/>
      <c r="S1198" s="85"/>
      <c r="T1198" s="85"/>
      <c r="U1198" s="85"/>
      <c r="V1198" s="85"/>
      <c r="W1198" s="85"/>
      <c r="X1198" s="85"/>
      <c r="Y1198" s="85"/>
      <c r="Z1198" s="85"/>
      <c r="AA1198" s="85"/>
      <c r="AB1198" s="85"/>
      <c r="AC1198" s="85"/>
      <c r="AD1198" s="85"/>
      <c r="AE1198" s="85"/>
      <c r="AF1198" s="85"/>
      <c r="AG1198" s="85"/>
      <c r="AH1198" s="85"/>
      <c r="AI1198" s="85"/>
      <c r="AJ1198" s="85"/>
      <c r="AK1198" s="85"/>
      <c r="AL1198" s="85"/>
      <c r="AM1198" s="85"/>
      <c r="AN1198" s="85"/>
      <c r="AO1198" s="85"/>
      <c r="AP1198" s="85"/>
      <c r="AQ1198" s="85"/>
      <c r="AR1198" s="85"/>
      <c r="AS1198" s="85"/>
      <c r="AT1198" s="85"/>
      <c r="AU1198" s="85"/>
      <c r="AV1198" s="85"/>
      <c r="AW1198" s="97"/>
      <c r="AX1198" s="97"/>
      <c r="AY1198" s="85"/>
      <c r="AZ1198" s="85"/>
      <c r="BA1198" s="85"/>
      <c r="BB1198" s="85"/>
      <c r="BC1198" s="85"/>
      <c r="BD1198" s="85"/>
      <c r="BE1198" s="85"/>
      <c r="BF1198" s="85"/>
      <c r="BG1198" s="85"/>
      <c r="BH1198" s="85"/>
      <c r="BI1198" s="85"/>
      <c r="BJ1198" s="85"/>
    </row>
    <row r="1199" spans="1:62" ht="33" hidden="1" x14ac:dyDescent="0.25">
      <c r="A1199" s="25" t="s">
        <v>242</v>
      </c>
      <c r="B1199" s="26" t="s">
        <v>317</v>
      </c>
      <c r="C1199" s="26" t="s">
        <v>28</v>
      </c>
      <c r="D1199" s="26" t="s">
        <v>32</v>
      </c>
      <c r="E1199" s="26" t="s">
        <v>561</v>
      </c>
      <c r="F1199" s="26" t="s">
        <v>30</v>
      </c>
      <c r="G1199" s="9">
        <f>G1200</f>
        <v>0</v>
      </c>
      <c r="H1199" s="9">
        <f>H1200</f>
        <v>0</v>
      </c>
      <c r="I1199" s="84"/>
      <c r="J1199" s="84"/>
      <c r="K1199" s="84"/>
      <c r="L1199" s="84"/>
      <c r="M1199" s="84"/>
      <c r="N1199" s="84"/>
      <c r="O1199" s="85"/>
      <c r="P1199" s="85"/>
      <c r="Q1199" s="85"/>
      <c r="R1199" s="85"/>
      <c r="S1199" s="85"/>
      <c r="T1199" s="85"/>
      <c r="U1199" s="85"/>
      <c r="V1199" s="85"/>
      <c r="W1199" s="85"/>
      <c r="X1199" s="85"/>
      <c r="Y1199" s="85"/>
      <c r="Z1199" s="85"/>
      <c r="AA1199" s="85"/>
      <c r="AB1199" s="85"/>
      <c r="AC1199" s="85"/>
      <c r="AD1199" s="85"/>
      <c r="AE1199" s="85"/>
      <c r="AF1199" s="85"/>
      <c r="AG1199" s="85"/>
      <c r="AH1199" s="85"/>
      <c r="AI1199" s="85"/>
      <c r="AJ1199" s="85"/>
      <c r="AK1199" s="85"/>
      <c r="AL1199" s="85"/>
      <c r="AM1199" s="85"/>
      <c r="AN1199" s="85"/>
      <c r="AO1199" s="85"/>
      <c r="AP1199" s="85"/>
      <c r="AQ1199" s="85"/>
      <c r="AR1199" s="85"/>
      <c r="AS1199" s="85"/>
      <c r="AT1199" s="85"/>
      <c r="AU1199" s="85"/>
      <c r="AV1199" s="85"/>
      <c r="AW1199" s="97"/>
      <c r="AX1199" s="97"/>
      <c r="AY1199" s="85"/>
      <c r="AZ1199" s="85"/>
      <c r="BA1199" s="85"/>
      <c r="BB1199" s="85"/>
      <c r="BC1199" s="85"/>
      <c r="BD1199" s="85"/>
      <c r="BE1199" s="85"/>
      <c r="BF1199" s="85"/>
      <c r="BG1199" s="85"/>
      <c r="BH1199" s="85"/>
      <c r="BI1199" s="85"/>
      <c r="BJ1199" s="85"/>
    </row>
    <row r="1200" spans="1:62" ht="33" hidden="1" x14ac:dyDescent="0.25">
      <c r="A1200" s="25" t="s">
        <v>36</v>
      </c>
      <c r="B1200" s="26" t="s">
        <v>317</v>
      </c>
      <c r="C1200" s="26" t="s">
        <v>28</v>
      </c>
      <c r="D1200" s="26" t="s">
        <v>32</v>
      </c>
      <c r="E1200" s="26" t="s">
        <v>561</v>
      </c>
      <c r="F1200" s="26" t="s">
        <v>37</v>
      </c>
      <c r="G1200" s="9"/>
      <c r="H1200" s="9"/>
      <c r="I1200" s="84"/>
      <c r="J1200" s="84"/>
      <c r="K1200" s="84"/>
      <c r="L1200" s="84"/>
      <c r="M1200" s="84"/>
      <c r="N1200" s="84"/>
      <c r="O1200" s="85"/>
      <c r="P1200" s="85"/>
      <c r="Q1200" s="85"/>
      <c r="R1200" s="85"/>
      <c r="S1200" s="85"/>
      <c r="T1200" s="85"/>
      <c r="U1200" s="85"/>
      <c r="V1200" s="85"/>
      <c r="W1200" s="85"/>
      <c r="X1200" s="85"/>
      <c r="Y1200" s="85"/>
      <c r="Z1200" s="85"/>
      <c r="AA1200" s="85"/>
      <c r="AB1200" s="85"/>
      <c r="AC1200" s="85"/>
      <c r="AD1200" s="85"/>
      <c r="AE1200" s="85"/>
      <c r="AF1200" s="85"/>
      <c r="AG1200" s="85"/>
      <c r="AH1200" s="85"/>
      <c r="AI1200" s="85"/>
      <c r="AJ1200" s="85"/>
      <c r="AK1200" s="85"/>
      <c r="AL1200" s="85"/>
      <c r="AM1200" s="85"/>
      <c r="AN1200" s="85"/>
      <c r="AO1200" s="85"/>
      <c r="AP1200" s="85"/>
      <c r="AQ1200" s="85"/>
      <c r="AR1200" s="85"/>
      <c r="AS1200" s="85"/>
      <c r="AT1200" s="85"/>
      <c r="AU1200" s="85"/>
      <c r="AV1200" s="85"/>
      <c r="AW1200" s="97"/>
      <c r="AX1200" s="97"/>
      <c r="AY1200" s="85"/>
      <c r="AZ1200" s="85"/>
      <c r="BA1200" s="85"/>
      <c r="BB1200" s="85"/>
      <c r="BC1200" s="85"/>
      <c r="BD1200" s="85"/>
      <c r="BE1200" s="85"/>
      <c r="BF1200" s="85"/>
      <c r="BG1200" s="85"/>
      <c r="BH1200" s="85"/>
      <c r="BI1200" s="85"/>
      <c r="BJ1200" s="85"/>
    </row>
    <row r="1201" spans="1:62" hidden="1" x14ac:dyDescent="0.25">
      <c r="A1201" s="25"/>
      <c r="B1201" s="26"/>
      <c r="C1201" s="26"/>
      <c r="D1201" s="26"/>
      <c r="E1201" s="26"/>
      <c r="F1201" s="26"/>
      <c r="G1201" s="9"/>
      <c r="H1201" s="9"/>
      <c r="I1201" s="84"/>
      <c r="J1201" s="84"/>
      <c r="K1201" s="84"/>
      <c r="L1201" s="84"/>
      <c r="M1201" s="84"/>
      <c r="N1201" s="84"/>
      <c r="O1201" s="85"/>
      <c r="P1201" s="85"/>
      <c r="Q1201" s="85"/>
      <c r="R1201" s="85"/>
      <c r="S1201" s="85"/>
      <c r="T1201" s="85"/>
      <c r="U1201" s="85"/>
      <c r="V1201" s="85"/>
      <c r="W1201" s="85"/>
      <c r="X1201" s="85"/>
      <c r="Y1201" s="85"/>
      <c r="Z1201" s="85"/>
      <c r="AA1201" s="85"/>
      <c r="AB1201" s="85"/>
      <c r="AC1201" s="85"/>
      <c r="AD1201" s="85"/>
      <c r="AE1201" s="85"/>
      <c r="AF1201" s="85"/>
      <c r="AG1201" s="85"/>
      <c r="AH1201" s="85"/>
      <c r="AI1201" s="85"/>
      <c r="AJ1201" s="85"/>
      <c r="AK1201" s="85"/>
      <c r="AL1201" s="85"/>
      <c r="AM1201" s="85"/>
      <c r="AN1201" s="85"/>
      <c r="AO1201" s="85"/>
      <c r="AP1201" s="85"/>
      <c r="AQ1201" s="85"/>
      <c r="AR1201" s="85"/>
      <c r="AS1201" s="85"/>
      <c r="AT1201" s="85"/>
      <c r="AU1201" s="85"/>
      <c r="AV1201" s="85"/>
      <c r="AW1201" s="97"/>
      <c r="AX1201" s="97"/>
      <c r="AY1201" s="85"/>
      <c r="AZ1201" s="85"/>
      <c r="BA1201" s="85"/>
      <c r="BB1201" s="85"/>
      <c r="BC1201" s="85"/>
      <c r="BD1201" s="85"/>
      <c r="BE1201" s="85"/>
      <c r="BF1201" s="85"/>
      <c r="BG1201" s="85"/>
      <c r="BH1201" s="85"/>
      <c r="BI1201" s="85"/>
      <c r="BJ1201" s="85"/>
    </row>
    <row r="1202" spans="1:62" ht="18.75" hidden="1" x14ac:dyDescent="0.3">
      <c r="A1202" s="23" t="s">
        <v>164</v>
      </c>
      <c r="B1202" s="24" t="s">
        <v>317</v>
      </c>
      <c r="C1202" s="24" t="s">
        <v>145</v>
      </c>
      <c r="D1202" s="24" t="s">
        <v>21</v>
      </c>
      <c r="E1202" s="24" t="s">
        <v>322</v>
      </c>
      <c r="F1202" s="24" t="s">
        <v>322</v>
      </c>
      <c r="G1202" s="15">
        <f>G1203+G1208+G1213+G1218</f>
        <v>20616</v>
      </c>
      <c r="H1202" s="15">
        <f t="shared" ref="H1202:N1202" si="1941">H1203+H1208+H1213+H1218</f>
        <v>0</v>
      </c>
      <c r="I1202" s="15">
        <f t="shared" si="1941"/>
        <v>0</v>
      </c>
      <c r="J1202" s="15">
        <f t="shared" si="1941"/>
        <v>0</v>
      </c>
      <c r="K1202" s="15">
        <f t="shared" si="1941"/>
        <v>0</v>
      </c>
      <c r="L1202" s="15">
        <f t="shared" si="1941"/>
        <v>0</v>
      </c>
      <c r="M1202" s="15">
        <f t="shared" si="1941"/>
        <v>20616</v>
      </c>
      <c r="N1202" s="15">
        <f t="shared" si="1941"/>
        <v>0</v>
      </c>
      <c r="O1202" s="15">
        <f t="shared" ref="O1202:T1202" si="1942">O1203+O1208+O1213+O1218</f>
        <v>0</v>
      </c>
      <c r="P1202" s="15">
        <f t="shared" si="1942"/>
        <v>0</v>
      </c>
      <c r="Q1202" s="15">
        <f t="shared" si="1942"/>
        <v>0</v>
      </c>
      <c r="R1202" s="15">
        <f t="shared" si="1942"/>
        <v>0</v>
      </c>
      <c r="S1202" s="15">
        <f t="shared" si="1942"/>
        <v>20616</v>
      </c>
      <c r="T1202" s="15">
        <f t="shared" si="1942"/>
        <v>0</v>
      </c>
      <c r="U1202" s="15">
        <f t="shared" ref="U1202:Z1202" si="1943">U1203+U1208+U1213+U1218</f>
        <v>0</v>
      </c>
      <c r="V1202" s="15">
        <f t="shared" si="1943"/>
        <v>0</v>
      </c>
      <c r="W1202" s="15">
        <f t="shared" si="1943"/>
        <v>0</v>
      </c>
      <c r="X1202" s="15">
        <f t="shared" si="1943"/>
        <v>0</v>
      </c>
      <c r="Y1202" s="15">
        <f t="shared" si="1943"/>
        <v>20616</v>
      </c>
      <c r="Z1202" s="15">
        <f t="shared" si="1943"/>
        <v>0</v>
      </c>
      <c r="AA1202" s="15">
        <f t="shared" ref="AA1202:AF1202" si="1944">AA1203+AA1208+AA1213+AA1218</f>
        <v>0</v>
      </c>
      <c r="AB1202" s="15">
        <f t="shared" si="1944"/>
        <v>0</v>
      </c>
      <c r="AC1202" s="15">
        <f t="shared" si="1944"/>
        <v>0</v>
      </c>
      <c r="AD1202" s="15">
        <f t="shared" si="1944"/>
        <v>0</v>
      </c>
      <c r="AE1202" s="15">
        <f t="shared" si="1944"/>
        <v>20616</v>
      </c>
      <c r="AF1202" s="15">
        <f t="shared" si="1944"/>
        <v>0</v>
      </c>
      <c r="AG1202" s="15">
        <f t="shared" ref="AG1202:AL1202" si="1945">AG1203+AG1208+AG1213+AG1218</f>
        <v>0</v>
      </c>
      <c r="AH1202" s="15">
        <f t="shared" si="1945"/>
        <v>0</v>
      </c>
      <c r="AI1202" s="15">
        <f t="shared" si="1945"/>
        <v>0</v>
      </c>
      <c r="AJ1202" s="15">
        <f t="shared" si="1945"/>
        <v>0</v>
      </c>
      <c r="AK1202" s="15">
        <f t="shared" si="1945"/>
        <v>20616</v>
      </c>
      <c r="AL1202" s="15">
        <f t="shared" si="1945"/>
        <v>0</v>
      </c>
      <c r="AM1202" s="15">
        <f t="shared" ref="AM1202:AR1202" si="1946">AM1203+AM1208+AM1213+AM1218</f>
        <v>0</v>
      </c>
      <c r="AN1202" s="15">
        <f t="shared" si="1946"/>
        <v>0</v>
      </c>
      <c r="AO1202" s="15">
        <f t="shared" si="1946"/>
        <v>0</v>
      </c>
      <c r="AP1202" s="15">
        <f t="shared" si="1946"/>
        <v>0</v>
      </c>
      <c r="AQ1202" s="15">
        <f t="shared" si="1946"/>
        <v>20616</v>
      </c>
      <c r="AR1202" s="15">
        <f t="shared" si="1946"/>
        <v>0</v>
      </c>
      <c r="AS1202" s="15">
        <f t="shared" ref="AS1202:AX1202" si="1947">AS1203+AS1208+AS1213+AS1218</f>
        <v>0</v>
      </c>
      <c r="AT1202" s="15">
        <f t="shared" si="1947"/>
        <v>0</v>
      </c>
      <c r="AU1202" s="15">
        <f t="shared" si="1947"/>
        <v>0</v>
      </c>
      <c r="AV1202" s="15">
        <f t="shared" si="1947"/>
        <v>0</v>
      </c>
      <c r="AW1202" s="104">
        <f t="shared" si="1947"/>
        <v>20616</v>
      </c>
      <c r="AX1202" s="104">
        <f t="shared" si="1947"/>
        <v>0</v>
      </c>
      <c r="AY1202" s="15">
        <f t="shared" ref="AY1202:BD1202" si="1948">AY1203+AY1208+AY1213+AY1218</f>
        <v>-1368</v>
      </c>
      <c r="AZ1202" s="15">
        <f t="shared" si="1948"/>
        <v>924</v>
      </c>
      <c r="BA1202" s="15">
        <f t="shared" si="1948"/>
        <v>0</v>
      </c>
      <c r="BB1202" s="15">
        <f t="shared" si="1948"/>
        <v>0</v>
      </c>
      <c r="BC1202" s="15">
        <f t="shared" si="1948"/>
        <v>20172</v>
      </c>
      <c r="BD1202" s="15">
        <f t="shared" si="1948"/>
        <v>0</v>
      </c>
      <c r="BE1202" s="15">
        <f t="shared" ref="BE1202:BJ1202" si="1949">BE1203+BE1208+BE1213+BE1218</f>
        <v>0</v>
      </c>
      <c r="BF1202" s="15">
        <f t="shared" si="1949"/>
        <v>0</v>
      </c>
      <c r="BG1202" s="15">
        <f t="shared" si="1949"/>
        <v>0</v>
      </c>
      <c r="BH1202" s="15">
        <f t="shared" si="1949"/>
        <v>0</v>
      </c>
      <c r="BI1202" s="15">
        <f t="shared" si="1949"/>
        <v>20172</v>
      </c>
      <c r="BJ1202" s="15">
        <f t="shared" si="1949"/>
        <v>0</v>
      </c>
    </row>
    <row r="1203" spans="1:62" ht="82.5" hidden="1" x14ac:dyDescent="0.25">
      <c r="A1203" s="25" t="s">
        <v>33</v>
      </c>
      <c r="B1203" s="26" t="s">
        <v>317</v>
      </c>
      <c r="C1203" s="26" t="s">
        <v>145</v>
      </c>
      <c r="D1203" s="26" t="s">
        <v>21</v>
      </c>
      <c r="E1203" s="26" t="s">
        <v>54</v>
      </c>
      <c r="F1203" s="26"/>
      <c r="G1203" s="9">
        <f t="shared" ref="G1203:V1206" si="1950">G1204</f>
        <v>328</v>
      </c>
      <c r="H1203" s="9">
        <f t="shared" si="1950"/>
        <v>0</v>
      </c>
      <c r="I1203" s="9">
        <f t="shared" si="1950"/>
        <v>0</v>
      </c>
      <c r="J1203" s="9">
        <f t="shared" si="1950"/>
        <v>0</v>
      </c>
      <c r="K1203" s="9">
        <f t="shared" si="1950"/>
        <v>0</v>
      </c>
      <c r="L1203" s="9">
        <f t="shared" si="1950"/>
        <v>0</v>
      </c>
      <c r="M1203" s="9">
        <f t="shared" si="1950"/>
        <v>328</v>
      </c>
      <c r="N1203" s="9">
        <f t="shared" si="1950"/>
        <v>0</v>
      </c>
      <c r="O1203" s="9">
        <f t="shared" si="1950"/>
        <v>0</v>
      </c>
      <c r="P1203" s="9">
        <f t="shared" si="1950"/>
        <v>0</v>
      </c>
      <c r="Q1203" s="9">
        <f t="shared" si="1950"/>
        <v>0</v>
      </c>
      <c r="R1203" s="9">
        <f t="shared" si="1950"/>
        <v>0</v>
      </c>
      <c r="S1203" s="9">
        <f t="shared" si="1950"/>
        <v>328</v>
      </c>
      <c r="T1203" s="9">
        <f t="shared" si="1950"/>
        <v>0</v>
      </c>
      <c r="U1203" s="9">
        <f t="shared" si="1950"/>
        <v>0</v>
      </c>
      <c r="V1203" s="9">
        <f t="shared" si="1950"/>
        <v>0</v>
      </c>
      <c r="W1203" s="9">
        <f t="shared" ref="U1203:AJ1206" si="1951">W1204</f>
        <v>0</v>
      </c>
      <c r="X1203" s="9">
        <f t="shared" si="1951"/>
        <v>0</v>
      </c>
      <c r="Y1203" s="9">
        <f t="shared" si="1951"/>
        <v>328</v>
      </c>
      <c r="Z1203" s="9">
        <f t="shared" si="1951"/>
        <v>0</v>
      </c>
      <c r="AA1203" s="9">
        <f t="shared" si="1951"/>
        <v>0</v>
      </c>
      <c r="AB1203" s="9">
        <f t="shared" si="1951"/>
        <v>0</v>
      </c>
      <c r="AC1203" s="9">
        <f t="shared" si="1951"/>
        <v>0</v>
      </c>
      <c r="AD1203" s="9">
        <f t="shared" si="1951"/>
        <v>0</v>
      </c>
      <c r="AE1203" s="9">
        <f t="shared" si="1951"/>
        <v>328</v>
      </c>
      <c r="AF1203" s="9">
        <f t="shared" si="1951"/>
        <v>0</v>
      </c>
      <c r="AG1203" s="9">
        <f t="shared" si="1951"/>
        <v>0</v>
      </c>
      <c r="AH1203" s="9">
        <f t="shared" si="1951"/>
        <v>0</v>
      </c>
      <c r="AI1203" s="9">
        <f t="shared" si="1951"/>
        <v>0</v>
      </c>
      <c r="AJ1203" s="9">
        <f t="shared" si="1951"/>
        <v>0</v>
      </c>
      <c r="AK1203" s="9">
        <f t="shared" ref="AG1203:AV1206" si="1952">AK1204</f>
        <v>328</v>
      </c>
      <c r="AL1203" s="9">
        <f t="shared" si="1952"/>
        <v>0</v>
      </c>
      <c r="AM1203" s="9">
        <f t="shared" si="1952"/>
        <v>0</v>
      </c>
      <c r="AN1203" s="9">
        <f t="shared" si="1952"/>
        <v>0</v>
      </c>
      <c r="AO1203" s="9">
        <f t="shared" si="1952"/>
        <v>0</v>
      </c>
      <c r="AP1203" s="9">
        <f t="shared" si="1952"/>
        <v>0</v>
      </c>
      <c r="AQ1203" s="9">
        <f t="shared" si="1952"/>
        <v>328</v>
      </c>
      <c r="AR1203" s="9">
        <f t="shared" si="1952"/>
        <v>0</v>
      </c>
      <c r="AS1203" s="9">
        <f t="shared" si="1952"/>
        <v>0</v>
      </c>
      <c r="AT1203" s="9">
        <f t="shared" si="1952"/>
        <v>0</v>
      </c>
      <c r="AU1203" s="9">
        <f t="shared" si="1952"/>
        <v>0</v>
      </c>
      <c r="AV1203" s="9">
        <f t="shared" si="1952"/>
        <v>0</v>
      </c>
      <c r="AW1203" s="96">
        <f t="shared" ref="AS1203:BH1206" si="1953">AW1204</f>
        <v>328</v>
      </c>
      <c r="AX1203" s="96">
        <f t="shared" si="1953"/>
        <v>0</v>
      </c>
      <c r="AY1203" s="9">
        <f t="shared" si="1953"/>
        <v>0</v>
      </c>
      <c r="AZ1203" s="9">
        <f t="shared" si="1953"/>
        <v>924</v>
      </c>
      <c r="BA1203" s="9">
        <f t="shared" si="1953"/>
        <v>0</v>
      </c>
      <c r="BB1203" s="9">
        <f t="shared" si="1953"/>
        <v>0</v>
      </c>
      <c r="BC1203" s="9">
        <f t="shared" si="1953"/>
        <v>1252</v>
      </c>
      <c r="BD1203" s="9">
        <f t="shared" si="1953"/>
        <v>0</v>
      </c>
      <c r="BE1203" s="9">
        <f t="shared" si="1953"/>
        <v>0</v>
      </c>
      <c r="BF1203" s="9">
        <f t="shared" si="1953"/>
        <v>0</v>
      </c>
      <c r="BG1203" s="9">
        <f t="shared" si="1953"/>
        <v>0</v>
      </c>
      <c r="BH1203" s="9">
        <f t="shared" si="1953"/>
        <v>0</v>
      </c>
      <c r="BI1203" s="9">
        <f t="shared" ref="BE1203:BJ1206" si="1954">BI1204</f>
        <v>1252</v>
      </c>
      <c r="BJ1203" s="9">
        <f t="shared" si="1954"/>
        <v>0</v>
      </c>
    </row>
    <row r="1204" spans="1:62" ht="20.100000000000001" hidden="1" customHeight="1" x14ac:dyDescent="0.25">
      <c r="A1204" s="38" t="s">
        <v>14</v>
      </c>
      <c r="B1204" s="59" t="s">
        <v>317</v>
      </c>
      <c r="C1204" s="59" t="s">
        <v>145</v>
      </c>
      <c r="D1204" s="59" t="s">
        <v>21</v>
      </c>
      <c r="E1204" s="59" t="s">
        <v>55</v>
      </c>
      <c r="F1204" s="59"/>
      <c r="G1204" s="17">
        <f t="shared" si="1950"/>
        <v>328</v>
      </c>
      <c r="H1204" s="17">
        <f t="shared" si="1950"/>
        <v>0</v>
      </c>
      <c r="I1204" s="17">
        <f t="shared" si="1950"/>
        <v>0</v>
      </c>
      <c r="J1204" s="17">
        <f t="shared" si="1950"/>
        <v>0</v>
      </c>
      <c r="K1204" s="17">
        <f t="shared" si="1950"/>
        <v>0</v>
      </c>
      <c r="L1204" s="17">
        <f t="shared" si="1950"/>
        <v>0</v>
      </c>
      <c r="M1204" s="17">
        <f t="shared" si="1950"/>
        <v>328</v>
      </c>
      <c r="N1204" s="17">
        <f t="shared" si="1950"/>
        <v>0</v>
      </c>
      <c r="O1204" s="17">
        <f t="shared" si="1950"/>
        <v>0</v>
      </c>
      <c r="P1204" s="17">
        <f t="shared" si="1950"/>
        <v>0</v>
      </c>
      <c r="Q1204" s="17">
        <f t="shared" si="1950"/>
        <v>0</v>
      </c>
      <c r="R1204" s="17">
        <f t="shared" si="1950"/>
        <v>0</v>
      </c>
      <c r="S1204" s="17">
        <f t="shared" si="1950"/>
        <v>328</v>
      </c>
      <c r="T1204" s="17">
        <f t="shared" si="1950"/>
        <v>0</v>
      </c>
      <c r="U1204" s="17">
        <f t="shared" si="1951"/>
        <v>0</v>
      </c>
      <c r="V1204" s="17">
        <f t="shared" si="1951"/>
        <v>0</v>
      </c>
      <c r="W1204" s="17">
        <f t="shared" si="1951"/>
        <v>0</v>
      </c>
      <c r="X1204" s="17">
        <f t="shared" si="1951"/>
        <v>0</v>
      </c>
      <c r="Y1204" s="17">
        <f t="shared" si="1951"/>
        <v>328</v>
      </c>
      <c r="Z1204" s="17">
        <f t="shared" si="1951"/>
        <v>0</v>
      </c>
      <c r="AA1204" s="17">
        <f t="shared" si="1951"/>
        <v>0</v>
      </c>
      <c r="AB1204" s="17">
        <f t="shared" si="1951"/>
        <v>0</v>
      </c>
      <c r="AC1204" s="17">
        <f t="shared" si="1951"/>
        <v>0</v>
      </c>
      <c r="AD1204" s="17">
        <f t="shared" si="1951"/>
        <v>0</v>
      </c>
      <c r="AE1204" s="17">
        <f t="shared" si="1951"/>
        <v>328</v>
      </c>
      <c r="AF1204" s="17">
        <f t="shared" si="1951"/>
        <v>0</v>
      </c>
      <c r="AG1204" s="17">
        <f t="shared" si="1952"/>
        <v>0</v>
      </c>
      <c r="AH1204" s="17">
        <f t="shared" si="1952"/>
        <v>0</v>
      </c>
      <c r="AI1204" s="17">
        <f t="shared" si="1952"/>
        <v>0</v>
      </c>
      <c r="AJ1204" s="17">
        <f t="shared" si="1952"/>
        <v>0</v>
      </c>
      <c r="AK1204" s="17">
        <f t="shared" si="1952"/>
        <v>328</v>
      </c>
      <c r="AL1204" s="17">
        <f t="shared" si="1952"/>
        <v>0</v>
      </c>
      <c r="AM1204" s="17">
        <f t="shared" si="1952"/>
        <v>0</v>
      </c>
      <c r="AN1204" s="17">
        <f t="shared" si="1952"/>
        <v>0</v>
      </c>
      <c r="AO1204" s="17">
        <f t="shared" si="1952"/>
        <v>0</v>
      </c>
      <c r="AP1204" s="17">
        <f t="shared" si="1952"/>
        <v>0</v>
      </c>
      <c r="AQ1204" s="17">
        <f t="shared" si="1952"/>
        <v>328</v>
      </c>
      <c r="AR1204" s="17">
        <f t="shared" si="1952"/>
        <v>0</v>
      </c>
      <c r="AS1204" s="17">
        <f t="shared" si="1953"/>
        <v>0</v>
      </c>
      <c r="AT1204" s="17">
        <f t="shared" si="1953"/>
        <v>0</v>
      </c>
      <c r="AU1204" s="17">
        <f t="shared" si="1953"/>
        <v>0</v>
      </c>
      <c r="AV1204" s="17">
        <f t="shared" si="1953"/>
        <v>0</v>
      </c>
      <c r="AW1204" s="106">
        <f t="shared" si="1953"/>
        <v>328</v>
      </c>
      <c r="AX1204" s="106">
        <f t="shared" si="1953"/>
        <v>0</v>
      </c>
      <c r="AY1204" s="17">
        <f t="shared" si="1953"/>
        <v>0</v>
      </c>
      <c r="AZ1204" s="17">
        <f t="shared" si="1953"/>
        <v>924</v>
      </c>
      <c r="BA1204" s="17">
        <f t="shared" si="1953"/>
        <v>0</v>
      </c>
      <c r="BB1204" s="17">
        <f t="shared" si="1953"/>
        <v>0</v>
      </c>
      <c r="BC1204" s="17">
        <f t="shared" si="1953"/>
        <v>1252</v>
      </c>
      <c r="BD1204" s="17">
        <f t="shared" si="1953"/>
        <v>0</v>
      </c>
      <c r="BE1204" s="17">
        <f t="shared" si="1954"/>
        <v>0</v>
      </c>
      <c r="BF1204" s="17">
        <f t="shared" si="1954"/>
        <v>0</v>
      </c>
      <c r="BG1204" s="17">
        <f t="shared" si="1954"/>
        <v>0</v>
      </c>
      <c r="BH1204" s="17">
        <f t="shared" si="1954"/>
        <v>0</v>
      </c>
      <c r="BI1204" s="17">
        <f t="shared" si="1954"/>
        <v>1252</v>
      </c>
      <c r="BJ1204" s="17">
        <f t="shared" si="1954"/>
        <v>0</v>
      </c>
    </row>
    <row r="1205" spans="1:62" ht="20.100000000000001" hidden="1" customHeight="1" x14ac:dyDescent="0.25">
      <c r="A1205" s="38" t="s">
        <v>165</v>
      </c>
      <c r="B1205" s="59" t="s">
        <v>317</v>
      </c>
      <c r="C1205" s="59" t="s">
        <v>145</v>
      </c>
      <c r="D1205" s="59" t="s">
        <v>21</v>
      </c>
      <c r="E1205" s="59" t="s">
        <v>346</v>
      </c>
      <c r="F1205" s="59"/>
      <c r="G1205" s="17">
        <f t="shared" si="1950"/>
        <v>328</v>
      </c>
      <c r="H1205" s="17">
        <f t="shared" si="1950"/>
        <v>0</v>
      </c>
      <c r="I1205" s="17">
        <f t="shared" si="1950"/>
        <v>0</v>
      </c>
      <c r="J1205" s="17">
        <f t="shared" si="1950"/>
        <v>0</v>
      </c>
      <c r="K1205" s="17">
        <f t="shared" si="1950"/>
        <v>0</v>
      </c>
      <c r="L1205" s="17">
        <f t="shared" si="1950"/>
        <v>0</v>
      </c>
      <c r="M1205" s="17">
        <f t="shared" si="1950"/>
        <v>328</v>
      </c>
      <c r="N1205" s="17">
        <f t="shared" si="1950"/>
        <v>0</v>
      </c>
      <c r="O1205" s="17">
        <f t="shared" si="1950"/>
        <v>0</v>
      </c>
      <c r="P1205" s="17">
        <f t="shared" si="1950"/>
        <v>0</v>
      </c>
      <c r="Q1205" s="17">
        <f t="shared" si="1950"/>
        <v>0</v>
      </c>
      <c r="R1205" s="17">
        <f t="shared" si="1950"/>
        <v>0</v>
      </c>
      <c r="S1205" s="17">
        <f t="shared" si="1950"/>
        <v>328</v>
      </c>
      <c r="T1205" s="17">
        <f t="shared" si="1950"/>
        <v>0</v>
      </c>
      <c r="U1205" s="17">
        <f t="shared" si="1951"/>
        <v>0</v>
      </c>
      <c r="V1205" s="17">
        <f t="shared" si="1951"/>
        <v>0</v>
      </c>
      <c r="W1205" s="17">
        <f t="shared" si="1951"/>
        <v>0</v>
      </c>
      <c r="X1205" s="17">
        <f t="shared" si="1951"/>
        <v>0</v>
      </c>
      <c r="Y1205" s="17">
        <f t="shared" si="1951"/>
        <v>328</v>
      </c>
      <c r="Z1205" s="17">
        <f t="shared" si="1951"/>
        <v>0</v>
      </c>
      <c r="AA1205" s="17">
        <f t="shared" si="1951"/>
        <v>0</v>
      </c>
      <c r="AB1205" s="17">
        <f t="shared" si="1951"/>
        <v>0</v>
      </c>
      <c r="AC1205" s="17">
        <f t="shared" si="1951"/>
        <v>0</v>
      </c>
      <c r="AD1205" s="17">
        <f t="shared" si="1951"/>
        <v>0</v>
      </c>
      <c r="AE1205" s="17">
        <f t="shared" si="1951"/>
        <v>328</v>
      </c>
      <c r="AF1205" s="17">
        <f t="shared" si="1951"/>
        <v>0</v>
      </c>
      <c r="AG1205" s="17">
        <f t="shared" si="1952"/>
        <v>0</v>
      </c>
      <c r="AH1205" s="17">
        <f t="shared" si="1952"/>
        <v>0</v>
      </c>
      <c r="AI1205" s="17">
        <f t="shared" si="1952"/>
        <v>0</v>
      </c>
      <c r="AJ1205" s="17">
        <f t="shared" si="1952"/>
        <v>0</v>
      </c>
      <c r="AK1205" s="17">
        <f t="shared" si="1952"/>
        <v>328</v>
      </c>
      <c r="AL1205" s="17">
        <f t="shared" si="1952"/>
        <v>0</v>
      </c>
      <c r="AM1205" s="17">
        <f t="shared" si="1952"/>
        <v>0</v>
      </c>
      <c r="AN1205" s="17">
        <f t="shared" si="1952"/>
        <v>0</v>
      </c>
      <c r="AO1205" s="17">
        <f t="shared" si="1952"/>
        <v>0</v>
      </c>
      <c r="AP1205" s="17">
        <f t="shared" si="1952"/>
        <v>0</v>
      </c>
      <c r="AQ1205" s="17">
        <f t="shared" si="1952"/>
        <v>328</v>
      </c>
      <c r="AR1205" s="17">
        <f t="shared" si="1952"/>
        <v>0</v>
      </c>
      <c r="AS1205" s="17">
        <f t="shared" si="1953"/>
        <v>0</v>
      </c>
      <c r="AT1205" s="17">
        <f t="shared" si="1953"/>
        <v>0</v>
      </c>
      <c r="AU1205" s="17">
        <f t="shared" si="1953"/>
        <v>0</v>
      </c>
      <c r="AV1205" s="17">
        <f t="shared" si="1953"/>
        <v>0</v>
      </c>
      <c r="AW1205" s="106">
        <f t="shared" si="1953"/>
        <v>328</v>
      </c>
      <c r="AX1205" s="106">
        <f t="shared" si="1953"/>
        <v>0</v>
      </c>
      <c r="AY1205" s="17">
        <f t="shared" si="1953"/>
        <v>0</v>
      </c>
      <c r="AZ1205" s="17">
        <f t="shared" si="1953"/>
        <v>924</v>
      </c>
      <c r="BA1205" s="17">
        <f t="shared" si="1953"/>
        <v>0</v>
      </c>
      <c r="BB1205" s="17">
        <f t="shared" si="1953"/>
        <v>0</v>
      </c>
      <c r="BC1205" s="17">
        <f t="shared" si="1953"/>
        <v>1252</v>
      </c>
      <c r="BD1205" s="17">
        <f t="shared" si="1953"/>
        <v>0</v>
      </c>
      <c r="BE1205" s="17">
        <f t="shared" si="1954"/>
        <v>0</v>
      </c>
      <c r="BF1205" s="17">
        <f t="shared" si="1954"/>
        <v>0</v>
      </c>
      <c r="BG1205" s="17">
        <f t="shared" si="1954"/>
        <v>0</v>
      </c>
      <c r="BH1205" s="17">
        <f t="shared" si="1954"/>
        <v>0</v>
      </c>
      <c r="BI1205" s="17">
        <f t="shared" si="1954"/>
        <v>1252</v>
      </c>
      <c r="BJ1205" s="17">
        <f t="shared" si="1954"/>
        <v>0</v>
      </c>
    </row>
    <row r="1206" spans="1:62" ht="20.100000000000001" hidden="1" customHeight="1" x14ac:dyDescent="0.25">
      <c r="A1206" s="38" t="s">
        <v>65</v>
      </c>
      <c r="B1206" s="59" t="s">
        <v>317</v>
      </c>
      <c r="C1206" s="59" t="s">
        <v>145</v>
      </c>
      <c r="D1206" s="59" t="s">
        <v>21</v>
      </c>
      <c r="E1206" s="59" t="s">
        <v>346</v>
      </c>
      <c r="F1206" s="59" t="s">
        <v>66</v>
      </c>
      <c r="G1206" s="17">
        <f t="shared" si="1950"/>
        <v>328</v>
      </c>
      <c r="H1206" s="17">
        <f t="shared" si="1950"/>
        <v>0</v>
      </c>
      <c r="I1206" s="17">
        <f t="shared" si="1950"/>
        <v>0</v>
      </c>
      <c r="J1206" s="17">
        <f t="shared" si="1950"/>
        <v>0</v>
      </c>
      <c r="K1206" s="17">
        <f t="shared" si="1950"/>
        <v>0</v>
      </c>
      <c r="L1206" s="17">
        <f t="shared" si="1950"/>
        <v>0</v>
      </c>
      <c r="M1206" s="17">
        <f t="shared" si="1950"/>
        <v>328</v>
      </c>
      <c r="N1206" s="17">
        <f t="shared" si="1950"/>
        <v>0</v>
      </c>
      <c r="O1206" s="17">
        <f t="shared" si="1950"/>
        <v>0</v>
      </c>
      <c r="P1206" s="17">
        <f t="shared" si="1950"/>
        <v>0</v>
      </c>
      <c r="Q1206" s="17">
        <f t="shared" si="1950"/>
        <v>0</v>
      </c>
      <c r="R1206" s="17">
        <f t="shared" si="1950"/>
        <v>0</v>
      </c>
      <c r="S1206" s="17">
        <f t="shared" si="1950"/>
        <v>328</v>
      </c>
      <c r="T1206" s="17">
        <f t="shared" si="1950"/>
        <v>0</v>
      </c>
      <c r="U1206" s="17">
        <f t="shared" si="1951"/>
        <v>0</v>
      </c>
      <c r="V1206" s="17">
        <f t="shared" si="1951"/>
        <v>0</v>
      </c>
      <c r="W1206" s="17">
        <f t="shared" si="1951"/>
        <v>0</v>
      </c>
      <c r="X1206" s="17">
        <f t="shared" si="1951"/>
        <v>0</v>
      </c>
      <c r="Y1206" s="17">
        <f t="shared" si="1951"/>
        <v>328</v>
      </c>
      <c r="Z1206" s="17">
        <f t="shared" si="1951"/>
        <v>0</v>
      </c>
      <c r="AA1206" s="17">
        <f t="shared" si="1951"/>
        <v>0</v>
      </c>
      <c r="AB1206" s="17">
        <f t="shared" si="1951"/>
        <v>0</v>
      </c>
      <c r="AC1206" s="17">
        <f t="shared" si="1951"/>
        <v>0</v>
      </c>
      <c r="AD1206" s="17">
        <f t="shared" si="1951"/>
        <v>0</v>
      </c>
      <c r="AE1206" s="17">
        <f t="shared" si="1951"/>
        <v>328</v>
      </c>
      <c r="AF1206" s="17">
        <f t="shared" si="1951"/>
        <v>0</v>
      </c>
      <c r="AG1206" s="17">
        <f t="shared" si="1952"/>
        <v>0</v>
      </c>
      <c r="AH1206" s="17">
        <f t="shared" si="1952"/>
        <v>0</v>
      </c>
      <c r="AI1206" s="17">
        <f t="shared" si="1952"/>
        <v>0</v>
      </c>
      <c r="AJ1206" s="17">
        <f t="shared" si="1952"/>
        <v>0</v>
      </c>
      <c r="AK1206" s="17">
        <f t="shared" si="1952"/>
        <v>328</v>
      </c>
      <c r="AL1206" s="17">
        <f t="shared" si="1952"/>
        <v>0</v>
      </c>
      <c r="AM1206" s="17">
        <f t="shared" si="1952"/>
        <v>0</v>
      </c>
      <c r="AN1206" s="17">
        <f t="shared" si="1952"/>
        <v>0</v>
      </c>
      <c r="AO1206" s="17">
        <f t="shared" si="1952"/>
        <v>0</v>
      </c>
      <c r="AP1206" s="17">
        <f t="shared" si="1952"/>
        <v>0</v>
      </c>
      <c r="AQ1206" s="17">
        <f t="shared" si="1952"/>
        <v>328</v>
      </c>
      <c r="AR1206" s="17">
        <f t="shared" si="1952"/>
        <v>0</v>
      </c>
      <c r="AS1206" s="17">
        <f t="shared" si="1953"/>
        <v>0</v>
      </c>
      <c r="AT1206" s="17">
        <f t="shared" si="1953"/>
        <v>0</v>
      </c>
      <c r="AU1206" s="17">
        <f t="shared" si="1953"/>
        <v>0</v>
      </c>
      <c r="AV1206" s="17">
        <f t="shared" si="1953"/>
        <v>0</v>
      </c>
      <c r="AW1206" s="106">
        <f t="shared" si="1953"/>
        <v>328</v>
      </c>
      <c r="AX1206" s="106">
        <f t="shared" si="1953"/>
        <v>0</v>
      </c>
      <c r="AY1206" s="17">
        <f t="shared" si="1953"/>
        <v>0</v>
      </c>
      <c r="AZ1206" s="17">
        <f t="shared" si="1953"/>
        <v>924</v>
      </c>
      <c r="BA1206" s="17">
        <f t="shared" si="1953"/>
        <v>0</v>
      </c>
      <c r="BB1206" s="17">
        <f t="shared" si="1953"/>
        <v>0</v>
      </c>
      <c r="BC1206" s="17">
        <f t="shared" si="1953"/>
        <v>1252</v>
      </c>
      <c r="BD1206" s="17">
        <f t="shared" si="1953"/>
        <v>0</v>
      </c>
      <c r="BE1206" s="17">
        <f t="shared" si="1954"/>
        <v>0</v>
      </c>
      <c r="BF1206" s="17">
        <f t="shared" si="1954"/>
        <v>0</v>
      </c>
      <c r="BG1206" s="17">
        <f t="shared" si="1954"/>
        <v>0</v>
      </c>
      <c r="BH1206" s="17">
        <f t="shared" si="1954"/>
        <v>0</v>
      </c>
      <c r="BI1206" s="17">
        <f t="shared" si="1954"/>
        <v>1252</v>
      </c>
      <c r="BJ1206" s="17">
        <f t="shared" si="1954"/>
        <v>0</v>
      </c>
    </row>
    <row r="1207" spans="1:62" ht="49.5" hidden="1" x14ac:dyDescent="0.25">
      <c r="A1207" s="25" t="s">
        <v>406</v>
      </c>
      <c r="B1207" s="26" t="s">
        <v>317</v>
      </c>
      <c r="C1207" s="26" t="s">
        <v>145</v>
      </c>
      <c r="D1207" s="26" t="s">
        <v>21</v>
      </c>
      <c r="E1207" s="26" t="s">
        <v>346</v>
      </c>
      <c r="F1207" s="26" t="s">
        <v>252</v>
      </c>
      <c r="G1207" s="9">
        <v>328</v>
      </c>
      <c r="H1207" s="9"/>
      <c r="I1207" s="84"/>
      <c r="J1207" s="84"/>
      <c r="K1207" s="84"/>
      <c r="L1207" s="84"/>
      <c r="M1207" s="9">
        <f>G1207+I1207+J1207+K1207+L1207</f>
        <v>328</v>
      </c>
      <c r="N1207" s="9">
        <f>H1207+L1207</f>
        <v>0</v>
      </c>
      <c r="O1207" s="85"/>
      <c r="P1207" s="85"/>
      <c r="Q1207" s="85"/>
      <c r="R1207" s="85"/>
      <c r="S1207" s="9">
        <f>M1207+O1207+P1207+Q1207+R1207</f>
        <v>328</v>
      </c>
      <c r="T1207" s="9">
        <f>N1207+R1207</f>
        <v>0</v>
      </c>
      <c r="U1207" s="85"/>
      <c r="V1207" s="85"/>
      <c r="W1207" s="85"/>
      <c r="X1207" s="85"/>
      <c r="Y1207" s="9">
        <f>S1207+U1207+V1207+W1207+X1207</f>
        <v>328</v>
      </c>
      <c r="Z1207" s="9">
        <f>T1207+X1207</f>
        <v>0</v>
      </c>
      <c r="AA1207" s="85"/>
      <c r="AB1207" s="85"/>
      <c r="AC1207" s="85"/>
      <c r="AD1207" s="85"/>
      <c r="AE1207" s="9">
        <f>Y1207+AA1207+AB1207+AC1207+AD1207</f>
        <v>328</v>
      </c>
      <c r="AF1207" s="9">
        <f>Z1207+AD1207</f>
        <v>0</v>
      </c>
      <c r="AG1207" s="85"/>
      <c r="AH1207" s="85"/>
      <c r="AI1207" s="85"/>
      <c r="AJ1207" s="85"/>
      <c r="AK1207" s="9">
        <f>AE1207+AG1207+AH1207+AI1207+AJ1207</f>
        <v>328</v>
      </c>
      <c r="AL1207" s="9">
        <f>AF1207+AJ1207</f>
        <v>0</v>
      </c>
      <c r="AM1207" s="85"/>
      <c r="AN1207" s="85"/>
      <c r="AO1207" s="85"/>
      <c r="AP1207" s="85"/>
      <c r="AQ1207" s="9">
        <f>AK1207+AM1207+AN1207+AO1207+AP1207</f>
        <v>328</v>
      </c>
      <c r="AR1207" s="9">
        <f>AL1207+AP1207</f>
        <v>0</v>
      </c>
      <c r="AS1207" s="85"/>
      <c r="AT1207" s="85"/>
      <c r="AU1207" s="85"/>
      <c r="AV1207" s="85"/>
      <c r="AW1207" s="96">
        <f>AQ1207+AS1207+AT1207+AU1207+AV1207</f>
        <v>328</v>
      </c>
      <c r="AX1207" s="96">
        <f>AR1207+AV1207</f>
        <v>0</v>
      </c>
      <c r="AY1207" s="85"/>
      <c r="AZ1207" s="85">
        <v>924</v>
      </c>
      <c r="BA1207" s="85"/>
      <c r="BB1207" s="85"/>
      <c r="BC1207" s="9">
        <f>AW1207+AY1207+AZ1207+BA1207+BB1207</f>
        <v>1252</v>
      </c>
      <c r="BD1207" s="9">
        <f>AX1207+BB1207</f>
        <v>0</v>
      </c>
      <c r="BE1207" s="85"/>
      <c r="BF1207" s="85"/>
      <c r="BG1207" s="85"/>
      <c r="BH1207" s="85"/>
      <c r="BI1207" s="9">
        <f>BC1207+BE1207+BF1207+BG1207+BH1207</f>
        <v>1252</v>
      </c>
      <c r="BJ1207" s="9">
        <f>BD1207+BH1207</f>
        <v>0</v>
      </c>
    </row>
    <row r="1208" spans="1:62" ht="49.5" hidden="1" x14ac:dyDescent="0.25">
      <c r="A1208" s="25" t="s">
        <v>712</v>
      </c>
      <c r="B1208" s="26" t="s">
        <v>317</v>
      </c>
      <c r="C1208" s="26" t="s">
        <v>145</v>
      </c>
      <c r="D1208" s="26" t="s">
        <v>21</v>
      </c>
      <c r="E1208" s="26" t="s">
        <v>347</v>
      </c>
      <c r="F1208" s="26"/>
      <c r="G1208" s="9">
        <f t="shared" ref="G1208:V1211" si="1955">G1209</f>
        <v>5613</v>
      </c>
      <c r="H1208" s="9">
        <f t="shared" si="1955"/>
        <v>0</v>
      </c>
      <c r="I1208" s="9">
        <f t="shared" si="1955"/>
        <v>0</v>
      </c>
      <c r="J1208" s="9">
        <f t="shared" si="1955"/>
        <v>0</v>
      </c>
      <c r="K1208" s="9">
        <f t="shared" si="1955"/>
        <v>0</v>
      </c>
      <c r="L1208" s="9">
        <f t="shared" si="1955"/>
        <v>0</v>
      </c>
      <c r="M1208" s="9">
        <f t="shared" si="1955"/>
        <v>5613</v>
      </c>
      <c r="N1208" s="9">
        <f t="shared" si="1955"/>
        <v>0</v>
      </c>
      <c r="O1208" s="9">
        <f t="shared" si="1955"/>
        <v>0</v>
      </c>
      <c r="P1208" s="9">
        <f t="shared" si="1955"/>
        <v>0</v>
      </c>
      <c r="Q1208" s="9">
        <f t="shared" si="1955"/>
        <v>0</v>
      </c>
      <c r="R1208" s="9">
        <f t="shared" si="1955"/>
        <v>0</v>
      </c>
      <c r="S1208" s="9">
        <f t="shared" si="1955"/>
        <v>5613</v>
      </c>
      <c r="T1208" s="9">
        <f t="shared" si="1955"/>
        <v>0</v>
      </c>
      <c r="U1208" s="9">
        <f t="shared" si="1955"/>
        <v>0</v>
      </c>
      <c r="V1208" s="9">
        <f t="shared" si="1955"/>
        <v>0</v>
      </c>
      <c r="W1208" s="9">
        <f t="shared" ref="U1208:AJ1211" si="1956">W1209</f>
        <v>0</v>
      </c>
      <c r="X1208" s="9">
        <f t="shared" si="1956"/>
        <v>0</v>
      </c>
      <c r="Y1208" s="9">
        <f t="shared" si="1956"/>
        <v>5613</v>
      </c>
      <c r="Z1208" s="9">
        <f t="shared" si="1956"/>
        <v>0</v>
      </c>
      <c r="AA1208" s="9">
        <f t="shared" si="1956"/>
        <v>0</v>
      </c>
      <c r="AB1208" s="9">
        <f t="shared" si="1956"/>
        <v>0</v>
      </c>
      <c r="AC1208" s="9">
        <f t="shared" si="1956"/>
        <v>0</v>
      </c>
      <c r="AD1208" s="9">
        <f t="shared" si="1956"/>
        <v>0</v>
      </c>
      <c r="AE1208" s="9">
        <f t="shared" si="1956"/>
        <v>5613</v>
      </c>
      <c r="AF1208" s="9">
        <f t="shared" si="1956"/>
        <v>0</v>
      </c>
      <c r="AG1208" s="9">
        <f t="shared" si="1956"/>
        <v>0</v>
      </c>
      <c r="AH1208" s="9">
        <f t="shared" si="1956"/>
        <v>0</v>
      </c>
      <c r="AI1208" s="9">
        <f t="shared" si="1956"/>
        <v>0</v>
      </c>
      <c r="AJ1208" s="9">
        <f t="shared" si="1956"/>
        <v>0</v>
      </c>
      <c r="AK1208" s="9">
        <f t="shared" ref="AG1208:AV1211" si="1957">AK1209</f>
        <v>5613</v>
      </c>
      <c r="AL1208" s="9">
        <f t="shared" si="1957"/>
        <v>0</v>
      </c>
      <c r="AM1208" s="9">
        <f t="shared" si="1957"/>
        <v>0</v>
      </c>
      <c r="AN1208" s="9">
        <f t="shared" si="1957"/>
        <v>0</v>
      </c>
      <c r="AO1208" s="9">
        <f t="shared" si="1957"/>
        <v>0</v>
      </c>
      <c r="AP1208" s="9">
        <f t="shared" si="1957"/>
        <v>0</v>
      </c>
      <c r="AQ1208" s="9">
        <f t="shared" si="1957"/>
        <v>5613</v>
      </c>
      <c r="AR1208" s="9">
        <f t="shared" si="1957"/>
        <v>0</v>
      </c>
      <c r="AS1208" s="9">
        <f t="shared" si="1957"/>
        <v>0</v>
      </c>
      <c r="AT1208" s="9">
        <f t="shared" si="1957"/>
        <v>0</v>
      </c>
      <c r="AU1208" s="9">
        <f t="shared" si="1957"/>
        <v>0</v>
      </c>
      <c r="AV1208" s="9">
        <f t="shared" si="1957"/>
        <v>0</v>
      </c>
      <c r="AW1208" s="96">
        <f t="shared" ref="AS1208:BH1211" si="1958">AW1209</f>
        <v>5613</v>
      </c>
      <c r="AX1208" s="96">
        <f t="shared" si="1958"/>
        <v>0</v>
      </c>
      <c r="AY1208" s="9">
        <f t="shared" si="1958"/>
        <v>0</v>
      </c>
      <c r="AZ1208" s="9">
        <f t="shared" si="1958"/>
        <v>0</v>
      </c>
      <c r="BA1208" s="9">
        <f t="shared" si="1958"/>
        <v>0</v>
      </c>
      <c r="BB1208" s="9">
        <f t="shared" si="1958"/>
        <v>0</v>
      </c>
      <c r="BC1208" s="9">
        <f t="shared" si="1958"/>
        <v>5613</v>
      </c>
      <c r="BD1208" s="9">
        <f t="shared" si="1958"/>
        <v>0</v>
      </c>
      <c r="BE1208" s="9">
        <f t="shared" si="1958"/>
        <v>0</v>
      </c>
      <c r="BF1208" s="9">
        <f t="shared" si="1958"/>
        <v>0</v>
      </c>
      <c r="BG1208" s="9">
        <f t="shared" si="1958"/>
        <v>0</v>
      </c>
      <c r="BH1208" s="9">
        <f t="shared" si="1958"/>
        <v>0</v>
      </c>
      <c r="BI1208" s="9">
        <f t="shared" ref="BE1208:BJ1211" si="1959">BI1209</f>
        <v>5613</v>
      </c>
      <c r="BJ1208" s="9">
        <f t="shared" si="1959"/>
        <v>0</v>
      </c>
    </row>
    <row r="1209" spans="1:62" ht="20.100000000000001" hidden="1" customHeight="1" x14ac:dyDescent="0.25">
      <c r="A1209" s="38" t="s">
        <v>14</v>
      </c>
      <c r="B1209" s="59" t="s">
        <v>317</v>
      </c>
      <c r="C1209" s="59" t="s">
        <v>145</v>
      </c>
      <c r="D1209" s="59" t="s">
        <v>21</v>
      </c>
      <c r="E1209" s="59" t="s">
        <v>348</v>
      </c>
      <c r="F1209" s="59"/>
      <c r="G1209" s="17">
        <f t="shared" si="1955"/>
        <v>5613</v>
      </c>
      <c r="H1209" s="17">
        <f t="shared" si="1955"/>
        <v>0</v>
      </c>
      <c r="I1209" s="17">
        <f t="shared" si="1955"/>
        <v>0</v>
      </c>
      <c r="J1209" s="17">
        <f t="shared" si="1955"/>
        <v>0</v>
      </c>
      <c r="K1209" s="17">
        <f t="shared" si="1955"/>
        <v>0</v>
      </c>
      <c r="L1209" s="17">
        <f t="shared" si="1955"/>
        <v>0</v>
      </c>
      <c r="M1209" s="17">
        <f t="shared" si="1955"/>
        <v>5613</v>
      </c>
      <c r="N1209" s="17">
        <f t="shared" si="1955"/>
        <v>0</v>
      </c>
      <c r="O1209" s="17">
        <f t="shared" si="1955"/>
        <v>0</v>
      </c>
      <c r="P1209" s="17">
        <f t="shared" si="1955"/>
        <v>0</v>
      </c>
      <c r="Q1209" s="17">
        <f t="shared" si="1955"/>
        <v>0</v>
      </c>
      <c r="R1209" s="17">
        <f t="shared" si="1955"/>
        <v>0</v>
      </c>
      <c r="S1209" s="17">
        <f t="shared" si="1955"/>
        <v>5613</v>
      </c>
      <c r="T1209" s="17">
        <f t="shared" si="1955"/>
        <v>0</v>
      </c>
      <c r="U1209" s="17">
        <f t="shared" si="1956"/>
        <v>0</v>
      </c>
      <c r="V1209" s="17">
        <f t="shared" si="1956"/>
        <v>0</v>
      </c>
      <c r="W1209" s="17">
        <f t="shared" si="1956"/>
        <v>0</v>
      </c>
      <c r="X1209" s="17">
        <f t="shared" si="1956"/>
        <v>0</v>
      </c>
      <c r="Y1209" s="17">
        <f t="shared" si="1956"/>
        <v>5613</v>
      </c>
      <c r="Z1209" s="17">
        <f t="shared" si="1956"/>
        <v>0</v>
      </c>
      <c r="AA1209" s="17">
        <f t="shared" si="1956"/>
        <v>0</v>
      </c>
      <c r="AB1209" s="17">
        <f t="shared" si="1956"/>
        <v>0</v>
      </c>
      <c r="AC1209" s="17">
        <f t="shared" si="1956"/>
        <v>0</v>
      </c>
      <c r="AD1209" s="17">
        <f t="shared" si="1956"/>
        <v>0</v>
      </c>
      <c r="AE1209" s="17">
        <f t="shared" si="1956"/>
        <v>5613</v>
      </c>
      <c r="AF1209" s="17">
        <f t="shared" si="1956"/>
        <v>0</v>
      </c>
      <c r="AG1209" s="17">
        <f t="shared" si="1957"/>
        <v>0</v>
      </c>
      <c r="AH1209" s="17">
        <f t="shared" si="1957"/>
        <v>0</v>
      </c>
      <c r="AI1209" s="17">
        <f t="shared" si="1957"/>
        <v>0</v>
      </c>
      <c r="AJ1209" s="17">
        <f t="shared" si="1957"/>
        <v>0</v>
      </c>
      <c r="AK1209" s="17">
        <f t="shared" si="1957"/>
        <v>5613</v>
      </c>
      <c r="AL1209" s="17">
        <f t="shared" si="1957"/>
        <v>0</v>
      </c>
      <c r="AM1209" s="17">
        <f t="shared" si="1957"/>
        <v>0</v>
      </c>
      <c r="AN1209" s="17">
        <f t="shared" si="1957"/>
        <v>0</v>
      </c>
      <c r="AO1209" s="17">
        <f t="shared" si="1957"/>
        <v>0</v>
      </c>
      <c r="AP1209" s="17">
        <f t="shared" si="1957"/>
        <v>0</v>
      </c>
      <c r="AQ1209" s="17">
        <f t="shared" si="1957"/>
        <v>5613</v>
      </c>
      <c r="AR1209" s="17">
        <f t="shared" si="1957"/>
        <v>0</v>
      </c>
      <c r="AS1209" s="17">
        <f t="shared" si="1958"/>
        <v>0</v>
      </c>
      <c r="AT1209" s="17">
        <f t="shared" si="1958"/>
        <v>0</v>
      </c>
      <c r="AU1209" s="17">
        <f t="shared" si="1958"/>
        <v>0</v>
      </c>
      <c r="AV1209" s="17">
        <f t="shared" si="1958"/>
        <v>0</v>
      </c>
      <c r="AW1209" s="106">
        <f t="shared" si="1958"/>
        <v>5613</v>
      </c>
      <c r="AX1209" s="106">
        <f t="shared" si="1958"/>
        <v>0</v>
      </c>
      <c r="AY1209" s="17">
        <f t="shared" si="1958"/>
        <v>0</v>
      </c>
      <c r="AZ1209" s="17">
        <f t="shared" si="1958"/>
        <v>0</v>
      </c>
      <c r="BA1209" s="17">
        <f t="shared" si="1958"/>
        <v>0</v>
      </c>
      <c r="BB1209" s="17">
        <f t="shared" si="1958"/>
        <v>0</v>
      </c>
      <c r="BC1209" s="17">
        <f t="shared" si="1958"/>
        <v>5613</v>
      </c>
      <c r="BD1209" s="17">
        <f t="shared" si="1958"/>
        <v>0</v>
      </c>
      <c r="BE1209" s="17">
        <f t="shared" si="1959"/>
        <v>0</v>
      </c>
      <c r="BF1209" s="17">
        <f t="shared" si="1959"/>
        <v>0</v>
      </c>
      <c r="BG1209" s="17">
        <f t="shared" si="1959"/>
        <v>0</v>
      </c>
      <c r="BH1209" s="17">
        <f t="shared" si="1959"/>
        <v>0</v>
      </c>
      <c r="BI1209" s="17">
        <f t="shared" si="1959"/>
        <v>5613</v>
      </c>
      <c r="BJ1209" s="17">
        <f t="shared" si="1959"/>
        <v>0</v>
      </c>
    </row>
    <row r="1210" spans="1:62" ht="20.100000000000001" hidden="1" customHeight="1" x14ac:dyDescent="0.25">
      <c r="A1210" s="38" t="s">
        <v>165</v>
      </c>
      <c r="B1210" s="59" t="s">
        <v>317</v>
      </c>
      <c r="C1210" s="59" t="s">
        <v>145</v>
      </c>
      <c r="D1210" s="59" t="s">
        <v>21</v>
      </c>
      <c r="E1210" s="59" t="s">
        <v>349</v>
      </c>
      <c r="F1210" s="59"/>
      <c r="G1210" s="17">
        <f t="shared" si="1955"/>
        <v>5613</v>
      </c>
      <c r="H1210" s="17">
        <f t="shared" si="1955"/>
        <v>0</v>
      </c>
      <c r="I1210" s="17">
        <f t="shared" si="1955"/>
        <v>0</v>
      </c>
      <c r="J1210" s="17">
        <f t="shared" si="1955"/>
        <v>0</v>
      </c>
      <c r="K1210" s="17">
        <f t="shared" si="1955"/>
        <v>0</v>
      </c>
      <c r="L1210" s="17">
        <f t="shared" si="1955"/>
        <v>0</v>
      </c>
      <c r="M1210" s="17">
        <f t="shared" si="1955"/>
        <v>5613</v>
      </c>
      <c r="N1210" s="17">
        <f t="shared" si="1955"/>
        <v>0</v>
      </c>
      <c r="O1210" s="17">
        <f t="shared" si="1955"/>
        <v>0</v>
      </c>
      <c r="P1210" s="17">
        <f t="shared" si="1955"/>
        <v>0</v>
      </c>
      <c r="Q1210" s="17">
        <f t="shared" si="1955"/>
        <v>0</v>
      </c>
      <c r="R1210" s="17">
        <f t="shared" si="1955"/>
        <v>0</v>
      </c>
      <c r="S1210" s="17">
        <f t="shared" si="1955"/>
        <v>5613</v>
      </c>
      <c r="T1210" s="17">
        <f t="shared" si="1955"/>
        <v>0</v>
      </c>
      <c r="U1210" s="17">
        <f t="shared" si="1956"/>
        <v>0</v>
      </c>
      <c r="V1210" s="17">
        <f t="shared" si="1956"/>
        <v>0</v>
      </c>
      <c r="W1210" s="17">
        <f t="shared" si="1956"/>
        <v>0</v>
      </c>
      <c r="X1210" s="17">
        <f t="shared" si="1956"/>
        <v>0</v>
      </c>
      <c r="Y1210" s="17">
        <f t="shared" si="1956"/>
        <v>5613</v>
      </c>
      <c r="Z1210" s="17">
        <f t="shared" si="1956"/>
        <v>0</v>
      </c>
      <c r="AA1210" s="17">
        <f t="shared" si="1956"/>
        <v>0</v>
      </c>
      <c r="AB1210" s="17">
        <f t="shared" si="1956"/>
        <v>0</v>
      </c>
      <c r="AC1210" s="17">
        <f t="shared" si="1956"/>
        <v>0</v>
      </c>
      <c r="AD1210" s="17">
        <f t="shared" si="1956"/>
        <v>0</v>
      </c>
      <c r="AE1210" s="17">
        <f t="shared" si="1956"/>
        <v>5613</v>
      </c>
      <c r="AF1210" s="17">
        <f t="shared" si="1956"/>
        <v>0</v>
      </c>
      <c r="AG1210" s="17">
        <f t="shared" si="1957"/>
        <v>0</v>
      </c>
      <c r="AH1210" s="17">
        <f t="shared" si="1957"/>
        <v>0</v>
      </c>
      <c r="AI1210" s="17">
        <f t="shared" si="1957"/>
        <v>0</v>
      </c>
      <c r="AJ1210" s="17">
        <f t="shared" si="1957"/>
        <v>0</v>
      </c>
      <c r="AK1210" s="17">
        <f t="shared" si="1957"/>
        <v>5613</v>
      </c>
      <c r="AL1210" s="17">
        <f t="shared" si="1957"/>
        <v>0</v>
      </c>
      <c r="AM1210" s="17">
        <f t="shared" si="1957"/>
        <v>0</v>
      </c>
      <c r="AN1210" s="17">
        <f t="shared" si="1957"/>
        <v>0</v>
      </c>
      <c r="AO1210" s="17">
        <f t="shared" si="1957"/>
        <v>0</v>
      </c>
      <c r="AP1210" s="17">
        <f t="shared" si="1957"/>
        <v>0</v>
      </c>
      <c r="AQ1210" s="17">
        <f t="shared" si="1957"/>
        <v>5613</v>
      </c>
      <c r="AR1210" s="17">
        <f t="shared" si="1957"/>
        <v>0</v>
      </c>
      <c r="AS1210" s="17">
        <f t="shared" si="1958"/>
        <v>0</v>
      </c>
      <c r="AT1210" s="17">
        <f t="shared" si="1958"/>
        <v>0</v>
      </c>
      <c r="AU1210" s="17">
        <f t="shared" si="1958"/>
        <v>0</v>
      </c>
      <c r="AV1210" s="17">
        <f t="shared" si="1958"/>
        <v>0</v>
      </c>
      <c r="AW1210" s="106">
        <f t="shared" si="1958"/>
        <v>5613</v>
      </c>
      <c r="AX1210" s="106">
        <f t="shared" si="1958"/>
        <v>0</v>
      </c>
      <c r="AY1210" s="17">
        <f t="shared" si="1958"/>
        <v>0</v>
      </c>
      <c r="AZ1210" s="17">
        <f t="shared" si="1958"/>
        <v>0</v>
      </c>
      <c r="BA1210" s="17">
        <f t="shared" si="1958"/>
        <v>0</v>
      </c>
      <c r="BB1210" s="17">
        <f t="shared" si="1958"/>
        <v>0</v>
      </c>
      <c r="BC1210" s="17">
        <f t="shared" si="1958"/>
        <v>5613</v>
      </c>
      <c r="BD1210" s="17">
        <f t="shared" si="1958"/>
        <v>0</v>
      </c>
      <c r="BE1210" s="17">
        <f t="shared" si="1959"/>
        <v>0</v>
      </c>
      <c r="BF1210" s="17">
        <f t="shared" si="1959"/>
        <v>0</v>
      </c>
      <c r="BG1210" s="17">
        <f t="shared" si="1959"/>
        <v>0</v>
      </c>
      <c r="BH1210" s="17">
        <f t="shared" si="1959"/>
        <v>0</v>
      </c>
      <c r="BI1210" s="17">
        <f t="shared" si="1959"/>
        <v>5613</v>
      </c>
      <c r="BJ1210" s="17">
        <f t="shared" si="1959"/>
        <v>0</v>
      </c>
    </row>
    <row r="1211" spans="1:62" ht="20.100000000000001" hidden="1" customHeight="1" x14ac:dyDescent="0.25">
      <c r="A1211" s="38" t="s">
        <v>65</v>
      </c>
      <c r="B1211" s="59" t="s">
        <v>317</v>
      </c>
      <c r="C1211" s="59" t="s">
        <v>145</v>
      </c>
      <c r="D1211" s="59" t="s">
        <v>21</v>
      </c>
      <c r="E1211" s="59" t="s">
        <v>349</v>
      </c>
      <c r="F1211" s="59" t="s">
        <v>66</v>
      </c>
      <c r="G1211" s="17">
        <f t="shared" si="1955"/>
        <v>5613</v>
      </c>
      <c r="H1211" s="17">
        <f t="shared" si="1955"/>
        <v>0</v>
      </c>
      <c r="I1211" s="17">
        <f t="shared" si="1955"/>
        <v>0</v>
      </c>
      <c r="J1211" s="17">
        <f t="shared" si="1955"/>
        <v>0</v>
      </c>
      <c r="K1211" s="17">
        <f t="shared" si="1955"/>
        <v>0</v>
      </c>
      <c r="L1211" s="17">
        <f t="shared" si="1955"/>
        <v>0</v>
      </c>
      <c r="M1211" s="17">
        <f t="shared" si="1955"/>
        <v>5613</v>
      </c>
      <c r="N1211" s="17">
        <f t="shared" si="1955"/>
        <v>0</v>
      </c>
      <c r="O1211" s="17">
        <f t="shared" si="1955"/>
        <v>0</v>
      </c>
      <c r="P1211" s="17">
        <f t="shared" si="1955"/>
        <v>0</v>
      </c>
      <c r="Q1211" s="17">
        <f t="shared" si="1955"/>
        <v>0</v>
      </c>
      <c r="R1211" s="17">
        <f t="shared" si="1955"/>
        <v>0</v>
      </c>
      <c r="S1211" s="17">
        <f t="shared" si="1955"/>
        <v>5613</v>
      </c>
      <c r="T1211" s="17">
        <f t="shared" si="1955"/>
        <v>0</v>
      </c>
      <c r="U1211" s="17">
        <f t="shared" si="1956"/>
        <v>0</v>
      </c>
      <c r="V1211" s="17">
        <f t="shared" si="1956"/>
        <v>0</v>
      </c>
      <c r="W1211" s="17">
        <f t="shared" si="1956"/>
        <v>0</v>
      </c>
      <c r="X1211" s="17">
        <f t="shared" si="1956"/>
        <v>0</v>
      </c>
      <c r="Y1211" s="17">
        <f t="shared" si="1956"/>
        <v>5613</v>
      </c>
      <c r="Z1211" s="17">
        <f t="shared" si="1956"/>
        <v>0</v>
      </c>
      <c r="AA1211" s="17">
        <f t="shared" si="1956"/>
        <v>0</v>
      </c>
      <c r="AB1211" s="17">
        <f t="shared" si="1956"/>
        <v>0</v>
      </c>
      <c r="AC1211" s="17">
        <f t="shared" si="1956"/>
        <v>0</v>
      </c>
      <c r="AD1211" s="17">
        <f t="shared" si="1956"/>
        <v>0</v>
      </c>
      <c r="AE1211" s="17">
        <f t="shared" si="1956"/>
        <v>5613</v>
      </c>
      <c r="AF1211" s="17">
        <f t="shared" si="1956"/>
        <v>0</v>
      </c>
      <c r="AG1211" s="17">
        <f t="shared" si="1957"/>
        <v>0</v>
      </c>
      <c r="AH1211" s="17">
        <f t="shared" si="1957"/>
        <v>0</v>
      </c>
      <c r="AI1211" s="17">
        <f t="shared" si="1957"/>
        <v>0</v>
      </c>
      <c r="AJ1211" s="17">
        <f t="shared" si="1957"/>
        <v>0</v>
      </c>
      <c r="AK1211" s="17">
        <f t="shared" si="1957"/>
        <v>5613</v>
      </c>
      <c r="AL1211" s="17">
        <f t="shared" si="1957"/>
        <v>0</v>
      </c>
      <c r="AM1211" s="17">
        <f t="shared" si="1957"/>
        <v>0</v>
      </c>
      <c r="AN1211" s="17">
        <f t="shared" si="1957"/>
        <v>0</v>
      </c>
      <c r="AO1211" s="17">
        <f t="shared" si="1957"/>
        <v>0</v>
      </c>
      <c r="AP1211" s="17">
        <f t="shared" si="1957"/>
        <v>0</v>
      </c>
      <c r="AQ1211" s="17">
        <f t="shared" si="1957"/>
        <v>5613</v>
      </c>
      <c r="AR1211" s="17">
        <f t="shared" si="1957"/>
        <v>0</v>
      </c>
      <c r="AS1211" s="17">
        <f t="shared" si="1958"/>
        <v>0</v>
      </c>
      <c r="AT1211" s="17">
        <f t="shared" si="1958"/>
        <v>0</v>
      </c>
      <c r="AU1211" s="17">
        <f t="shared" si="1958"/>
        <v>0</v>
      </c>
      <c r="AV1211" s="17">
        <f t="shared" si="1958"/>
        <v>0</v>
      </c>
      <c r="AW1211" s="106">
        <f t="shared" si="1958"/>
        <v>5613</v>
      </c>
      <c r="AX1211" s="106">
        <f t="shared" si="1958"/>
        <v>0</v>
      </c>
      <c r="AY1211" s="17">
        <f t="shared" si="1958"/>
        <v>0</v>
      </c>
      <c r="AZ1211" s="17">
        <f t="shared" si="1958"/>
        <v>0</v>
      </c>
      <c r="BA1211" s="17">
        <f t="shared" si="1958"/>
        <v>0</v>
      </c>
      <c r="BB1211" s="17">
        <f t="shared" si="1958"/>
        <v>0</v>
      </c>
      <c r="BC1211" s="17">
        <f t="shared" si="1958"/>
        <v>5613</v>
      </c>
      <c r="BD1211" s="17">
        <f t="shared" si="1958"/>
        <v>0</v>
      </c>
      <c r="BE1211" s="17">
        <f t="shared" si="1959"/>
        <v>0</v>
      </c>
      <c r="BF1211" s="17">
        <f t="shared" si="1959"/>
        <v>0</v>
      </c>
      <c r="BG1211" s="17">
        <f t="shared" si="1959"/>
        <v>0</v>
      </c>
      <c r="BH1211" s="17">
        <f t="shared" si="1959"/>
        <v>0</v>
      </c>
      <c r="BI1211" s="17">
        <f t="shared" si="1959"/>
        <v>5613</v>
      </c>
      <c r="BJ1211" s="17">
        <f t="shared" si="1959"/>
        <v>0</v>
      </c>
    </row>
    <row r="1212" spans="1:62" ht="49.5" hidden="1" x14ac:dyDescent="0.25">
      <c r="A1212" s="25" t="s">
        <v>406</v>
      </c>
      <c r="B1212" s="26" t="s">
        <v>317</v>
      </c>
      <c r="C1212" s="26" t="s">
        <v>145</v>
      </c>
      <c r="D1212" s="26" t="s">
        <v>21</v>
      </c>
      <c r="E1212" s="26" t="s">
        <v>349</v>
      </c>
      <c r="F1212" s="26" t="s">
        <v>252</v>
      </c>
      <c r="G1212" s="9">
        <f>1643+3970</f>
        <v>5613</v>
      </c>
      <c r="H1212" s="9"/>
      <c r="I1212" s="84"/>
      <c r="J1212" s="84"/>
      <c r="K1212" s="84"/>
      <c r="L1212" s="84"/>
      <c r="M1212" s="9">
        <f>G1212+I1212+J1212+K1212+L1212</f>
        <v>5613</v>
      </c>
      <c r="N1212" s="9">
        <f>H1212+L1212</f>
        <v>0</v>
      </c>
      <c r="O1212" s="85"/>
      <c r="P1212" s="85"/>
      <c r="Q1212" s="85"/>
      <c r="R1212" s="85"/>
      <c r="S1212" s="9">
        <f>M1212+O1212+P1212+Q1212+R1212</f>
        <v>5613</v>
      </c>
      <c r="T1212" s="9">
        <f>N1212+R1212</f>
        <v>0</v>
      </c>
      <c r="U1212" s="85"/>
      <c r="V1212" s="85"/>
      <c r="W1212" s="85"/>
      <c r="X1212" s="85"/>
      <c r="Y1212" s="9">
        <f>S1212+U1212+V1212+W1212+X1212</f>
        <v>5613</v>
      </c>
      <c r="Z1212" s="9">
        <f>T1212+X1212</f>
        <v>0</v>
      </c>
      <c r="AA1212" s="85"/>
      <c r="AB1212" s="85"/>
      <c r="AC1212" s="85"/>
      <c r="AD1212" s="85"/>
      <c r="AE1212" s="9">
        <f>Y1212+AA1212+AB1212+AC1212+AD1212</f>
        <v>5613</v>
      </c>
      <c r="AF1212" s="9">
        <f>Z1212+AD1212</f>
        <v>0</v>
      </c>
      <c r="AG1212" s="85"/>
      <c r="AH1212" s="85"/>
      <c r="AI1212" s="85"/>
      <c r="AJ1212" s="85"/>
      <c r="AK1212" s="9">
        <f>AE1212+AG1212+AH1212+AI1212+AJ1212</f>
        <v>5613</v>
      </c>
      <c r="AL1212" s="9">
        <f>AF1212+AJ1212</f>
        <v>0</v>
      </c>
      <c r="AM1212" s="85"/>
      <c r="AN1212" s="85"/>
      <c r="AO1212" s="85"/>
      <c r="AP1212" s="85"/>
      <c r="AQ1212" s="9">
        <f>AK1212+AM1212+AN1212+AO1212+AP1212</f>
        <v>5613</v>
      </c>
      <c r="AR1212" s="9">
        <f>AL1212+AP1212</f>
        <v>0</v>
      </c>
      <c r="AS1212" s="85"/>
      <c r="AT1212" s="85"/>
      <c r="AU1212" s="85"/>
      <c r="AV1212" s="85"/>
      <c r="AW1212" s="96">
        <f>AQ1212+AS1212+AT1212+AU1212+AV1212</f>
        <v>5613</v>
      </c>
      <c r="AX1212" s="96">
        <f>AR1212+AV1212</f>
        <v>0</v>
      </c>
      <c r="AY1212" s="85"/>
      <c r="AZ1212" s="85"/>
      <c r="BA1212" s="85"/>
      <c r="BB1212" s="85"/>
      <c r="BC1212" s="9">
        <f>AW1212+AY1212+AZ1212+BA1212+BB1212</f>
        <v>5613</v>
      </c>
      <c r="BD1212" s="9">
        <f>AX1212+BB1212</f>
        <v>0</v>
      </c>
      <c r="BE1212" s="85"/>
      <c r="BF1212" s="85"/>
      <c r="BG1212" s="85"/>
      <c r="BH1212" s="85"/>
      <c r="BI1212" s="9">
        <f>BC1212+BE1212+BF1212+BG1212+BH1212</f>
        <v>5613</v>
      </c>
      <c r="BJ1212" s="9">
        <f>BD1212+BH1212</f>
        <v>0</v>
      </c>
    </row>
    <row r="1213" spans="1:62" ht="49.5" hidden="1" x14ac:dyDescent="0.25">
      <c r="A1213" s="25" t="s">
        <v>496</v>
      </c>
      <c r="B1213" s="26" t="s">
        <v>317</v>
      </c>
      <c r="C1213" s="26" t="s">
        <v>145</v>
      </c>
      <c r="D1213" s="26" t="s">
        <v>21</v>
      </c>
      <c r="E1213" s="26" t="s">
        <v>380</v>
      </c>
      <c r="F1213" s="26"/>
      <c r="G1213" s="9">
        <f t="shared" ref="G1213:V1216" si="1960">G1214</f>
        <v>12068</v>
      </c>
      <c r="H1213" s="9">
        <f t="shared" si="1960"/>
        <v>0</v>
      </c>
      <c r="I1213" s="9">
        <f t="shared" si="1960"/>
        <v>0</v>
      </c>
      <c r="J1213" s="9">
        <f t="shared" si="1960"/>
        <v>0</v>
      </c>
      <c r="K1213" s="9">
        <f t="shared" si="1960"/>
        <v>0</v>
      </c>
      <c r="L1213" s="9">
        <f t="shared" si="1960"/>
        <v>0</v>
      </c>
      <c r="M1213" s="9">
        <f t="shared" si="1960"/>
        <v>12068</v>
      </c>
      <c r="N1213" s="9">
        <f t="shared" si="1960"/>
        <v>0</v>
      </c>
      <c r="O1213" s="9">
        <f t="shared" si="1960"/>
        <v>0</v>
      </c>
      <c r="P1213" s="9">
        <f t="shared" si="1960"/>
        <v>0</v>
      </c>
      <c r="Q1213" s="9">
        <f t="shared" si="1960"/>
        <v>0</v>
      </c>
      <c r="R1213" s="9">
        <f t="shared" si="1960"/>
        <v>0</v>
      </c>
      <c r="S1213" s="9">
        <f t="shared" si="1960"/>
        <v>12068</v>
      </c>
      <c r="T1213" s="9">
        <f t="shared" si="1960"/>
        <v>0</v>
      </c>
      <c r="U1213" s="9">
        <f t="shared" si="1960"/>
        <v>0</v>
      </c>
      <c r="V1213" s="9">
        <f t="shared" si="1960"/>
        <v>0</v>
      </c>
      <c r="W1213" s="9">
        <f t="shared" ref="U1213:AJ1216" si="1961">W1214</f>
        <v>0</v>
      </c>
      <c r="X1213" s="9">
        <f t="shared" si="1961"/>
        <v>0</v>
      </c>
      <c r="Y1213" s="9">
        <f t="shared" si="1961"/>
        <v>12068</v>
      </c>
      <c r="Z1213" s="9">
        <f t="shared" si="1961"/>
        <v>0</v>
      </c>
      <c r="AA1213" s="9">
        <f t="shared" si="1961"/>
        <v>0</v>
      </c>
      <c r="AB1213" s="9">
        <f t="shared" si="1961"/>
        <v>0</v>
      </c>
      <c r="AC1213" s="9">
        <f t="shared" si="1961"/>
        <v>0</v>
      </c>
      <c r="AD1213" s="9">
        <f t="shared" si="1961"/>
        <v>0</v>
      </c>
      <c r="AE1213" s="9">
        <f t="shared" si="1961"/>
        <v>12068</v>
      </c>
      <c r="AF1213" s="9">
        <f t="shared" si="1961"/>
        <v>0</v>
      </c>
      <c r="AG1213" s="9">
        <f t="shared" si="1961"/>
        <v>0</v>
      </c>
      <c r="AH1213" s="9">
        <f t="shared" si="1961"/>
        <v>0</v>
      </c>
      <c r="AI1213" s="9">
        <f t="shared" si="1961"/>
        <v>0</v>
      </c>
      <c r="AJ1213" s="9">
        <f t="shared" si="1961"/>
        <v>0</v>
      </c>
      <c r="AK1213" s="9">
        <f t="shared" ref="AG1213:AV1216" si="1962">AK1214</f>
        <v>12068</v>
      </c>
      <c r="AL1213" s="9">
        <f t="shared" si="1962"/>
        <v>0</v>
      </c>
      <c r="AM1213" s="9">
        <f t="shared" si="1962"/>
        <v>0</v>
      </c>
      <c r="AN1213" s="9">
        <f t="shared" si="1962"/>
        <v>0</v>
      </c>
      <c r="AO1213" s="9">
        <f t="shared" si="1962"/>
        <v>0</v>
      </c>
      <c r="AP1213" s="9">
        <f t="shared" si="1962"/>
        <v>0</v>
      </c>
      <c r="AQ1213" s="9">
        <f t="shared" si="1962"/>
        <v>12068</v>
      </c>
      <c r="AR1213" s="9">
        <f t="shared" si="1962"/>
        <v>0</v>
      </c>
      <c r="AS1213" s="9">
        <f t="shared" si="1962"/>
        <v>0</v>
      </c>
      <c r="AT1213" s="9">
        <f t="shared" si="1962"/>
        <v>0</v>
      </c>
      <c r="AU1213" s="9">
        <f t="shared" si="1962"/>
        <v>0</v>
      </c>
      <c r="AV1213" s="9">
        <f t="shared" si="1962"/>
        <v>0</v>
      </c>
      <c r="AW1213" s="96">
        <f t="shared" ref="AS1213:BH1216" si="1963">AW1214</f>
        <v>12068</v>
      </c>
      <c r="AX1213" s="96">
        <f t="shared" si="1963"/>
        <v>0</v>
      </c>
      <c r="AY1213" s="9">
        <f t="shared" si="1963"/>
        <v>-1368</v>
      </c>
      <c r="AZ1213" s="9">
        <f t="shared" si="1963"/>
        <v>0</v>
      </c>
      <c r="BA1213" s="9">
        <f t="shared" si="1963"/>
        <v>0</v>
      </c>
      <c r="BB1213" s="9">
        <f t="shared" si="1963"/>
        <v>0</v>
      </c>
      <c r="BC1213" s="9">
        <f t="shared" si="1963"/>
        <v>10700</v>
      </c>
      <c r="BD1213" s="9">
        <f t="shared" si="1963"/>
        <v>0</v>
      </c>
      <c r="BE1213" s="9">
        <f t="shared" si="1963"/>
        <v>0</v>
      </c>
      <c r="BF1213" s="9">
        <f t="shared" si="1963"/>
        <v>0</v>
      </c>
      <c r="BG1213" s="9">
        <f t="shared" si="1963"/>
        <v>0</v>
      </c>
      <c r="BH1213" s="9">
        <f t="shared" si="1963"/>
        <v>0</v>
      </c>
      <c r="BI1213" s="9">
        <f t="shared" ref="BE1213:BJ1216" si="1964">BI1214</f>
        <v>10700</v>
      </c>
      <c r="BJ1213" s="9">
        <f t="shared" si="1964"/>
        <v>0</v>
      </c>
    </row>
    <row r="1214" spans="1:62" ht="20.100000000000001" hidden="1" customHeight="1" x14ac:dyDescent="0.25">
      <c r="A1214" s="38" t="s">
        <v>14</v>
      </c>
      <c r="B1214" s="59" t="s">
        <v>317</v>
      </c>
      <c r="C1214" s="59" t="s">
        <v>145</v>
      </c>
      <c r="D1214" s="59" t="s">
        <v>21</v>
      </c>
      <c r="E1214" s="59" t="s">
        <v>381</v>
      </c>
      <c r="F1214" s="59"/>
      <c r="G1214" s="17">
        <f t="shared" si="1960"/>
        <v>12068</v>
      </c>
      <c r="H1214" s="17">
        <f t="shared" si="1960"/>
        <v>0</v>
      </c>
      <c r="I1214" s="17">
        <f t="shared" si="1960"/>
        <v>0</v>
      </c>
      <c r="J1214" s="17">
        <f t="shared" si="1960"/>
        <v>0</v>
      </c>
      <c r="K1214" s="17">
        <f t="shared" si="1960"/>
        <v>0</v>
      </c>
      <c r="L1214" s="17">
        <f t="shared" si="1960"/>
        <v>0</v>
      </c>
      <c r="M1214" s="17">
        <f t="shared" si="1960"/>
        <v>12068</v>
      </c>
      <c r="N1214" s="17">
        <f t="shared" si="1960"/>
        <v>0</v>
      </c>
      <c r="O1214" s="17">
        <f t="shared" si="1960"/>
        <v>0</v>
      </c>
      <c r="P1214" s="17">
        <f t="shared" si="1960"/>
        <v>0</v>
      </c>
      <c r="Q1214" s="17">
        <f t="shared" si="1960"/>
        <v>0</v>
      </c>
      <c r="R1214" s="17">
        <f t="shared" si="1960"/>
        <v>0</v>
      </c>
      <c r="S1214" s="17">
        <f t="shared" si="1960"/>
        <v>12068</v>
      </c>
      <c r="T1214" s="17">
        <f t="shared" si="1960"/>
        <v>0</v>
      </c>
      <c r="U1214" s="17">
        <f t="shared" si="1961"/>
        <v>0</v>
      </c>
      <c r="V1214" s="17">
        <f t="shared" si="1961"/>
        <v>0</v>
      </c>
      <c r="W1214" s="17">
        <f t="shared" si="1961"/>
        <v>0</v>
      </c>
      <c r="X1214" s="17">
        <f t="shared" si="1961"/>
        <v>0</v>
      </c>
      <c r="Y1214" s="17">
        <f t="shared" si="1961"/>
        <v>12068</v>
      </c>
      <c r="Z1214" s="17">
        <f t="shared" si="1961"/>
        <v>0</v>
      </c>
      <c r="AA1214" s="17">
        <f t="shared" si="1961"/>
        <v>0</v>
      </c>
      <c r="AB1214" s="17">
        <f t="shared" si="1961"/>
        <v>0</v>
      </c>
      <c r="AC1214" s="17">
        <f t="shared" si="1961"/>
        <v>0</v>
      </c>
      <c r="AD1214" s="17">
        <f t="shared" si="1961"/>
        <v>0</v>
      </c>
      <c r="AE1214" s="17">
        <f t="shared" si="1961"/>
        <v>12068</v>
      </c>
      <c r="AF1214" s="17">
        <f t="shared" si="1961"/>
        <v>0</v>
      </c>
      <c r="AG1214" s="17">
        <f t="shared" si="1962"/>
        <v>0</v>
      </c>
      <c r="AH1214" s="17">
        <f t="shared" si="1962"/>
        <v>0</v>
      </c>
      <c r="AI1214" s="17">
        <f t="shared" si="1962"/>
        <v>0</v>
      </c>
      <c r="AJ1214" s="17">
        <f t="shared" si="1962"/>
        <v>0</v>
      </c>
      <c r="AK1214" s="17">
        <f t="shared" si="1962"/>
        <v>12068</v>
      </c>
      <c r="AL1214" s="17">
        <f t="shared" si="1962"/>
        <v>0</v>
      </c>
      <c r="AM1214" s="17">
        <f t="shared" si="1962"/>
        <v>0</v>
      </c>
      <c r="AN1214" s="17">
        <f t="shared" si="1962"/>
        <v>0</v>
      </c>
      <c r="AO1214" s="17">
        <f t="shared" si="1962"/>
        <v>0</v>
      </c>
      <c r="AP1214" s="17">
        <f t="shared" si="1962"/>
        <v>0</v>
      </c>
      <c r="AQ1214" s="17">
        <f t="shared" si="1962"/>
        <v>12068</v>
      </c>
      <c r="AR1214" s="17">
        <f t="shared" si="1962"/>
        <v>0</v>
      </c>
      <c r="AS1214" s="17">
        <f t="shared" si="1963"/>
        <v>0</v>
      </c>
      <c r="AT1214" s="17">
        <f t="shared" si="1963"/>
        <v>0</v>
      </c>
      <c r="AU1214" s="17">
        <f t="shared" si="1963"/>
        <v>0</v>
      </c>
      <c r="AV1214" s="17">
        <f t="shared" si="1963"/>
        <v>0</v>
      </c>
      <c r="AW1214" s="106">
        <f t="shared" si="1963"/>
        <v>12068</v>
      </c>
      <c r="AX1214" s="106">
        <f t="shared" si="1963"/>
        <v>0</v>
      </c>
      <c r="AY1214" s="17">
        <f t="shared" si="1963"/>
        <v>-1368</v>
      </c>
      <c r="AZ1214" s="17">
        <f t="shared" si="1963"/>
        <v>0</v>
      </c>
      <c r="BA1214" s="17">
        <f t="shared" si="1963"/>
        <v>0</v>
      </c>
      <c r="BB1214" s="17">
        <f t="shared" si="1963"/>
        <v>0</v>
      </c>
      <c r="BC1214" s="17">
        <f t="shared" si="1963"/>
        <v>10700</v>
      </c>
      <c r="BD1214" s="17">
        <f t="shared" si="1963"/>
        <v>0</v>
      </c>
      <c r="BE1214" s="17">
        <f t="shared" si="1964"/>
        <v>0</v>
      </c>
      <c r="BF1214" s="17">
        <f t="shared" si="1964"/>
        <v>0</v>
      </c>
      <c r="BG1214" s="17">
        <f t="shared" si="1964"/>
        <v>0</v>
      </c>
      <c r="BH1214" s="17">
        <f t="shared" si="1964"/>
        <v>0</v>
      </c>
      <c r="BI1214" s="17">
        <f t="shared" si="1964"/>
        <v>10700</v>
      </c>
      <c r="BJ1214" s="17">
        <f t="shared" si="1964"/>
        <v>0</v>
      </c>
    </row>
    <row r="1215" spans="1:62" ht="20.100000000000001" hidden="1" customHeight="1" x14ac:dyDescent="0.25">
      <c r="A1215" s="38" t="s">
        <v>165</v>
      </c>
      <c r="B1215" s="59" t="s">
        <v>317</v>
      </c>
      <c r="C1215" s="59" t="s">
        <v>145</v>
      </c>
      <c r="D1215" s="59" t="s">
        <v>21</v>
      </c>
      <c r="E1215" s="59" t="s">
        <v>382</v>
      </c>
      <c r="F1215" s="59"/>
      <c r="G1215" s="17">
        <f t="shared" si="1960"/>
        <v>12068</v>
      </c>
      <c r="H1215" s="17">
        <f t="shared" si="1960"/>
        <v>0</v>
      </c>
      <c r="I1215" s="17">
        <f t="shared" si="1960"/>
        <v>0</v>
      </c>
      <c r="J1215" s="17">
        <f t="shared" si="1960"/>
        <v>0</v>
      </c>
      <c r="K1215" s="17">
        <f t="shared" si="1960"/>
        <v>0</v>
      </c>
      <c r="L1215" s="17">
        <f t="shared" si="1960"/>
        <v>0</v>
      </c>
      <c r="M1215" s="17">
        <f t="shared" si="1960"/>
        <v>12068</v>
      </c>
      <c r="N1215" s="17">
        <f t="shared" si="1960"/>
        <v>0</v>
      </c>
      <c r="O1215" s="17">
        <f t="shared" si="1960"/>
        <v>0</v>
      </c>
      <c r="P1215" s="17">
        <f t="shared" si="1960"/>
        <v>0</v>
      </c>
      <c r="Q1215" s="17">
        <f t="shared" si="1960"/>
        <v>0</v>
      </c>
      <c r="R1215" s="17">
        <f t="shared" si="1960"/>
        <v>0</v>
      </c>
      <c r="S1215" s="17">
        <f t="shared" si="1960"/>
        <v>12068</v>
      </c>
      <c r="T1215" s="17">
        <f t="shared" si="1960"/>
        <v>0</v>
      </c>
      <c r="U1215" s="17">
        <f t="shared" si="1961"/>
        <v>0</v>
      </c>
      <c r="V1215" s="17">
        <f t="shared" si="1961"/>
        <v>0</v>
      </c>
      <c r="W1215" s="17">
        <f t="shared" si="1961"/>
        <v>0</v>
      </c>
      <c r="X1215" s="17">
        <f t="shared" si="1961"/>
        <v>0</v>
      </c>
      <c r="Y1215" s="17">
        <f t="shared" si="1961"/>
        <v>12068</v>
      </c>
      <c r="Z1215" s="17">
        <f t="shared" si="1961"/>
        <v>0</v>
      </c>
      <c r="AA1215" s="17">
        <f t="shared" si="1961"/>
        <v>0</v>
      </c>
      <c r="AB1215" s="17">
        <f t="shared" si="1961"/>
        <v>0</v>
      </c>
      <c r="AC1215" s="17">
        <f t="shared" si="1961"/>
        <v>0</v>
      </c>
      <c r="AD1215" s="17">
        <f t="shared" si="1961"/>
        <v>0</v>
      </c>
      <c r="AE1215" s="17">
        <f t="shared" si="1961"/>
        <v>12068</v>
      </c>
      <c r="AF1215" s="17">
        <f t="shared" si="1961"/>
        <v>0</v>
      </c>
      <c r="AG1215" s="17">
        <f t="shared" si="1962"/>
        <v>0</v>
      </c>
      <c r="AH1215" s="17">
        <f t="shared" si="1962"/>
        <v>0</v>
      </c>
      <c r="AI1215" s="17">
        <f t="shared" si="1962"/>
        <v>0</v>
      </c>
      <c r="AJ1215" s="17">
        <f t="shared" si="1962"/>
        <v>0</v>
      </c>
      <c r="AK1215" s="17">
        <f t="shared" si="1962"/>
        <v>12068</v>
      </c>
      <c r="AL1215" s="17">
        <f t="shared" si="1962"/>
        <v>0</v>
      </c>
      <c r="AM1215" s="17">
        <f t="shared" si="1962"/>
        <v>0</v>
      </c>
      <c r="AN1215" s="17">
        <f t="shared" si="1962"/>
        <v>0</v>
      </c>
      <c r="AO1215" s="17">
        <f t="shared" si="1962"/>
        <v>0</v>
      </c>
      <c r="AP1215" s="17">
        <f t="shared" si="1962"/>
        <v>0</v>
      </c>
      <c r="AQ1215" s="17">
        <f t="shared" si="1962"/>
        <v>12068</v>
      </c>
      <c r="AR1215" s="17">
        <f t="shared" si="1962"/>
        <v>0</v>
      </c>
      <c r="AS1215" s="17">
        <f t="shared" si="1963"/>
        <v>0</v>
      </c>
      <c r="AT1215" s="17">
        <f t="shared" si="1963"/>
        <v>0</v>
      </c>
      <c r="AU1215" s="17">
        <f t="shared" si="1963"/>
        <v>0</v>
      </c>
      <c r="AV1215" s="17">
        <f t="shared" si="1963"/>
        <v>0</v>
      </c>
      <c r="AW1215" s="106">
        <f t="shared" si="1963"/>
        <v>12068</v>
      </c>
      <c r="AX1215" s="106">
        <f t="shared" si="1963"/>
        <v>0</v>
      </c>
      <c r="AY1215" s="17">
        <f t="shared" si="1963"/>
        <v>-1368</v>
      </c>
      <c r="AZ1215" s="17">
        <f t="shared" si="1963"/>
        <v>0</v>
      </c>
      <c r="BA1215" s="17">
        <f t="shared" si="1963"/>
        <v>0</v>
      </c>
      <c r="BB1215" s="17">
        <f t="shared" si="1963"/>
        <v>0</v>
      </c>
      <c r="BC1215" s="17">
        <f t="shared" si="1963"/>
        <v>10700</v>
      </c>
      <c r="BD1215" s="17">
        <f t="shared" si="1963"/>
        <v>0</v>
      </c>
      <c r="BE1215" s="17">
        <f t="shared" si="1964"/>
        <v>0</v>
      </c>
      <c r="BF1215" s="17">
        <f t="shared" si="1964"/>
        <v>0</v>
      </c>
      <c r="BG1215" s="17">
        <f t="shared" si="1964"/>
        <v>0</v>
      </c>
      <c r="BH1215" s="17">
        <f t="shared" si="1964"/>
        <v>0</v>
      </c>
      <c r="BI1215" s="17">
        <f t="shared" si="1964"/>
        <v>10700</v>
      </c>
      <c r="BJ1215" s="17">
        <f t="shared" si="1964"/>
        <v>0</v>
      </c>
    </row>
    <row r="1216" spans="1:62" ht="33" hidden="1" x14ac:dyDescent="0.25">
      <c r="A1216" s="25" t="s">
        <v>242</v>
      </c>
      <c r="B1216" s="26" t="s">
        <v>317</v>
      </c>
      <c r="C1216" s="26" t="s">
        <v>145</v>
      </c>
      <c r="D1216" s="26" t="s">
        <v>21</v>
      </c>
      <c r="E1216" s="26" t="s">
        <v>382</v>
      </c>
      <c r="F1216" s="26" t="s">
        <v>30</v>
      </c>
      <c r="G1216" s="9">
        <f t="shared" si="1960"/>
        <v>12068</v>
      </c>
      <c r="H1216" s="9">
        <f t="shared" si="1960"/>
        <v>0</v>
      </c>
      <c r="I1216" s="9">
        <f t="shared" si="1960"/>
        <v>0</v>
      </c>
      <c r="J1216" s="9">
        <f t="shared" si="1960"/>
        <v>0</v>
      </c>
      <c r="K1216" s="9">
        <f t="shared" si="1960"/>
        <v>0</v>
      </c>
      <c r="L1216" s="9">
        <f t="shared" si="1960"/>
        <v>0</v>
      </c>
      <c r="M1216" s="9">
        <f t="shared" si="1960"/>
        <v>12068</v>
      </c>
      <c r="N1216" s="9">
        <f t="shared" si="1960"/>
        <v>0</v>
      </c>
      <c r="O1216" s="9">
        <f t="shared" si="1960"/>
        <v>0</v>
      </c>
      <c r="P1216" s="9">
        <f t="shared" si="1960"/>
        <v>0</v>
      </c>
      <c r="Q1216" s="9">
        <f t="shared" si="1960"/>
        <v>0</v>
      </c>
      <c r="R1216" s="9">
        <f t="shared" si="1960"/>
        <v>0</v>
      </c>
      <c r="S1216" s="9">
        <f t="shared" si="1960"/>
        <v>12068</v>
      </c>
      <c r="T1216" s="9">
        <f t="shared" si="1960"/>
        <v>0</v>
      </c>
      <c r="U1216" s="9">
        <f t="shared" si="1961"/>
        <v>0</v>
      </c>
      <c r="V1216" s="9">
        <f t="shared" si="1961"/>
        <v>0</v>
      </c>
      <c r="W1216" s="9">
        <f t="shared" si="1961"/>
        <v>0</v>
      </c>
      <c r="X1216" s="9">
        <f t="shared" si="1961"/>
        <v>0</v>
      </c>
      <c r="Y1216" s="9">
        <f t="shared" si="1961"/>
        <v>12068</v>
      </c>
      <c r="Z1216" s="9">
        <f t="shared" si="1961"/>
        <v>0</v>
      </c>
      <c r="AA1216" s="9">
        <f t="shared" si="1961"/>
        <v>0</v>
      </c>
      <c r="AB1216" s="9">
        <f t="shared" si="1961"/>
        <v>0</v>
      </c>
      <c r="AC1216" s="9">
        <f t="shared" si="1961"/>
        <v>0</v>
      </c>
      <c r="AD1216" s="9">
        <f t="shared" si="1961"/>
        <v>0</v>
      </c>
      <c r="AE1216" s="9">
        <f t="shared" si="1961"/>
        <v>12068</v>
      </c>
      <c r="AF1216" s="9">
        <f t="shared" si="1961"/>
        <v>0</v>
      </c>
      <c r="AG1216" s="9">
        <f t="shared" si="1962"/>
        <v>0</v>
      </c>
      <c r="AH1216" s="9">
        <f t="shared" si="1962"/>
        <v>0</v>
      </c>
      <c r="AI1216" s="9">
        <f t="shared" si="1962"/>
        <v>0</v>
      </c>
      <c r="AJ1216" s="9">
        <f t="shared" si="1962"/>
        <v>0</v>
      </c>
      <c r="AK1216" s="9">
        <f t="shared" si="1962"/>
        <v>12068</v>
      </c>
      <c r="AL1216" s="9">
        <f t="shared" si="1962"/>
        <v>0</v>
      </c>
      <c r="AM1216" s="9">
        <f t="shared" si="1962"/>
        <v>0</v>
      </c>
      <c r="AN1216" s="9">
        <f t="shared" si="1962"/>
        <v>0</v>
      </c>
      <c r="AO1216" s="9">
        <f t="shared" si="1962"/>
        <v>0</v>
      </c>
      <c r="AP1216" s="9">
        <f t="shared" si="1962"/>
        <v>0</v>
      </c>
      <c r="AQ1216" s="9">
        <f t="shared" si="1962"/>
        <v>12068</v>
      </c>
      <c r="AR1216" s="9">
        <f t="shared" si="1962"/>
        <v>0</v>
      </c>
      <c r="AS1216" s="9">
        <f t="shared" si="1963"/>
        <v>0</v>
      </c>
      <c r="AT1216" s="9">
        <f t="shared" si="1963"/>
        <v>0</v>
      </c>
      <c r="AU1216" s="9">
        <f t="shared" si="1963"/>
        <v>0</v>
      </c>
      <c r="AV1216" s="9">
        <f t="shared" si="1963"/>
        <v>0</v>
      </c>
      <c r="AW1216" s="96">
        <f t="shared" si="1963"/>
        <v>12068</v>
      </c>
      <c r="AX1216" s="96">
        <f t="shared" si="1963"/>
        <v>0</v>
      </c>
      <c r="AY1216" s="9">
        <f t="shared" si="1963"/>
        <v>-1368</v>
      </c>
      <c r="AZ1216" s="9">
        <f t="shared" si="1963"/>
        <v>0</v>
      </c>
      <c r="BA1216" s="9">
        <f t="shared" si="1963"/>
        <v>0</v>
      </c>
      <c r="BB1216" s="9">
        <f t="shared" si="1963"/>
        <v>0</v>
      </c>
      <c r="BC1216" s="9">
        <f t="shared" si="1963"/>
        <v>10700</v>
      </c>
      <c r="BD1216" s="9">
        <f t="shared" si="1963"/>
        <v>0</v>
      </c>
      <c r="BE1216" s="9">
        <f t="shared" si="1964"/>
        <v>0</v>
      </c>
      <c r="BF1216" s="9">
        <f t="shared" si="1964"/>
        <v>0</v>
      </c>
      <c r="BG1216" s="9">
        <f t="shared" si="1964"/>
        <v>0</v>
      </c>
      <c r="BH1216" s="9">
        <f t="shared" si="1964"/>
        <v>0</v>
      </c>
      <c r="BI1216" s="9">
        <f t="shared" si="1964"/>
        <v>10700</v>
      </c>
      <c r="BJ1216" s="9">
        <f t="shared" si="1964"/>
        <v>0</v>
      </c>
    </row>
    <row r="1217" spans="1:62" ht="33" hidden="1" x14ac:dyDescent="0.25">
      <c r="A1217" s="25" t="s">
        <v>36</v>
      </c>
      <c r="B1217" s="26" t="s">
        <v>317</v>
      </c>
      <c r="C1217" s="26" t="s">
        <v>145</v>
      </c>
      <c r="D1217" s="26" t="s">
        <v>21</v>
      </c>
      <c r="E1217" s="26" t="s">
        <v>382</v>
      </c>
      <c r="F1217" s="26" t="s">
        <v>37</v>
      </c>
      <c r="G1217" s="9">
        <v>12068</v>
      </c>
      <c r="H1217" s="9"/>
      <c r="I1217" s="84"/>
      <c r="J1217" s="84"/>
      <c r="K1217" s="84"/>
      <c r="L1217" s="84"/>
      <c r="M1217" s="9">
        <f>G1217+I1217+J1217+K1217+L1217</f>
        <v>12068</v>
      </c>
      <c r="N1217" s="9">
        <f>H1217+L1217</f>
        <v>0</v>
      </c>
      <c r="O1217" s="85"/>
      <c r="P1217" s="85"/>
      <c r="Q1217" s="85"/>
      <c r="R1217" s="85"/>
      <c r="S1217" s="9">
        <f>M1217+O1217+P1217+Q1217+R1217</f>
        <v>12068</v>
      </c>
      <c r="T1217" s="9">
        <f>N1217+R1217</f>
        <v>0</v>
      </c>
      <c r="U1217" s="85"/>
      <c r="V1217" s="85"/>
      <c r="W1217" s="85"/>
      <c r="X1217" s="85"/>
      <c r="Y1217" s="9">
        <f>S1217+U1217+V1217+W1217+X1217</f>
        <v>12068</v>
      </c>
      <c r="Z1217" s="9">
        <f>T1217+X1217</f>
        <v>0</v>
      </c>
      <c r="AA1217" s="85"/>
      <c r="AB1217" s="85"/>
      <c r="AC1217" s="85"/>
      <c r="AD1217" s="85"/>
      <c r="AE1217" s="9">
        <f>Y1217+AA1217+AB1217+AC1217+AD1217</f>
        <v>12068</v>
      </c>
      <c r="AF1217" s="9">
        <f>Z1217+AD1217</f>
        <v>0</v>
      </c>
      <c r="AG1217" s="85"/>
      <c r="AH1217" s="85"/>
      <c r="AI1217" s="85"/>
      <c r="AJ1217" s="85"/>
      <c r="AK1217" s="9">
        <f>AE1217+AG1217+AH1217+AI1217+AJ1217</f>
        <v>12068</v>
      </c>
      <c r="AL1217" s="9">
        <f>AF1217+AJ1217</f>
        <v>0</v>
      </c>
      <c r="AM1217" s="85"/>
      <c r="AN1217" s="85"/>
      <c r="AO1217" s="85"/>
      <c r="AP1217" s="85"/>
      <c r="AQ1217" s="9">
        <f>AK1217+AM1217+AN1217+AO1217+AP1217</f>
        <v>12068</v>
      </c>
      <c r="AR1217" s="9">
        <f>AL1217+AP1217</f>
        <v>0</v>
      </c>
      <c r="AS1217" s="85"/>
      <c r="AT1217" s="85"/>
      <c r="AU1217" s="85"/>
      <c r="AV1217" s="85"/>
      <c r="AW1217" s="96">
        <f>AQ1217+AS1217+AT1217+AU1217+AV1217</f>
        <v>12068</v>
      </c>
      <c r="AX1217" s="96">
        <f>AR1217+AV1217</f>
        <v>0</v>
      </c>
      <c r="AY1217" s="85">
        <v>-1368</v>
      </c>
      <c r="AZ1217" s="85"/>
      <c r="BA1217" s="85"/>
      <c r="BB1217" s="85"/>
      <c r="BC1217" s="9">
        <f>AW1217+AY1217+AZ1217+BA1217+BB1217</f>
        <v>10700</v>
      </c>
      <c r="BD1217" s="9">
        <f>AX1217+BB1217</f>
        <v>0</v>
      </c>
      <c r="BE1217" s="85"/>
      <c r="BF1217" s="85"/>
      <c r="BG1217" s="85"/>
      <c r="BH1217" s="85"/>
      <c r="BI1217" s="9">
        <f>BC1217+BE1217+BF1217+BG1217+BH1217</f>
        <v>10700</v>
      </c>
      <c r="BJ1217" s="9">
        <f>BD1217+BH1217</f>
        <v>0</v>
      </c>
    </row>
    <row r="1218" spans="1:62" ht="20.100000000000001" hidden="1" customHeight="1" x14ac:dyDescent="0.25">
      <c r="A1218" s="38" t="s">
        <v>61</v>
      </c>
      <c r="B1218" s="59" t="s">
        <v>317</v>
      </c>
      <c r="C1218" s="59" t="s">
        <v>145</v>
      </c>
      <c r="D1218" s="59" t="s">
        <v>21</v>
      </c>
      <c r="E1218" s="59" t="s">
        <v>62</v>
      </c>
      <c r="F1218" s="59"/>
      <c r="G1218" s="17">
        <f t="shared" ref="G1218:V1221" si="1965">G1219</f>
        <v>2607</v>
      </c>
      <c r="H1218" s="17">
        <f t="shared" si="1965"/>
        <v>0</v>
      </c>
      <c r="I1218" s="17">
        <f t="shared" si="1965"/>
        <v>0</v>
      </c>
      <c r="J1218" s="17">
        <f t="shared" si="1965"/>
        <v>0</v>
      </c>
      <c r="K1218" s="17">
        <f t="shared" si="1965"/>
        <v>0</v>
      </c>
      <c r="L1218" s="17">
        <f t="shared" si="1965"/>
        <v>0</v>
      </c>
      <c r="M1218" s="17">
        <f t="shared" si="1965"/>
        <v>2607</v>
      </c>
      <c r="N1218" s="17">
        <f t="shared" si="1965"/>
        <v>0</v>
      </c>
      <c r="O1218" s="17">
        <f t="shared" si="1965"/>
        <v>0</v>
      </c>
      <c r="P1218" s="17">
        <f t="shared" si="1965"/>
        <v>0</v>
      </c>
      <c r="Q1218" s="17">
        <f t="shared" si="1965"/>
        <v>0</v>
      </c>
      <c r="R1218" s="17">
        <f t="shared" si="1965"/>
        <v>0</v>
      </c>
      <c r="S1218" s="17">
        <f t="shared" si="1965"/>
        <v>2607</v>
      </c>
      <c r="T1218" s="17">
        <f t="shared" si="1965"/>
        <v>0</v>
      </c>
      <c r="U1218" s="17">
        <f t="shared" si="1965"/>
        <v>0</v>
      </c>
      <c r="V1218" s="17">
        <f t="shared" si="1965"/>
        <v>0</v>
      </c>
      <c r="W1218" s="17">
        <f t="shared" ref="U1218:AJ1221" si="1966">W1219</f>
        <v>0</v>
      </c>
      <c r="X1218" s="17">
        <f t="shared" si="1966"/>
        <v>0</v>
      </c>
      <c r="Y1218" s="17">
        <f t="shared" si="1966"/>
        <v>2607</v>
      </c>
      <c r="Z1218" s="17">
        <f t="shared" si="1966"/>
        <v>0</v>
      </c>
      <c r="AA1218" s="17">
        <f t="shared" si="1966"/>
        <v>0</v>
      </c>
      <c r="AB1218" s="17">
        <f t="shared" si="1966"/>
        <v>0</v>
      </c>
      <c r="AC1218" s="17">
        <f t="shared" si="1966"/>
        <v>0</v>
      </c>
      <c r="AD1218" s="17">
        <f t="shared" si="1966"/>
        <v>0</v>
      </c>
      <c r="AE1218" s="17">
        <f t="shared" si="1966"/>
        <v>2607</v>
      </c>
      <c r="AF1218" s="17">
        <f t="shared" si="1966"/>
        <v>0</v>
      </c>
      <c r="AG1218" s="17">
        <f t="shared" si="1966"/>
        <v>0</v>
      </c>
      <c r="AH1218" s="17">
        <f t="shared" si="1966"/>
        <v>0</v>
      </c>
      <c r="AI1218" s="17">
        <f t="shared" si="1966"/>
        <v>0</v>
      </c>
      <c r="AJ1218" s="17">
        <f t="shared" si="1966"/>
        <v>0</v>
      </c>
      <c r="AK1218" s="17">
        <f t="shared" ref="AG1218:AV1221" si="1967">AK1219</f>
        <v>2607</v>
      </c>
      <c r="AL1218" s="17">
        <f t="shared" si="1967"/>
        <v>0</v>
      </c>
      <c r="AM1218" s="17">
        <f t="shared" si="1967"/>
        <v>0</v>
      </c>
      <c r="AN1218" s="17">
        <f t="shared" si="1967"/>
        <v>0</v>
      </c>
      <c r="AO1218" s="17">
        <f t="shared" si="1967"/>
        <v>0</v>
      </c>
      <c r="AP1218" s="17">
        <f t="shared" si="1967"/>
        <v>0</v>
      </c>
      <c r="AQ1218" s="17">
        <f t="shared" si="1967"/>
        <v>2607</v>
      </c>
      <c r="AR1218" s="17">
        <f t="shared" si="1967"/>
        <v>0</v>
      </c>
      <c r="AS1218" s="17">
        <f t="shared" si="1967"/>
        <v>0</v>
      </c>
      <c r="AT1218" s="17">
        <f t="shared" si="1967"/>
        <v>0</v>
      </c>
      <c r="AU1218" s="17">
        <f t="shared" si="1967"/>
        <v>0</v>
      </c>
      <c r="AV1218" s="17">
        <f t="shared" si="1967"/>
        <v>0</v>
      </c>
      <c r="AW1218" s="106">
        <f t="shared" ref="AS1218:BH1221" si="1968">AW1219</f>
        <v>2607</v>
      </c>
      <c r="AX1218" s="106">
        <f t="shared" si="1968"/>
        <v>0</v>
      </c>
      <c r="AY1218" s="17">
        <f t="shared" si="1968"/>
        <v>0</v>
      </c>
      <c r="AZ1218" s="17">
        <f t="shared" si="1968"/>
        <v>0</v>
      </c>
      <c r="BA1218" s="17">
        <f t="shared" si="1968"/>
        <v>0</v>
      </c>
      <c r="BB1218" s="17">
        <f t="shared" si="1968"/>
        <v>0</v>
      </c>
      <c r="BC1218" s="17">
        <f t="shared" si="1968"/>
        <v>2607</v>
      </c>
      <c r="BD1218" s="17">
        <f t="shared" si="1968"/>
        <v>0</v>
      </c>
      <c r="BE1218" s="17">
        <f t="shared" si="1968"/>
        <v>0</v>
      </c>
      <c r="BF1218" s="17">
        <f t="shared" si="1968"/>
        <v>0</v>
      </c>
      <c r="BG1218" s="17">
        <f t="shared" si="1968"/>
        <v>0</v>
      </c>
      <c r="BH1218" s="17">
        <f t="shared" si="1968"/>
        <v>0</v>
      </c>
      <c r="BI1218" s="17">
        <f t="shared" ref="BE1218:BJ1221" si="1969">BI1219</f>
        <v>2607</v>
      </c>
      <c r="BJ1218" s="17">
        <f t="shared" si="1969"/>
        <v>0</v>
      </c>
    </row>
    <row r="1219" spans="1:62" ht="20.100000000000001" hidden="1" customHeight="1" x14ac:dyDescent="0.25">
      <c r="A1219" s="38" t="s">
        <v>14</v>
      </c>
      <c r="B1219" s="59" t="s">
        <v>317</v>
      </c>
      <c r="C1219" s="59" t="s">
        <v>145</v>
      </c>
      <c r="D1219" s="59" t="s">
        <v>21</v>
      </c>
      <c r="E1219" s="59" t="s">
        <v>63</v>
      </c>
      <c r="F1219" s="59"/>
      <c r="G1219" s="17">
        <f t="shared" si="1965"/>
        <v>2607</v>
      </c>
      <c r="H1219" s="17">
        <f t="shared" si="1965"/>
        <v>0</v>
      </c>
      <c r="I1219" s="17">
        <f t="shared" si="1965"/>
        <v>0</v>
      </c>
      <c r="J1219" s="17">
        <f t="shared" si="1965"/>
        <v>0</v>
      </c>
      <c r="K1219" s="17">
        <f t="shared" si="1965"/>
        <v>0</v>
      </c>
      <c r="L1219" s="17">
        <f t="shared" si="1965"/>
        <v>0</v>
      </c>
      <c r="M1219" s="17">
        <f t="shared" si="1965"/>
        <v>2607</v>
      </c>
      <c r="N1219" s="17">
        <f t="shared" si="1965"/>
        <v>0</v>
      </c>
      <c r="O1219" s="17">
        <f t="shared" si="1965"/>
        <v>0</v>
      </c>
      <c r="P1219" s="17">
        <f t="shared" si="1965"/>
        <v>0</v>
      </c>
      <c r="Q1219" s="17">
        <f t="shared" si="1965"/>
        <v>0</v>
      </c>
      <c r="R1219" s="17">
        <f t="shared" si="1965"/>
        <v>0</v>
      </c>
      <c r="S1219" s="17">
        <f t="shared" si="1965"/>
        <v>2607</v>
      </c>
      <c r="T1219" s="17">
        <f t="shared" si="1965"/>
        <v>0</v>
      </c>
      <c r="U1219" s="17">
        <f t="shared" si="1966"/>
        <v>0</v>
      </c>
      <c r="V1219" s="17">
        <f t="shared" si="1966"/>
        <v>0</v>
      </c>
      <c r="W1219" s="17">
        <f t="shared" si="1966"/>
        <v>0</v>
      </c>
      <c r="X1219" s="17">
        <f t="shared" si="1966"/>
        <v>0</v>
      </c>
      <c r="Y1219" s="17">
        <f t="shared" si="1966"/>
        <v>2607</v>
      </c>
      <c r="Z1219" s="17">
        <f t="shared" si="1966"/>
        <v>0</v>
      </c>
      <c r="AA1219" s="17">
        <f t="shared" si="1966"/>
        <v>0</v>
      </c>
      <c r="AB1219" s="17">
        <f t="shared" si="1966"/>
        <v>0</v>
      </c>
      <c r="AC1219" s="17">
        <f t="shared" si="1966"/>
        <v>0</v>
      </c>
      <c r="AD1219" s="17">
        <f t="shared" si="1966"/>
        <v>0</v>
      </c>
      <c r="AE1219" s="17">
        <f t="shared" si="1966"/>
        <v>2607</v>
      </c>
      <c r="AF1219" s="17">
        <f t="shared" si="1966"/>
        <v>0</v>
      </c>
      <c r="AG1219" s="17">
        <f t="shared" si="1967"/>
        <v>0</v>
      </c>
      <c r="AH1219" s="17">
        <f t="shared" si="1967"/>
        <v>0</v>
      </c>
      <c r="AI1219" s="17">
        <f t="shared" si="1967"/>
        <v>0</v>
      </c>
      <c r="AJ1219" s="17">
        <f t="shared" si="1967"/>
        <v>0</v>
      </c>
      <c r="AK1219" s="17">
        <f t="shared" si="1967"/>
        <v>2607</v>
      </c>
      <c r="AL1219" s="17">
        <f t="shared" si="1967"/>
        <v>0</v>
      </c>
      <c r="AM1219" s="17">
        <f t="shared" si="1967"/>
        <v>0</v>
      </c>
      <c r="AN1219" s="17">
        <f t="shared" si="1967"/>
        <v>0</v>
      </c>
      <c r="AO1219" s="17">
        <f t="shared" si="1967"/>
        <v>0</v>
      </c>
      <c r="AP1219" s="17">
        <f t="shared" si="1967"/>
        <v>0</v>
      </c>
      <c r="AQ1219" s="17">
        <f t="shared" si="1967"/>
        <v>2607</v>
      </c>
      <c r="AR1219" s="17">
        <f t="shared" si="1967"/>
        <v>0</v>
      </c>
      <c r="AS1219" s="17">
        <f t="shared" si="1968"/>
        <v>0</v>
      </c>
      <c r="AT1219" s="17">
        <f t="shared" si="1968"/>
        <v>0</v>
      </c>
      <c r="AU1219" s="17">
        <f t="shared" si="1968"/>
        <v>0</v>
      </c>
      <c r="AV1219" s="17">
        <f t="shared" si="1968"/>
        <v>0</v>
      </c>
      <c r="AW1219" s="106">
        <f t="shared" si="1968"/>
        <v>2607</v>
      </c>
      <c r="AX1219" s="106">
        <f t="shared" si="1968"/>
        <v>0</v>
      </c>
      <c r="AY1219" s="17">
        <f t="shared" si="1968"/>
        <v>0</v>
      </c>
      <c r="AZ1219" s="17">
        <f t="shared" si="1968"/>
        <v>0</v>
      </c>
      <c r="BA1219" s="17">
        <f t="shared" si="1968"/>
        <v>0</v>
      </c>
      <c r="BB1219" s="17">
        <f t="shared" si="1968"/>
        <v>0</v>
      </c>
      <c r="BC1219" s="17">
        <f t="shared" si="1968"/>
        <v>2607</v>
      </c>
      <c r="BD1219" s="17">
        <f t="shared" si="1968"/>
        <v>0</v>
      </c>
      <c r="BE1219" s="17">
        <f t="shared" si="1969"/>
        <v>0</v>
      </c>
      <c r="BF1219" s="17">
        <f t="shared" si="1969"/>
        <v>0</v>
      </c>
      <c r="BG1219" s="17">
        <f t="shared" si="1969"/>
        <v>0</v>
      </c>
      <c r="BH1219" s="17">
        <f t="shared" si="1969"/>
        <v>0</v>
      </c>
      <c r="BI1219" s="17">
        <f t="shared" si="1969"/>
        <v>2607</v>
      </c>
      <c r="BJ1219" s="17">
        <f t="shared" si="1969"/>
        <v>0</v>
      </c>
    </row>
    <row r="1220" spans="1:62" ht="20.100000000000001" hidden="1" customHeight="1" x14ac:dyDescent="0.25">
      <c r="A1220" s="38" t="s">
        <v>165</v>
      </c>
      <c r="B1220" s="59" t="s">
        <v>317</v>
      </c>
      <c r="C1220" s="59" t="s">
        <v>145</v>
      </c>
      <c r="D1220" s="59" t="s">
        <v>21</v>
      </c>
      <c r="E1220" s="59" t="s">
        <v>182</v>
      </c>
      <c r="F1220" s="59"/>
      <c r="G1220" s="17">
        <f t="shared" si="1965"/>
        <v>2607</v>
      </c>
      <c r="H1220" s="17">
        <f t="shared" si="1965"/>
        <v>0</v>
      </c>
      <c r="I1220" s="17">
        <f t="shared" si="1965"/>
        <v>0</v>
      </c>
      <c r="J1220" s="17">
        <f t="shared" si="1965"/>
        <v>0</v>
      </c>
      <c r="K1220" s="17">
        <f t="shared" si="1965"/>
        <v>0</v>
      </c>
      <c r="L1220" s="17">
        <f t="shared" si="1965"/>
        <v>0</v>
      </c>
      <c r="M1220" s="17">
        <f t="shared" si="1965"/>
        <v>2607</v>
      </c>
      <c r="N1220" s="17">
        <f t="shared" si="1965"/>
        <v>0</v>
      </c>
      <c r="O1220" s="17">
        <f t="shared" si="1965"/>
        <v>0</v>
      </c>
      <c r="P1220" s="17">
        <f t="shared" si="1965"/>
        <v>0</v>
      </c>
      <c r="Q1220" s="17">
        <f t="shared" si="1965"/>
        <v>0</v>
      </c>
      <c r="R1220" s="17">
        <f t="shared" si="1965"/>
        <v>0</v>
      </c>
      <c r="S1220" s="17">
        <f t="shared" si="1965"/>
        <v>2607</v>
      </c>
      <c r="T1220" s="17">
        <f t="shared" si="1965"/>
        <v>0</v>
      </c>
      <c r="U1220" s="17">
        <f t="shared" si="1966"/>
        <v>0</v>
      </c>
      <c r="V1220" s="17">
        <f t="shared" si="1966"/>
        <v>0</v>
      </c>
      <c r="W1220" s="17">
        <f t="shared" si="1966"/>
        <v>0</v>
      </c>
      <c r="X1220" s="17">
        <f t="shared" si="1966"/>
        <v>0</v>
      </c>
      <c r="Y1220" s="17">
        <f t="shared" si="1966"/>
        <v>2607</v>
      </c>
      <c r="Z1220" s="17">
        <f t="shared" si="1966"/>
        <v>0</v>
      </c>
      <c r="AA1220" s="17">
        <f t="shared" si="1966"/>
        <v>0</v>
      </c>
      <c r="AB1220" s="17">
        <f t="shared" si="1966"/>
        <v>0</v>
      </c>
      <c r="AC1220" s="17">
        <f t="shared" si="1966"/>
        <v>0</v>
      </c>
      <c r="AD1220" s="17">
        <f t="shared" si="1966"/>
        <v>0</v>
      </c>
      <c r="AE1220" s="17">
        <f t="shared" si="1966"/>
        <v>2607</v>
      </c>
      <c r="AF1220" s="17">
        <f t="shared" si="1966"/>
        <v>0</v>
      </c>
      <c r="AG1220" s="17">
        <f t="shared" si="1967"/>
        <v>0</v>
      </c>
      <c r="AH1220" s="17">
        <f t="shared" si="1967"/>
        <v>0</v>
      </c>
      <c r="AI1220" s="17">
        <f t="shared" si="1967"/>
        <v>0</v>
      </c>
      <c r="AJ1220" s="17">
        <f t="shared" si="1967"/>
        <v>0</v>
      </c>
      <c r="AK1220" s="17">
        <f t="shared" si="1967"/>
        <v>2607</v>
      </c>
      <c r="AL1220" s="17">
        <f t="shared" si="1967"/>
        <v>0</v>
      </c>
      <c r="AM1220" s="17">
        <f t="shared" si="1967"/>
        <v>0</v>
      </c>
      <c r="AN1220" s="17">
        <f t="shared" si="1967"/>
        <v>0</v>
      </c>
      <c r="AO1220" s="17">
        <f t="shared" si="1967"/>
        <v>0</v>
      </c>
      <c r="AP1220" s="17">
        <f t="shared" si="1967"/>
        <v>0</v>
      </c>
      <c r="AQ1220" s="17">
        <f t="shared" si="1967"/>
        <v>2607</v>
      </c>
      <c r="AR1220" s="17">
        <f t="shared" si="1967"/>
        <v>0</v>
      </c>
      <c r="AS1220" s="17">
        <f t="shared" si="1968"/>
        <v>0</v>
      </c>
      <c r="AT1220" s="17">
        <f t="shared" si="1968"/>
        <v>0</v>
      </c>
      <c r="AU1220" s="17">
        <f t="shared" si="1968"/>
        <v>0</v>
      </c>
      <c r="AV1220" s="17">
        <f t="shared" si="1968"/>
        <v>0</v>
      </c>
      <c r="AW1220" s="106">
        <f t="shared" si="1968"/>
        <v>2607</v>
      </c>
      <c r="AX1220" s="106">
        <f t="shared" si="1968"/>
        <v>0</v>
      </c>
      <c r="AY1220" s="17">
        <f t="shared" si="1968"/>
        <v>0</v>
      </c>
      <c r="AZ1220" s="17">
        <f t="shared" si="1968"/>
        <v>0</v>
      </c>
      <c r="BA1220" s="17">
        <f t="shared" si="1968"/>
        <v>0</v>
      </c>
      <c r="BB1220" s="17">
        <f t="shared" si="1968"/>
        <v>0</v>
      </c>
      <c r="BC1220" s="17">
        <f t="shared" si="1968"/>
        <v>2607</v>
      </c>
      <c r="BD1220" s="17">
        <f t="shared" si="1968"/>
        <v>0</v>
      </c>
      <c r="BE1220" s="17">
        <f t="shared" si="1969"/>
        <v>0</v>
      </c>
      <c r="BF1220" s="17">
        <f t="shared" si="1969"/>
        <v>0</v>
      </c>
      <c r="BG1220" s="17">
        <f t="shared" si="1969"/>
        <v>0</v>
      </c>
      <c r="BH1220" s="17">
        <f t="shared" si="1969"/>
        <v>0</v>
      </c>
      <c r="BI1220" s="17">
        <f t="shared" si="1969"/>
        <v>2607</v>
      </c>
      <c r="BJ1220" s="17">
        <f t="shared" si="1969"/>
        <v>0</v>
      </c>
    </row>
    <row r="1221" spans="1:62" ht="33" hidden="1" x14ac:dyDescent="0.25">
      <c r="A1221" s="25" t="s">
        <v>242</v>
      </c>
      <c r="B1221" s="26" t="s">
        <v>317</v>
      </c>
      <c r="C1221" s="26" t="s">
        <v>145</v>
      </c>
      <c r="D1221" s="26" t="s">
        <v>21</v>
      </c>
      <c r="E1221" s="26" t="s">
        <v>182</v>
      </c>
      <c r="F1221" s="26" t="s">
        <v>30</v>
      </c>
      <c r="G1221" s="9">
        <f t="shared" si="1965"/>
        <v>2607</v>
      </c>
      <c r="H1221" s="9">
        <f t="shared" si="1965"/>
        <v>0</v>
      </c>
      <c r="I1221" s="9">
        <f t="shared" si="1965"/>
        <v>0</v>
      </c>
      <c r="J1221" s="9">
        <f t="shared" si="1965"/>
        <v>0</v>
      </c>
      <c r="K1221" s="9">
        <f t="shared" si="1965"/>
        <v>0</v>
      </c>
      <c r="L1221" s="9">
        <f t="shared" si="1965"/>
        <v>0</v>
      </c>
      <c r="M1221" s="9">
        <f t="shared" si="1965"/>
        <v>2607</v>
      </c>
      <c r="N1221" s="9">
        <f t="shared" si="1965"/>
        <v>0</v>
      </c>
      <c r="O1221" s="9">
        <f t="shared" si="1965"/>
        <v>0</v>
      </c>
      <c r="P1221" s="9">
        <f t="shared" si="1965"/>
        <v>0</v>
      </c>
      <c r="Q1221" s="9">
        <f t="shared" si="1965"/>
        <v>0</v>
      </c>
      <c r="R1221" s="9">
        <f t="shared" si="1965"/>
        <v>0</v>
      </c>
      <c r="S1221" s="9">
        <f t="shared" si="1965"/>
        <v>2607</v>
      </c>
      <c r="T1221" s="9">
        <f t="shared" si="1965"/>
        <v>0</v>
      </c>
      <c r="U1221" s="9">
        <f t="shared" si="1966"/>
        <v>0</v>
      </c>
      <c r="V1221" s="9">
        <f t="shared" si="1966"/>
        <v>0</v>
      </c>
      <c r="W1221" s="9">
        <f t="shared" si="1966"/>
        <v>0</v>
      </c>
      <c r="X1221" s="9">
        <f t="shared" si="1966"/>
        <v>0</v>
      </c>
      <c r="Y1221" s="9">
        <f t="shared" si="1966"/>
        <v>2607</v>
      </c>
      <c r="Z1221" s="9">
        <f t="shared" si="1966"/>
        <v>0</v>
      </c>
      <c r="AA1221" s="9">
        <f t="shared" si="1966"/>
        <v>0</v>
      </c>
      <c r="AB1221" s="9">
        <f t="shared" si="1966"/>
        <v>0</v>
      </c>
      <c r="AC1221" s="9">
        <f t="shared" si="1966"/>
        <v>0</v>
      </c>
      <c r="AD1221" s="9">
        <f t="shared" si="1966"/>
        <v>0</v>
      </c>
      <c r="AE1221" s="9">
        <f t="shared" si="1966"/>
        <v>2607</v>
      </c>
      <c r="AF1221" s="9">
        <f t="shared" si="1966"/>
        <v>0</v>
      </c>
      <c r="AG1221" s="9">
        <f t="shared" si="1967"/>
        <v>0</v>
      </c>
      <c r="AH1221" s="9">
        <f t="shared" si="1967"/>
        <v>0</v>
      </c>
      <c r="AI1221" s="9">
        <f t="shared" si="1967"/>
        <v>0</v>
      </c>
      <c r="AJ1221" s="9">
        <f t="shared" si="1967"/>
        <v>0</v>
      </c>
      <c r="AK1221" s="9">
        <f t="shared" si="1967"/>
        <v>2607</v>
      </c>
      <c r="AL1221" s="9">
        <f t="shared" si="1967"/>
        <v>0</v>
      </c>
      <c r="AM1221" s="9">
        <f t="shared" si="1967"/>
        <v>0</v>
      </c>
      <c r="AN1221" s="9">
        <f t="shared" si="1967"/>
        <v>0</v>
      </c>
      <c r="AO1221" s="9">
        <f t="shared" si="1967"/>
        <v>0</v>
      </c>
      <c r="AP1221" s="9">
        <f t="shared" si="1967"/>
        <v>0</v>
      </c>
      <c r="AQ1221" s="9">
        <f t="shared" si="1967"/>
        <v>2607</v>
      </c>
      <c r="AR1221" s="9">
        <f t="shared" si="1967"/>
        <v>0</v>
      </c>
      <c r="AS1221" s="9">
        <f t="shared" si="1968"/>
        <v>0</v>
      </c>
      <c r="AT1221" s="9">
        <f t="shared" si="1968"/>
        <v>0</v>
      </c>
      <c r="AU1221" s="9">
        <f t="shared" si="1968"/>
        <v>0</v>
      </c>
      <c r="AV1221" s="9">
        <f t="shared" si="1968"/>
        <v>0</v>
      </c>
      <c r="AW1221" s="96">
        <f t="shared" si="1968"/>
        <v>2607</v>
      </c>
      <c r="AX1221" s="96">
        <f t="shared" si="1968"/>
        <v>0</v>
      </c>
      <c r="AY1221" s="9">
        <f t="shared" si="1968"/>
        <v>0</v>
      </c>
      <c r="AZ1221" s="9">
        <f t="shared" si="1968"/>
        <v>0</v>
      </c>
      <c r="BA1221" s="9">
        <f t="shared" si="1968"/>
        <v>0</v>
      </c>
      <c r="BB1221" s="9">
        <f t="shared" si="1968"/>
        <v>0</v>
      </c>
      <c r="BC1221" s="9">
        <f t="shared" si="1968"/>
        <v>2607</v>
      </c>
      <c r="BD1221" s="9">
        <f t="shared" si="1968"/>
        <v>0</v>
      </c>
      <c r="BE1221" s="9">
        <f t="shared" si="1969"/>
        <v>0</v>
      </c>
      <c r="BF1221" s="9">
        <f t="shared" si="1969"/>
        <v>0</v>
      </c>
      <c r="BG1221" s="9">
        <f t="shared" si="1969"/>
        <v>0</v>
      </c>
      <c r="BH1221" s="9">
        <f t="shared" si="1969"/>
        <v>0</v>
      </c>
      <c r="BI1221" s="9">
        <f t="shared" si="1969"/>
        <v>2607</v>
      </c>
      <c r="BJ1221" s="9">
        <f t="shared" si="1969"/>
        <v>0</v>
      </c>
    </row>
    <row r="1222" spans="1:62" ht="33" hidden="1" x14ac:dyDescent="0.25">
      <c r="A1222" s="25" t="s">
        <v>36</v>
      </c>
      <c r="B1222" s="26" t="s">
        <v>317</v>
      </c>
      <c r="C1222" s="26" t="s">
        <v>145</v>
      </c>
      <c r="D1222" s="26" t="s">
        <v>21</v>
      </c>
      <c r="E1222" s="26" t="s">
        <v>182</v>
      </c>
      <c r="F1222" s="26" t="s">
        <v>37</v>
      </c>
      <c r="G1222" s="9">
        <v>2607</v>
      </c>
      <c r="H1222" s="9"/>
      <c r="I1222" s="84"/>
      <c r="J1222" s="84"/>
      <c r="K1222" s="84"/>
      <c r="L1222" s="84"/>
      <c r="M1222" s="9">
        <f>G1222+I1222+J1222+K1222+L1222</f>
        <v>2607</v>
      </c>
      <c r="N1222" s="9">
        <f>H1222+L1222</f>
        <v>0</v>
      </c>
      <c r="O1222" s="85"/>
      <c r="P1222" s="85"/>
      <c r="Q1222" s="85"/>
      <c r="R1222" s="85"/>
      <c r="S1222" s="9">
        <f>M1222+O1222+P1222+Q1222+R1222</f>
        <v>2607</v>
      </c>
      <c r="T1222" s="9">
        <f>N1222+R1222</f>
        <v>0</v>
      </c>
      <c r="U1222" s="85"/>
      <c r="V1222" s="85"/>
      <c r="W1222" s="85"/>
      <c r="X1222" s="85"/>
      <c r="Y1222" s="9">
        <f>S1222+U1222+V1222+W1222+X1222</f>
        <v>2607</v>
      </c>
      <c r="Z1222" s="9">
        <f>T1222+X1222</f>
        <v>0</v>
      </c>
      <c r="AA1222" s="85"/>
      <c r="AB1222" s="85"/>
      <c r="AC1222" s="85"/>
      <c r="AD1222" s="85"/>
      <c r="AE1222" s="9">
        <f>Y1222+AA1222+AB1222+AC1222+AD1222</f>
        <v>2607</v>
      </c>
      <c r="AF1222" s="9">
        <f>Z1222+AD1222</f>
        <v>0</v>
      </c>
      <c r="AG1222" s="85"/>
      <c r="AH1222" s="85"/>
      <c r="AI1222" s="85"/>
      <c r="AJ1222" s="85"/>
      <c r="AK1222" s="9">
        <f>AE1222+AG1222+AH1222+AI1222+AJ1222</f>
        <v>2607</v>
      </c>
      <c r="AL1222" s="9">
        <f>AF1222+AJ1222</f>
        <v>0</v>
      </c>
      <c r="AM1222" s="85"/>
      <c r="AN1222" s="85"/>
      <c r="AO1222" s="85"/>
      <c r="AP1222" s="85"/>
      <c r="AQ1222" s="9">
        <f>AK1222+AM1222+AN1222+AO1222+AP1222</f>
        <v>2607</v>
      </c>
      <c r="AR1222" s="9">
        <f>AL1222+AP1222</f>
        <v>0</v>
      </c>
      <c r="AS1222" s="85"/>
      <c r="AT1222" s="85"/>
      <c r="AU1222" s="85"/>
      <c r="AV1222" s="85"/>
      <c r="AW1222" s="96">
        <f>AQ1222+AS1222+AT1222+AU1222+AV1222</f>
        <v>2607</v>
      </c>
      <c r="AX1222" s="96">
        <f>AR1222+AV1222</f>
        <v>0</v>
      </c>
      <c r="AY1222" s="85"/>
      <c r="AZ1222" s="85"/>
      <c r="BA1222" s="85"/>
      <c r="BB1222" s="85"/>
      <c r="BC1222" s="9">
        <f>AW1222+AY1222+AZ1222+BA1222+BB1222</f>
        <v>2607</v>
      </c>
      <c r="BD1222" s="9">
        <f>AX1222+BB1222</f>
        <v>0</v>
      </c>
      <c r="BE1222" s="85"/>
      <c r="BF1222" s="85"/>
      <c r="BG1222" s="85"/>
      <c r="BH1222" s="85"/>
      <c r="BI1222" s="9">
        <f>BC1222+BE1222+BF1222+BG1222+BH1222</f>
        <v>2607</v>
      </c>
      <c r="BJ1222" s="9">
        <f>BD1222+BH1222</f>
        <v>0</v>
      </c>
    </row>
    <row r="1223" spans="1:62" hidden="1" x14ac:dyDescent="0.25">
      <c r="A1223" s="25"/>
      <c r="B1223" s="26"/>
      <c r="C1223" s="26"/>
      <c r="D1223" s="26"/>
      <c r="E1223" s="26"/>
      <c r="F1223" s="26"/>
      <c r="G1223" s="9"/>
      <c r="H1223" s="9"/>
      <c r="I1223" s="84"/>
      <c r="J1223" s="84"/>
      <c r="K1223" s="84"/>
      <c r="L1223" s="84"/>
      <c r="M1223" s="84"/>
      <c r="N1223" s="84"/>
      <c r="O1223" s="85"/>
      <c r="P1223" s="85"/>
      <c r="Q1223" s="85"/>
      <c r="R1223" s="85"/>
      <c r="S1223" s="85"/>
      <c r="T1223" s="85"/>
      <c r="U1223" s="85"/>
      <c r="V1223" s="85"/>
      <c r="W1223" s="85"/>
      <c r="X1223" s="85"/>
      <c r="Y1223" s="85"/>
      <c r="Z1223" s="85"/>
      <c r="AA1223" s="85"/>
      <c r="AB1223" s="85"/>
      <c r="AC1223" s="85"/>
      <c r="AD1223" s="85"/>
      <c r="AE1223" s="85"/>
      <c r="AF1223" s="85"/>
      <c r="AG1223" s="85"/>
      <c r="AH1223" s="85"/>
      <c r="AI1223" s="85"/>
      <c r="AJ1223" s="85"/>
      <c r="AK1223" s="85"/>
      <c r="AL1223" s="85"/>
      <c r="AM1223" s="85"/>
      <c r="AN1223" s="85"/>
      <c r="AO1223" s="85"/>
      <c r="AP1223" s="85"/>
      <c r="AQ1223" s="85"/>
      <c r="AR1223" s="85"/>
      <c r="AS1223" s="85"/>
      <c r="AT1223" s="85"/>
      <c r="AU1223" s="85"/>
      <c r="AV1223" s="85"/>
      <c r="AW1223" s="97"/>
      <c r="AX1223" s="97"/>
      <c r="AY1223" s="85"/>
      <c r="AZ1223" s="85"/>
      <c r="BA1223" s="85"/>
      <c r="BB1223" s="85"/>
      <c r="BC1223" s="85"/>
      <c r="BD1223" s="85"/>
      <c r="BE1223" s="85"/>
      <c r="BF1223" s="85"/>
      <c r="BG1223" s="85"/>
      <c r="BH1223" s="85"/>
      <c r="BI1223" s="85"/>
      <c r="BJ1223" s="85"/>
    </row>
    <row r="1224" spans="1:62" ht="18.75" hidden="1" x14ac:dyDescent="0.3">
      <c r="A1224" s="23" t="s">
        <v>324</v>
      </c>
      <c r="B1224" s="24" t="s">
        <v>317</v>
      </c>
      <c r="C1224" s="24" t="s">
        <v>145</v>
      </c>
      <c r="D1224" s="24" t="s">
        <v>8</v>
      </c>
      <c r="E1224" s="24" t="s">
        <v>322</v>
      </c>
      <c r="F1224" s="24" t="s">
        <v>322</v>
      </c>
      <c r="G1224" s="15">
        <f>G1225+G1235+G1240+G1230</f>
        <v>29636</v>
      </c>
      <c r="H1224" s="15">
        <f t="shared" ref="H1224:N1224" si="1970">H1225+H1235+H1240+H1230</f>
        <v>0</v>
      </c>
      <c r="I1224" s="15">
        <f t="shared" si="1970"/>
        <v>0</v>
      </c>
      <c r="J1224" s="15">
        <f t="shared" si="1970"/>
        <v>0</v>
      </c>
      <c r="K1224" s="15">
        <f t="shared" si="1970"/>
        <v>0</v>
      </c>
      <c r="L1224" s="15">
        <f t="shared" si="1970"/>
        <v>0</v>
      </c>
      <c r="M1224" s="15">
        <f t="shared" si="1970"/>
        <v>29636</v>
      </c>
      <c r="N1224" s="15">
        <f t="shared" si="1970"/>
        <v>0</v>
      </c>
      <c r="O1224" s="15">
        <f t="shared" ref="O1224:T1224" si="1971">O1225+O1235+O1240+O1230</f>
        <v>0</v>
      </c>
      <c r="P1224" s="15">
        <f t="shared" si="1971"/>
        <v>0</v>
      </c>
      <c r="Q1224" s="15">
        <f t="shared" si="1971"/>
        <v>0</v>
      </c>
      <c r="R1224" s="15">
        <f t="shared" si="1971"/>
        <v>0</v>
      </c>
      <c r="S1224" s="15">
        <f t="shared" si="1971"/>
        <v>29636</v>
      </c>
      <c r="T1224" s="15">
        <f t="shared" si="1971"/>
        <v>0</v>
      </c>
      <c r="U1224" s="15">
        <f t="shared" ref="U1224:Z1224" si="1972">U1225+U1235+U1240+U1230</f>
        <v>0</v>
      </c>
      <c r="V1224" s="15">
        <f t="shared" si="1972"/>
        <v>0</v>
      </c>
      <c r="W1224" s="15">
        <f t="shared" si="1972"/>
        <v>0</v>
      </c>
      <c r="X1224" s="15">
        <f t="shared" si="1972"/>
        <v>0</v>
      </c>
      <c r="Y1224" s="15">
        <f t="shared" si="1972"/>
        <v>29636</v>
      </c>
      <c r="Z1224" s="15">
        <f t="shared" si="1972"/>
        <v>0</v>
      </c>
      <c r="AA1224" s="15">
        <f t="shared" ref="AA1224:AF1224" si="1973">AA1225+AA1235+AA1240+AA1230</f>
        <v>0</v>
      </c>
      <c r="AB1224" s="15">
        <f t="shared" si="1973"/>
        <v>547</v>
      </c>
      <c r="AC1224" s="15">
        <f t="shared" si="1973"/>
        <v>0</v>
      </c>
      <c r="AD1224" s="15">
        <f t="shared" si="1973"/>
        <v>0</v>
      </c>
      <c r="AE1224" s="15">
        <f t="shared" si="1973"/>
        <v>30183</v>
      </c>
      <c r="AF1224" s="15">
        <f t="shared" si="1973"/>
        <v>0</v>
      </c>
      <c r="AG1224" s="15">
        <f t="shared" ref="AG1224:AL1224" si="1974">AG1225+AG1235+AG1240+AG1230</f>
        <v>0</v>
      </c>
      <c r="AH1224" s="15">
        <f t="shared" si="1974"/>
        <v>0</v>
      </c>
      <c r="AI1224" s="15">
        <f t="shared" si="1974"/>
        <v>0</v>
      </c>
      <c r="AJ1224" s="15">
        <f t="shared" si="1974"/>
        <v>0</v>
      </c>
      <c r="AK1224" s="15">
        <f t="shared" si="1974"/>
        <v>30183</v>
      </c>
      <c r="AL1224" s="15">
        <f t="shared" si="1974"/>
        <v>0</v>
      </c>
      <c r="AM1224" s="15">
        <f t="shared" ref="AM1224:AR1224" si="1975">AM1225+AM1235+AM1240+AM1230</f>
        <v>0</v>
      </c>
      <c r="AN1224" s="15">
        <f t="shared" si="1975"/>
        <v>0</v>
      </c>
      <c r="AO1224" s="15">
        <f t="shared" si="1975"/>
        <v>0</v>
      </c>
      <c r="AP1224" s="15">
        <f t="shared" si="1975"/>
        <v>0</v>
      </c>
      <c r="AQ1224" s="15">
        <f t="shared" si="1975"/>
        <v>30183</v>
      </c>
      <c r="AR1224" s="15">
        <f t="shared" si="1975"/>
        <v>0</v>
      </c>
      <c r="AS1224" s="15">
        <f t="shared" ref="AS1224:AX1224" si="1976">AS1225+AS1235+AS1240+AS1230</f>
        <v>-5000</v>
      </c>
      <c r="AT1224" s="15">
        <f t="shared" si="1976"/>
        <v>0</v>
      </c>
      <c r="AU1224" s="15">
        <f t="shared" si="1976"/>
        <v>-133</v>
      </c>
      <c r="AV1224" s="15">
        <f t="shared" si="1976"/>
        <v>0</v>
      </c>
      <c r="AW1224" s="104">
        <f t="shared" si="1976"/>
        <v>25050</v>
      </c>
      <c r="AX1224" s="104">
        <f t="shared" si="1976"/>
        <v>0</v>
      </c>
      <c r="AY1224" s="15">
        <f t="shared" ref="AY1224:BD1224" si="1977">AY1225+AY1235+AY1240+AY1230</f>
        <v>-1354</v>
      </c>
      <c r="AZ1224" s="15">
        <f t="shared" si="1977"/>
        <v>0</v>
      </c>
      <c r="BA1224" s="15">
        <f t="shared" si="1977"/>
        <v>0</v>
      </c>
      <c r="BB1224" s="15">
        <f t="shared" si="1977"/>
        <v>0</v>
      </c>
      <c r="BC1224" s="15">
        <f t="shared" si="1977"/>
        <v>23696</v>
      </c>
      <c r="BD1224" s="15">
        <f t="shared" si="1977"/>
        <v>0</v>
      </c>
      <c r="BE1224" s="15">
        <f t="shared" ref="BE1224:BJ1224" si="1978">BE1225+BE1235+BE1240+BE1230</f>
        <v>0</v>
      </c>
      <c r="BF1224" s="15">
        <f t="shared" si="1978"/>
        <v>0</v>
      </c>
      <c r="BG1224" s="15">
        <f t="shared" si="1978"/>
        <v>0</v>
      </c>
      <c r="BH1224" s="15">
        <f t="shared" si="1978"/>
        <v>0</v>
      </c>
      <c r="BI1224" s="15">
        <f t="shared" si="1978"/>
        <v>23696</v>
      </c>
      <c r="BJ1224" s="15">
        <f t="shared" si="1978"/>
        <v>0</v>
      </c>
    </row>
    <row r="1225" spans="1:62" ht="49.5" hidden="1" x14ac:dyDescent="0.25">
      <c r="A1225" s="25" t="s">
        <v>712</v>
      </c>
      <c r="B1225" s="26" t="s">
        <v>317</v>
      </c>
      <c r="C1225" s="26" t="s">
        <v>145</v>
      </c>
      <c r="D1225" s="26" t="s">
        <v>8</v>
      </c>
      <c r="E1225" s="26" t="s">
        <v>347</v>
      </c>
      <c r="F1225" s="26"/>
      <c r="G1225" s="9">
        <f t="shared" ref="G1225:V1228" si="1979">G1226</f>
        <v>6387</v>
      </c>
      <c r="H1225" s="9">
        <f t="shared" si="1979"/>
        <v>0</v>
      </c>
      <c r="I1225" s="9">
        <f t="shared" si="1979"/>
        <v>0</v>
      </c>
      <c r="J1225" s="9">
        <f t="shared" si="1979"/>
        <v>0</v>
      </c>
      <c r="K1225" s="9">
        <f t="shared" si="1979"/>
        <v>0</v>
      </c>
      <c r="L1225" s="9">
        <f t="shared" si="1979"/>
        <v>0</v>
      </c>
      <c r="M1225" s="9">
        <f t="shared" si="1979"/>
        <v>6387</v>
      </c>
      <c r="N1225" s="9">
        <f t="shared" si="1979"/>
        <v>0</v>
      </c>
      <c r="O1225" s="9">
        <f t="shared" si="1979"/>
        <v>0</v>
      </c>
      <c r="P1225" s="9">
        <f t="shared" si="1979"/>
        <v>0</v>
      </c>
      <c r="Q1225" s="9">
        <f t="shared" si="1979"/>
        <v>0</v>
      </c>
      <c r="R1225" s="9">
        <f t="shared" si="1979"/>
        <v>0</v>
      </c>
      <c r="S1225" s="9">
        <f t="shared" si="1979"/>
        <v>6387</v>
      </c>
      <c r="T1225" s="9">
        <f t="shared" si="1979"/>
        <v>0</v>
      </c>
      <c r="U1225" s="9">
        <f t="shared" si="1979"/>
        <v>0</v>
      </c>
      <c r="V1225" s="9">
        <f t="shared" si="1979"/>
        <v>0</v>
      </c>
      <c r="W1225" s="9">
        <f t="shared" ref="U1225:AJ1228" si="1980">W1226</f>
        <v>0</v>
      </c>
      <c r="X1225" s="9">
        <f t="shared" si="1980"/>
        <v>0</v>
      </c>
      <c r="Y1225" s="9">
        <f t="shared" si="1980"/>
        <v>6387</v>
      </c>
      <c r="Z1225" s="9">
        <f t="shared" si="1980"/>
        <v>0</v>
      </c>
      <c r="AA1225" s="9">
        <f t="shared" si="1980"/>
        <v>0</v>
      </c>
      <c r="AB1225" s="9">
        <f t="shared" si="1980"/>
        <v>0</v>
      </c>
      <c r="AC1225" s="9">
        <f t="shared" si="1980"/>
        <v>0</v>
      </c>
      <c r="AD1225" s="9">
        <f t="shared" si="1980"/>
        <v>0</v>
      </c>
      <c r="AE1225" s="9">
        <f t="shared" si="1980"/>
        <v>6387</v>
      </c>
      <c r="AF1225" s="9">
        <f t="shared" si="1980"/>
        <v>0</v>
      </c>
      <c r="AG1225" s="9">
        <f t="shared" si="1980"/>
        <v>0</v>
      </c>
      <c r="AH1225" s="9">
        <f t="shared" si="1980"/>
        <v>0</v>
      </c>
      <c r="AI1225" s="9">
        <f t="shared" si="1980"/>
        <v>0</v>
      </c>
      <c r="AJ1225" s="9">
        <f t="shared" si="1980"/>
        <v>0</v>
      </c>
      <c r="AK1225" s="9">
        <f t="shared" ref="AG1225:AV1228" si="1981">AK1226</f>
        <v>6387</v>
      </c>
      <c r="AL1225" s="9">
        <f t="shared" si="1981"/>
        <v>0</v>
      </c>
      <c r="AM1225" s="9">
        <f t="shared" si="1981"/>
        <v>0</v>
      </c>
      <c r="AN1225" s="9">
        <f t="shared" si="1981"/>
        <v>0</v>
      </c>
      <c r="AO1225" s="9">
        <f t="shared" si="1981"/>
        <v>0</v>
      </c>
      <c r="AP1225" s="9">
        <f t="shared" si="1981"/>
        <v>0</v>
      </c>
      <c r="AQ1225" s="9">
        <f t="shared" si="1981"/>
        <v>6387</v>
      </c>
      <c r="AR1225" s="9">
        <f t="shared" si="1981"/>
        <v>0</v>
      </c>
      <c r="AS1225" s="9">
        <f t="shared" si="1981"/>
        <v>-5000</v>
      </c>
      <c r="AT1225" s="9">
        <f t="shared" si="1981"/>
        <v>0</v>
      </c>
      <c r="AU1225" s="9">
        <f t="shared" si="1981"/>
        <v>0</v>
      </c>
      <c r="AV1225" s="9">
        <f t="shared" si="1981"/>
        <v>0</v>
      </c>
      <c r="AW1225" s="96">
        <f t="shared" ref="AS1225:BH1228" si="1982">AW1226</f>
        <v>1387</v>
      </c>
      <c r="AX1225" s="96">
        <f t="shared" si="1982"/>
        <v>0</v>
      </c>
      <c r="AY1225" s="9">
        <f t="shared" si="1982"/>
        <v>0</v>
      </c>
      <c r="AZ1225" s="9">
        <f t="shared" si="1982"/>
        <v>0</v>
      </c>
      <c r="BA1225" s="9">
        <f t="shared" si="1982"/>
        <v>0</v>
      </c>
      <c r="BB1225" s="9">
        <f t="shared" si="1982"/>
        <v>0</v>
      </c>
      <c r="BC1225" s="9">
        <f t="shared" si="1982"/>
        <v>1387</v>
      </c>
      <c r="BD1225" s="9">
        <f t="shared" si="1982"/>
        <v>0</v>
      </c>
      <c r="BE1225" s="9">
        <f t="shared" si="1982"/>
        <v>0</v>
      </c>
      <c r="BF1225" s="9">
        <f t="shared" si="1982"/>
        <v>0</v>
      </c>
      <c r="BG1225" s="9">
        <f t="shared" si="1982"/>
        <v>0</v>
      </c>
      <c r="BH1225" s="9">
        <f t="shared" si="1982"/>
        <v>0</v>
      </c>
      <c r="BI1225" s="9">
        <f t="shared" ref="BE1225:BJ1228" si="1983">BI1226</f>
        <v>1387</v>
      </c>
      <c r="BJ1225" s="9">
        <f t="shared" si="1983"/>
        <v>0</v>
      </c>
    </row>
    <row r="1226" spans="1:62" ht="20.100000000000001" hidden="1" customHeight="1" x14ac:dyDescent="0.25">
      <c r="A1226" s="25" t="s">
        <v>14</v>
      </c>
      <c r="B1226" s="26" t="s">
        <v>317</v>
      </c>
      <c r="C1226" s="26" t="s">
        <v>145</v>
      </c>
      <c r="D1226" s="26" t="s">
        <v>8</v>
      </c>
      <c r="E1226" s="26" t="s">
        <v>348</v>
      </c>
      <c r="F1226" s="26"/>
      <c r="G1226" s="9">
        <f t="shared" si="1979"/>
        <v>6387</v>
      </c>
      <c r="H1226" s="9">
        <f t="shared" si="1979"/>
        <v>0</v>
      </c>
      <c r="I1226" s="9">
        <f t="shared" si="1979"/>
        <v>0</v>
      </c>
      <c r="J1226" s="9">
        <f t="shared" si="1979"/>
        <v>0</v>
      </c>
      <c r="K1226" s="9">
        <f t="shared" si="1979"/>
        <v>0</v>
      </c>
      <c r="L1226" s="9">
        <f t="shared" si="1979"/>
        <v>0</v>
      </c>
      <c r="M1226" s="9">
        <f t="shared" si="1979"/>
        <v>6387</v>
      </c>
      <c r="N1226" s="9">
        <f t="shared" si="1979"/>
        <v>0</v>
      </c>
      <c r="O1226" s="9">
        <f t="shared" si="1979"/>
        <v>0</v>
      </c>
      <c r="P1226" s="9">
        <f t="shared" si="1979"/>
        <v>0</v>
      </c>
      <c r="Q1226" s="9">
        <f t="shared" si="1979"/>
        <v>0</v>
      </c>
      <c r="R1226" s="9">
        <f t="shared" si="1979"/>
        <v>0</v>
      </c>
      <c r="S1226" s="9">
        <f t="shared" si="1979"/>
        <v>6387</v>
      </c>
      <c r="T1226" s="9">
        <f t="shared" si="1979"/>
        <v>0</v>
      </c>
      <c r="U1226" s="9">
        <f t="shared" si="1980"/>
        <v>0</v>
      </c>
      <c r="V1226" s="9">
        <f t="shared" si="1980"/>
        <v>0</v>
      </c>
      <c r="W1226" s="9">
        <f t="shared" si="1980"/>
        <v>0</v>
      </c>
      <c r="X1226" s="9">
        <f t="shared" si="1980"/>
        <v>0</v>
      </c>
      <c r="Y1226" s="9">
        <f t="shared" si="1980"/>
        <v>6387</v>
      </c>
      <c r="Z1226" s="9">
        <f t="shared" si="1980"/>
        <v>0</v>
      </c>
      <c r="AA1226" s="9">
        <f t="shared" si="1980"/>
        <v>0</v>
      </c>
      <c r="AB1226" s="9">
        <f t="shared" si="1980"/>
        <v>0</v>
      </c>
      <c r="AC1226" s="9">
        <f t="shared" si="1980"/>
        <v>0</v>
      </c>
      <c r="AD1226" s="9">
        <f t="shared" si="1980"/>
        <v>0</v>
      </c>
      <c r="AE1226" s="9">
        <f t="shared" si="1980"/>
        <v>6387</v>
      </c>
      <c r="AF1226" s="9">
        <f t="shared" si="1980"/>
        <v>0</v>
      </c>
      <c r="AG1226" s="9">
        <f t="shared" si="1981"/>
        <v>0</v>
      </c>
      <c r="AH1226" s="9">
        <f t="shared" si="1981"/>
        <v>0</v>
      </c>
      <c r="AI1226" s="9">
        <f t="shared" si="1981"/>
        <v>0</v>
      </c>
      <c r="AJ1226" s="9">
        <f t="shared" si="1981"/>
        <v>0</v>
      </c>
      <c r="AK1226" s="9">
        <f t="shared" si="1981"/>
        <v>6387</v>
      </c>
      <c r="AL1226" s="9">
        <f t="shared" si="1981"/>
        <v>0</v>
      </c>
      <c r="AM1226" s="9">
        <f t="shared" si="1981"/>
        <v>0</v>
      </c>
      <c r="AN1226" s="9">
        <f t="shared" si="1981"/>
        <v>0</v>
      </c>
      <c r="AO1226" s="9">
        <f t="shared" si="1981"/>
        <v>0</v>
      </c>
      <c r="AP1226" s="9">
        <f t="shared" si="1981"/>
        <v>0</v>
      </c>
      <c r="AQ1226" s="9">
        <f t="shared" si="1981"/>
        <v>6387</v>
      </c>
      <c r="AR1226" s="9">
        <f t="shared" si="1981"/>
        <v>0</v>
      </c>
      <c r="AS1226" s="9">
        <f t="shared" si="1982"/>
        <v>-5000</v>
      </c>
      <c r="AT1226" s="9">
        <f t="shared" si="1982"/>
        <v>0</v>
      </c>
      <c r="AU1226" s="9">
        <f t="shared" si="1982"/>
        <v>0</v>
      </c>
      <c r="AV1226" s="9">
        <f t="shared" si="1982"/>
        <v>0</v>
      </c>
      <c r="AW1226" s="96">
        <f t="shared" si="1982"/>
        <v>1387</v>
      </c>
      <c r="AX1226" s="96">
        <f t="shared" si="1982"/>
        <v>0</v>
      </c>
      <c r="AY1226" s="9">
        <f t="shared" si="1982"/>
        <v>0</v>
      </c>
      <c r="AZ1226" s="9">
        <f t="shared" si="1982"/>
        <v>0</v>
      </c>
      <c r="BA1226" s="9">
        <f t="shared" si="1982"/>
        <v>0</v>
      </c>
      <c r="BB1226" s="9">
        <f t="shared" si="1982"/>
        <v>0</v>
      </c>
      <c r="BC1226" s="9">
        <f t="shared" si="1982"/>
        <v>1387</v>
      </c>
      <c r="BD1226" s="9">
        <f t="shared" si="1982"/>
        <v>0</v>
      </c>
      <c r="BE1226" s="9">
        <f t="shared" si="1983"/>
        <v>0</v>
      </c>
      <c r="BF1226" s="9">
        <f t="shared" si="1983"/>
        <v>0</v>
      </c>
      <c r="BG1226" s="9">
        <f t="shared" si="1983"/>
        <v>0</v>
      </c>
      <c r="BH1226" s="9">
        <f t="shared" si="1983"/>
        <v>0</v>
      </c>
      <c r="BI1226" s="9">
        <f t="shared" si="1983"/>
        <v>1387</v>
      </c>
      <c r="BJ1226" s="9">
        <f t="shared" si="1983"/>
        <v>0</v>
      </c>
    </row>
    <row r="1227" spans="1:62" ht="20.100000000000001" hidden="1" customHeight="1" x14ac:dyDescent="0.25">
      <c r="A1227" s="25" t="s">
        <v>325</v>
      </c>
      <c r="B1227" s="26" t="s">
        <v>317</v>
      </c>
      <c r="C1227" s="26" t="s">
        <v>145</v>
      </c>
      <c r="D1227" s="26" t="s">
        <v>8</v>
      </c>
      <c r="E1227" s="26" t="s">
        <v>350</v>
      </c>
      <c r="F1227" s="26"/>
      <c r="G1227" s="9">
        <f t="shared" si="1979"/>
        <v>6387</v>
      </c>
      <c r="H1227" s="9">
        <f t="shared" si="1979"/>
        <v>0</v>
      </c>
      <c r="I1227" s="9">
        <f t="shared" si="1979"/>
        <v>0</v>
      </c>
      <c r="J1227" s="9">
        <f t="shared" si="1979"/>
        <v>0</v>
      </c>
      <c r="K1227" s="9">
        <f t="shared" si="1979"/>
        <v>0</v>
      </c>
      <c r="L1227" s="9">
        <f t="shared" si="1979"/>
        <v>0</v>
      </c>
      <c r="M1227" s="9">
        <f t="shared" si="1979"/>
        <v>6387</v>
      </c>
      <c r="N1227" s="9">
        <f t="shared" si="1979"/>
        <v>0</v>
      </c>
      <c r="O1227" s="9">
        <f t="shared" si="1979"/>
        <v>0</v>
      </c>
      <c r="P1227" s="9">
        <f t="shared" si="1979"/>
        <v>0</v>
      </c>
      <c r="Q1227" s="9">
        <f t="shared" si="1979"/>
        <v>0</v>
      </c>
      <c r="R1227" s="9">
        <f t="shared" si="1979"/>
        <v>0</v>
      </c>
      <c r="S1227" s="9">
        <f t="shared" si="1979"/>
        <v>6387</v>
      </c>
      <c r="T1227" s="9">
        <f t="shared" si="1979"/>
        <v>0</v>
      </c>
      <c r="U1227" s="9">
        <f t="shared" si="1980"/>
        <v>0</v>
      </c>
      <c r="V1227" s="9">
        <f t="shared" si="1980"/>
        <v>0</v>
      </c>
      <c r="W1227" s="9">
        <f t="shared" si="1980"/>
        <v>0</v>
      </c>
      <c r="X1227" s="9">
        <f t="shared" si="1980"/>
        <v>0</v>
      </c>
      <c r="Y1227" s="9">
        <f t="shared" si="1980"/>
        <v>6387</v>
      </c>
      <c r="Z1227" s="9">
        <f t="shared" si="1980"/>
        <v>0</v>
      </c>
      <c r="AA1227" s="9">
        <f t="shared" si="1980"/>
        <v>0</v>
      </c>
      <c r="AB1227" s="9">
        <f t="shared" si="1980"/>
        <v>0</v>
      </c>
      <c r="AC1227" s="9">
        <f t="shared" si="1980"/>
        <v>0</v>
      </c>
      <c r="AD1227" s="9">
        <f t="shared" si="1980"/>
        <v>0</v>
      </c>
      <c r="AE1227" s="9">
        <f t="shared" si="1980"/>
        <v>6387</v>
      </c>
      <c r="AF1227" s="9">
        <f t="shared" si="1980"/>
        <v>0</v>
      </c>
      <c r="AG1227" s="9">
        <f t="shared" si="1981"/>
        <v>0</v>
      </c>
      <c r="AH1227" s="9">
        <f t="shared" si="1981"/>
        <v>0</v>
      </c>
      <c r="AI1227" s="9">
        <f t="shared" si="1981"/>
        <v>0</v>
      </c>
      <c r="AJ1227" s="9">
        <f t="shared" si="1981"/>
        <v>0</v>
      </c>
      <c r="AK1227" s="9">
        <f t="shared" si="1981"/>
        <v>6387</v>
      </c>
      <c r="AL1227" s="9">
        <f t="shared" si="1981"/>
        <v>0</v>
      </c>
      <c r="AM1227" s="9">
        <f t="shared" si="1981"/>
        <v>0</v>
      </c>
      <c r="AN1227" s="9">
        <f t="shared" si="1981"/>
        <v>0</v>
      </c>
      <c r="AO1227" s="9">
        <f t="shared" si="1981"/>
        <v>0</v>
      </c>
      <c r="AP1227" s="9">
        <f t="shared" si="1981"/>
        <v>0</v>
      </c>
      <c r="AQ1227" s="9">
        <f t="shared" si="1981"/>
        <v>6387</v>
      </c>
      <c r="AR1227" s="9">
        <f t="shared" si="1981"/>
        <v>0</v>
      </c>
      <c r="AS1227" s="9">
        <f t="shared" si="1982"/>
        <v>-5000</v>
      </c>
      <c r="AT1227" s="9">
        <f t="shared" si="1982"/>
        <v>0</v>
      </c>
      <c r="AU1227" s="9">
        <f t="shared" si="1982"/>
        <v>0</v>
      </c>
      <c r="AV1227" s="9">
        <f t="shared" si="1982"/>
        <v>0</v>
      </c>
      <c r="AW1227" s="96">
        <f t="shared" si="1982"/>
        <v>1387</v>
      </c>
      <c r="AX1227" s="96">
        <f t="shared" si="1982"/>
        <v>0</v>
      </c>
      <c r="AY1227" s="9">
        <f t="shared" si="1982"/>
        <v>0</v>
      </c>
      <c r="AZ1227" s="9">
        <f t="shared" si="1982"/>
        <v>0</v>
      </c>
      <c r="BA1227" s="9">
        <f t="shared" si="1982"/>
        <v>0</v>
      </c>
      <c r="BB1227" s="9">
        <f t="shared" si="1982"/>
        <v>0</v>
      </c>
      <c r="BC1227" s="9">
        <f t="shared" si="1982"/>
        <v>1387</v>
      </c>
      <c r="BD1227" s="9">
        <f t="shared" si="1982"/>
        <v>0</v>
      </c>
      <c r="BE1227" s="9">
        <f t="shared" si="1983"/>
        <v>0</v>
      </c>
      <c r="BF1227" s="9">
        <f t="shared" si="1983"/>
        <v>0</v>
      </c>
      <c r="BG1227" s="9">
        <f t="shared" si="1983"/>
        <v>0</v>
      </c>
      <c r="BH1227" s="9">
        <f t="shared" si="1983"/>
        <v>0</v>
      </c>
      <c r="BI1227" s="9">
        <f t="shared" si="1983"/>
        <v>1387</v>
      </c>
      <c r="BJ1227" s="9">
        <f t="shared" si="1983"/>
        <v>0</v>
      </c>
    </row>
    <row r="1228" spans="1:62" ht="20.100000000000001" hidden="1" customHeight="1" x14ac:dyDescent="0.25">
      <c r="A1228" s="25" t="s">
        <v>65</v>
      </c>
      <c r="B1228" s="26" t="s">
        <v>317</v>
      </c>
      <c r="C1228" s="26" t="s">
        <v>145</v>
      </c>
      <c r="D1228" s="26" t="s">
        <v>8</v>
      </c>
      <c r="E1228" s="26" t="s">
        <v>350</v>
      </c>
      <c r="F1228" s="26" t="s">
        <v>66</v>
      </c>
      <c r="G1228" s="9">
        <f t="shared" si="1979"/>
        <v>6387</v>
      </c>
      <c r="H1228" s="9">
        <f t="shared" si="1979"/>
        <v>0</v>
      </c>
      <c r="I1228" s="9">
        <f t="shared" si="1979"/>
        <v>0</v>
      </c>
      <c r="J1228" s="9">
        <f t="shared" si="1979"/>
        <v>0</v>
      </c>
      <c r="K1228" s="9">
        <f t="shared" si="1979"/>
        <v>0</v>
      </c>
      <c r="L1228" s="9">
        <f t="shared" si="1979"/>
        <v>0</v>
      </c>
      <c r="M1228" s="9">
        <f t="shared" si="1979"/>
        <v>6387</v>
      </c>
      <c r="N1228" s="9">
        <f t="shared" si="1979"/>
        <v>0</v>
      </c>
      <c r="O1228" s="9">
        <f t="shared" si="1979"/>
        <v>0</v>
      </c>
      <c r="P1228" s="9">
        <f t="shared" si="1979"/>
        <v>0</v>
      </c>
      <c r="Q1228" s="9">
        <f t="shared" si="1979"/>
        <v>0</v>
      </c>
      <c r="R1228" s="9">
        <f t="shared" si="1979"/>
        <v>0</v>
      </c>
      <c r="S1228" s="9">
        <f t="shared" si="1979"/>
        <v>6387</v>
      </c>
      <c r="T1228" s="9">
        <f t="shared" si="1979"/>
        <v>0</v>
      </c>
      <c r="U1228" s="9">
        <f t="shared" si="1980"/>
        <v>0</v>
      </c>
      <c r="V1228" s="9">
        <f t="shared" si="1980"/>
        <v>0</v>
      </c>
      <c r="W1228" s="9">
        <f t="shared" si="1980"/>
        <v>0</v>
      </c>
      <c r="X1228" s="9">
        <f t="shared" si="1980"/>
        <v>0</v>
      </c>
      <c r="Y1228" s="9">
        <f t="shared" si="1980"/>
        <v>6387</v>
      </c>
      <c r="Z1228" s="9">
        <f t="shared" si="1980"/>
        <v>0</v>
      </c>
      <c r="AA1228" s="9">
        <f t="shared" si="1980"/>
        <v>0</v>
      </c>
      <c r="AB1228" s="9">
        <f t="shared" si="1980"/>
        <v>0</v>
      </c>
      <c r="AC1228" s="9">
        <f t="shared" si="1980"/>
        <v>0</v>
      </c>
      <c r="AD1228" s="9">
        <f t="shared" si="1980"/>
        <v>0</v>
      </c>
      <c r="AE1228" s="9">
        <f t="shared" si="1980"/>
        <v>6387</v>
      </c>
      <c r="AF1228" s="9">
        <f t="shared" si="1980"/>
        <v>0</v>
      </c>
      <c r="AG1228" s="9">
        <f t="shared" si="1981"/>
        <v>0</v>
      </c>
      <c r="AH1228" s="9">
        <f t="shared" si="1981"/>
        <v>0</v>
      </c>
      <c r="AI1228" s="9">
        <f t="shared" si="1981"/>
        <v>0</v>
      </c>
      <c r="AJ1228" s="9">
        <f t="shared" si="1981"/>
        <v>0</v>
      </c>
      <c r="AK1228" s="9">
        <f t="shared" si="1981"/>
        <v>6387</v>
      </c>
      <c r="AL1228" s="9">
        <f t="shared" si="1981"/>
        <v>0</v>
      </c>
      <c r="AM1228" s="9">
        <f t="shared" si="1981"/>
        <v>0</v>
      </c>
      <c r="AN1228" s="9">
        <f t="shared" si="1981"/>
        <v>0</v>
      </c>
      <c r="AO1228" s="9">
        <f t="shared" si="1981"/>
        <v>0</v>
      </c>
      <c r="AP1228" s="9">
        <f t="shared" si="1981"/>
        <v>0</v>
      </c>
      <c r="AQ1228" s="9">
        <f t="shared" si="1981"/>
        <v>6387</v>
      </c>
      <c r="AR1228" s="9">
        <f t="shared" si="1981"/>
        <v>0</v>
      </c>
      <c r="AS1228" s="9">
        <f t="shared" si="1982"/>
        <v>-5000</v>
      </c>
      <c r="AT1228" s="9">
        <f t="shared" si="1982"/>
        <v>0</v>
      </c>
      <c r="AU1228" s="9">
        <f t="shared" si="1982"/>
        <v>0</v>
      </c>
      <c r="AV1228" s="9">
        <f t="shared" si="1982"/>
        <v>0</v>
      </c>
      <c r="AW1228" s="96">
        <f t="shared" si="1982"/>
        <v>1387</v>
      </c>
      <c r="AX1228" s="96">
        <f t="shared" si="1982"/>
        <v>0</v>
      </c>
      <c r="AY1228" s="9">
        <f t="shared" si="1982"/>
        <v>0</v>
      </c>
      <c r="AZ1228" s="9">
        <f t="shared" si="1982"/>
        <v>0</v>
      </c>
      <c r="BA1228" s="9">
        <f t="shared" si="1982"/>
        <v>0</v>
      </c>
      <c r="BB1228" s="9">
        <f t="shared" si="1982"/>
        <v>0</v>
      </c>
      <c r="BC1228" s="9">
        <f t="shared" si="1982"/>
        <v>1387</v>
      </c>
      <c r="BD1228" s="9">
        <f t="shared" si="1982"/>
        <v>0</v>
      </c>
      <c r="BE1228" s="9">
        <f t="shared" si="1983"/>
        <v>0</v>
      </c>
      <c r="BF1228" s="9">
        <f t="shared" si="1983"/>
        <v>0</v>
      </c>
      <c r="BG1228" s="9">
        <f t="shared" si="1983"/>
        <v>0</v>
      </c>
      <c r="BH1228" s="9">
        <f t="shared" si="1983"/>
        <v>0</v>
      </c>
      <c r="BI1228" s="9">
        <f t="shared" si="1983"/>
        <v>1387</v>
      </c>
      <c r="BJ1228" s="9">
        <f t="shared" si="1983"/>
        <v>0</v>
      </c>
    </row>
    <row r="1229" spans="1:62" ht="49.5" hidden="1" x14ac:dyDescent="0.25">
      <c r="A1229" s="25" t="s">
        <v>406</v>
      </c>
      <c r="B1229" s="26" t="s">
        <v>317</v>
      </c>
      <c r="C1229" s="26" t="s">
        <v>145</v>
      </c>
      <c r="D1229" s="26" t="s">
        <v>8</v>
      </c>
      <c r="E1229" s="26" t="s">
        <v>350</v>
      </c>
      <c r="F1229" s="26" t="s">
        <v>252</v>
      </c>
      <c r="G1229" s="9">
        <f>357+6030</f>
        <v>6387</v>
      </c>
      <c r="H1229" s="9"/>
      <c r="I1229" s="84"/>
      <c r="J1229" s="84"/>
      <c r="K1229" s="84"/>
      <c r="L1229" s="84"/>
      <c r="M1229" s="9">
        <f>G1229+I1229+J1229+K1229+L1229</f>
        <v>6387</v>
      </c>
      <c r="N1229" s="9">
        <f>H1229+L1229</f>
        <v>0</v>
      </c>
      <c r="O1229" s="85"/>
      <c r="P1229" s="85"/>
      <c r="Q1229" s="85"/>
      <c r="R1229" s="85"/>
      <c r="S1229" s="9">
        <f>M1229+O1229+P1229+Q1229+R1229</f>
        <v>6387</v>
      </c>
      <c r="T1229" s="9">
        <f>N1229+R1229</f>
        <v>0</v>
      </c>
      <c r="U1229" s="85"/>
      <c r="V1229" s="85"/>
      <c r="W1229" s="85"/>
      <c r="X1229" s="85"/>
      <c r="Y1229" s="9">
        <f>S1229+U1229+V1229+W1229+X1229</f>
        <v>6387</v>
      </c>
      <c r="Z1229" s="9">
        <f>T1229+X1229</f>
        <v>0</v>
      </c>
      <c r="AA1229" s="85"/>
      <c r="AB1229" s="85"/>
      <c r="AC1229" s="85"/>
      <c r="AD1229" s="85"/>
      <c r="AE1229" s="9">
        <f>Y1229+AA1229+AB1229+AC1229+AD1229</f>
        <v>6387</v>
      </c>
      <c r="AF1229" s="9">
        <f>Z1229+AD1229</f>
        <v>0</v>
      </c>
      <c r="AG1229" s="85"/>
      <c r="AH1229" s="85"/>
      <c r="AI1229" s="85"/>
      <c r="AJ1229" s="85"/>
      <c r="AK1229" s="9">
        <f>AE1229+AG1229+AH1229+AI1229+AJ1229</f>
        <v>6387</v>
      </c>
      <c r="AL1229" s="9">
        <f>AF1229+AJ1229</f>
        <v>0</v>
      </c>
      <c r="AM1229" s="85"/>
      <c r="AN1229" s="85"/>
      <c r="AO1229" s="85"/>
      <c r="AP1229" s="85"/>
      <c r="AQ1229" s="9">
        <f>AK1229+AM1229+AN1229+AO1229+AP1229</f>
        <v>6387</v>
      </c>
      <c r="AR1229" s="9">
        <f>AL1229+AP1229</f>
        <v>0</v>
      </c>
      <c r="AS1229" s="9">
        <v>-5000</v>
      </c>
      <c r="AT1229" s="85"/>
      <c r="AU1229" s="85"/>
      <c r="AV1229" s="85"/>
      <c r="AW1229" s="96">
        <f>AQ1229+AS1229+AT1229+AU1229+AV1229</f>
        <v>1387</v>
      </c>
      <c r="AX1229" s="96">
        <f>AR1229+AV1229</f>
        <v>0</v>
      </c>
      <c r="AY1229" s="9"/>
      <c r="AZ1229" s="85"/>
      <c r="BA1229" s="85"/>
      <c r="BB1229" s="85"/>
      <c r="BC1229" s="9">
        <f>AW1229+AY1229+AZ1229+BA1229+BB1229</f>
        <v>1387</v>
      </c>
      <c r="BD1229" s="9">
        <f>AX1229+BB1229</f>
        <v>0</v>
      </c>
      <c r="BE1229" s="9"/>
      <c r="BF1229" s="85"/>
      <c r="BG1229" s="85"/>
      <c r="BH1229" s="85"/>
      <c r="BI1229" s="9">
        <f>BC1229+BE1229+BF1229+BG1229+BH1229</f>
        <v>1387</v>
      </c>
      <c r="BJ1229" s="9">
        <f>BD1229+BH1229</f>
        <v>0</v>
      </c>
    </row>
    <row r="1230" spans="1:62" ht="49.5" hidden="1" x14ac:dyDescent="0.25">
      <c r="A1230" s="25" t="s">
        <v>496</v>
      </c>
      <c r="B1230" s="26" t="s">
        <v>317</v>
      </c>
      <c r="C1230" s="26" t="s">
        <v>145</v>
      </c>
      <c r="D1230" s="26" t="s">
        <v>8</v>
      </c>
      <c r="E1230" s="26" t="s">
        <v>380</v>
      </c>
      <c r="F1230" s="26"/>
      <c r="G1230" s="9">
        <f t="shared" ref="G1230:V1233" si="1984">G1231</f>
        <v>688</v>
      </c>
      <c r="H1230" s="9">
        <f t="shared" si="1984"/>
        <v>0</v>
      </c>
      <c r="I1230" s="9">
        <f t="shared" si="1984"/>
        <v>0</v>
      </c>
      <c r="J1230" s="9">
        <f t="shared" si="1984"/>
        <v>0</v>
      </c>
      <c r="K1230" s="9">
        <f t="shared" si="1984"/>
        <v>0</v>
      </c>
      <c r="L1230" s="9">
        <f t="shared" si="1984"/>
        <v>0</v>
      </c>
      <c r="M1230" s="9">
        <f t="shared" si="1984"/>
        <v>688</v>
      </c>
      <c r="N1230" s="9">
        <f t="shared" si="1984"/>
        <v>0</v>
      </c>
      <c r="O1230" s="9">
        <f t="shared" si="1984"/>
        <v>0</v>
      </c>
      <c r="P1230" s="9">
        <f t="shared" si="1984"/>
        <v>0</v>
      </c>
      <c r="Q1230" s="9">
        <f t="shared" si="1984"/>
        <v>0</v>
      </c>
      <c r="R1230" s="9">
        <f t="shared" si="1984"/>
        <v>0</v>
      </c>
      <c r="S1230" s="9">
        <f t="shared" si="1984"/>
        <v>688</v>
      </c>
      <c r="T1230" s="9">
        <f t="shared" si="1984"/>
        <v>0</v>
      </c>
      <c r="U1230" s="9">
        <f t="shared" si="1984"/>
        <v>0</v>
      </c>
      <c r="V1230" s="9">
        <f t="shared" si="1984"/>
        <v>0</v>
      </c>
      <c r="W1230" s="9">
        <f t="shared" ref="U1230:AJ1233" si="1985">W1231</f>
        <v>0</v>
      </c>
      <c r="X1230" s="9">
        <f t="shared" si="1985"/>
        <v>0</v>
      </c>
      <c r="Y1230" s="9">
        <f t="shared" si="1985"/>
        <v>688</v>
      </c>
      <c r="Z1230" s="9">
        <f t="shared" si="1985"/>
        <v>0</v>
      </c>
      <c r="AA1230" s="9">
        <f t="shared" si="1985"/>
        <v>0</v>
      </c>
      <c r="AB1230" s="9">
        <f t="shared" si="1985"/>
        <v>0</v>
      </c>
      <c r="AC1230" s="9">
        <f t="shared" si="1985"/>
        <v>0</v>
      </c>
      <c r="AD1230" s="9">
        <f t="shared" si="1985"/>
        <v>0</v>
      </c>
      <c r="AE1230" s="9">
        <f t="shared" si="1985"/>
        <v>688</v>
      </c>
      <c r="AF1230" s="9">
        <f t="shared" si="1985"/>
        <v>0</v>
      </c>
      <c r="AG1230" s="9">
        <f t="shared" si="1985"/>
        <v>0</v>
      </c>
      <c r="AH1230" s="9">
        <f t="shared" si="1985"/>
        <v>0</v>
      </c>
      <c r="AI1230" s="9">
        <f t="shared" si="1985"/>
        <v>0</v>
      </c>
      <c r="AJ1230" s="9">
        <f t="shared" si="1985"/>
        <v>0</v>
      </c>
      <c r="AK1230" s="9">
        <f t="shared" ref="AG1230:AV1233" si="1986">AK1231</f>
        <v>688</v>
      </c>
      <c r="AL1230" s="9">
        <f t="shared" si="1986"/>
        <v>0</v>
      </c>
      <c r="AM1230" s="9">
        <f t="shared" si="1986"/>
        <v>0</v>
      </c>
      <c r="AN1230" s="9">
        <f t="shared" si="1986"/>
        <v>0</v>
      </c>
      <c r="AO1230" s="9">
        <f t="shared" si="1986"/>
        <v>0</v>
      </c>
      <c r="AP1230" s="9">
        <f t="shared" si="1986"/>
        <v>0</v>
      </c>
      <c r="AQ1230" s="9">
        <f t="shared" si="1986"/>
        <v>688</v>
      </c>
      <c r="AR1230" s="9">
        <f t="shared" si="1986"/>
        <v>0</v>
      </c>
      <c r="AS1230" s="9">
        <f t="shared" si="1986"/>
        <v>0</v>
      </c>
      <c r="AT1230" s="9">
        <f t="shared" si="1986"/>
        <v>0</v>
      </c>
      <c r="AU1230" s="9">
        <f t="shared" si="1986"/>
        <v>0</v>
      </c>
      <c r="AV1230" s="9">
        <f t="shared" si="1986"/>
        <v>0</v>
      </c>
      <c r="AW1230" s="96">
        <f t="shared" ref="AS1230:BH1233" si="1987">AW1231</f>
        <v>688</v>
      </c>
      <c r="AX1230" s="96">
        <f t="shared" si="1987"/>
        <v>0</v>
      </c>
      <c r="AY1230" s="9">
        <f t="shared" si="1987"/>
        <v>-112</v>
      </c>
      <c r="AZ1230" s="9">
        <f t="shared" si="1987"/>
        <v>0</v>
      </c>
      <c r="BA1230" s="9">
        <f t="shared" si="1987"/>
        <v>0</v>
      </c>
      <c r="BB1230" s="9">
        <f t="shared" si="1987"/>
        <v>0</v>
      </c>
      <c r="BC1230" s="9">
        <f t="shared" si="1987"/>
        <v>576</v>
      </c>
      <c r="BD1230" s="9">
        <f t="shared" si="1987"/>
        <v>0</v>
      </c>
      <c r="BE1230" s="9">
        <f t="shared" si="1987"/>
        <v>0</v>
      </c>
      <c r="BF1230" s="9">
        <f t="shared" si="1987"/>
        <v>0</v>
      </c>
      <c r="BG1230" s="9">
        <f t="shared" si="1987"/>
        <v>0</v>
      </c>
      <c r="BH1230" s="9">
        <f t="shared" si="1987"/>
        <v>0</v>
      </c>
      <c r="BI1230" s="9">
        <f t="shared" ref="BE1230:BJ1233" si="1988">BI1231</f>
        <v>576</v>
      </c>
      <c r="BJ1230" s="9">
        <f t="shared" si="1988"/>
        <v>0</v>
      </c>
    </row>
    <row r="1231" spans="1:62" ht="20.100000000000001" hidden="1" customHeight="1" x14ac:dyDescent="0.25">
      <c r="A1231" s="25" t="s">
        <v>14</v>
      </c>
      <c r="B1231" s="26" t="s">
        <v>317</v>
      </c>
      <c r="C1231" s="26" t="s">
        <v>145</v>
      </c>
      <c r="D1231" s="26" t="s">
        <v>8</v>
      </c>
      <c r="E1231" s="26" t="s">
        <v>381</v>
      </c>
      <c r="F1231" s="26"/>
      <c r="G1231" s="9">
        <f t="shared" si="1984"/>
        <v>688</v>
      </c>
      <c r="H1231" s="9">
        <f t="shared" si="1984"/>
        <v>0</v>
      </c>
      <c r="I1231" s="9">
        <f t="shared" si="1984"/>
        <v>0</v>
      </c>
      <c r="J1231" s="9">
        <f t="shared" si="1984"/>
        <v>0</v>
      </c>
      <c r="K1231" s="9">
        <f t="shared" si="1984"/>
        <v>0</v>
      </c>
      <c r="L1231" s="9">
        <f t="shared" si="1984"/>
        <v>0</v>
      </c>
      <c r="M1231" s="9">
        <f t="shared" si="1984"/>
        <v>688</v>
      </c>
      <c r="N1231" s="9">
        <f t="shared" si="1984"/>
        <v>0</v>
      </c>
      <c r="O1231" s="9">
        <f t="shared" si="1984"/>
        <v>0</v>
      </c>
      <c r="P1231" s="9">
        <f t="shared" si="1984"/>
        <v>0</v>
      </c>
      <c r="Q1231" s="9">
        <f t="shared" si="1984"/>
        <v>0</v>
      </c>
      <c r="R1231" s="9">
        <f t="shared" si="1984"/>
        <v>0</v>
      </c>
      <c r="S1231" s="9">
        <f t="shared" si="1984"/>
        <v>688</v>
      </c>
      <c r="T1231" s="9">
        <f t="shared" si="1984"/>
        <v>0</v>
      </c>
      <c r="U1231" s="9">
        <f t="shared" si="1985"/>
        <v>0</v>
      </c>
      <c r="V1231" s="9">
        <f t="shared" si="1985"/>
        <v>0</v>
      </c>
      <c r="W1231" s="9">
        <f t="shared" si="1985"/>
        <v>0</v>
      </c>
      <c r="X1231" s="9">
        <f t="shared" si="1985"/>
        <v>0</v>
      </c>
      <c r="Y1231" s="9">
        <f t="shared" si="1985"/>
        <v>688</v>
      </c>
      <c r="Z1231" s="9">
        <f t="shared" si="1985"/>
        <v>0</v>
      </c>
      <c r="AA1231" s="9">
        <f t="shared" si="1985"/>
        <v>0</v>
      </c>
      <c r="AB1231" s="9">
        <f t="shared" si="1985"/>
        <v>0</v>
      </c>
      <c r="AC1231" s="9">
        <f t="shared" si="1985"/>
        <v>0</v>
      </c>
      <c r="AD1231" s="9">
        <f t="shared" si="1985"/>
        <v>0</v>
      </c>
      <c r="AE1231" s="9">
        <f t="shared" si="1985"/>
        <v>688</v>
      </c>
      <c r="AF1231" s="9">
        <f t="shared" si="1985"/>
        <v>0</v>
      </c>
      <c r="AG1231" s="9">
        <f t="shared" si="1986"/>
        <v>0</v>
      </c>
      <c r="AH1231" s="9">
        <f t="shared" si="1986"/>
        <v>0</v>
      </c>
      <c r="AI1231" s="9">
        <f t="shared" si="1986"/>
        <v>0</v>
      </c>
      <c r="AJ1231" s="9">
        <f t="shared" si="1986"/>
        <v>0</v>
      </c>
      <c r="AK1231" s="9">
        <f t="shared" si="1986"/>
        <v>688</v>
      </c>
      <c r="AL1231" s="9">
        <f t="shared" si="1986"/>
        <v>0</v>
      </c>
      <c r="AM1231" s="9">
        <f t="shared" si="1986"/>
        <v>0</v>
      </c>
      <c r="AN1231" s="9">
        <f t="shared" si="1986"/>
        <v>0</v>
      </c>
      <c r="AO1231" s="9">
        <f t="shared" si="1986"/>
        <v>0</v>
      </c>
      <c r="AP1231" s="9">
        <f t="shared" si="1986"/>
        <v>0</v>
      </c>
      <c r="AQ1231" s="9">
        <f t="shared" si="1986"/>
        <v>688</v>
      </c>
      <c r="AR1231" s="9">
        <f t="shared" si="1986"/>
        <v>0</v>
      </c>
      <c r="AS1231" s="9">
        <f t="shared" si="1987"/>
        <v>0</v>
      </c>
      <c r="AT1231" s="9">
        <f t="shared" si="1987"/>
        <v>0</v>
      </c>
      <c r="AU1231" s="9">
        <f t="shared" si="1987"/>
        <v>0</v>
      </c>
      <c r="AV1231" s="9">
        <f t="shared" si="1987"/>
        <v>0</v>
      </c>
      <c r="AW1231" s="96">
        <f t="shared" si="1987"/>
        <v>688</v>
      </c>
      <c r="AX1231" s="96">
        <f t="shared" si="1987"/>
        <v>0</v>
      </c>
      <c r="AY1231" s="9">
        <f t="shared" si="1987"/>
        <v>-112</v>
      </c>
      <c r="AZ1231" s="9">
        <f t="shared" si="1987"/>
        <v>0</v>
      </c>
      <c r="BA1231" s="9">
        <f t="shared" si="1987"/>
        <v>0</v>
      </c>
      <c r="BB1231" s="9">
        <f t="shared" si="1987"/>
        <v>0</v>
      </c>
      <c r="BC1231" s="9">
        <f t="shared" si="1987"/>
        <v>576</v>
      </c>
      <c r="BD1231" s="9">
        <f t="shared" si="1987"/>
        <v>0</v>
      </c>
      <c r="BE1231" s="9">
        <f t="shared" si="1988"/>
        <v>0</v>
      </c>
      <c r="BF1231" s="9">
        <f t="shared" si="1988"/>
        <v>0</v>
      </c>
      <c r="BG1231" s="9">
        <f t="shared" si="1988"/>
        <v>0</v>
      </c>
      <c r="BH1231" s="9">
        <f t="shared" si="1988"/>
        <v>0</v>
      </c>
      <c r="BI1231" s="9">
        <f t="shared" si="1988"/>
        <v>576</v>
      </c>
      <c r="BJ1231" s="9">
        <f t="shared" si="1988"/>
        <v>0</v>
      </c>
    </row>
    <row r="1232" spans="1:62" ht="20.100000000000001" hidden="1" customHeight="1" x14ac:dyDescent="0.25">
      <c r="A1232" s="25" t="s">
        <v>325</v>
      </c>
      <c r="B1232" s="26" t="s">
        <v>317</v>
      </c>
      <c r="C1232" s="26" t="s">
        <v>145</v>
      </c>
      <c r="D1232" s="26" t="s">
        <v>8</v>
      </c>
      <c r="E1232" s="26" t="s">
        <v>383</v>
      </c>
      <c r="F1232" s="26"/>
      <c r="G1232" s="9">
        <f t="shared" si="1984"/>
        <v>688</v>
      </c>
      <c r="H1232" s="9">
        <f t="shared" si="1984"/>
        <v>0</v>
      </c>
      <c r="I1232" s="9">
        <f t="shared" si="1984"/>
        <v>0</v>
      </c>
      <c r="J1232" s="9">
        <f t="shared" si="1984"/>
        <v>0</v>
      </c>
      <c r="K1232" s="9">
        <f t="shared" si="1984"/>
        <v>0</v>
      </c>
      <c r="L1232" s="9">
        <f t="shared" si="1984"/>
        <v>0</v>
      </c>
      <c r="M1232" s="9">
        <f t="shared" si="1984"/>
        <v>688</v>
      </c>
      <c r="N1232" s="9">
        <f t="shared" si="1984"/>
        <v>0</v>
      </c>
      <c r="O1232" s="9">
        <f t="shared" si="1984"/>
        <v>0</v>
      </c>
      <c r="P1232" s="9">
        <f t="shared" si="1984"/>
        <v>0</v>
      </c>
      <c r="Q1232" s="9">
        <f t="shared" si="1984"/>
        <v>0</v>
      </c>
      <c r="R1232" s="9">
        <f t="shared" si="1984"/>
        <v>0</v>
      </c>
      <c r="S1232" s="9">
        <f t="shared" si="1984"/>
        <v>688</v>
      </c>
      <c r="T1232" s="9">
        <f t="shared" si="1984"/>
        <v>0</v>
      </c>
      <c r="U1232" s="9">
        <f t="shared" si="1985"/>
        <v>0</v>
      </c>
      <c r="V1232" s="9">
        <f t="shared" si="1985"/>
        <v>0</v>
      </c>
      <c r="W1232" s="9">
        <f t="shared" si="1985"/>
        <v>0</v>
      </c>
      <c r="X1232" s="9">
        <f t="shared" si="1985"/>
        <v>0</v>
      </c>
      <c r="Y1232" s="9">
        <f t="shared" si="1985"/>
        <v>688</v>
      </c>
      <c r="Z1232" s="9">
        <f t="shared" si="1985"/>
        <v>0</v>
      </c>
      <c r="AA1232" s="9">
        <f t="shared" si="1985"/>
        <v>0</v>
      </c>
      <c r="AB1232" s="9">
        <f t="shared" si="1985"/>
        <v>0</v>
      </c>
      <c r="AC1232" s="9">
        <f t="shared" si="1985"/>
        <v>0</v>
      </c>
      <c r="AD1232" s="9">
        <f t="shared" si="1985"/>
        <v>0</v>
      </c>
      <c r="AE1232" s="9">
        <f t="shared" si="1985"/>
        <v>688</v>
      </c>
      <c r="AF1232" s="9">
        <f t="shared" si="1985"/>
        <v>0</v>
      </c>
      <c r="AG1232" s="9">
        <f t="shared" si="1986"/>
        <v>0</v>
      </c>
      <c r="AH1232" s="9">
        <f t="shared" si="1986"/>
        <v>0</v>
      </c>
      <c r="AI1232" s="9">
        <f t="shared" si="1986"/>
        <v>0</v>
      </c>
      <c r="AJ1232" s="9">
        <f t="shared" si="1986"/>
        <v>0</v>
      </c>
      <c r="AK1232" s="9">
        <f t="shared" si="1986"/>
        <v>688</v>
      </c>
      <c r="AL1232" s="9">
        <f t="shared" si="1986"/>
        <v>0</v>
      </c>
      <c r="AM1232" s="9">
        <f t="shared" si="1986"/>
        <v>0</v>
      </c>
      <c r="AN1232" s="9">
        <f t="shared" si="1986"/>
        <v>0</v>
      </c>
      <c r="AO1232" s="9">
        <f t="shared" si="1986"/>
        <v>0</v>
      </c>
      <c r="AP1232" s="9">
        <f t="shared" si="1986"/>
        <v>0</v>
      </c>
      <c r="AQ1232" s="9">
        <f t="shared" si="1986"/>
        <v>688</v>
      </c>
      <c r="AR1232" s="9">
        <f t="shared" si="1986"/>
        <v>0</v>
      </c>
      <c r="AS1232" s="9">
        <f t="shared" si="1987"/>
        <v>0</v>
      </c>
      <c r="AT1232" s="9">
        <f t="shared" si="1987"/>
        <v>0</v>
      </c>
      <c r="AU1232" s="9">
        <f t="shared" si="1987"/>
        <v>0</v>
      </c>
      <c r="AV1232" s="9">
        <f t="shared" si="1987"/>
        <v>0</v>
      </c>
      <c r="AW1232" s="96">
        <f t="shared" si="1987"/>
        <v>688</v>
      </c>
      <c r="AX1232" s="96">
        <f t="shared" si="1987"/>
        <v>0</v>
      </c>
      <c r="AY1232" s="9">
        <f t="shared" si="1987"/>
        <v>-112</v>
      </c>
      <c r="AZ1232" s="9">
        <f t="shared" si="1987"/>
        <v>0</v>
      </c>
      <c r="BA1232" s="9">
        <f t="shared" si="1987"/>
        <v>0</v>
      </c>
      <c r="BB1232" s="9">
        <f t="shared" si="1987"/>
        <v>0</v>
      </c>
      <c r="BC1232" s="9">
        <f t="shared" si="1987"/>
        <v>576</v>
      </c>
      <c r="BD1232" s="9">
        <f t="shared" si="1987"/>
        <v>0</v>
      </c>
      <c r="BE1232" s="9">
        <f t="shared" si="1988"/>
        <v>0</v>
      </c>
      <c r="BF1232" s="9">
        <f t="shared" si="1988"/>
        <v>0</v>
      </c>
      <c r="BG1232" s="9">
        <f t="shared" si="1988"/>
        <v>0</v>
      </c>
      <c r="BH1232" s="9">
        <f t="shared" si="1988"/>
        <v>0</v>
      </c>
      <c r="BI1232" s="9">
        <f t="shared" si="1988"/>
        <v>576</v>
      </c>
      <c r="BJ1232" s="9">
        <f t="shared" si="1988"/>
        <v>0</v>
      </c>
    </row>
    <row r="1233" spans="1:62" ht="33" hidden="1" x14ac:dyDescent="0.25">
      <c r="A1233" s="25" t="s">
        <v>242</v>
      </c>
      <c r="B1233" s="26" t="s">
        <v>317</v>
      </c>
      <c r="C1233" s="26" t="s">
        <v>145</v>
      </c>
      <c r="D1233" s="26" t="s">
        <v>8</v>
      </c>
      <c r="E1233" s="26" t="s">
        <v>383</v>
      </c>
      <c r="F1233" s="26" t="s">
        <v>30</v>
      </c>
      <c r="G1233" s="9">
        <f t="shared" si="1984"/>
        <v>688</v>
      </c>
      <c r="H1233" s="9">
        <f t="shared" si="1984"/>
        <v>0</v>
      </c>
      <c r="I1233" s="9">
        <f t="shared" si="1984"/>
        <v>0</v>
      </c>
      <c r="J1233" s="9">
        <f t="shared" si="1984"/>
        <v>0</v>
      </c>
      <c r="K1233" s="9">
        <f t="shared" si="1984"/>
        <v>0</v>
      </c>
      <c r="L1233" s="9">
        <f t="shared" si="1984"/>
        <v>0</v>
      </c>
      <c r="M1233" s="9">
        <f t="shared" si="1984"/>
        <v>688</v>
      </c>
      <c r="N1233" s="9">
        <f t="shared" si="1984"/>
        <v>0</v>
      </c>
      <c r="O1233" s="9">
        <f t="shared" si="1984"/>
        <v>0</v>
      </c>
      <c r="P1233" s="9">
        <f t="shared" si="1984"/>
        <v>0</v>
      </c>
      <c r="Q1233" s="9">
        <f t="shared" si="1984"/>
        <v>0</v>
      </c>
      <c r="R1233" s="9">
        <f t="shared" si="1984"/>
        <v>0</v>
      </c>
      <c r="S1233" s="9">
        <f t="shared" si="1984"/>
        <v>688</v>
      </c>
      <c r="T1233" s="9">
        <f t="shared" si="1984"/>
        <v>0</v>
      </c>
      <c r="U1233" s="9">
        <f t="shared" si="1985"/>
        <v>0</v>
      </c>
      <c r="V1233" s="9">
        <f t="shared" si="1985"/>
        <v>0</v>
      </c>
      <c r="W1233" s="9">
        <f t="shared" si="1985"/>
        <v>0</v>
      </c>
      <c r="X1233" s="9">
        <f t="shared" si="1985"/>
        <v>0</v>
      </c>
      <c r="Y1233" s="9">
        <f t="shared" si="1985"/>
        <v>688</v>
      </c>
      <c r="Z1233" s="9">
        <f t="shared" si="1985"/>
        <v>0</v>
      </c>
      <c r="AA1233" s="9">
        <f t="shared" si="1985"/>
        <v>0</v>
      </c>
      <c r="AB1233" s="9">
        <f t="shared" si="1985"/>
        <v>0</v>
      </c>
      <c r="AC1233" s="9">
        <f t="shared" si="1985"/>
        <v>0</v>
      </c>
      <c r="AD1233" s="9">
        <f t="shared" si="1985"/>
        <v>0</v>
      </c>
      <c r="AE1233" s="9">
        <f t="shared" si="1985"/>
        <v>688</v>
      </c>
      <c r="AF1233" s="9">
        <f t="shared" si="1985"/>
        <v>0</v>
      </c>
      <c r="AG1233" s="9">
        <f t="shared" si="1986"/>
        <v>0</v>
      </c>
      <c r="AH1233" s="9">
        <f t="shared" si="1986"/>
        <v>0</v>
      </c>
      <c r="AI1233" s="9">
        <f t="shared" si="1986"/>
        <v>0</v>
      </c>
      <c r="AJ1233" s="9">
        <f t="shared" si="1986"/>
        <v>0</v>
      </c>
      <c r="AK1233" s="9">
        <f t="shared" si="1986"/>
        <v>688</v>
      </c>
      <c r="AL1233" s="9">
        <f t="shared" si="1986"/>
        <v>0</v>
      </c>
      <c r="AM1233" s="9">
        <f t="shared" si="1986"/>
        <v>0</v>
      </c>
      <c r="AN1233" s="9">
        <f t="shared" si="1986"/>
        <v>0</v>
      </c>
      <c r="AO1233" s="9">
        <f t="shared" si="1986"/>
        <v>0</v>
      </c>
      <c r="AP1233" s="9">
        <f t="shared" si="1986"/>
        <v>0</v>
      </c>
      <c r="AQ1233" s="9">
        <f t="shared" si="1986"/>
        <v>688</v>
      </c>
      <c r="AR1233" s="9">
        <f t="shared" si="1986"/>
        <v>0</v>
      </c>
      <c r="AS1233" s="9">
        <f t="shared" si="1987"/>
        <v>0</v>
      </c>
      <c r="AT1233" s="9">
        <f t="shared" si="1987"/>
        <v>0</v>
      </c>
      <c r="AU1233" s="9">
        <f t="shared" si="1987"/>
        <v>0</v>
      </c>
      <c r="AV1233" s="9">
        <f t="shared" si="1987"/>
        <v>0</v>
      </c>
      <c r="AW1233" s="96">
        <f t="shared" si="1987"/>
        <v>688</v>
      </c>
      <c r="AX1233" s="96">
        <f t="shared" si="1987"/>
        <v>0</v>
      </c>
      <c r="AY1233" s="9">
        <f t="shared" si="1987"/>
        <v>-112</v>
      </c>
      <c r="AZ1233" s="9">
        <f t="shared" si="1987"/>
        <v>0</v>
      </c>
      <c r="BA1233" s="9">
        <f t="shared" si="1987"/>
        <v>0</v>
      </c>
      <c r="BB1233" s="9">
        <f t="shared" si="1987"/>
        <v>0</v>
      </c>
      <c r="BC1233" s="9">
        <f t="shared" si="1987"/>
        <v>576</v>
      </c>
      <c r="BD1233" s="9">
        <f t="shared" si="1987"/>
        <v>0</v>
      </c>
      <c r="BE1233" s="9">
        <f t="shared" si="1988"/>
        <v>0</v>
      </c>
      <c r="BF1233" s="9">
        <f t="shared" si="1988"/>
        <v>0</v>
      </c>
      <c r="BG1233" s="9">
        <f t="shared" si="1988"/>
        <v>0</v>
      </c>
      <c r="BH1233" s="9">
        <f t="shared" si="1988"/>
        <v>0</v>
      </c>
      <c r="BI1233" s="9">
        <f t="shared" si="1988"/>
        <v>576</v>
      </c>
      <c r="BJ1233" s="9">
        <f t="shared" si="1988"/>
        <v>0</v>
      </c>
    </row>
    <row r="1234" spans="1:62" ht="33" hidden="1" x14ac:dyDescent="0.25">
      <c r="A1234" s="25" t="s">
        <v>36</v>
      </c>
      <c r="B1234" s="26" t="s">
        <v>317</v>
      </c>
      <c r="C1234" s="26" t="s">
        <v>145</v>
      </c>
      <c r="D1234" s="26" t="s">
        <v>8</v>
      </c>
      <c r="E1234" s="26" t="s">
        <v>383</v>
      </c>
      <c r="F1234" s="26" t="s">
        <v>37</v>
      </c>
      <c r="G1234" s="9">
        <v>688</v>
      </c>
      <c r="H1234" s="9"/>
      <c r="I1234" s="84"/>
      <c r="J1234" s="84"/>
      <c r="K1234" s="84"/>
      <c r="L1234" s="84"/>
      <c r="M1234" s="9">
        <f>G1234+I1234+J1234+K1234+L1234</f>
        <v>688</v>
      </c>
      <c r="N1234" s="9">
        <f>H1234+L1234</f>
        <v>0</v>
      </c>
      <c r="O1234" s="85"/>
      <c r="P1234" s="85"/>
      <c r="Q1234" s="85"/>
      <c r="R1234" s="85"/>
      <c r="S1234" s="9">
        <f>M1234+O1234+P1234+Q1234+R1234</f>
        <v>688</v>
      </c>
      <c r="T1234" s="9">
        <f>N1234+R1234</f>
        <v>0</v>
      </c>
      <c r="U1234" s="85"/>
      <c r="V1234" s="85"/>
      <c r="W1234" s="85"/>
      <c r="X1234" s="85"/>
      <c r="Y1234" s="9">
        <f>S1234+U1234+V1234+W1234+X1234</f>
        <v>688</v>
      </c>
      <c r="Z1234" s="9">
        <f>T1234+X1234</f>
        <v>0</v>
      </c>
      <c r="AA1234" s="85"/>
      <c r="AB1234" s="85"/>
      <c r="AC1234" s="85"/>
      <c r="AD1234" s="85"/>
      <c r="AE1234" s="9">
        <f>Y1234+AA1234+AB1234+AC1234+AD1234</f>
        <v>688</v>
      </c>
      <c r="AF1234" s="9">
        <f>Z1234+AD1234</f>
        <v>0</v>
      </c>
      <c r="AG1234" s="85"/>
      <c r="AH1234" s="85"/>
      <c r="AI1234" s="85"/>
      <c r="AJ1234" s="85"/>
      <c r="AK1234" s="9">
        <f>AE1234+AG1234+AH1234+AI1234+AJ1234</f>
        <v>688</v>
      </c>
      <c r="AL1234" s="9">
        <f>AF1234+AJ1234</f>
        <v>0</v>
      </c>
      <c r="AM1234" s="85"/>
      <c r="AN1234" s="85"/>
      <c r="AO1234" s="85"/>
      <c r="AP1234" s="85"/>
      <c r="AQ1234" s="9">
        <f>AK1234+AM1234+AN1234+AO1234+AP1234</f>
        <v>688</v>
      </c>
      <c r="AR1234" s="9">
        <f>AL1234+AP1234</f>
        <v>0</v>
      </c>
      <c r="AS1234" s="85"/>
      <c r="AT1234" s="85"/>
      <c r="AU1234" s="85"/>
      <c r="AV1234" s="85"/>
      <c r="AW1234" s="96">
        <f>AQ1234+AS1234+AT1234+AU1234+AV1234</f>
        <v>688</v>
      </c>
      <c r="AX1234" s="96">
        <f>AR1234+AV1234</f>
        <v>0</v>
      </c>
      <c r="AY1234" s="85">
        <v>-112</v>
      </c>
      <c r="AZ1234" s="85"/>
      <c r="BA1234" s="85"/>
      <c r="BB1234" s="85"/>
      <c r="BC1234" s="9">
        <f>AW1234+AY1234+AZ1234+BA1234+BB1234</f>
        <v>576</v>
      </c>
      <c r="BD1234" s="9">
        <f>AX1234+BB1234</f>
        <v>0</v>
      </c>
      <c r="BE1234" s="85"/>
      <c r="BF1234" s="85"/>
      <c r="BG1234" s="85"/>
      <c r="BH1234" s="85"/>
      <c r="BI1234" s="9">
        <f>BC1234+BE1234+BF1234+BG1234+BH1234</f>
        <v>576</v>
      </c>
      <c r="BJ1234" s="9">
        <f>BD1234+BH1234</f>
        <v>0</v>
      </c>
    </row>
    <row r="1235" spans="1:62" ht="49.5" hidden="1" x14ac:dyDescent="0.25">
      <c r="A1235" s="60" t="s">
        <v>499</v>
      </c>
      <c r="B1235" s="26" t="s">
        <v>317</v>
      </c>
      <c r="C1235" s="26" t="s">
        <v>145</v>
      </c>
      <c r="D1235" s="26" t="s">
        <v>8</v>
      </c>
      <c r="E1235" s="26" t="s">
        <v>390</v>
      </c>
      <c r="F1235" s="26"/>
      <c r="G1235" s="9">
        <f t="shared" ref="G1235:V1238" si="1989">G1236</f>
        <v>19514</v>
      </c>
      <c r="H1235" s="9">
        <f t="shared" si="1989"/>
        <v>0</v>
      </c>
      <c r="I1235" s="9">
        <f t="shared" si="1989"/>
        <v>0</v>
      </c>
      <c r="J1235" s="9">
        <f t="shared" si="1989"/>
        <v>0</v>
      </c>
      <c r="K1235" s="9">
        <f t="shared" si="1989"/>
        <v>0</v>
      </c>
      <c r="L1235" s="9">
        <f t="shared" si="1989"/>
        <v>0</v>
      </c>
      <c r="M1235" s="9">
        <f t="shared" si="1989"/>
        <v>19514</v>
      </c>
      <c r="N1235" s="9">
        <f t="shared" si="1989"/>
        <v>0</v>
      </c>
      <c r="O1235" s="9">
        <f t="shared" si="1989"/>
        <v>0</v>
      </c>
      <c r="P1235" s="9">
        <f t="shared" si="1989"/>
        <v>0</v>
      </c>
      <c r="Q1235" s="9">
        <f t="shared" si="1989"/>
        <v>0</v>
      </c>
      <c r="R1235" s="9">
        <f t="shared" si="1989"/>
        <v>0</v>
      </c>
      <c r="S1235" s="9">
        <f t="shared" si="1989"/>
        <v>19514</v>
      </c>
      <c r="T1235" s="9">
        <f t="shared" si="1989"/>
        <v>0</v>
      </c>
      <c r="U1235" s="9">
        <f t="shared" si="1989"/>
        <v>0</v>
      </c>
      <c r="V1235" s="9">
        <f t="shared" si="1989"/>
        <v>0</v>
      </c>
      <c r="W1235" s="9">
        <f t="shared" ref="U1235:AJ1238" si="1990">W1236</f>
        <v>0</v>
      </c>
      <c r="X1235" s="9">
        <f t="shared" si="1990"/>
        <v>0</v>
      </c>
      <c r="Y1235" s="9">
        <f t="shared" si="1990"/>
        <v>19514</v>
      </c>
      <c r="Z1235" s="9">
        <f t="shared" si="1990"/>
        <v>0</v>
      </c>
      <c r="AA1235" s="9">
        <f t="shared" si="1990"/>
        <v>0</v>
      </c>
      <c r="AB1235" s="9">
        <f t="shared" si="1990"/>
        <v>547</v>
      </c>
      <c r="AC1235" s="9">
        <f t="shared" si="1990"/>
        <v>0</v>
      </c>
      <c r="AD1235" s="9">
        <f t="shared" si="1990"/>
        <v>0</v>
      </c>
      <c r="AE1235" s="9">
        <f t="shared" si="1990"/>
        <v>20061</v>
      </c>
      <c r="AF1235" s="9">
        <f t="shared" si="1990"/>
        <v>0</v>
      </c>
      <c r="AG1235" s="9">
        <f t="shared" si="1990"/>
        <v>0</v>
      </c>
      <c r="AH1235" s="9">
        <f t="shared" si="1990"/>
        <v>0</v>
      </c>
      <c r="AI1235" s="9">
        <f t="shared" si="1990"/>
        <v>0</v>
      </c>
      <c r="AJ1235" s="9">
        <f t="shared" si="1990"/>
        <v>0</v>
      </c>
      <c r="AK1235" s="9">
        <f t="shared" ref="AG1235:AV1238" si="1991">AK1236</f>
        <v>20061</v>
      </c>
      <c r="AL1235" s="9">
        <f t="shared" si="1991"/>
        <v>0</v>
      </c>
      <c r="AM1235" s="9">
        <f t="shared" si="1991"/>
        <v>0</v>
      </c>
      <c r="AN1235" s="9">
        <f t="shared" si="1991"/>
        <v>0</v>
      </c>
      <c r="AO1235" s="9">
        <f t="shared" si="1991"/>
        <v>0</v>
      </c>
      <c r="AP1235" s="9">
        <f t="shared" si="1991"/>
        <v>0</v>
      </c>
      <c r="AQ1235" s="9">
        <f t="shared" si="1991"/>
        <v>20061</v>
      </c>
      <c r="AR1235" s="9">
        <f t="shared" si="1991"/>
        <v>0</v>
      </c>
      <c r="AS1235" s="9">
        <f t="shared" si="1991"/>
        <v>0</v>
      </c>
      <c r="AT1235" s="9">
        <f t="shared" si="1991"/>
        <v>0</v>
      </c>
      <c r="AU1235" s="9">
        <f t="shared" si="1991"/>
        <v>-133</v>
      </c>
      <c r="AV1235" s="9">
        <f t="shared" si="1991"/>
        <v>0</v>
      </c>
      <c r="AW1235" s="96">
        <f t="shared" ref="AS1235:BH1238" si="1992">AW1236</f>
        <v>19928</v>
      </c>
      <c r="AX1235" s="96">
        <f t="shared" si="1992"/>
        <v>0</v>
      </c>
      <c r="AY1235" s="9">
        <f t="shared" si="1992"/>
        <v>-1242</v>
      </c>
      <c r="AZ1235" s="9">
        <f t="shared" si="1992"/>
        <v>0</v>
      </c>
      <c r="BA1235" s="9">
        <f t="shared" si="1992"/>
        <v>0</v>
      </c>
      <c r="BB1235" s="9">
        <f t="shared" si="1992"/>
        <v>0</v>
      </c>
      <c r="BC1235" s="9">
        <f t="shared" si="1992"/>
        <v>18686</v>
      </c>
      <c r="BD1235" s="9">
        <f t="shared" si="1992"/>
        <v>0</v>
      </c>
      <c r="BE1235" s="9">
        <f t="shared" si="1992"/>
        <v>0</v>
      </c>
      <c r="BF1235" s="9">
        <f t="shared" si="1992"/>
        <v>0</v>
      </c>
      <c r="BG1235" s="9">
        <f t="shared" si="1992"/>
        <v>0</v>
      </c>
      <c r="BH1235" s="9">
        <f t="shared" si="1992"/>
        <v>0</v>
      </c>
      <c r="BI1235" s="9">
        <f t="shared" ref="BE1235:BJ1238" si="1993">BI1236</f>
        <v>18686</v>
      </c>
      <c r="BJ1235" s="9">
        <f t="shared" si="1993"/>
        <v>0</v>
      </c>
    </row>
    <row r="1236" spans="1:62" ht="20.100000000000001" hidden="1" customHeight="1" x14ac:dyDescent="0.25">
      <c r="A1236" s="25" t="s">
        <v>14</v>
      </c>
      <c r="B1236" s="26" t="s">
        <v>317</v>
      </c>
      <c r="C1236" s="26" t="s">
        <v>145</v>
      </c>
      <c r="D1236" s="26" t="s">
        <v>8</v>
      </c>
      <c r="E1236" s="26" t="s">
        <v>391</v>
      </c>
      <c r="F1236" s="26"/>
      <c r="G1236" s="9">
        <f t="shared" si="1989"/>
        <v>19514</v>
      </c>
      <c r="H1236" s="9">
        <f t="shared" si="1989"/>
        <v>0</v>
      </c>
      <c r="I1236" s="9">
        <f t="shared" si="1989"/>
        <v>0</v>
      </c>
      <c r="J1236" s="9">
        <f t="shared" si="1989"/>
        <v>0</v>
      </c>
      <c r="K1236" s="9">
        <f t="shared" si="1989"/>
        <v>0</v>
      </c>
      <c r="L1236" s="9">
        <f t="shared" si="1989"/>
        <v>0</v>
      </c>
      <c r="M1236" s="9">
        <f t="shared" si="1989"/>
        <v>19514</v>
      </c>
      <c r="N1236" s="9">
        <f t="shared" si="1989"/>
        <v>0</v>
      </c>
      <c r="O1236" s="9">
        <f t="shared" si="1989"/>
        <v>0</v>
      </c>
      <c r="P1236" s="9">
        <f t="shared" si="1989"/>
        <v>0</v>
      </c>
      <c r="Q1236" s="9">
        <f t="shared" si="1989"/>
        <v>0</v>
      </c>
      <c r="R1236" s="9">
        <f t="shared" si="1989"/>
        <v>0</v>
      </c>
      <c r="S1236" s="9">
        <f t="shared" si="1989"/>
        <v>19514</v>
      </c>
      <c r="T1236" s="9">
        <f t="shared" si="1989"/>
        <v>0</v>
      </c>
      <c r="U1236" s="9">
        <f t="shared" si="1990"/>
        <v>0</v>
      </c>
      <c r="V1236" s="9">
        <f t="shared" si="1990"/>
        <v>0</v>
      </c>
      <c r="W1236" s="9">
        <f t="shared" si="1990"/>
        <v>0</v>
      </c>
      <c r="X1236" s="9">
        <f t="shared" si="1990"/>
        <v>0</v>
      </c>
      <c r="Y1236" s="9">
        <f t="shared" si="1990"/>
        <v>19514</v>
      </c>
      <c r="Z1236" s="9">
        <f t="shared" si="1990"/>
        <v>0</v>
      </c>
      <c r="AA1236" s="9">
        <f t="shared" si="1990"/>
        <v>0</v>
      </c>
      <c r="AB1236" s="9">
        <f t="shared" si="1990"/>
        <v>547</v>
      </c>
      <c r="AC1236" s="9">
        <f t="shared" si="1990"/>
        <v>0</v>
      </c>
      <c r="AD1236" s="9">
        <f t="shared" si="1990"/>
        <v>0</v>
      </c>
      <c r="AE1236" s="9">
        <f t="shared" si="1990"/>
        <v>20061</v>
      </c>
      <c r="AF1236" s="9">
        <f t="shared" si="1990"/>
        <v>0</v>
      </c>
      <c r="AG1236" s="9">
        <f t="shared" si="1991"/>
        <v>0</v>
      </c>
      <c r="AH1236" s="9">
        <f t="shared" si="1991"/>
        <v>0</v>
      </c>
      <c r="AI1236" s="9">
        <f t="shared" si="1991"/>
        <v>0</v>
      </c>
      <c r="AJ1236" s="9">
        <f t="shared" si="1991"/>
        <v>0</v>
      </c>
      <c r="AK1236" s="9">
        <f t="shared" si="1991"/>
        <v>20061</v>
      </c>
      <c r="AL1236" s="9">
        <f t="shared" si="1991"/>
        <v>0</v>
      </c>
      <c r="AM1236" s="9">
        <f t="shared" si="1991"/>
        <v>0</v>
      </c>
      <c r="AN1236" s="9">
        <f t="shared" si="1991"/>
        <v>0</v>
      </c>
      <c r="AO1236" s="9">
        <f t="shared" si="1991"/>
        <v>0</v>
      </c>
      <c r="AP1236" s="9">
        <f t="shared" si="1991"/>
        <v>0</v>
      </c>
      <c r="AQ1236" s="9">
        <f t="shared" si="1991"/>
        <v>20061</v>
      </c>
      <c r="AR1236" s="9">
        <f t="shared" si="1991"/>
        <v>0</v>
      </c>
      <c r="AS1236" s="9">
        <f t="shared" si="1992"/>
        <v>0</v>
      </c>
      <c r="AT1236" s="9">
        <f t="shared" si="1992"/>
        <v>0</v>
      </c>
      <c r="AU1236" s="9">
        <f t="shared" si="1992"/>
        <v>-133</v>
      </c>
      <c r="AV1236" s="9">
        <f t="shared" si="1992"/>
        <v>0</v>
      </c>
      <c r="AW1236" s="96">
        <f t="shared" si="1992"/>
        <v>19928</v>
      </c>
      <c r="AX1236" s="96">
        <f t="shared" si="1992"/>
        <v>0</v>
      </c>
      <c r="AY1236" s="9">
        <f t="shared" si="1992"/>
        <v>-1242</v>
      </c>
      <c r="AZ1236" s="9">
        <f t="shared" si="1992"/>
        <v>0</v>
      </c>
      <c r="BA1236" s="9">
        <f t="shared" si="1992"/>
        <v>0</v>
      </c>
      <c r="BB1236" s="9">
        <f t="shared" si="1992"/>
        <v>0</v>
      </c>
      <c r="BC1236" s="9">
        <f t="shared" si="1992"/>
        <v>18686</v>
      </c>
      <c r="BD1236" s="9">
        <f t="shared" si="1992"/>
        <v>0</v>
      </c>
      <c r="BE1236" s="9">
        <f t="shared" si="1993"/>
        <v>0</v>
      </c>
      <c r="BF1236" s="9">
        <f t="shared" si="1993"/>
        <v>0</v>
      </c>
      <c r="BG1236" s="9">
        <f t="shared" si="1993"/>
        <v>0</v>
      </c>
      <c r="BH1236" s="9">
        <f t="shared" si="1993"/>
        <v>0</v>
      </c>
      <c r="BI1236" s="9">
        <f t="shared" si="1993"/>
        <v>18686</v>
      </c>
      <c r="BJ1236" s="9">
        <f t="shared" si="1993"/>
        <v>0</v>
      </c>
    </row>
    <row r="1237" spans="1:62" ht="20.100000000000001" hidden="1" customHeight="1" x14ac:dyDescent="0.25">
      <c r="A1237" s="25" t="s">
        <v>325</v>
      </c>
      <c r="B1237" s="26" t="s">
        <v>317</v>
      </c>
      <c r="C1237" s="26" t="s">
        <v>145</v>
      </c>
      <c r="D1237" s="26" t="s">
        <v>8</v>
      </c>
      <c r="E1237" s="26" t="s">
        <v>399</v>
      </c>
      <c r="F1237" s="26"/>
      <c r="G1237" s="9">
        <f t="shared" si="1989"/>
        <v>19514</v>
      </c>
      <c r="H1237" s="9">
        <f t="shared" si="1989"/>
        <v>0</v>
      </c>
      <c r="I1237" s="9">
        <f t="shared" si="1989"/>
        <v>0</v>
      </c>
      <c r="J1237" s="9">
        <f t="shared" si="1989"/>
        <v>0</v>
      </c>
      <c r="K1237" s="9">
        <f t="shared" si="1989"/>
        <v>0</v>
      </c>
      <c r="L1237" s="9">
        <f t="shared" si="1989"/>
        <v>0</v>
      </c>
      <c r="M1237" s="9">
        <f t="shared" si="1989"/>
        <v>19514</v>
      </c>
      <c r="N1237" s="9">
        <f t="shared" si="1989"/>
        <v>0</v>
      </c>
      <c r="O1237" s="9">
        <f t="shared" si="1989"/>
        <v>0</v>
      </c>
      <c r="P1237" s="9">
        <f t="shared" si="1989"/>
        <v>0</v>
      </c>
      <c r="Q1237" s="9">
        <f t="shared" si="1989"/>
        <v>0</v>
      </c>
      <c r="R1237" s="9">
        <f t="shared" si="1989"/>
        <v>0</v>
      </c>
      <c r="S1237" s="9">
        <f t="shared" si="1989"/>
        <v>19514</v>
      </c>
      <c r="T1237" s="9">
        <f t="shared" si="1989"/>
        <v>0</v>
      </c>
      <c r="U1237" s="9">
        <f t="shared" si="1990"/>
        <v>0</v>
      </c>
      <c r="V1237" s="9">
        <f t="shared" si="1990"/>
        <v>0</v>
      </c>
      <c r="W1237" s="9">
        <f t="shared" si="1990"/>
        <v>0</v>
      </c>
      <c r="X1237" s="9">
        <f t="shared" si="1990"/>
        <v>0</v>
      </c>
      <c r="Y1237" s="9">
        <f t="shared" si="1990"/>
        <v>19514</v>
      </c>
      <c r="Z1237" s="9">
        <f t="shared" si="1990"/>
        <v>0</v>
      </c>
      <c r="AA1237" s="9">
        <f t="shared" si="1990"/>
        <v>0</v>
      </c>
      <c r="AB1237" s="9">
        <f t="shared" si="1990"/>
        <v>547</v>
      </c>
      <c r="AC1237" s="9">
        <f t="shared" si="1990"/>
        <v>0</v>
      </c>
      <c r="AD1237" s="9">
        <f t="shared" si="1990"/>
        <v>0</v>
      </c>
      <c r="AE1237" s="9">
        <f t="shared" si="1990"/>
        <v>20061</v>
      </c>
      <c r="AF1237" s="9">
        <f t="shared" si="1990"/>
        <v>0</v>
      </c>
      <c r="AG1237" s="9">
        <f t="shared" si="1991"/>
        <v>0</v>
      </c>
      <c r="AH1237" s="9">
        <f t="shared" si="1991"/>
        <v>0</v>
      </c>
      <c r="AI1237" s="9">
        <f t="shared" si="1991"/>
        <v>0</v>
      </c>
      <c r="AJ1237" s="9">
        <f t="shared" si="1991"/>
        <v>0</v>
      </c>
      <c r="AK1237" s="9">
        <f t="shared" si="1991"/>
        <v>20061</v>
      </c>
      <c r="AL1237" s="9">
        <f t="shared" si="1991"/>
        <v>0</v>
      </c>
      <c r="AM1237" s="9">
        <f t="shared" si="1991"/>
        <v>0</v>
      </c>
      <c r="AN1237" s="9">
        <f t="shared" si="1991"/>
        <v>0</v>
      </c>
      <c r="AO1237" s="9">
        <f t="shared" si="1991"/>
        <v>0</v>
      </c>
      <c r="AP1237" s="9">
        <f t="shared" si="1991"/>
        <v>0</v>
      </c>
      <c r="AQ1237" s="9">
        <f t="shared" si="1991"/>
        <v>20061</v>
      </c>
      <c r="AR1237" s="9">
        <f t="shared" si="1991"/>
        <v>0</v>
      </c>
      <c r="AS1237" s="9">
        <f t="shared" si="1992"/>
        <v>0</v>
      </c>
      <c r="AT1237" s="9">
        <f t="shared" si="1992"/>
        <v>0</v>
      </c>
      <c r="AU1237" s="9">
        <f t="shared" si="1992"/>
        <v>-133</v>
      </c>
      <c r="AV1237" s="9">
        <f t="shared" si="1992"/>
        <v>0</v>
      </c>
      <c r="AW1237" s="96">
        <f t="shared" si="1992"/>
        <v>19928</v>
      </c>
      <c r="AX1237" s="96">
        <f t="shared" si="1992"/>
        <v>0</v>
      </c>
      <c r="AY1237" s="9">
        <f t="shared" si="1992"/>
        <v>-1242</v>
      </c>
      <c r="AZ1237" s="9">
        <f t="shared" si="1992"/>
        <v>0</v>
      </c>
      <c r="BA1237" s="9">
        <f t="shared" si="1992"/>
        <v>0</v>
      </c>
      <c r="BB1237" s="9">
        <f t="shared" si="1992"/>
        <v>0</v>
      </c>
      <c r="BC1237" s="9">
        <f t="shared" si="1992"/>
        <v>18686</v>
      </c>
      <c r="BD1237" s="9">
        <f t="shared" si="1992"/>
        <v>0</v>
      </c>
      <c r="BE1237" s="9">
        <f t="shared" si="1993"/>
        <v>0</v>
      </c>
      <c r="BF1237" s="9">
        <f t="shared" si="1993"/>
        <v>0</v>
      </c>
      <c r="BG1237" s="9">
        <f t="shared" si="1993"/>
        <v>0</v>
      </c>
      <c r="BH1237" s="9">
        <f t="shared" si="1993"/>
        <v>0</v>
      </c>
      <c r="BI1237" s="9">
        <f t="shared" si="1993"/>
        <v>18686</v>
      </c>
      <c r="BJ1237" s="9">
        <f t="shared" si="1993"/>
        <v>0</v>
      </c>
    </row>
    <row r="1238" spans="1:62" ht="33" hidden="1" x14ac:dyDescent="0.25">
      <c r="A1238" s="25" t="s">
        <v>242</v>
      </c>
      <c r="B1238" s="26" t="s">
        <v>317</v>
      </c>
      <c r="C1238" s="26" t="s">
        <v>145</v>
      </c>
      <c r="D1238" s="26" t="s">
        <v>8</v>
      </c>
      <c r="E1238" s="26" t="s">
        <v>399</v>
      </c>
      <c r="F1238" s="26" t="s">
        <v>30</v>
      </c>
      <c r="G1238" s="9">
        <f t="shared" si="1989"/>
        <v>19514</v>
      </c>
      <c r="H1238" s="9">
        <f t="shared" si="1989"/>
        <v>0</v>
      </c>
      <c r="I1238" s="9">
        <f t="shared" si="1989"/>
        <v>0</v>
      </c>
      <c r="J1238" s="9">
        <f t="shared" si="1989"/>
        <v>0</v>
      </c>
      <c r="K1238" s="9">
        <f t="shared" si="1989"/>
        <v>0</v>
      </c>
      <c r="L1238" s="9">
        <f t="shared" si="1989"/>
        <v>0</v>
      </c>
      <c r="M1238" s="9">
        <f t="shared" si="1989"/>
        <v>19514</v>
      </c>
      <c r="N1238" s="9">
        <f t="shared" si="1989"/>
        <v>0</v>
      </c>
      <c r="O1238" s="9">
        <f t="shared" si="1989"/>
        <v>0</v>
      </c>
      <c r="P1238" s="9">
        <f t="shared" si="1989"/>
        <v>0</v>
      </c>
      <c r="Q1238" s="9">
        <f t="shared" si="1989"/>
        <v>0</v>
      </c>
      <c r="R1238" s="9">
        <f t="shared" si="1989"/>
        <v>0</v>
      </c>
      <c r="S1238" s="9">
        <f t="shared" si="1989"/>
        <v>19514</v>
      </c>
      <c r="T1238" s="9">
        <f t="shared" si="1989"/>
        <v>0</v>
      </c>
      <c r="U1238" s="9">
        <f t="shared" si="1990"/>
        <v>0</v>
      </c>
      <c r="V1238" s="9">
        <f t="shared" si="1990"/>
        <v>0</v>
      </c>
      <c r="W1238" s="9">
        <f t="shared" si="1990"/>
        <v>0</v>
      </c>
      <c r="X1238" s="9">
        <f t="shared" si="1990"/>
        <v>0</v>
      </c>
      <c r="Y1238" s="9">
        <f t="shared" si="1990"/>
        <v>19514</v>
      </c>
      <c r="Z1238" s="9">
        <f t="shared" si="1990"/>
        <v>0</v>
      </c>
      <c r="AA1238" s="9">
        <f t="shared" si="1990"/>
        <v>0</v>
      </c>
      <c r="AB1238" s="9">
        <f t="shared" si="1990"/>
        <v>547</v>
      </c>
      <c r="AC1238" s="9">
        <f t="shared" si="1990"/>
        <v>0</v>
      </c>
      <c r="AD1238" s="9">
        <f t="shared" si="1990"/>
        <v>0</v>
      </c>
      <c r="AE1238" s="9">
        <f t="shared" si="1990"/>
        <v>20061</v>
      </c>
      <c r="AF1238" s="9">
        <f t="shared" si="1990"/>
        <v>0</v>
      </c>
      <c r="AG1238" s="9">
        <f t="shared" si="1991"/>
        <v>0</v>
      </c>
      <c r="AH1238" s="9">
        <f t="shared" si="1991"/>
        <v>0</v>
      </c>
      <c r="AI1238" s="9">
        <f t="shared" si="1991"/>
        <v>0</v>
      </c>
      <c r="AJ1238" s="9">
        <f t="shared" si="1991"/>
        <v>0</v>
      </c>
      <c r="AK1238" s="9">
        <f t="shared" si="1991"/>
        <v>20061</v>
      </c>
      <c r="AL1238" s="9">
        <f t="shared" si="1991"/>
        <v>0</v>
      </c>
      <c r="AM1238" s="9">
        <f t="shared" si="1991"/>
        <v>0</v>
      </c>
      <c r="AN1238" s="9">
        <f t="shared" si="1991"/>
        <v>0</v>
      </c>
      <c r="AO1238" s="9">
        <f t="shared" si="1991"/>
        <v>0</v>
      </c>
      <c r="AP1238" s="9">
        <f t="shared" si="1991"/>
        <v>0</v>
      </c>
      <c r="AQ1238" s="9">
        <f t="shared" si="1991"/>
        <v>20061</v>
      </c>
      <c r="AR1238" s="9">
        <f t="shared" si="1991"/>
        <v>0</v>
      </c>
      <c r="AS1238" s="9">
        <f t="shared" si="1992"/>
        <v>0</v>
      </c>
      <c r="AT1238" s="9">
        <f t="shared" si="1992"/>
        <v>0</v>
      </c>
      <c r="AU1238" s="9">
        <f t="shared" si="1992"/>
        <v>-133</v>
      </c>
      <c r="AV1238" s="9">
        <f t="shared" si="1992"/>
        <v>0</v>
      </c>
      <c r="AW1238" s="96">
        <f t="shared" si="1992"/>
        <v>19928</v>
      </c>
      <c r="AX1238" s="96">
        <f t="shared" si="1992"/>
        <v>0</v>
      </c>
      <c r="AY1238" s="9">
        <f t="shared" si="1992"/>
        <v>-1242</v>
      </c>
      <c r="AZ1238" s="9">
        <f t="shared" si="1992"/>
        <v>0</v>
      </c>
      <c r="BA1238" s="9">
        <f t="shared" si="1992"/>
        <v>0</v>
      </c>
      <c r="BB1238" s="9">
        <f t="shared" si="1992"/>
        <v>0</v>
      </c>
      <c r="BC1238" s="9">
        <f t="shared" si="1992"/>
        <v>18686</v>
      </c>
      <c r="BD1238" s="9">
        <f t="shared" si="1992"/>
        <v>0</v>
      </c>
      <c r="BE1238" s="9">
        <f t="shared" si="1993"/>
        <v>0</v>
      </c>
      <c r="BF1238" s="9">
        <f t="shared" si="1993"/>
        <v>0</v>
      </c>
      <c r="BG1238" s="9">
        <f t="shared" si="1993"/>
        <v>0</v>
      </c>
      <c r="BH1238" s="9">
        <f t="shared" si="1993"/>
        <v>0</v>
      </c>
      <c r="BI1238" s="9">
        <f t="shared" si="1993"/>
        <v>18686</v>
      </c>
      <c r="BJ1238" s="9">
        <f t="shared" si="1993"/>
        <v>0</v>
      </c>
    </row>
    <row r="1239" spans="1:62" ht="33" hidden="1" x14ac:dyDescent="0.25">
      <c r="A1239" s="25" t="s">
        <v>36</v>
      </c>
      <c r="B1239" s="26" t="s">
        <v>317</v>
      </c>
      <c r="C1239" s="26" t="s">
        <v>145</v>
      </c>
      <c r="D1239" s="26" t="s">
        <v>8</v>
      </c>
      <c r="E1239" s="26" t="s">
        <v>399</v>
      </c>
      <c r="F1239" s="26" t="s">
        <v>37</v>
      </c>
      <c r="G1239" s="9">
        <v>19514</v>
      </c>
      <c r="H1239" s="9"/>
      <c r="I1239" s="84"/>
      <c r="J1239" s="84"/>
      <c r="K1239" s="84"/>
      <c r="L1239" s="84"/>
      <c r="M1239" s="9">
        <f>G1239+I1239+J1239+K1239+L1239</f>
        <v>19514</v>
      </c>
      <c r="N1239" s="9">
        <f>H1239+L1239</f>
        <v>0</v>
      </c>
      <c r="O1239" s="85"/>
      <c r="P1239" s="85"/>
      <c r="Q1239" s="85"/>
      <c r="R1239" s="85"/>
      <c r="S1239" s="9">
        <f>M1239+O1239+P1239+Q1239+R1239</f>
        <v>19514</v>
      </c>
      <c r="T1239" s="9">
        <f>N1239+R1239</f>
        <v>0</v>
      </c>
      <c r="U1239" s="85"/>
      <c r="V1239" s="85"/>
      <c r="W1239" s="85"/>
      <c r="X1239" s="85"/>
      <c r="Y1239" s="9">
        <f>S1239+U1239+V1239+W1239+X1239</f>
        <v>19514</v>
      </c>
      <c r="Z1239" s="9">
        <f>T1239+X1239</f>
        <v>0</v>
      </c>
      <c r="AA1239" s="85"/>
      <c r="AB1239" s="9">
        <v>547</v>
      </c>
      <c r="AC1239" s="85"/>
      <c r="AD1239" s="85"/>
      <c r="AE1239" s="9">
        <f>Y1239+AA1239+AB1239+AC1239+AD1239</f>
        <v>20061</v>
      </c>
      <c r="AF1239" s="9">
        <f>Z1239+AD1239</f>
        <v>0</v>
      </c>
      <c r="AG1239" s="85"/>
      <c r="AH1239" s="9"/>
      <c r="AI1239" s="85"/>
      <c r="AJ1239" s="85"/>
      <c r="AK1239" s="9">
        <f>AE1239+AG1239+AH1239+AI1239+AJ1239</f>
        <v>20061</v>
      </c>
      <c r="AL1239" s="9">
        <f>AF1239+AJ1239</f>
        <v>0</v>
      </c>
      <c r="AM1239" s="85"/>
      <c r="AN1239" s="9"/>
      <c r="AO1239" s="85"/>
      <c r="AP1239" s="85"/>
      <c r="AQ1239" s="9">
        <f>AK1239+AM1239+AN1239+AO1239+AP1239</f>
        <v>20061</v>
      </c>
      <c r="AR1239" s="9">
        <f>AL1239+AP1239</f>
        <v>0</v>
      </c>
      <c r="AS1239" s="85"/>
      <c r="AT1239" s="9"/>
      <c r="AU1239" s="9">
        <v>-133</v>
      </c>
      <c r="AV1239" s="85"/>
      <c r="AW1239" s="96">
        <f>AQ1239+AS1239+AT1239+AU1239+AV1239</f>
        <v>19928</v>
      </c>
      <c r="AX1239" s="96">
        <f>AR1239+AV1239</f>
        <v>0</v>
      </c>
      <c r="AY1239" s="85">
        <v>-1242</v>
      </c>
      <c r="AZ1239" s="9"/>
      <c r="BA1239" s="9"/>
      <c r="BB1239" s="85"/>
      <c r="BC1239" s="9">
        <f>AW1239+AY1239+AZ1239+BA1239+BB1239</f>
        <v>18686</v>
      </c>
      <c r="BD1239" s="9">
        <f>AX1239+BB1239</f>
        <v>0</v>
      </c>
      <c r="BE1239" s="85"/>
      <c r="BF1239" s="9"/>
      <c r="BG1239" s="9"/>
      <c r="BH1239" s="85"/>
      <c r="BI1239" s="9">
        <f>BC1239+BE1239+BF1239+BG1239+BH1239</f>
        <v>18686</v>
      </c>
      <c r="BJ1239" s="9">
        <f>BD1239+BH1239</f>
        <v>0</v>
      </c>
    </row>
    <row r="1240" spans="1:62" ht="20.100000000000001" hidden="1" customHeight="1" x14ac:dyDescent="0.25">
      <c r="A1240" s="25" t="s">
        <v>61</v>
      </c>
      <c r="B1240" s="26" t="s">
        <v>317</v>
      </c>
      <c r="C1240" s="26" t="s">
        <v>145</v>
      </c>
      <c r="D1240" s="26" t="s">
        <v>8</v>
      </c>
      <c r="E1240" s="26" t="s">
        <v>62</v>
      </c>
      <c r="F1240" s="26"/>
      <c r="G1240" s="9">
        <f t="shared" ref="G1240:V1243" si="1994">G1241</f>
        <v>3047</v>
      </c>
      <c r="H1240" s="9">
        <f t="shared" si="1994"/>
        <v>0</v>
      </c>
      <c r="I1240" s="9">
        <f t="shared" si="1994"/>
        <v>0</v>
      </c>
      <c r="J1240" s="9">
        <f t="shared" si="1994"/>
        <v>0</v>
      </c>
      <c r="K1240" s="9">
        <f t="shared" si="1994"/>
        <v>0</v>
      </c>
      <c r="L1240" s="9">
        <f t="shared" si="1994"/>
        <v>0</v>
      </c>
      <c r="M1240" s="9">
        <f t="shared" si="1994"/>
        <v>3047</v>
      </c>
      <c r="N1240" s="9">
        <f t="shared" si="1994"/>
        <v>0</v>
      </c>
      <c r="O1240" s="9">
        <f t="shared" si="1994"/>
        <v>0</v>
      </c>
      <c r="P1240" s="9">
        <f t="shared" si="1994"/>
        <v>0</v>
      </c>
      <c r="Q1240" s="9">
        <f t="shared" si="1994"/>
        <v>0</v>
      </c>
      <c r="R1240" s="9">
        <f t="shared" si="1994"/>
        <v>0</v>
      </c>
      <c r="S1240" s="9">
        <f t="shared" si="1994"/>
        <v>3047</v>
      </c>
      <c r="T1240" s="9">
        <f t="shared" si="1994"/>
        <v>0</v>
      </c>
      <c r="U1240" s="9">
        <f t="shared" si="1994"/>
        <v>0</v>
      </c>
      <c r="V1240" s="9">
        <f t="shared" si="1994"/>
        <v>0</v>
      </c>
      <c r="W1240" s="9">
        <f t="shared" ref="U1240:AJ1243" si="1995">W1241</f>
        <v>0</v>
      </c>
      <c r="X1240" s="9">
        <f t="shared" si="1995"/>
        <v>0</v>
      </c>
      <c r="Y1240" s="9">
        <f t="shared" si="1995"/>
        <v>3047</v>
      </c>
      <c r="Z1240" s="9">
        <f t="shared" si="1995"/>
        <v>0</v>
      </c>
      <c r="AA1240" s="9">
        <f t="shared" si="1995"/>
        <v>0</v>
      </c>
      <c r="AB1240" s="9">
        <f t="shared" si="1995"/>
        <v>0</v>
      </c>
      <c r="AC1240" s="9">
        <f t="shared" si="1995"/>
        <v>0</v>
      </c>
      <c r="AD1240" s="9">
        <f t="shared" si="1995"/>
        <v>0</v>
      </c>
      <c r="AE1240" s="9">
        <f t="shared" si="1995"/>
        <v>3047</v>
      </c>
      <c r="AF1240" s="9">
        <f t="shared" si="1995"/>
        <v>0</v>
      </c>
      <c r="AG1240" s="9">
        <f t="shared" si="1995"/>
        <v>0</v>
      </c>
      <c r="AH1240" s="9">
        <f t="shared" si="1995"/>
        <v>0</v>
      </c>
      <c r="AI1240" s="9">
        <f t="shared" si="1995"/>
        <v>0</v>
      </c>
      <c r="AJ1240" s="9">
        <f t="shared" si="1995"/>
        <v>0</v>
      </c>
      <c r="AK1240" s="9">
        <f t="shared" ref="AG1240:AV1243" si="1996">AK1241</f>
        <v>3047</v>
      </c>
      <c r="AL1240" s="9">
        <f t="shared" si="1996"/>
        <v>0</v>
      </c>
      <c r="AM1240" s="9">
        <f t="shared" si="1996"/>
        <v>0</v>
      </c>
      <c r="AN1240" s="9">
        <f t="shared" si="1996"/>
        <v>0</v>
      </c>
      <c r="AO1240" s="9">
        <f t="shared" si="1996"/>
        <v>0</v>
      </c>
      <c r="AP1240" s="9">
        <f t="shared" si="1996"/>
        <v>0</v>
      </c>
      <c r="AQ1240" s="9">
        <f t="shared" si="1996"/>
        <v>3047</v>
      </c>
      <c r="AR1240" s="9">
        <f t="shared" si="1996"/>
        <v>0</v>
      </c>
      <c r="AS1240" s="9">
        <f t="shared" si="1996"/>
        <v>0</v>
      </c>
      <c r="AT1240" s="9">
        <f t="shared" si="1996"/>
        <v>0</v>
      </c>
      <c r="AU1240" s="9">
        <f t="shared" si="1996"/>
        <v>0</v>
      </c>
      <c r="AV1240" s="9">
        <f t="shared" si="1996"/>
        <v>0</v>
      </c>
      <c r="AW1240" s="96">
        <f t="shared" ref="AS1240:BH1243" si="1997">AW1241</f>
        <v>3047</v>
      </c>
      <c r="AX1240" s="96">
        <f t="shared" si="1997"/>
        <v>0</v>
      </c>
      <c r="AY1240" s="9">
        <f t="shared" si="1997"/>
        <v>0</v>
      </c>
      <c r="AZ1240" s="9">
        <f t="shared" si="1997"/>
        <v>0</v>
      </c>
      <c r="BA1240" s="9">
        <f t="shared" si="1997"/>
        <v>0</v>
      </c>
      <c r="BB1240" s="9">
        <f t="shared" si="1997"/>
        <v>0</v>
      </c>
      <c r="BC1240" s="9">
        <f t="shared" si="1997"/>
        <v>3047</v>
      </c>
      <c r="BD1240" s="9">
        <f t="shared" si="1997"/>
        <v>0</v>
      </c>
      <c r="BE1240" s="9">
        <f t="shared" si="1997"/>
        <v>0</v>
      </c>
      <c r="BF1240" s="9">
        <f t="shared" si="1997"/>
        <v>0</v>
      </c>
      <c r="BG1240" s="9">
        <f t="shared" si="1997"/>
        <v>0</v>
      </c>
      <c r="BH1240" s="9">
        <f t="shared" si="1997"/>
        <v>0</v>
      </c>
      <c r="BI1240" s="9">
        <f t="shared" ref="BE1240:BJ1243" si="1998">BI1241</f>
        <v>3047</v>
      </c>
      <c r="BJ1240" s="9">
        <f t="shared" si="1998"/>
        <v>0</v>
      </c>
    </row>
    <row r="1241" spans="1:62" ht="20.100000000000001" hidden="1" customHeight="1" x14ac:dyDescent="0.25">
      <c r="A1241" s="25" t="s">
        <v>14</v>
      </c>
      <c r="B1241" s="26" t="s">
        <v>317</v>
      </c>
      <c r="C1241" s="26" t="s">
        <v>145</v>
      </c>
      <c r="D1241" s="26" t="s">
        <v>8</v>
      </c>
      <c r="E1241" s="26" t="s">
        <v>63</v>
      </c>
      <c r="F1241" s="26"/>
      <c r="G1241" s="9">
        <f t="shared" si="1994"/>
        <v>3047</v>
      </c>
      <c r="H1241" s="9">
        <f t="shared" si="1994"/>
        <v>0</v>
      </c>
      <c r="I1241" s="9">
        <f t="shared" si="1994"/>
        <v>0</v>
      </c>
      <c r="J1241" s="9">
        <f t="shared" si="1994"/>
        <v>0</v>
      </c>
      <c r="K1241" s="9">
        <f t="shared" si="1994"/>
        <v>0</v>
      </c>
      <c r="L1241" s="9">
        <f t="shared" si="1994"/>
        <v>0</v>
      </c>
      <c r="M1241" s="9">
        <f t="shared" si="1994"/>
        <v>3047</v>
      </c>
      <c r="N1241" s="9">
        <f t="shared" si="1994"/>
        <v>0</v>
      </c>
      <c r="O1241" s="9">
        <f t="shared" si="1994"/>
        <v>0</v>
      </c>
      <c r="P1241" s="9">
        <f t="shared" si="1994"/>
        <v>0</v>
      </c>
      <c r="Q1241" s="9">
        <f t="shared" si="1994"/>
        <v>0</v>
      </c>
      <c r="R1241" s="9">
        <f t="shared" si="1994"/>
        <v>0</v>
      </c>
      <c r="S1241" s="9">
        <f t="shared" si="1994"/>
        <v>3047</v>
      </c>
      <c r="T1241" s="9">
        <f t="shared" si="1994"/>
        <v>0</v>
      </c>
      <c r="U1241" s="9">
        <f t="shared" si="1995"/>
        <v>0</v>
      </c>
      <c r="V1241" s="9">
        <f t="shared" si="1995"/>
        <v>0</v>
      </c>
      <c r="W1241" s="9">
        <f t="shared" si="1995"/>
        <v>0</v>
      </c>
      <c r="X1241" s="9">
        <f t="shared" si="1995"/>
        <v>0</v>
      </c>
      <c r="Y1241" s="9">
        <f t="shared" si="1995"/>
        <v>3047</v>
      </c>
      <c r="Z1241" s="9">
        <f t="shared" si="1995"/>
        <v>0</v>
      </c>
      <c r="AA1241" s="9">
        <f t="shared" si="1995"/>
        <v>0</v>
      </c>
      <c r="AB1241" s="9">
        <f t="shared" si="1995"/>
        <v>0</v>
      </c>
      <c r="AC1241" s="9">
        <f t="shared" si="1995"/>
        <v>0</v>
      </c>
      <c r="AD1241" s="9">
        <f t="shared" si="1995"/>
        <v>0</v>
      </c>
      <c r="AE1241" s="9">
        <f t="shared" si="1995"/>
        <v>3047</v>
      </c>
      <c r="AF1241" s="9">
        <f t="shared" si="1995"/>
        <v>0</v>
      </c>
      <c r="AG1241" s="9">
        <f t="shared" si="1996"/>
        <v>0</v>
      </c>
      <c r="AH1241" s="9">
        <f t="shared" si="1996"/>
        <v>0</v>
      </c>
      <c r="AI1241" s="9">
        <f t="shared" si="1996"/>
        <v>0</v>
      </c>
      <c r="AJ1241" s="9">
        <f t="shared" si="1996"/>
        <v>0</v>
      </c>
      <c r="AK1241" s="9">
        <f t="shared" si="1996"/>
        <v>3047</v>
      </c>
      <c r="AL1241" s="9">
        <f t="shared" si="1996"/>
        <v>0</v>
      </c>
      <c r="AM1241" s="9">
        <f t="shared" si="1996"/>
        <v>0</v>
      </c>
      <c r="AN1241" s="9">
        <f t="shared" si="1996"/>
        <v>0</v>
      </c>
      <c r="AO1241" s="9">
        <f t="shared" si="1996"/>
        <v>0</v>
      </c>
      <c r="AP1241" s="9">
        <f t="shared" si="1996"/>
        <v>0</v>
      </c>
      <c r="AQ1241" s="9">
        <f t="shared" si="1996"/>
        <v>3047</v>
      </c>
      <c r="AR1241" s="9">
        <f t="shared" si="1996"/>
        <v>0</v>
      </c>
      <c r="AS1241" s="9">
        <f t="shared" si="1997"/>
        <v>0</v>
      </c>
      <c r="AT1241" s="9">
        <f t="shared" si="1997"/>
        <v>0</v>
      </c>
      <c r="AU1241" s="9">
        <f t="shared" si="1997"/>
        <v>0</v>
      </c>
      <c r="AV1241" s="9">
        <f t="shared" si="1997"/>
        <v>0</v>
      </c>
      <c r="AW1241" s="96">
        <f t="shared" si="1997"/>
        <v>3047</v>
      </c>
      <c r="AX1241" s="96">
        <f t="shared" si="1997"/>
        <v>0</v>
      </c>
      <c r="AY1241" s="9">
        <f t="shared" si="1997"/>
        <v>0</v>
      </c>
      <c r="AZ1241" s="9">
        <f t="shared" si="1997"/>
        <v>0</v>
      </c>
      <c r="BA1241" s="9">
        <f t="shared" si="1997"/>
        <v>0</v>
      </c>
      <c r="BB1241" s="9">
        <f t="shared" si="1997"/>
        <v>0</v>
      </c>
      <c r="BC1241" s="9">
        <f t="shared" si="1997"/>
        <v>3047</v>
      </c>
      <c r="BD1241" s="9">
        <f t="shared" si="1997"/>
        <v>0</v>
      </c>
      <c r="BE1241" s="9">
        <f t="shared" si="1998"/>
        <v>0</v>
      </c>
      <c r="BF1241" s="9">
        <f t="shared" si="1998"/>
        <v>0</v>
      </c>
      <c r="BG1241" s="9">
        <f t="shared" si="1998"/>
        <v>0</v>
      </c>
      <c r="BH1241" s="9">
        <f t="shared" si="1998"/>
        <v>0</v>
      </c>
      <c r="BI1241" s="9">
        <f t="shared" si="1998"/>
        <v>3047</v>
      </c>
      <c r="BJ1241" s="9">
        <f t="shared" si="1998"/>
        <v>0</v>
      </c>
    </row>
    <row r="1242" spans="1:62" ht="20.100000000000001" hidden="1" customHeight="1" x14ac:dyDescent="0.25">
      <c r="A1242" s="25" t="s">
        <v>325</v>
      </c>
      <c r="B1242" s="26" t="s">
        <v>317</v>
      </c>
      <c r="C1242" s="26" t="s">
        <v>145</v>
      </c>
      <c r="D1242" s="26" t="s">
        <v>8</v>
      </c>
      <c r="E1242" s="26" t="s">
        <v>385</v>
      </c>
      <c r="F1242" s="26"/>
      <c r="G1242" s="9">
        <f t="shared" si="1994"/>
        <v>3047</v>
      </c>
      <c r="H1242" s="9">
        <f t="shared" si="1994"/>
        <v>0</v>
      </c>
      <c r="I1242" s="9">
        <f t="shared" si="1994"/>
        <v>0</v>
      </c>
      <c r="J1242" s="9">
        <f t="shared" si="1994"/>
        <v>0</v>
      </c>
      <c r="K1242" s="9">
        <f t="shared" si="1994"/>
        <v>0</v>
      </c>
      <c r="L1242" s="9">
        <f t="shared" si="1994"/>
        <v>0</v>
      </c>
      <c r="M1242" s="9">
        <f t="shared" si="1994"/>
        <v>3047</v>
      </c>
      <c r="N1242" s="9">
        <f t="shared" si="1994"/>
        <v>0</v>
      </c>
      <c r="O1242" s="9">
        <f t="shared" si="1994"/>
        <v>0</v>
      </c>
      <c r="P1242" s="9">
        <f t="shared" si="1994"/>
        <v>0</v>
      </c>
      <c r="Q1242" s="9">
        <f t="shared" si="1994"/>
        <v>0</v>
      </c>
      <c r="R1242" s="9">
        <f t="shared" si="1994"/>
        <v>0</v>
      </c>
      <c r="S1242" s="9">
        <f t="shared" si="1994"/>
        <v>3047</v>
      </c>
      <c r="T1242" s="9">
        <f t="shared" si="1994"/>
        <v>0</v>
      </c>
      <c r="U1242" s="9">
        <f t="shared" si="1995"/>
        <v>0</v>
      </c>
      <c r="V1242" s="9">
        <f t="shared" si="1995"/>
        <v>0</v>
      </c>
      <c r="W1242" s="9">
        <f t="shared" si="1995"/>
        <v>0</v>
      </c>
      <c r="X1242" s="9">
        <f t="shared" si="1995"/>
        <v>0</v>
      </c>
      <c r="Y1242" s="9">
        <f t="shared" si="1995"/>
        <v>3047</v>
      </c>
      <c r="Z1242" s="9">
        <f t="shared" si="1995"/>
        <v>0</v>
      </c>
      <c r="AA1242" s="9">
        <f t="shared" si="1995"/>
        <v>0</v>
      </c>
      <c r="AB1242" s="9">
        <f t="shared" si="1995"/>
        <v>0</v>
      </c>
      <c r="AC1242" s="9">
        <f t="shared" si="1995"/>
        <v>0</v>
      </c>
      <c r="AD1242" s="9">
        <f t="shared" si="1995"/>
        <v>0</v>
      </c>
      <c r="AE1242" s="9">
        <f t="shared" si="1995"/>
        <v>3047</v>
      </c>
      <c r="AF1242" s="9">
        <f t="shared" si="1995"/>
        <v>0</v>
      </c>
      <c r="AG1242" s="9">
        <f t="shared" si="1996"/>
        <v>0</v>
      </c>
      <c r="AH1242" s="9">
        <f t="shared" si="1996"/>
        <v>0</v>
      </c>
      <c r="AI1242" s="9">
        <f t="shared" si="1996"/>
        <v>0</v>
      </c>
      <c r="AJ1242" s="9">
        <f t="shared" si="1996"/>
        <v>0</v>
      </c>
      <c r="AK1242" s="9">
        <f t="shared" si="1996"/>
        <v>3047</v>
      </c>
      <c r="AL1242" s="9">
        <f t="shared" si="1996"/>
        <v>0</v>
      </c>
      <c r="AM1242" s="9">
        <f t="shared" si="1996"/>
        <v>0</v>
      </c>
      <c r="AN1242" s="9">
        <f t="shared" si="1996"/>
        <v>0</v>
      </c>
      <c r="AO1242" s="9">
        <f t="shared" si="1996"/>
        <v>0</v>
      </c>
      <c r="AP1242" s="9">
        <f t="shared" si="1996"/>
        <v>0</v>
      </c>
      <c r="AQ1242" s="9">
        <f t="shared" si="1996"/>
        <v>3047</v>
      </c>
      <c r="AR1242" s="9">
        <f t="shared" si="1996"/>
        <v>0</v>
      </c>
      <c r="AS1242" s="9">
        <f t="shared" si="1997"/>
        <v>0</v>
      </c>
      <c r="AT1242" s="9">
        <f t="shared" si="1997"/>
        <v>0</v>
      </c>
      <c r="AU1242" s="9">
        <f t="shared" si="1997"/>
        <v>0</v>
      </c>
      <c r="AV1242" s="9">
        <f t="shared" si="1997"/>
        <v>0</v>
      </c>
      <c r="AW1242" s="96">
        <f t="shared" si="1997"/>
        <v>3047</v>
      </c>
      <c r="AX1242" s="96">
        <f t="shared" si="1997"/>
        <v>0</v>
      </c>
      <c r="AY1242" s="9">
        <f t="shared" si="1997"/>
        <v>0</v>
      </c>
      <c r="AZ1242" s="9">
        <f t="shared" si="1997"/>
        <v>0</v>
      </c>
      <c r="BA1242" s="9">
        <f t="shared" si="1997"/>
        <v>0</v>
      </c>
      <c r="BB1242" s="9">
        <f t="shared" si="1997"/>
        <v>0</v>
      </c>
      <c r="BC1242" s="9">
        <f t="shared" si="1997"/>
        <v>3047</v>
      </c>
      <c r="BD1242" s="9">
        <f t="shared" si="1997"/>
        <v>0</v>
      </c>
      <c r="BE1242" s="9">
        <f t="shared" si="1998"/>
        <v>0</v>
      </c>
      <c r="BF1242" s="9">
        <f t="shared" si="1998"/>
        <v>0</v>
      </c>
      <c r="BG1242" s="9">
        <f t="shared" si="1998"/>
        <v>0</v>
      </c>
      <c r="BH1242" s="9">
        <f t="shared" si="1998"/>
        <v>0</v>
      </c>
      <c r="BI1242" s="9">
        <f t="shared" si="1998"/>
        <v>3047</v>
      </c>
      <c r="BJ1242" s="9">
        <f t="shared" si="1998"/>
        <v>0</v>
      </c>
    </row>
    <row r="1243" spans="1:62" ht="33" hidden="1" x14ac:dyDescent="0.25">
      <c r="A1243" s="25" t="s">
        <v>242</v>
      </c>
      <c r="B1243" s="26" t="s">
        <v>317</v>
      </c>
      <c r="C1243" s="26" t="s">
        <v>145</v>
      </c>
      <c r="D1243" s="26" t="s">
        <v>8</v>
      </c>
      <c r="E1243" s="26" t="s">
        <v>385</v>
      </c>
      <c r="F1243" s="26" t="s">
        <v>30</v>
      </c>
      <c r="G1243" s="9">
        <f t="shared" si="1994"/>
        <v>3047</v>
      </c>
      <c r="H1243" s="9">
        <f t="shared" si="1994"/>
        <v>0</v>
      </c>
      <c r="I1243" s="9">
        <f t="shared" si="1994"/>
        <v>0</v>
      </c>
      <c r="J1243" s="9">
        <f t="shared" si="1994"/>
        <v>0</v>
      </c>
      <c r="K1243" s="9">
        <f t="shared" si="1994"/>
        <v>0</v>
      </c>
      <c r="L1243" s="9">
        <f t="shared" si="1994"/>
        <v>0</v>
      </c>
      <c r="M1243" s="9">
        <f t="shared" si="1994"/>
        <v>3047</v>
      </c>
      <c r="N1243" s="9">
        <f t="shared" si="1994"/>
        <v>0</v>
      </c>
      <c r="O1243" s="9">
        <f t="shared" si="1994"/>
        <v>0</v>
      </c>
      <c r="P1243" s="9">
        <f t="shared" si="1994"/>
        <v>0</v>
      </c>
      <c r="Q1243" s="9">
        <f t="shared" si="1994"/>
        <v>0</v>
      </c>
      <c r="R1243" s="9">
        <f t="shared" si="1994"/>
        <v>0</v>
      </c>
      <c r="S1243" s="9">
        <f t="shared" si="1994"/>
        <v>3047</v>
      </c>
      <c r="T1243" s="9">
        <f t="shared" si="1994"/>
        <v>0</v>
      </c>
      <c r="U1243" s="9">
        <f t="shared" si="1995"/>
        <v>0</v>
      </c>
      <c r="V1243" s="9">
        <f t="shared" si="1995"/>
        <v>0</v>
      </c>
      <c r="W1243" s="9">
        <f t="shared" si="1995"/>
        <v>0</v>
      </c>
      <c r="X1243" s="9">
        <f t="shared" si="1995"/>
        <v>0</v>
      </c>
      <c r="Y1243" s="9">
        <f t="shared" si="1995"/>
        <v>3047</v>
      </c>
      <c r="Z1243" s="9">
        <f t="shared" si="1995"/>
        <v>0</v>
      </c>
      <c r="AA1243" s="9">
        <f t="shared" si="1995"/>
        <v>0</v>
      </c>
      <c r="AB1243" s="9">
        <f t="shared" si="1995"/>
        <v>0</v>
      </c>
      <c r="AC1243" s="9">
        <f t="shared" si="1995"/>
        <v>0</v>
      </c>
      <c r="AD1243" s="9">
        <f t="shared" si="1995"/>
        <v>0</v>
      </c>
      <c r="AE1243" s="9">
        <f t="shared" si="1995"/>
        <v>3047</v>
      </c>
      <c r="AF1243" s="9">
        <f t="shared" si="1995"/>
        <v>0</v>
      </c>
      <c r="AG1243" s="9">
        <f t="shared" si="1996"/>
        <v>0</v>
      </c>
      <c r="AH1243" s="9">
        <f t="shared" si="1996"/>
        <v>0</v>
      </c>
      <c r="AI1243" s="9">
        <f t="shared" si="1996"/>
        <v>0</v>
      </c>
      <c r="AJ1243" s="9">
        <f t="shared" si="1996"/>
        <v>0</v>
      </c>
      <c r="AK1243" s="9">
        <f t="shared" si="1996"/>
        <v>3047</v>
      </c>
      <c r="AL1243" s="9">
        <f t="shared" si="1996"/>
        <v>0</v>
      </c>
      <c r="AM1243" s="9">
        <f t="shared" si="1996"/>
        <v>0</v>
      </c>
      <c r="AN1243" s="9">
        <f t="shared" si="1996"/>
        <v>0</v>
      </c>
      <c r="AO1243" s="9">
        <f t="shared" si="1996"/>
        <v>0</v>
      </c>
      <c r="AP1243" s="9">
        <f t="shared" si="1996"/>
        <v>0</v>
      </c>
      <c r="AQ1243" s="9">
        <f t="shared" si="1996"/>
        <v>3047</v>
      </c>
      <c r="AR1243" s="9">
        <f t="shared" si="1996"/>
        <v>0</v>
      </c>
      <c r="AS1243" s="9">
        <f t="shared" si="1997"/>
        <v>0</v>
      </c>
      <c r="AT1243" s="9">
        <f t="shared" si="1997"/>
        <v>0</v>
      </c>
      <c r="AU1243" s="9">
        <f t="shared" si="1997"/>
        <v>0</v>
      </c>
      <c r="AV1243" s="9">
        <f t="shared" si="1997"/>
        <v>0</v>
      </c>
      <c r="AW1243" s="96">
        <f t="shared" si="1997"/>
        <v>3047</v>
      </c>
      <c r="AX1243" s="96">
        <f t="shared" si="1997"/>
        <v>0</v>
      </c>
      <c r="AY1243" s="9">
        <f t="shared" si="1997"/>
        <v>0</v>
      </c>
      <c r="AZ1243" s="9">
        <f t="shared" si="1997"/>
        <v>0</v>
      </c>
      <c r="BA1243" s="9">
        <f t="shared" si="1997"/>
        <v>0</v>
      </c>
      <c r="BB1243" s="9">
        <f t="shared" si="1997"/>
        <v>0</v>
      </c>
      <c r="BC1243" s="9">
        <f t="shared" si="1997"/>
        <v>3047</v>
      </c>
      <c r="BD1243" s="9">
        <f t="shared" si="1997"/>
        <v>0</v>
      </c>
      <c r="BE1243" s="9">
        <f t="shared" si="1998"/>
        <v>0</v>
      </c>
      <c r="BF1243" s="9">
        <f t="shared" si="1998"/>
        <v>0</v>
      </c>
      <c r="BG1243" s="9">
        <f t="shared" si="1998"/>
        <v>0</v>
      </c>
      <c r="BH1243" s="9">
        <f t="shared" si="1998"/>
        <v>0</v>
      </c>
      <c r="BI1243" s="9">
        <f t="shared" si="1998"/>
        <v>3047</v>
      </c>
      <c r="BJ1243" s="9">
        <f t="shared" si="1998"/>
        <v>0</v>
      </c>
    </row>
    <row r="1244" spans="1:62" ht="33" hidden="1" x14ac:dyDescent="0.25">
      <c r="A1244" s="25" t="s">
        <v>36</v>
      </c>
      <c r="B1244" s="26" t="s">
        <v>317</v>
      </c>
      <c r="C1244" s="26" t="s">
        <v>145</v>
      </c>
      <c r="D1244" s="26" t="s">
        <v>8</v>
      </c>
      <c r="E1244" s="26" t="s">
        <v>385</v>
      </c>
      <c r="F1244" s="26" t="s">
        <v>37</v>
      </c>
      <c r="G1244" s="9">
        <v>3047</v>
      </c>
      <c r="H1244" s="9"/>
      <c r="I1244" s="84"/>
      <c r="J1244" s="84"/>
      <c r="K1244" s="84"/>
      <c r="L1244" s="84"/>
      <c r="M1244" s="9">
        <f>G1244+I1244+J1244+K1244+L1244</f>
        <v>3047</v>
      </c>
      <c r="N1244" s="9">
        <f>H1244+L1244</f>
        <v>0</v>
      </c>
      <c r="O1244" s="85"/>
      <c r="P1244" s="85"/>
      <c r="Q1244" s="85"/>
      <c r="R1244" s="85"/>
      <c r="S1244" s="9">
        <f>M1244+O1244+P1244+Q1244+R1244</f>
        <v>3047</v>
      </c>
      <c r="T1244" s="9">
        <f>N1244+R1244</f>
        <v>0</v>
      </c>
      <c r="U1244" s="85"/>
      <c r="V1244" s="85"/>
      <c r="W1244" s="85"/>
      <c r="X1244" s="85"/>
      <c r="Y1244" s="9">
        <f>S1244+U1244+V1244+W1244+X1244</f>
        <v>3047</v>
      </c>
      <c r="Z1244" s="9">
        <f>T1244+X1244</f>
        <v>0</v>
      </c>
      <c r="AA1244" s="85"/>
      <c r="AB1244" s="85"/>
      <c r="AC1244" s="85"/>
      <c r="AD1244" s="85"/>
      <c r="AE1244" s="9">
        <f>Y1244+AA1244+AB1244+AC1244+AD1244</f>
        <v>3047</v>
      </c>
      <c r="AF1244" s="9">
        <f>Z1244+AD1244</f>
        <v>0</v>
      </c>
      <c r="AG1244" s="85"/>
      <c r="AH1244" s="85"/>
      <c r="AI1244" s="85"/>
      <c r="AJ1244" s="85"/>
      <c r="AK1244" s="9">
        <f>AE1244+AG1244+AH1244+AI1244+AJ1244</f>
        <v>3047</v>
      </c>
      <c r="AL1244" s="9">
        <f>AF1244+AJ1244</f>
        <v>0</v>
      </c>
      <c r="AM1244" s="85"/>
      <c r="AN1244" s="85"/>
      <c r="AO1244" s="85"/>
      <c r="AP1244" s="85"/>
      <c r="AQ1244" s="9">
        <f>AK1244+AM1244+AN1244+AO1244+AP1244</f>
        <v>3047</v>
      </c>
      <c r="AR1244" s="9">
        <f>AL1244+AP1244</f>
        <v>0</v>
      </c>
      <c r="AS1244" s="85"/>
      <c r="AT1244" s="85"/>
      <c r="AU1244" s="85"/>
      <c r="AV1244" s="85"/>
      <c r="AW1244" s="96">
        <f>AQ1244+AS1244+AT1244+AU1244+AV1244</f>
        <v>3047</v>
      </c>
      <c r="AX1244" s="96">
        <f>AR1244+AV1244</f>
        <v>0</v>
      </c>
      <c r="AY1244" s="85"/>
      <c r="AZ1244" s="85"/>
      <c r="BA1244" s="85"/>
      <c r="BB1244" s="85"/>
      <c r="BC1244" s="9">
        <f>AW1244+AY1244+AZ1244+BA1244+BB1244</f>
        <v>3047</v>
      </c>
      <c r="BD1244" s="9">
        <f>AX1244+BB1244</f>
        <v>0</v>
      </c>
      <c r="BE1244" s="85"/>
      <c r="BF1244" s="85"/>
      <c r="BG1244" s="85"/>
      <c r="BH1244" s="85"/>
      <c r="BI1244" s="9">
        <f>BC1244+BE1244+BF1244+BG1244+BH1244</f>
        <v>3047</v>
      </c>
      <c r="BJ1244" s="9">
        <f>BD1244+BH1244</f>
        <v>0</v>
      </c>
    </row>
    <row r="1245" spans="1:62" hidden="1" x14ac:dyDescent="0.25">
      <c r="A1245" s="25"/>
      <c r="B1245" s="26"/>
      <c r="C1245" s="26"/>
      <c r="D1245" s="26"/>
      <c r="E1245" s="26"/>
      <c r="F1245" s="26"/>
      <c r="G1245" s="9"/>
      <c r="H1245" s="9"/>
      <c r="I1245" s="84"/>
      <c r="J1245" s="84"/>
      <c r="K1245" s="84"/>
      <c r="L1245" s="84"/>
      <c r="M1245" s="84"/>
      <c r="N1245" s="84"/>
      <c r="O1245" s="85"/>
      <c r="P1245" s="85"/>
      <c r="Q1245" s="85"/>
      <c r="R1245" s="85"/>
      <c r="S1245" s="85"/>
      <c r="T1245" s="85"/>
      <c r="U1245" s="85"/>
      <c r="V1245" s="85"/>
      <c r="W1245" s="85"/>
      <c r="X1245" s="85"/>
      <c r="Y1245" s="85"/>
      <c r="Z1245" s="85"/>
      <c r="AA1245" s="85"/>
      <c r="AB1245" s="85"/>
      <c r="AC1245" s="85"/>
      <c r="AD1245" s="85"/>
      <c r="AE1245" s="85"/>
      <c r="AF1245" s="85"/>
      <c r="AG1245" s="85"/>
      <c r="AH1245" s="85"/>
      <c r="AI1245" s="85"/>
      <c r="AJ1245" s="85"/>
      <c r="AK1245" s="85"/>
      <c r="AL1245" s="85"/>
      <c r="AM1245" s="85"/>
      <c r="AN1245" s="85"/>
      <c r="AO1245" s="85"/>
      <c r="AP1245" s="85"/>
      <c r="AQ1245" s="85"/>
      <c r="AR1245" s="85"/>
      <c r="AS1245" s="85"/>
      <c r="AT1245" s="85"/>
      <c r="AU1245" s="85"/>
      <c r="AV1245" s="85"/>
      <c r="AW1245" s="97"/>
      <c r="AX1245" s="97"/>
      <c r="AY1245" s="85"/>
      <c r="AZ1245" s="85"/>
      <c r="BA1245" s="85"/>
      <c r="BB1245" s="85"/>
      <c r="BC1245" s="85"/>
      <c r="BD1245" s="85"/>
      <c r="BE1245" s="85"/>
      <c r="BF1245" s="85"/>
      <c r="BG1245" s="85"/>
      <c r="BH1245" s="85"/>
      <c r="BI1245" s="85"/>
      <c r="BJ1245" s="85"/>
    </row>
    <row r="1246" spans="1:62" ht="18.75" hidden="1" x14ac:dyDescent="0.3">
      <c r="A1246" s="33" t="s">
        <v>166</v>
      </c>
      <c r="B1246" s="24" t="s">
        <v>317</v>
      </c>
      <c r="C1246" s="24" t="s">
        <v>145</v>
      </c>
      <c r="D1246" s="24" t="s">
        <v>79</v>
      </c>
      <c r="E1246" s="24"/>
      <c r="F1246" s="24"/>
      <c r="G1246" s="15">
        <f t="shared" ref="G1246:AF1246" si="1999">G1257+G1252+G1247+G1298+G1280+G1262</f>
        <v>710641</v>
      </c>
      <c r="H1246" s="15">
        <f t="shared" si="1999"/>
        <v>66588</v>
      </c>
      <c r="I1246" s="15">
        <f t="shared" si="1999"/>
        <v>0</v>
      </c>
      <c r="J1246" s="15">
        <f t="shared" si="1999"/>
        <v>0</v>
      </c>
      <c r="K1246" s="15">
        <f t="shared" si="1999"/>
        <v>0</v>
      </c>
      <c r="L1246" s="15">
        <f t="shared" si="1999"/>
        <v>0</v>
      </c>
      <c r="M1246" s="15">
        <f t="shared" si="1999"/>
        <v>710641</v>
      </c>
      <c r="N1246" s="15">
        <f t="shared" si="1999"/>
        <v>66588</v>
      </c>
      <c r="O1246" s="15">
        <f t="shared" si="1999"/>
        <v>-85</v>
      </c>
      <c r="P1246" s="15">
        <f t="shared" si="1999"/>
        <v>2339</v>
      </c>
      <c r="Q1246" s="15">
        <f t="shared" si="1999"/>
        <v>0</v>
      </c>
      <c r="R1246" s="15">
        <f t="shared" si="1999"/>
        <v>0</v>
      </c>
      <c r="S1246" s="15">
        <f t="shared" si="1999"/>
        <v>712895</v>
      </c>
      <c r="T1246" s="15">
        <f t="shared" si="1999"/>
        <v>66588</v>
      </c>
      <c r="U1246" s="15">
        <f t="shared" si="1999"/>
        <v>0</v>
      </c>
      <c r="V1246" s="15">
        <f t="shared" si="1999"/>
        <v>0</v>
      </c>
      <c r="W1246" s="15">
        <f t="shared" si="1999"/>
        <v>0</v>
      </c>
      <c r="X1246" s="15">
        <f t="shared" si="1999"/>
        <v>0</v>
      </c>
      <c r="Y1246" s="15">
        <f t="shared" si="1999"/>
        <v>712895</v>
      </c>
      <c r="Z1246" s="15">
        <f t="shared" si="1999"/>
        <v>66588</v>
      </c>
      <c r="AA1246" s="15">
        <f t="shared" si="1999"/>
        <v>-23939</v>
      </c>
      <c r="AB1246" s="15">
        <f t="shared" si="1999"/>
        <v>1780</v>
      </c>
      <c r="AC1246" s="15">
        <f t="shared" si="1999"/>
        <v>0</v>
      </c>
      <c r="AD1246" s="15">
        <f t="shared" si="1999"/>
        <v>152890</v>
      </c>
      <c r="AE1246" s="15">
        <f t="shared" si="1999"/>
        <v>843626</v>
      </c>
      <c r="AF1246" s="15">
        <f t="shared" si="1999"/>
        <v>219478</v>
      </c>
      <c r="AG1246" s="15">
        <f t="shared" ref="AG1246:AL1246" si="2000">AG1257+AG1252+AG1247+AG1298+AG1280+AG1262</f>
        <v>0</v>
      </c>
      <c r="AH1246" s="15">
        <f t="shared" si="2000"/>
        <v>2490</v>
      </c>
      <c r="AI1246" s="15">
        <f t="shared" si="2000"/>
        <v>0</v>
      </c>
      <c r="AJ1246" s="15">
        <f t="shared" si="2000"/>
        <v>0</v>
      </c>
      <c r="AK1246" s="15">
        <f t="shared" si="2000"/>
        <v>846116</v>
      </c>
      <c r="AL1246" s="15">
        <f t="shared" si="2000"/>
        <v>219478</v>
      </c>
      <c r="AM1246" s="15">
        <f t="shared" ref="AM1246:AR1246" si="2001">AM1257+AM1252+AM1247+AM1298+AM1280+AM1262</f>
        <v>0</v>
      </c>
      <c r="AN1246" s="15">
        <f t="shared" si="2001"/>
        <v>0</v>
      </c>
      <c r="AO1246" s="15">
        <f t="shared" si="2001"/>
        <v>0</v>
      </c>
      <c r="AP1246" s="15">
        <f t="shared" si="2001"/>
        <v>0</v>
      </c>
      <c r="AQ1246" s="15">
        <f t="shared" si="2001"/>
        <v>846116</v>
      </c>
      <c r="AR1246" s="15">
        <f t="shared" si="2001"/>
        <v>219478</v>
      </c>
      <c r="AS1246" s="15">
        <f t="shared" ref="AS1246:AX1246" si="2002">AS1257+AS1252+AS1247+AS1298+AS1280+AS1262</f>
        <v>-2490</v>
      </c>
      <c r="AT1246" s="15">
        <f t="shared" si="2002"/>
        <v>3273</v>
      </c>
      <c r="AU1246" s="15">
        <f t="shared" si="2002"/>
        <v>-297</v>
      </c>
      <c r="AV1246" s="15">
        <f t="shared" si="2002"/>
        <v>10131</v>
      </c>
      <c r="AW1246" s="104">
        <f t="shared" si="2002"/>
        <v>856733</v>
      </c>
      <c r="AX1246" s="104">
        <f t="shared" si="2002"/>
        <v>229609</v>
      </c>
      <c r="AY1246" s="15">
        <f t="shared" ref="AY1246:BD1246" si="2003">AY1257+AY1252+AY1247+AY1298+AY1280+AY1262</f>
        <v>-1821</v>
      </c>
      <c r="AZ1246" s="15">
        <f t="shared" si="2003"/>
        <v>5466</v>
      </c>
      <c r="BA1246" s="15">
        <f t="shared" si="2003"/>
        <v>0</v>
      </c>
      <c r="BB1246" s="15">
        <f t="shared" si="2003"/>
        <v>0</v>
      </c>
      <c r="BC1246" s="15">
        <f t="shared" si="2003"/>
        <v>860378</v>
      </c>
      <c r="BD1246" s="15">
        <f t="shared" si="2003"/>
        <v>229609</v>
      </c>
      <c r="BE1246" s="15">
        <f t="shared" ref="BE1246:BJ1246" si="2004">BE1257+BE1252+BE1247+BE1298+BE1280+BE1262</f>
        <v>0</v>
      </c>
      <c r="BF1246" s="15">
        <f t="shared" si="2004"/>
        <v>0</v>
      </c>
      <c r="BG1246" s="15">
        <f t="shared" si="2004"/>
        <v>0</v>
      </c>
      <c r="BH1246" s="15">
        <f t="shared" si="2004"/>
        <v>0</v>
      </c>
      <c r="BI1246" s="15">
        <f t="shared" si="2004"/>
        <v>860378</v>
      </c>
      <c r="BJ1246" s="15">
        <f t="shared" si="2004"/>
        <v>229609</v>
      </c>
    </row>
    <row r="1247" spans="1:62" ht="33" hidden="1" x14ac:dyDescent="0.25">
      <c r="A1247" s="60" t="s">
        <v>489</v>
      </c>
      <c r="B1247" s="26" t="s">
        <v>317</v>
      </c>
      <c r="C1247" s="26" t="s">
        <v>145</v>
      </c>
      <c r="D1247" s="26" t="s">
        <v>79</v>
      </c>
      <c r="E1247" s="26" t="s">
        <v>356</v>
      </c>
      <c r="F1247" s="26"/>
      <c r="G1247" s="9">
        <f t="shared" ref="G1247:V1250" si="2005">G1248</f>
        <v>231086</v>
      </c>
      <c r="H1247" s="9">
        <f t="shared" si="2005"/>
        <v>0</v>
      </c>
      <c r="I1247" s="9">
        <f t="shared" si="2005"/>
        <v>0</v>
      </c>
      <c r="J1247" s="9">
        <f t="shared" si="2005"/>
        <v>0</v>
      </c>
      <c r="K1247" s="9">
        <f t="shared" si="2005"/>
        <v>0</v>
      </c>
      <c r="L1247" s="9">
        <f t="shared" si="2005"/>
        <v>0</v>
      </c>
      <c r="M1247" s="9">
        <f t="shared" si="2005"/>
        <v>231086</v>
      </c>
      <c r="N1247" s="9">
        <f t="shared" si="2005"/>
        <v>0</v>
      </c>
      <c r="O1247" s="9">
        <f t="shared" si="2005"/>
        <v>0</v>
      </c>
      <c r="P1247" s="9">
        <f t="shared" si="2005"/>
        <v>500</v>
      </c>
      <c r="Q1247" s="9">
        <f t="shared" si="2005"/>
        <v>0</v>
      </c>
      <c r="R1247" s="9">
        <f t="shared" si="2005"/>
        <v>0</v>
      </c>
      <c r="S1247" s="9">
        <f t="shared" si="2005"/>
        <v>231586</v>
      </c>
      <c r="T1247" s="9">
        <f t="shared" si="2005"/>
        <v>0</v>
      </c>
      <c r="U1247" s="9">
        <f t="shared" si="2005"/>
        <v>0</v>
      </c>
      <c r="V1247" s="9">
        <f t="shared" si="2005"/>
        <v>0</v>
      </c>
      <c r="W1247" s="9">
        <f t="shared" ref="U1247:AJ1250" si="2006">W1248</f>
        <v>0</v>
      </c>
      <c r="X1247" s="9">
        <f t="shared" si="2006"/>
        <v>0</v>
      </c>
      <c r="Y1247" s="9">
        <f t="shared" si="2006"/>
        <v>231586</v>
      </c>
      <c r="Z1247" s="9">
        <f t="shared" si="2006"/>
        <v>0</v>
      </c>
      <c r="AA1247" s="9">
        <f t="shared" si="2006"/>
        <v>0</v>
      </c>
      <c r="AB1247" s="9">
        <f t="shared" si="2006"/>
        <v>0</v>
      </c>
      <c r="AC1247" s="9">
        <f t="shared" si="2006"/>
        <v>0</v>
      </c>
      <c r="AD1247" s="9">
        <f t="shared" si="2006"/>
        <v>0</v>
      </c>
      <c r="AE1247" s="9">
        <f t="shared" si="2006"/>
        <v>231586</v>
      </c>
      <c r="AF1247" s="9">
        <f t="shared" si="2006"/>
        <v>0</v>
      </c>
      <c r="AG1247" s="9">
        <f t="shared" si="2006"/>
        <v>0</v>
      </c>
      <c r="AH1247" s="9">
        <f t="shared" si="2006"/>
        <v>2490</v>
      </c>
      <c r="AI1247" s="9">
        <f t="shared" si="2006"/>
        <v>0</v>
      </c>
      <c r="AJ1247" s="9">
        <f t="shared" si="2006"/>
        <v>0</v>
      </c>
      <c r="AK1247" s="9">
        <f t="shared" ref="AG1247:AV1250" si="2007">AK1248</f>
        <v>234076</v>
      </c>
      <c r="AL1247" s="9">
        <f t="shared" si="2007"/>
        <v>0</v>
      </c>
      <c r="AM1247" s="9">
        <f t="shared" si="2007"/>
        <v>0</v>
      </c>
      <c r="AN1247" s="9">
        <f t="shared" si="2007"/>
        <v>0</v>
      </c>
      <c r="AO1247" s="9">
        <f t="shared" si="2007"/>
        <v>0</v>
      </c>
      <c r="AP1247" s="9">
        <f t="shared" si="2007"/>
        <v>0</v>
      </c>
      <c r="AQ1247" s="9">
        <f t="shared" si="2007"/>
        <v>234076</v>
      </c>
      <c r="AR1247" s="9">
        <f t="shared" si="2007"/>
        <v>0</v>
      </c>
      <c r="AS1247" s="9">
        <f t="shared" si="2007"/>
        <v>-2490</v>
      </c>
      <c r="AT1247" s="9">
        <f t="shared" si="2007"/>
        <v>0</v>
      </c>
      <c r="AU1247" s="9">
        <f t="shared" si="2007"/>
        <v>-195</v>
      </c>
      <c r="AV1247" s="9">
        <f t="shared" si="2007"/>
        <v>0</v>
      </c>
      <c r="AW1247" s="96">
        <f t="shared" ref="AS1247:BH1250" si="2008">AW1248</f>
        <v>231391</v>
      </c>
      <c r="AX1247" s="96">
        <f t="shared" si="2008"/>
        <v>0</v>
      </c>
      <c r="AY1247" s="9">
        <f t="shared" si="2008"/>
        <v>-500</v>
      </c>
      <c r="AZ1247" s="9">
        <f t="shared" si="2008"/>
        <v>2844</v>
      </c>
      <c r="BA1247" s="9">
        <f t="shared" si="2008"/>
        <v>0</v>
      </c>
      <c r="BB1247" s="9">
        <f t="shared" si="2008"/>
        <v>0</v>
      </c>
      <c r="BC1247" s="9">
        <f t="shared" si="2008"/>
        <v>233735</v>
      </c>
      <c r="BD1247" s="9">
        <f t="shared" si="2008"/>
        <v>0</v>
      </c>
      <c r="BE1247" s="9">
        <f t="shared" si="2008"/>
        <v>0</v>
      </c>
      <c r="BF1247" s="9">
        <f t="shared" si="2008"/>
        <v>0</v>
      </c>
      <c r="BG1247" s="9">
        <f t="shared" si="2008"/>
        <v>0</v>
      </c>
      <c r="BH1247" s="9">
        <f t="shared" si="2008"/>
        <v>0</v>
      </c>
      <c r="BI1247" s="9">
        <f t="shared" ref="BE1247:BJ1250" si="2009">BI1248</f>
        <v>233735</v>
      </c>
      <c r="BJ1247" s="9">
        <f t="shared" si="2009"/>
        <v>0</v>
      </c>
    </row>
    <row r="1248" spans="1:62" ht="20.100000000000001" hidden="1" customHeight="1" x14ac:dyDescent="0.25">
      <c r="A1248" s="25" t="s">
        <v>14</v>
      </c>
      <c r="B1248" s="26" t="s">
        <v>317</v>
      </c>
      <c r="C1248" s="26" t="s">
        <v>145</v>
      </c>
      <c r="D1248" s="26" t="s">
        <v>79</v>
      </c>
      <c r="E1248" s="26" t="s">
        <v>357</v>
      </c>
      <c r="F1248" s="26"/>
      <c r="G1248" s="9">
        <f t="shared" si="2005"/>
        <v>231086</v>
      </c>
      <c r="H1248" s="9">
        <f t="shared" si="2005"/>
        <v>0</v>
      </c>
      <c r="I1248" s="9">
        <f t="shared" si="2005"/>
        <v>0</v>
      </c>
      <c r="J1248" s="9">
        <f t="shared" si="2005"/>
        <v>0</v>
      </c>
      <c r="K1248" s="9">
        <f t="shared" si="2005"/>
        <v>0</v>
      </c>
      <c r="L1248" s="9">
        <f t="shared" si="2005"/>
        <v>0</v>
      </c>
      <c r="M1248" s="9">
        <f t="shared" si="2005"/>
        <v>231086</v>
      </c>
      <c r="N1248" s="9">
        <f t="shared" si="2005"/>
        <v>0</v>
      </c>
      <c r="O1248" s="9">
        <f t="shared" si="2005"/>
        <v>0</v>
      </c>
      <c r="P1248" s="9">
        <f t="shared" si="2005"/>
        <v>500</v>
      </c>
      <c r="Q1248" s="9">
        <f t="shared" si="2005"/>
        <v>0</v>
      </c>
      <c r="R1248" s="9">
        <f t="shared" si="2005"/>
        <v>0</v>
      </c>
      <c r="S1248" s="9">
        <f t="shared" si="2005"/>
        <v>231586</v>
      </c>
      <c r="T1248" s="9">
        <f t="shared" si="2005"/>
        <v>0</v>
      </c>
      <c r="U1248" s="9">
        <f t="shared" si="2006"/>
        <v>0</v>
      </c>
      <c r="V1248" s="9">
        <f t="shared" si="2006"/>
        <v>0</v>
      </c>
      <c r="W1248" s="9">
        <f t="shared" si="2006"/>
        <v>0</v>
      </c>
      <c r="X1248" s="9">
        <f t="shared" si="2006"/>
        <v>0</v>
      </c>
      <c r="Y1248" s="9">
        <f t="shared" si="2006"/>
        <v>231586</v>
      </c>
      <c r="Z1248" s="9">
        <f t="shared" si="2006"/>
        <v>0</v>
      </c>
      <c r="AA1248" s="9">
        <f t="shared" si="2006"/>
        <v>0</v>
      </c>
      <c r="AB1248" s="9">
        <f t="shared" si="2006"/>
        <v>0</v>
      </c>
      <c r="AC1248" s="9">
        <f t="shared" si="2006"/>
        <v>0</v>
      </c>
      <c r="AD1248" s="9">
        <f t="shared" si="2006"/>
        <v>0</v>
      </c>
      <c r="AE1248" s="9">
        <f t="shared" si="2006"/>
        <v>231586</v>
      </c>
      <c r="AF1248" s="9">
        <f t="shared" si="2006"/>
        <v>0</v>
      </c>
      <c r="AG1248" s="9">
        <f t="shared" si="2007"/>
        <v>0</v>
      </c>
      <c r="AH1248" s="9">
        <f t="shared" si="2007"/>
        <v>2490</v>
      </c>
      <c r="AI1248" s="9">
        <f t="shared" si="2007"/>
        <v>0</v>
      </c>
      <c r="AJ1248" s="9">
        <f t="shared" si="2007"/>
        <v>0</v>
      </c>
      <c r="AK1248" s="9">
        <f t="shared" si="2007"/>
        <v>234076</v>
      </c>
      <c r="AL1248" s="9">
        <f t="shared" si="2007"/>
        <v>0</v>
      </c>
      <c r="AM1248" s="9">
        <f t="shared" si="2007"/>
        <v>0</v>
      </c>
      <c r="AN1248" s="9">
        <f t="shared" si="2007"/>
        <v>0</v>
      </c>
      <c r="AO1248" s="9">
        <f t="shared" si="2007"/>
        <v>0</v>
      </c>
      <c r="AP1248" s="9">
        <f t="shared" si="2007"/>
        <v>0</v>
      </c>
      <c r="AQ1248" s="9">
        <f t="shared" si="2007"/>
        <v>234076</v>
      </c>
      <c r="AR1248" s="9">
        <f t="shared" si="2007"/>
        <v>0</v>
      </c>
      <c r="AS1248" s="9">
        <f t="shared" si="2008"/>
        <v>-2490</v>
      </c>
      <c r="AT1248" s="9">
        <f t="shared" si="2008"/>
        <v>0</v>
      </c>
      <c r="AU1248" s="9">
        <f t="shared" si="2008"/>
        <v>-195</v>
      </c>
      <c r="AV1248" s="9">
        <f t="shared" si="2008"/>
        <v>0</v>
      </c>
      <c r="AW1248" s="96">
        <f t="shared" si="2008"/>
        <v>231391</v>
      </c>
      <c r="AX1248" s="96">
        <f t="shared" si="2008"/>
        <v>0</v>
      </c>
      <c r="AY1248" s="9">
        <f t="shared" si="2008"/>
        <v>-500</v>
      </c>
      <c r="AZ1248" s="9">
        <f t="shared" si="2008"/>
        <v>2844</v>
      </c>
      <c r="BA1248" s="9">
        <f t="shared" si="2008"/>
        <v>0</v>
      </c>
      <c r="BB1248" s="9">
        <f t="shared" si="2008"/>
        <v>0</v>
      </c>
      <c r="BC1248" s="9">
        <f t="shared" si="2008"/>
        <v>233735</v>
      </c>
      <c r="BD1248" s="9">
        <f t="shared" si="2008"/>
        <v>0</v>
      </c>
      <c r="BE1248" s="9">
        <f t="shared" si="2009"/>
        <v>0</v>
      </c>
      <c r="BF1248" s="9">
        <f t="shared" si="2009"/>
        <v>0</v>
      </c>
      <c r="BG1248" s="9">
        <f t="shared" si="2009"/>
        <v>0</v>
      </c>
      <c r="BH1248" s="9">
        <f t="shared" si="2009"/>
        <v>0</v>
      </c>
      <c r="BI1248" s="9">
        <f t="shared" si="2009"/>
        <v>233735</v>
      </c>
      <c r="BJ1248" s="9">
        <f t="shared" si="2009"/>
        <v>0</v>
      </c>
    </row>
    <row r="1249" spans="1:62" ht="20.100000000000001" hidden="1" customHeight="1" x14ac:dyDescent="0.25">
      <c r="A1249" s="25" t="s">
        <v>326</v>
      </c>
      <c r="B1249" s="26" t="s">
        <v>317</v>
      </c>
      <c r="C1249" s="26" t="s">
        <v>145</v>
      </c>
      <c r="D1249" s="26" t="s">
        <v>79</v>
      </c>
      <c r="E1249" s="26" t="s">
        <v>358</v>
      </c>
      <c r="F1249" s="26"/>
      <c r="G1249" s="9">
        <f t="shared" si="2005"/>
        <v>231086</v>
      </c>
      <c r="H1249" s="9">
        <f t="shared" si="2005"/>
        <v>0</v>
      </c>
      <c r="I1249" s="9">
        <f t="shared" si="2005"/>
        <v>0</v>
      </c>
      <c r="J1249" s="9">
        <f t="shared" si="2005"/>
        <v>0</v>
      </c>
      <c r="K1249" s="9">
        <f t="shared" si="2005"/>
        <v>0</v>
      </c>
      <c r="L1249" s="9">
        <f t="shared" si="2005"/>
        <v>0</v>
      </c>
      <c r="M1249" s="9">
        <f t="shared" si="2005"/>
        <v>231086</v>
      </c>
      <c r="N1249" s="9">
        <f t="shared" si="2005"/>
        <v>0</v>
      </c>
      <c r="O1249" s="9">
        <f t="shared" si="2005"/>
        <v>0</v>
      </c>
      <c r="P1249" s="9">
        <f t="shared" si="2005"/>
        <v>500</v>
      </c>
      <c r="Q1249" s="9">
        <f t="shared" si="2005"/>
        <v>0</v>
      </c>
      <c r="R1249" s="9">
        <f t="shared" si="2005"/>
        <v>0</v>
      </c>
      <c r="S1249" s="9">
        <f t="shared" si="2005"/>
        <v>231586</v>
      </c>
      <c r="T1249" s="9">
        <f t="shared" si="2005"/>
        <v>0</v>
      </c>
      <c r="U1249" s="9">
        <f t="shared" si="2006"/>
        <v>0</v>
      </c>
      <c r="V1249" s="9">
        <f t="shared" si="2006"/>
        <v>0</v>
      </c>
      <c r="W1249" s="9">
        <f t="shared" si="2006"/>
        <v>0</v>
      </c>
      <c r="X1249" s="9">
        <f t="shared" si="2006"/>
        <v>0</v>
      </c>
      <c r="Y1249" s="9">
        <f t="shared" si="2006"/>
        <v>231586</v>
      </c>
      <c r="Z1249" s="9">
        <f t="shared" si="2006"/>
        <v>0</v>
      </c>
      <c r="AA1249" s="9">
        <f t="shared" si="2006"/>
        <v>0</v>
      </c>
      <c r="AB1249" s="9">
        <f t="shared" si="2006"/>
        <v>0</v>
      </c>
      <c r="AC1249" s="9">
        <f t="shared" si="2006"/>
        <v>0</v>
      </c>
      <c r="AD1249" s="9">
        <f t="shared" si="2006"/>
        <v>0</v>
      </c>
      <c r="AE1249" s="9">
        <f t="shared" si="2006"/>
        <v>231586</v>
      </c>
      <c r="AF1249" s="9">
        <f t="shared" si="2006"/>
        <v>0</v>
      </c>
      <c r="AG1249" s="9">
        <f t="shared" si="2007"/>
        <v>0</v>
      </c>
      <c r="AH1249" s="9">
        <f t="shared" si="2007"/>
        <v>2490</v>
      </c>
      <c r="AI1249" s="9">
        <f t="shared" si="2007"/>
        <v>0</v>
      </c>
      <c r="AJ1249" s="9">
        <f t="shared" si="2007"/>
        <v>0</v>
      </c>
      <c r="AK1249" s="9">
        <f t="shared" si="2007"/>
        <v>234076</v>
      </c>
      <c r="AL1249" s="9">
        <f t="shared" si="2007"/>
        <v>0</v>
      </c>
      <c r="AM1249" s="9">
        <f t="shared" si="2007"/>
        <v>0</v>
      </c>
      <c r="AN1249" s="9">
        <f t="shared" si="2007"/>
        <v>0</v>
      </c>
      <c r="AO1249" s="9">
        <f t="shared" si="2007"/>
        <v>0</v>
      </c>
      <c r="AP1249" s="9">
        <f t="shared" si="2007"/>
        <v>0</v>
      </c>
      <c r="AQ1249" s="9">
        <f t="shared" si="2007"/>
        <v>234076</v>
      </c>
      <c r="AR1249" s="9">
        <f t="shared" si="2007"/>
        <v>0</v>
      </c>
      <c r="AS1249" s="9">
        <f t="shared" si="2008"/>
        <v>-2490</v>
      </c>
      <c r="AT1249" s="9">
        <f t="shared" si="2008"/>
        <v>0</v>
      </c>
      <c r="AU1249" s="9">
        <f t="shared" si="2008"/>
        <v>-195</v>
      </c>
      <c r="AV1249" s="9">
        <f t="shared" si="2008"/>
        <v>0</v>
      </c>
      <c r="AW1249" s="96">
        <f t="shared" si="2008"/>
        <v>231391</v>
      </c>
      <c r="AX1249" s="96">
        <f t="shared" si="2008"/>
        <v>0</v>
      </c>
      <c r="AY1249" s="9">
        <f t="shared" si="2008"/>
        <v>-500</v>
      </c>
      <c r="AZ1249" s="9">
        <f t="shared" si="2008"/>
        <v>2844</v>
      </c>
      <c r="BA1249" s="9">
        <f t="shared" si="2008"/>
        <v>0</v>
      </c>
      <c r="BB1249" s="9">
        <f t="shared" si="2008"/>
        <v>0</v>
      </c>
      <c r="BC1249" s="9">
        <f t="shared" si="2008"/>
        <v>233735</v>
      </c>
      <c r="BD1249" s="9">
        <f t="shared" si="2008"/>
        <v>0</v>
      </c>
      <c r="BE1249" s="9">
        <f t="shared" si="2009"/>
        <v>0</v>
      </c>
      <c r="BF1249" s="9">
        <f t="shared" si="2009"/>
        <v>0</v>
      </c>
      <c r="BG1249" s="9">
        <f t="shared" si="2009"/>
        <v>0</v>
      </c>
      <c r="BH1249" s="9">
        <f t="shared" si="2009"/>
        <v>0</v>
      </c>
      <c r="BI1249" s="9">
        <f t="shared" si="2009"/>
        <v>233735</v>
      </c>
      <c r="BJ1249" s="9">
        <f t="shared" si="2009"/>
        <v>0</v>
      </c>
    </row>
    <row r="1250" spans="1:62" ht="33" hidden="1" x14ac:dyDescent="0.25">
      <c r="A1250" s="25" t="s">
        <v>242</v>
      </c>
      <c r="B1250" s="26" t="s">
        <v>317</v>
      </c>
      <c r="C1250" s="26" t="s">
        <v>145</v>
      </c>
      <c r="D1250" s="26" t="s">
        <v>79</v>
      </c>
      <c r="E1250" s="26" t="s">
        <v>358</v>
      </c>
      <c r="F1250" s="26" t="s">
        <v>30</v>
      </c>
      <c r="G1250" s="9">
        <f t="shared" si="2005"/>
        <v>231086</v>
      </c>
      <c r="H1250" s="9">
        <f t="shared" si="2005"/>
        <v>0</v>
      </c>
      <c r="I1250" s="9">
        <f t="shared" si="2005"/>
        <v>0</v>
      </c>
      <c r="J1250" s="9">
        <f t="shared" si="2005"/>
        <v>0</v>
      </c>
      <c r="K1250" s="9">
        <f t="shared" si="2005"/>
        <v>0</v>
      </c>
      <c r="L1250" s="9">
        <f t="shared" si="2005"/>
        <v>0</v>
      </c>
      <c r="M1250" s="9">
        <f t="shared" si="2005"/>
        <v>231086</v>
      </c>
      <c r="N1250" s="9">
        <f t="shared" si="2005"/>
        <v>0</v>
      </c>
      <c r="O1250" s="9">
        <f t="shared" si="2005"/>
        <v>0</v>
      </c>
      <c r="P1250" s="9">
        <f t="shared" si="2005"/>
        <v>500</v>
      </c>
      <c r="Q1250" s="9">
        <f t="shared" si="2005"/>
        <v>0</v>
      </c>
      <c r="R1250" s="9">
        <f t="shared" si="2005"/>
        <v>0</v>
      </c>
      <c r="S1250" s="9">
        <f t="shared" si="2005"/>
        <v>231586</v>
      </c>
      <c r="T1250" s="9">
        <f t="shared" si="2005"/>
        <v>0</v>
      </c>
      <c r="U1250" s="9">
        <f t="shared" si="2006"/>
        <v>0</v>
      </c>
      <c r="V1250" s="9">
        <f t="shared" si="2006"/>
        <v>0</v>
      </c>
      <c r="W1250" s="9">
        <f t="shared" si="2006"/>
        <v>0</v>
      </c>
      <c r="X1250" s="9">
        <f t="shared" si="2006"/>
        <v>0</v>
      </c>
      <c r="Y1250" s="9">
        <f t="shared" si="2006"/>
        <v>231586</v>
      </c>
      <c r="Z1250" s="9">
        <f t="shared" si="2006"/>
        <v>0</v>
      </c>
      <c r="AA1250" s="9">
        <f t="shared" si="2006"/>
        <v>0</v>
      </c>
      <c r="AB1250" s="9">
        <f t="shared" si="2006"/>
        <v>0</v>
      </c>
      <c r="AC1250" s="9">
        <f t="shared" si="2006"/>
        <v>0</v>
      </c>
      <c r="AD1250" s="9">
        <f t="shared" si="2006"/>
        <v>0</v>
      </c>
      <c r="AE1250" s="9">
        <f t="shared" si="2006"/>
        <v>231586</v>
      </c>
      <c r="AF1250" s="9">
        <f t="shared" si="2006"/>
        <v>0</v>
      </c>
      <c r="AG1250" s="9">
        <f t="shared" si="2007"/>
        <v>0</v>
      </c>
      <c r="AH1250" s="9">
        <f t="shared" si="2007"/>
        <v>2490</v>
      </c>
      <c r="AI1250" s="9">
        <f t="shared" si="2007"/>
        <v>0</v>
      </c>
      <c r="AJ1250" s="9">
        <f t="shared" si="2007"/>
        <v>0</v>
      </c>
      <c r="AK1250" s="9">
        <f t="shared" si="2007"/>
        <v>234076</v>
      </c>
      <c r="AL1250" s="9">
        <f t="shared" si="2007"/>
        <v>0</v>
      </c>
      <c r="AM1250" s="9">
        <f t="shared" si="2007"/>
        <v>0</v>
      </c>
      <c r="AN1250" s="9">
        <f t="shared" si="2007"/>
        <v>0</v>
      </c>
      <c r="AO1250" s="9">
        <f t="shared" si="2007"/>
        <v>0</v>
      </c>
      <c r="AP1250" s="9">
        <f t="shared" si="2007"/>
        <v>0</v>
      </c>
      <c r="AQ1250" s="9">
        <f t="shared" si="2007"/>
        <v>234076</v>
      </c>
      <c r="AR1250" s="9">
        <f t="shared" si="2007"/>
        <v>0</v>
      </c>
      <c r="AS1250" s="9">
        <f t="shared" si="2008"/>
        <v>-2490</v>
      </c>
      <c r="AT1250" s="9">
        <f t="shared" si="2008"/>
        <v>0</v>
      </c>
      <c r="AU1250" s="9">
        <f t="shared" si="2008"/>
        <v>-195</v>
      </c>
      <c r="AV1250" s="9">
        <f t="shared" si="2008"/>
        <v>0</v>
      </c>
      <c r="AW1250" s="96">
        <f t="shared" si="2008"/>
        <v>231391</v>
      </c>
      <c r="AX1250" s="96">
        <f t="shared" si="2008"/>
        <v>0</v>
      </c>
      <c r="AY1250" s="9">
        <f t="shared" si="2008"/>
        <v>-500</v>
      </c>
      <c r="AZ1250" s="9">
        <f t="shared" si="2008"/>
        <v>2844</v>
      </c>
      <c r="BA1250" s="9">
        <f t="shared" si="2008"/>
        <v>0</v>
      </c>
      <c r="BB1250" s="9">
        <f t="shared" si="2008"/>
        <v>0</v>
      </c>
      <c r="BC1250" s="9">
        <f t="shared" si="2008"/>
        <v>233735</v>
      </c>
      <c r="BD1250" s="9">
        <f t="shared" si="2008"/>
        <v>0</v>
      </c>
      <c r="BE1250" s="9">
        <f t="shared" si="2009"/>
        <v>0</v>
      </c>
      <c r="BF1250" s="9">
        <f t="shared" si="2009"/>
        <v>0</v>
      </c>
      <c r="BG1250" s="9">
        <f t="shared" si="2009"/>
        <v>0</v>
      </c>
      <c r="BH1250" s="9">
        <f t="shared" si="2009"/>
        <v>0</v>
      </c>
      <c r="BI1250" s="9">
        <f t="shared" si="2009"/>
        <v>233735</v>
      </c>
      <c r="BJ1250" s="9">
        <f t="shared" si="2009"/>
        <v>0</v>
      </c>
    </row>
    <row r="1251" spans="1:62" ht="33" hidden="1" x14ac:dyDescent="0.25">
      <c r="A1251" s="25" t="s">
        <v>36</v>
      </c>
      <c r="B1251" s="26" t="s">
        <v>317</v>
      </c>
      <c r="C1251" s="26" t="s">
        <v>145</v>
      </c>
      <c r="D1251" s="26" t="s">
        <v>79</v>
      </c>
      <c r="E1251" s="26" t="s">
        <v>358</v>
      </c>
      <c r="F1251" s="26" t="s">
        <v>37</v>
      </c>
      <c r="G1251" s="9">
        <f>237124-6038</f>
        <v>231086</v>
      </c>
      <c r="H1251" s="9"/>
      <c r="I1251" s="84"/>
      <c r="J1251" s="84"/>
      <c r="K1251" s="84"/>
      <c r="L1251" s="84"/>
      <c r="M1251" s="9">
        <f>G1251+I1251+J1251+K1251+L1251</f>
        <v>231086</v>
      </c>
      <c r="N1251" s="9">
        <f>H1251+L1251</f>
        <v>0</v>
      </c>
      <c r="O1251" s="85"/>
      <c r="P1251" s="9">
        <v>500</v>
      </c>
      <c r="Q1251" s="85"/>
      <c r="R1251" s="85"/>
      <c r="S1251" s="9">
        <f>M1251+O1251+P1251+Q1251+R1251</f>
        <v>231586</v>
      </c>
      <c r="T1251" s="9">
        <f>N1251+R1251</f>
        <v>0</v>
      </c>
      <c r="U1251" s="85"/>
      <c r="V1251" s="9"/>
      <c r="W1251" s="85"/>
      <c r="X1251" s="85"/>
      <c r="Y1251" s="9">
        <f>S1251+U1251+V1251+W1251+X1251</f>
        <v>231586</v>
      </c>
      <c r="Z1251" s="9">
        <f>T1251+X1251</f>
        <v>0</v>
      </c>
      <c r="AA1251" s="85"/>
      <c r="AB1251" s="9"/>
      <c r="AC1251" s="85"/>
      <c r="AD1251" s="85"/>
      <c r="AE1251" s="9">
        <f>Y1251+AA1251+AB1251+AC1251+AD1251</f>
        <v>231586</v>
      </c>
      <c r="AF1251" s="9">
        <f>Z1251+AD1251</f>
        <v>0</v>
      </c>
      <c r="AG1251" s="85"/>
      <c r="AH1251" s="9">
        <v>2490</v>
      </c>
      <c r="AI1251" s="85"/>
      <c r="AJ1251" s="85"/>
      <c r="AK1251" s="9">
        <f>AE1251+AG1251+AH1251+AI1251+AJ1251</f>
        <v>234076</v>
      </c>
      <c r="AL1251" s="9">
        <f>AF1251+AJ1251</f>
        <v>0</v>
      </c>
      <c r="AM1251" s="85"/>
      <c r="AN1251" s="9"/>
      <c r="AO1251" s="85"/>
      <c r="AP1251" s="85"/>
      <c r="AQ1251" s="9">
        <f>AK1251+AM1251+AN1251+AO1251+AP1251</f>
        <v>234076</v>
      </c>
      <c r="AR1251" s="9">
        <f>AL1251+AP1251</f>
        <v>0</v>
      </c>
      <c r="AS1251" s="9">
        <v>-2490</v>
      </c>
      <c r="AT1251" s="9"/>
      <c r="AU1251" s="9">
        <v>-195</v>
      </c>
      <c r="AV1251" s="85"/>
      <c r="AW1251" s="96">
        <f>AQ1251+AS1251+AT1251+AU1251+AV1251</f>
        <v>231391</v>
      </c>
      <c r="AX1251" s="96">
        <f>AR1251+AV1251</f>
        <v>0</v>
      </c>
      <c r="AY1251" s="121">
        <f>-500</f>
        <v>-500</v>
      </c>
      <c r="AZ1251" s="9">
        <f>2722+90+32</f>
        <v>2844</v>
      </c>
      <c r="BA1251" s="9"/>
      <c r="BB1251" s="85"/>
      <c r="BC1251" s="9">
        <f>AW1251+AY1251+AZ1251+BA1251+BB1251</f>
        <v>233735</v>
      </c>
      <c r="BD1251" s="9">
        <f>AX1251+BB1251</f>
        <v>0</v>
      </c>
      <c r="BE1251" s="121"/>
      <c r="BF1251" s="9"/>
      <c r="BG1251" s="9"/>
      <c r="BH1251" s="85"/>
      <c r="BI1251" s="9">
        <f>BC1251+BE1251+BF1251+BG1251+BH1251</f>
        <v>233735</v>
      </c>
      <c r="BJ1251" s="9">
        <f>BD1251+BH1251</f>
        <v>0</v>
      </c>
    </row>
    <row r="1252" spans="1:62" ht="33" hidden="1" x14ac:dyDescent="0.25">
      <c r="A1252" s="28" t="s">
        <v>426</v>
      </c>
      <c r="B1252" s="26" t="s">
        <v>317</v>
      </c>
      <c r="C1252" s="26" t="s">
        <v>145</v>
      </c>
      <c r="D1252" s="26" t="s">
        <v>79</v>
      </c>
      <c r="E1252" s="26" t="s">
        <v>351</v>
      </c>
      <c r="F1252" s="26" t="s">
        <v>322</v>
      </c>
      <c r="G1252" s="9">
        <f t="shared" ref="G1252:V1255" si="2010">G1253</f>
        <v>1341</v>
      </c>
      <c r="H1252" s="9">
        <f t="shared" si="2010"/>
        <v>0</v>
      </c>
      <c r="I1252" s="9">
        <f t="shared" si="2010"/>
        <v>0</v>
      </c>
      <c r="J1252" s="9">
        <f t="shared" si="2010"/>
        <v>0</v>
      </c>
      <c r="K1252" s="9">
        <f t="shared" si="2010"/>
        <v>0</v>
      </c>
      <c r="L1252" s="9">
        <f t="shared" si="2010"/>
        <v>0</v>
      </c>
      <c r="M1252" s="9">
        <f t="shared" si="2010"/>
        <v>1341</v>
      </c>
      <c r="N1252" s="9">
        <f t="shared" si="2010"/>
        <v>0</v>
      </c>
      <c r="O1252" s="9">
        <f t="shared" si="2010"/>
        <v>0</v>
      </c>
      <c r="P1252" s="9">
        <f t="shared" si="2010"/>
        <v>0</v>
      </c>
      <c r="Q1252" s="9">
        <f t="shared" si="2010"/>
        <v>0</v>
      </c>
      <c r="R1252" s="9">
        <f t="shared" si="2010"/>
        <v>0</v>
      </c>
      <c r="S1252" s="9">
        <f t="shared" si="2010"/>
        <v>1341</v>
      </c>
      <c r="T1252" s="9">
        <f t="shared" si="2010"/>
        <v>0</v>
      </c>
      <c r="U1252" s="9">
        <f t="shared" si="2010"/>
        <v>0</v>
      </c>
      <c r="V1252" s="9">
        <f t="shared" si="2010"/>
        <v>0</v>
      </c>
      <c r="W1252" s="9">
        <f t="shared" ref="U1252:AJ1255" si="2011">W1253</f>
        <v>0</v>
      </c>
      <c r="X1252" s="9">
        <f t="shared" si="2011"/>
        <v>0</v>
      </c>
      <c r="Y1252" s="9">
        <f t="shared" si="2011"/>
        <v>1341</v>
      </c>
      <c r="Z1252" s="9">
        <f t="shared" si="2011"/>
        <v>0</v>
      </c>
      <c r="AA1252" s="9">
        <f t="shared" si="2011"/>
        <v>0</v>
      </c>
      <c r="AB1252" s="9">
        <f t="shared" si="2011"/>
        <v>0</v>
      </c>
      <c r="AC1252" s="9">
        <f t="shared" si="2011"/>
        <v>0</v>
      </c>
      <c r="AD1252" s="9">
        <f t="shared" si="2011"/>
        <v>0</v>
      </c>
      <c r="AE1252" s="9">
        <f t="shared" si="2011"/>
        <v>1341</v>
      </c>
      <c r="AF1252" s="9">
        <f t="shared" si="2011"/>
        <v>0</v>
      </c>
      <c r="AG1252" s="9">
        <f t="shared" si="2011"/>
        <v>0</v>
      </c>
      <c r="AH1252" s="9">
        <f t="shared" si="2011"/>
        <v>0</v>
      </c>
      <c r="AI1252" s="9">
        <f t="shared" si="2011"/>
        <v>0</v>
      </c>
      <c r="AJ1252" s="9">
        <f t="shared" si="2011"/>
        <v>0</v>
      </c>
      <c r="AK1252" s="9">
        <f t="shared" ref="AG1252:AV1255" si="2012">AK1253</f>
        <v>1341</v>
      </c>
      <c r="AL1252" s="9">
        <f t="shared" si="2012"/>
        <v>0</v>
      </c>
      <c r="AM1252" s="9">
        <f t="shared" si="2012"/>
        <v>0</v>
      </c>
      <c r="AN1252" s="9">
        <f t="shared" si="2012"/>
        <v>0</v>
      </c>
      <c r="AO1252" s="9">
        <f t="shared" si="2012"/>
        <v>0</v>
      </c>
      <c r="AP1252" s="9">
        <f t="shared" si="2012"/>
        <v>0</v>
      </c>
      <c r="AQ1252" s="9">
        <f t="shared" si="2012"/>
        <v>1341</v>
      </c>
      <c r="AR1252" s="9">
        <f t="shared" si="2012"/>
        <v>0</v>
      </c>
      <c r="AS1252" s="9">
        <f t="shared" si="2012"/>
        <v>0</v>
      </c>
      <c r="AT1252" s="9">
        <f t="shared" si="2012"/>
        <v>0</v>
      </c>
      <c r="AU1252" s="9">
        <f t="shared" si="2012"/>
        <v>0</v>
      </c>
      <c r="AV1252" s="9">
        <f t="shared" si="2012"/>
        <v>0</v>
      </c>
      <c r="AW1252" s="96">
        <f t="shared" ref="AS1252:BH1255" si="2013">AW1253</f>
        <v>1341</v>
      </c>
      <c r="AX1252" s="96">
        <f t="shared" si="2013"/>
        <v>0</v>
      </c>
      <c r="AY1252" s="9">
        <f t="shared" si="2013"/>
        <v>0</v>
      </c>
      <c r="AZ1252" s="9">
        <f t="shared" si="2013"/>
        <v>0</v>
      </c>
      <c r="BA1252" s="9">
        <f t="shared" si="2013"/>
        <v>0</v>
      </c>
      <c r="BB1252" s="9">
        <f t="shared" si="2013"/>
        <v>0</v>
      </c>
      <c r="BC1252" s="9">
        <f t="shared" si="2013"/>
        <v>1341</v>
      </c>
      <c r="BD1252" s="9">
        <f t="shared" si="2013"/>
        <v>0</v>
      </c>
      <c r="BE1252" s="9">
        <f t="shared" si="2013"/>
        <v>0</v>
      </c>
      <c r="BF1252" s="9">
        <f t="shared" si="2013"/>
        <v>0</v>
      </c>
      <c r="BG1252" s="9">
        <f t="shared" si="2013"/>
        <v>0</v>
      </c>
      <c r="BH1252" s="9">
        <f t="shared" si="2013"/>
        <v>0</v>
      </c>
      <c r="BI1252" s="9">
        <f t="shared" ref="BE1252:BJ1255" si="2014">BI1253</f>
        <v>1341</v>
      </c>
      <c r="BJ1252" s="9">
        <f t="shared" si="2014"/>
        <v>0</v>
      </c>
    </row>
    <row r="1253" spans="1:62" ht="20.100000000000001" hidden="1" customHeight="1" x14ac:dyDescent="0.25">
      <c r="A1253" s="25" t="s">
        <v>14</v>
      </c>
      <c r="B1253" s="26" t="s">
        <v>317</v>
      </c>
      <c r="C1253" s="26" t="s">
        <v>145</v>
      </c>
      <c r="D1253" s="26" t="s">
        <v>79</v>
      </c>
      <c r="E1253" s="26" t="s">
        <v>352</v>
      </c>
      <c r="F1253" s="26"/>
      <c r="G1253" s="9">
        <f t="shared" si="2010"/>
        <v>1341</v>
      </c>
      <c r="H1253" s="9">
        <f t="shared" si="2010"/>
        <v>0</v>
      </c>
      <c r="I1253" s="9">
        <f t="shared" si="2010"/>
        <v>0</v>
      </c>
      <c r="J1253" s="9">
        <f t="shared" si="2010"/>
        <v>0</v>
      </c>
      <c r="K1253" s="9">
        <f t="shared" si="2010"/>
        <v>0</v>
      </c>
      <c r="L1253" s="9">
        <f t="shared" si="2010"/>
        <v>0</v>
      </c>
      <c r="M1253" s="9">
        <f t="shared" si="2010"/>
        <v>1341</v>
      </c>
      <c r="N1253" s="9">
        <f t="shared" si="2010"/>
        <v>0</v>
      </c>
      <c r="O1253" s="9">
        <f t="shared" si="2010"/>
        <v>0</v>
      </c>
      <c r="P1253" s="9">
        <f t="shared" si="2010"/>
        <v>0</v>
      </c>
      <c r="Q1253" s="9">
        <f t="shared" si="2010"/>
        <v>0</v>
      </c>
      <c r="R1253" s="9">
        <f t="shared" si="2010"/>
        <v>0</v>
      </c>
      <c r="S1253" s="9">
        <f t="shared" si="2010"/>
        <v>1341</v>
      </c>
      <c r="T1253" s="9">
        <f t="shared" si="2010"/>
        <v>0</v>
      </c>
      <c r="U1253" s="9">
        <f t="shared" si="2011"/>
        <v>0</v>
      </c>
      <c r="V1253" s="9">
        <f t="shared" si="2011"/>
        <v>0</v>
      </c>
      <c r="W1253" s="9">
        <f t="shared" si="2011"/>
        <v>0</v>
      </c>
      <c r="X1253" s="9">
        <f t="shared" si="2011"/>
        <v>0</v>
      </c>
      <c r="Y1253" s="9">
        <f t="shared" si="2011"/>
        <v>1341</v>
      </c>
      <c r="Z1253" s="9">
        <f t="shared" si="2011"/>
        <v>0</v>
      </c>
      <c r="AA1253" s="9">
        <f t="shared" si="2011"/>
        <v>0</v>
      </c>
      <c r="AB1253" s="9">
        <f t="shared" si="2011"/>
        <v>0</v>
      </c>
      <c r="AC1253" s="9">
        <f t="shared" si="2011"/>
        <v>0</v>
      </c>
      <c r="AD1253" s="9">
        <f t="shared" si="2011"/>
        <v>0</v>
      </c>
      <c r="AE1253" s="9">
        <f t="shared" si="2011"/>
        <v>1341</v>
      </c>
      <c r="AF1253" s="9">
        <f t="shared" si="2011"/>
        <v>0</v>
      </c>
      <c r="AG1253" s="9">
        <f t="shared" si="2012"/>
        <v>0</v>
      </c>
      <c r="AH1253" s="9">
        <f t="shared" si="2012"/>
        <v>0</v>
      </c>
      <c r="AI1253" s="9">
        <f t="shared" si="2012"/>
        <v>0</v>
      </c>
      <c r="AJ1253" s="9">
        <f t="shared" si="2012"/>
        <v>0</v>
      </c>
      <c r="AK1253" s="9">
        <f t="shared" si="2012"/>
        <v>1341</v>
      </c>
      <c r="AL1253" s="9">
        <f t="shared" si="2012"/>
        <v>0</v>
      </c>
      <c r="AM1253" s="9">
        <f t="shared" si="2012"/>
        <v>0</v>
      </c>
      <c r="AN1253" s="9">
        <f t="shared" si="2012"/>
        <v>0</v>
      </c>
      <c r="AO1253" s="9">
        <f t="shared" si="2012"/>
        <v>0</v>
      </c>
      <c r="AP1253" s="9">
        <f t="shared" si="2012"/>
        <v>0</v>
      </c>
      <c r="AQ1253" s="9">
        <f t="shared" si="2012"/>
        <v>1341</v>
      </c>
      <c r="AR1253" s="9">
        <f t="shared" si="2012"/>
        <v>0</v>
      </c>
      <c r="AS1253" s="9">
        <f t="shared" si="2013"/>
        <v>0</v>
      </c>
      <c r="AT1253" s="9">
        <f t="shared" si="2013"/>
        <v>0</v>
      </c>
      <c r="AU1253" s="9">
        <f t="shared" si="2013"/>
        <v>0</v>
      </c>
      <c r="AV1253" s="9">
        <f t="shared" si="2013"/>
        <v>0</v>
      </c>
      <c r="AW1253" s="96">
        <f t="shared" si="2013"/>
        <v>1341</v>
      </c>
      <c r="AX1253" s="96">
        <f t="shared" si="2013"/>
        <v>0</v>
      </c>
      <c r="AY1253" s="9">
        <f t="shared" si="2013"/>
        <v>0</v>
      </c>
      <c r="AZ1253" s="9">
        <f t="shared" si="2013"/>
        <v>0</v>
      </c>
      <c r="BA1253" s="9">
        <f t="shared" si="2013"/>
        <v>0</v>
      </c>
      <c r="BB1253" s="9">
        <f t="shared" si="2013"/>
        <v>0</v>
      </c>
      <c r="BC1253" s="9">
        <f t="shared" si="2013"/>
        <v>1341</v>
      </c>
      <c r="BD1253" s="9">
        <f t="shared" si="2013"/>
        <v>0</v>
      </c>
      <c r="BE1253" s="9">
        <f t="shared" si="2014"/>
        <v>0</v>
      </c>
      <c r="BF1253" s="9">
        <f t="shared" si="2014"/>
        <v>0</v>
      </c>
      <c r="BG1253" s="9">
        <f t="shared" si="2014"/>
        <v>0</v>
      </c>
      <c r="BH1253" s="9">
        <f t="shared" si="2014"/>
        <v>0</v>
      </c>
      <c r="BI1253" s="9">
        <f t="shared" si="2014"/>
        <v>1341</v>
      </c>
      <c r="BJ1253" s="9">
        <f t="shared" si="2014"/>
        <v>0</v>
      </c>
    </row>
    <row r="1254" spans="1:62" ht="20.100000000000001" hidden="1" customHeight="1" x14ac:dyDescent="0.25">
      <c r="A1254" s="25" t="s">
        <v>326</v>
      </c>
      <c r="B1254" s="26" t="s">
        <v>317</v>
      </c>
      <c r="C1254" s="26" t="s">
        <v>145</v>
      </c>
      <c r="D1254" s="26" t="s">
        <v>79</v>
      </c>
      <c r="E1254" s="26" t="s">
        <v>353</v>
      </c>
      <c r="F1254" s="26"/>
      <c r="G1254" s="9">
        <f t="shared" si="2010"/>
        <v>1341</v>
      </c>
      <c r="H1254" s="9">
        <f t="shared" si="2010"/>
        <v>0</v>
      </c>
      <c r="I1254" s="9">
        <f t="shared" si="2010"/>
        <v>0</v>
      </c>
      <c r="J1254" s="9">
        <f t="shared" si="2010"/>
        <v>0</v>
      </c>
      <c r="K1254" s="9">
        <f t="shared" si="2010"/>
        <v>0</v>
      </c>
      <c r="L1254" s="9">
        <f t="shared" si="2010"/>
        <v>0</v>
      </c>
      <c r="M1254" s="9">
        <f t="shared" si="2010"/>
        <v>1341</v>
      </c>
      <c r="N1254" s="9">
        <f t="shared" si="2010"/>
        <v>0</v>
      </c>
      <c r="O1254" s="9">
        <f t="shared" si="2010"/>
        <v>0</v>
      </c>
      <c r="P1254" s="9">
        <f t="shared" si="2010"/>
        <v>0</v>
      </c>
      <c r="Q1254" s="9">
        <f t="shared" si="2010"/>
        <v>0</v>
      </c>
      <c r="R1254" s="9">
        <f t="shared" si="2010"/>
        <v>0</v>
      </c>
      <c r="S1254" s="9">
        <f t="shared" si="2010"/>
        <v>1341</v>
      </c>
      <c r="T1254" s="9">
        <f t="shared" si="2010"/>
        <v>0</v>
      </c>
      <c r="U1254" s="9">
        <f t="shared" si="2011"/>
        <v>0</v>
      </c>
      <c r="V1254" s="9">
        <f t="shared" si="2011"/>
        <v>0</v>
      </c>
      <c r="W1254" s="9">
        <f t="shared" si="2011"/>
        <v>0</v>
      </c>
      <c r="X1254" s="9">
        <f t="shared" si="2011"/>
        <v>0</v>
      </c>
      <c r="Y1254" s="9">
        <f t="shared" si="2011"/>
        <v>1341</v>
      </c>
      <c r="Z1254" s="9">
        <f t="shared" si="2011"/>
        <v>0</v>
      </c>
      <c r="AA1254" s="9">
        <f t="shared" si="2011"/>
        <v>0</v>
      </c>
      <c r="AB1254" s="9">
        <f t="shared" si="2011"/>
        <v>0</v>
      </c>
      <c r="AC1254" s="9">
        <f t="shared" si="2011"/>
        <v>0</v>
      </c>
      <c r="AD1254" s="9">
        <f t="shared" si="2011"/>
        <v>0</v>
      </c>
      <c r="AE1254" s="9">
        <f t="shared" si="2011"/>
        <v>1341</v>
      </c>
      <c r="AF1254" s="9">
        <f t="shared" si="2011"/>
        <v>0</v>
      </c>
      <c r="AG1254" s="9">
        <f t="shared" si="2012"/>
        <v>0</v>
      </c>
      <c r="AH1254" s="9">
        <f t="shared" si="2012"/>
        <v>0</v>
      </c>
      <c r="AI1254" s="9">
        <f t="shared" si="2012"/>
        <v>0</v>
      </c>
      <c r="AJ1254" s="9">
        <f t="shared" si="2012"/>
        <v>0</v>
      </c>
      <c r="AK1254" s="9">
        <f t="shared" si="2012"/>
        <v>1341</v>
      </c>
      <c r="AL1254" s="9">
        <f t="shared" si="2012"/>
        <v>0</v>
      </c>
      <c r="AM1254" s="9">
        <f t="shared" si="2012"/>
        <v>0</v>
      </c>
      <c r="AN1254" s="9">
        <f t="shared" si="2012"/>
        <v>0</v>
      </c>
      <c r="AO1254" s="9">
        <f t="shared" si="2012"/>
        <v>0</v>
      </c>
      <c r="AP1254" s="9">
        <f t="shared" si="2012"/>
        <v>0</v>
      </c>
      <c r="AQ1254" s="9">
        <f t="shared" si="2012"/>
        <v>1341</v>
      </c>
      <c r="AR1254" s="9">
        <f t="shared" si="2012"/>
        <v>0</v>
      </c>
      <c r="AS1254" s="9">
        <f t="shared" si="2013"/>
        <v>0</v>
      </c>
      <c r="AT1254" s="9">
        <f t="shared" si="2013"/>
        <v>0</v>
      </c>
      <c r="AU1254" s="9">
        <f t="shared" si="2013"/>
        <v>0</v>
      </c>
      <c r="AV1254" s="9">
        <f t="shared" si="2013"/>
        <v>0</v>
      </c>
      <c r="AW1254" s="96">
        <f t="shared" si="2013"/>
        <v>1341</v>
      </c>
      <c r="AX1254" s="96">
        <f t="shared" si="2013"/>
        <v>0</v>
      </c>
      <c r="AY1254" s="9">
        <f t="shared" si="2013"/>
        <v>0</v>
      </c>
      <c r="AZ1254" s="9">
        <f t="shared" si="2013"/>
        <v>0</v>
      </c>
      <c r="BA1254" s="9">
        <f t="shared" si="2013"/>
        <v>0</v>
      </c>
      <c r="BB1254" s="9">
        <f t="shared" si="2013"/>
        <v>0</v>
      </c>
      <c r="BC1254" s="9">
        <f t="shared" si="2013"/>
        <v>1341</v>
      </c>
      <c r="BD1254" s="9">
        <f t="shared" si="2013"/>
        <v>0</v>
      </c>
      <c r="BE1254" s="9">
        <f t="shared" si="2014"/>
        <v>0</v>
      </c>
      <c r="BF1254" s="9">
        <f t="shared" si="2014"/>
        <v>0</v>
      </c>
      <c r="BG1254" s="9">
        <f t="shared" si="2014"/>
        <v>0</v>
      </c>
      <c r="BH1254" s="9">
        <f t="shared" si="2014"/>
        <v>0</v>
      </c>
      <c r="BI1254" s="9">
        <f t="shared" si="2014"/>
        <v>1341</v>
      </c>
      <c r="BJ1254" s="9">
        <f t="shared" si="2014"/>
        <v>0</v>
      </c>
    </row>
    <row r="1255" spans="1:62" ht="33" hidden="1" x14ac:dyDescent="0.25">
      <c r="A1255" s="25" t="s">
        <v>242</v>
      </c>
      <c r="B1255" s="26" t="s">
        <v>317</v>
      </c>
      <c r="C1255" s="26" t="s">
        <v>145</v>
      </c>
      <c r="D1255" s="26" t="s">
        <v>79</v>
      </c>
      <c r="E1255" s="26" t="s">
        <v>353</v>
      </c>
      <c r="F1255" s="26" t="s">
        <v>30</v>
      </c>
      <c r="G1255" s="9">
        <f t="shared" si="2010"/>
        <v>1341</v>
      </c>
      <c r="H1255" s="9">
        <f t="shared" si="2010"/>
        <v>0</v>
      </c>
      <c r="I1255" s="9">
        <f t="shared" si="2010"/>
        <v>0</v>
      </c>
      <c r="J1255" s="9">
        <f t="shared" si="2010"/>
        <v>0</v>
      </c>
      <c r="K1255" s="9">
        <f t="shared" si="2010"/>
        <v>0</v>
      </c>
      <c r="L1255" s="9">
        <f t="shared" si="2010"/>
        <v>0</v>
      </c>
      <c r="M1255" s="9">
        <f t="shared" si="2010"/>
        <v>1341</v>
      </c>
      <c r="N1255" s="9">
        <f t="shared" si="2010"/>
        <v>0</v>
      </c>
      <c r="O1255" s="9">
        <f t="shared" si="2010"/>
        <v>0</v>
      </c>
      <c r="P1255" s="9">
        <f t="shared" si="2010"/>
        <v>0</v>
      </c>
      <c r="Q1255" s="9">
        <f t="shared" si="2010"/>
        <v>0</v>
      </c>
      <c r="R1255" s="9">
        <f t="shared" si="2010"/>
        <v>0</v>
      </c>
      <c r="S1255" s="9">
        <f t="shared" si="2010"/>
        <v>1341</v>
      </c>
      <c r="T1255" s="9">
        <f t="shared" si="2010"/>
        <v>0</v>
      </c>
      <c r="U1255" s="9">
        <f t="shared" si="2011"/>
        <v>0</v>
      </c>
      <c r="V1255" s="9">
        <f t="shared" si="2011"/>
        <v>0</v>
      </c>
      <c r="W1255" s="9">
        <f t="shared" si="2011"/>
        <v>0</v>
      </c>
      <c r="X1255" s="9">
        <f t="shared" si="2011"/>
        <v>0</v>
      </c>
      <c r="Y1255" s="9">
        <f t="shared" si="2011"/>
        <v>1341</v>
      </c>
      <c r="Z1255" s="9">
        <f t="shared" si="2011"/>
        <v>0</v>
      </c>
      <c r="AA1255" s="9">
        <f t="shared" si="2011"/>
        <v>0</v>
      </c>
      <c r="AB1255" s="9">
        <f t="shared" si="2011"/>
        <v>0</v>
      </c>
      <c r="AC1255" s="9">
        <f t="shared" si="2011"/>
        <v>0</v>
      </c>
      <c r="AD1255" s="9">
        <f t="shared" si="2011"/>
        <v>0</v>
      </c>
      <c r="AE1255" s="9">
        <f t="shared" si="2011"/>
        <v>1341</v>
      </c>
      <c r="AF1255" s="9">
        <f t="shared" si="2011"/>
        <v>0</v>
      </c>
      <c r="AG1255" s="9">
        <f t="shared" si="2012"/>
        <v>0</v>
      </c>
      <c r="AH1255" s="9">
        <f t="shared" si="2012"/>
        <v>0</v>
      </c>
      <c r="AI1255" s="9">
        <f t="shared" si="2012"/>
        <v>0</v>
      </c>
      <c r="AJ1255" s="9">
        <f t="shared" si="2012"/>
        <v>0</v>
      </c>
      <c r="AK1255" s="9">
        <f t="shared" si="2012"/>
        <v>1341</v>
      </c>
      <c r="AL1255" s="9">
        <f t="shared" si="2012"/>
        <v>0</v>
      </c>
      <c r="AM1255" s="9">
        <f t="shared" si="2012"/>
        <v>0</v>
      </c>
      <c r="AN1255" s="9">
        <f t="shared" si="2012"/>
        <v>0</v>
      </c>
      <c r="AO1255" s="9">
        <f t="shared" si="2012"/>
        <v>0</v>
      </c>
      <c r="AP1255" s="9">
        <f t="shared" si="2012"/>
        <v>0</v>
      </c>
      <c r="AQ1255" s="9">
        <f t="shared" si="2012"/>
        <v>1341</v>
      </c>
      <c r="AR1255" s="9">
        <f t="shared" si="2012"/>
        <v>0</v>
      </c>
      <c r="AS1255" s="9">
        <f t="shared" si="2013"/>
        <v>0</v>
      </c>
      <c r="AT1255" s="9">
        <f t="shared" si="2013"/>
        <v>0</v>
      </c>
      <c r="AU1255" s="9">
        <f t="shared" si="2013"/>
        <v>0</v>
      </c>
      <c r="AV1255" s="9">
        <f t="shared" si="2013"/>
        <v>0</v>
      </c>
      <c r="AW1255" s="96">
        <f t="shared" si="2013"/>
        <v>1341</v>
      </c>
      <c r="AX1255" s="96">
        <f t="shared" si="2013"/>
        <v>0</v>
      </c>
      <c r="AY1255" s="9">
        <f t="shared" si="2013"/>
        <v>0</v>
      </c>
      <c r="AZ1255" s="9">
        <f t="shared" si="2013"/>
        <v>0</v>
      </c>
      <c r="BA1255" s="9">
        <f t="shared" si="2013"/>
        <v>0</v>
      </c>
      <c r="BB1255" s="9">
        <f t="shared" si="2013"/>
        <v>0</v>
      </c>
      <c r="BC1255" s="9">
        <f t="shared" si="2013"/>
        <v>1341</v>
      </c>
      <c r="BD1255" s="9">
        <f t="shared" si="2013"/>
        <v>0</v>
      </c>
      <c r="BE1255" s="9">
        <f t="shared" si="2014"/>
        <v>0</v>
      </c>
      <c r="BF1255" s="9">
        <f t="shared" si="2014"/>
        <v>0</v>
      </c>
      <c r="BG1255" s="9">
        <f t="shared" si="2014"/>
        <v>0</v>
      </c>
      <c r="BH1255" s="9">
        <f t="shared" si="2014"/>
        <v>0</v>
      </c>
      <c r="BI1255" s="9">
        <f t="shared" si="2014"/>
        <v>1341</v>
      </c>
      <c r="BJ1255" s="9">
        <f t="shared" si="2014"/>
        <v>0</v>
      </c>
    </row>
    <row r="1256" spans="1:62" ht="33" hidden="1" x14ac:dyDescent="0.25">
      <c r="A1256" s="25" t="s">
        <v>36</v>
      </c>
      <c r="B1256" s="26" t="s">
        <v>317</v>
      </c>
      <c r="C1256" s="26" t="s">
        <v>145</v>
      </c>
      <c r="D1256" s="26" t="s">
        <v>79</v>
      </c>
      <c r="E1256" s="26" t="s">
        <v>353</v>
      </c>
      <c r="F1256" s="26" t="s">
        <v>37</v>
      </c>
      <c r="G1256" s="9">
        <v>1341</v>
      </c>
      <c r="H1256" s="9"/>
      <c r="I1256" s="84"/>
      <c r="J1256" s="84"/>
      <c r="K1256" s="84"/>
      <c r="L1256" s="84"/>
      <c r="M1256" s="9">
        <f>G1256+I1256+J1256+K1256+L1256</f>
        <v>1341</v>
      </c>
      <c r="N1256" s="9">
        <f>H1256+L1256</f>
        <v>0</v>
      </c>
      <c r="O1256" s="85"/>
      <c r="P1256" s="85"/>
      <c r="Q1256" s="85"/>
      <c r="R1256" s="85"/>
      <c r="S1256" s="9">
        <f>M1256+O1256+P1256+Q1256+R1256</f>
        <v>1341</v>
      </c>
      <c r="T1256" s="9">
        <f>N1256+R1256</f>
        <v>0</v>
      </c>
      <c r="U1256" s="85"/>
      <c r="V1256" s="85"/>
      <c r="W1256" s="85"/>
      <c r="X1256" s="85"/>
      <c r="Y1256" s="9">
        <f>S1256+U1256+V1256+W1256+X1256</f>
        <v>1341</v>
      </c>
      <c r="Z1256" s="9">
        <f>T1256+X1256</f>
        <v>0</v>
      </c>
      <c r="AA1256" s="85"/>
      <c r="AB1256" s="85"/>
      <c r="AC1256" s="85"/>
      <c r="AD1256" s="85"/>
      <c r="AE1256" s="9">
        <f>Y1256+AA1256+AB1256+AC1256+AD1256</f>
        <v>1341</v>
      </c>
      <c r="AF1256" s="9">
        <f>Z1256+AD1256</f>
        <v>0</v>
      </c>
      <c r="AG1256" s="85"/>
      <c r="AH1256" s="85"/>
      <c r="AI1256" s="85"/>
      <c r="AJ1256" s="85"/>
      <c r="AK1256" s="9">
        <f>AE1256+AG1256+AH1256+AI1256+AJ1256</f>
        <v>1341</v>
      </c>
      <c r="AL1256" s="9">
        <f>AF1256+AJ1256</f>
        <v>0</v>
      </c>
      <c r="AM1256" s="85"/>
      <c r="AN1256" s="85"/>
      <c r="AO1256" s="85"/>
      <c r="AP1256" s="85"/>
      <c r="AQ1256" s="9">
        <f>AK1256+AM1256+AN1256+AO1256+AP1256</f>
        <v>1341</v>
      </c>
      <c r="AR1256" s="9">
        <f>AL1256+AP1256</f>
        <v>0</v>
      </c>
      <c r="AS1256" s="85"/>
      <c r="AT1256" s="85"/>
      <c r="AU1256" s="85"/>
      <c r="AV1256" s="85"/>
      <c r="AW1256" s="96">
        <f>AQ1256+AS1256+AT1256+AU1256+AV1256</f>
        <v>1341</v>
      </c>
      <c r="AX1256" s="96">
        <f>AR1256+AV1256</f>
        <v>0</v>
      </c>
      <c r="AY1256" s="85"/>
      <c r="AZ1256" s="85"/>
      <c r="BA1256" s="85"/>
      <c r="BB1256" s="85"/>
      <c r="BC1256" s="9">
        <f>AW1256+AY1256+AZ1256+BA1256+BB1256</f>
        <v>1341</v>
      </c>
      <c r="BD1256" s="9">
        <f>AX1256+BB1256</f>
        <v>0</v>
      </c>
      <c r="BE1256" s="85"/>
      <c r="BF1256" s="85"/>
      <c r="BG1256" s="85"/>
      <c r="BH1256" s="85"/>
      <c r="BI1256" s="9">
        <f>BC1256+BE1256+BF1256+BG1256+BH1256</f>
        <v>1341</v>
      </c>
      <c r="BJ1256" s="9">
        <f>BD1256+BH1256</f>
        <v>0</v>
      </c>
    </row>
    <row r="1257" spans="1:62" ht="49.5" hidden="1" x14ac:dyDescent="0.25">
      <c r="A1257" s="60" t="s">
        <v>499</v>
      </c>
      <c r="B1257" s="26" t="s">
        <v>317</v>
      </c>
      <c r="C1257" s="26" t="s">
        <v>145</v>
      </c>
      <c r="D1257" s="26" t="s">
        <v>79</v>
      </c>
      <c r="E1257" s="26" t="s">
        <v>390</v>
      </c>
      <c r="F1257" s="26"/>
      <c r="G1257" s="9">
        <f t="shared" ref="G1257:V1260" si="2015">G1258</f>
        <v>304367</v>
      </c>
      <c r="H1257" s="9">
        <f t="shared" si="2015"/>
        <v>0</v>
      </c>
      <c r="I1257" s="9">
        <f t="shared" si="2015"/>
        <v>0</v>
      </c>
      <c r="J1257" s="9">
        <f t="shared" si="2015"/>
        <v>0</v>
      </c>
      <c r="K1257" s="9">
        <f t="shared" si="2015"/>
        <v>0</v>
      </c>
      <c r="L1257" s="9">
        <f t="shared" si="2015"/>
        <v>0</v>
      </c>
      <c r="M1257" s="9">
        <f t="shared" si="2015"/>
        <v>304367</v>
      </c>
      <c r="N1257" s="9">
        <f t="shared" si="2015"/>
        <v>0</v>
      </c>
      <c r="O1257" s="9">
        <f t="shared" si="2015"/>
        <v>0</v>
      </c>
      <c r="P1257" s="9">
        <f t="shared" si="2015"/>
        <v>0</v>
      </c>
      <c r="Q1257" s="9">
        <f t="shared" si="2015"/>
        <v>0</v>
      </c>
      <c r="R1257" s="9">
        <f t="shared" si="2015"/>
        <v>0</v>
      </c>
      <c r="S1257" s="9">
        <f t="shared" si="2015"/>
        <v>304367</v>
      </c>
      <c r="T1257" s="9">
        <f t="shared" si="2015"/>
        <v>0</v>
      </c>
      <c r="U1257" s="9">
        <f t="shared" si="2015"/>
        <v>0</v>
      </c>
      <c r="V1257" s="9">
        <f t="shared" si="2015"/>
        <v>0</v>
      </c>
      <c r="W1257" s="9">
        <f t="shared" ref="U1257:AJ1260" si="2016">W1258</f>
        <v>0</v>
      </c>
      <c r="X1257" s="9">
        <f t="shared" si="2016"/>
        <v>0</v>
      </c>
      <c r="Y1257" s="9">
        <f t="shared" si="2016"/>
        <v>304367</v>
      </c>
      <c r="Z1257" s="9">
        <f t="shared" si="2016"/>
        <v>0</v>
      </c>
      <c r="AA1257" s="9">
        <f t="shared" si="2016"/>
        <v>0</v>
      </c>
      <c r="AB1257" s="9">
        <f t="shared" si="2016"/>
        <v>63</v>
      </c>
      <c r="AC1257" s="9">
        <f t="shared" si="2016"/>
        <v>0</v>
      </c>
      <c r="AD1257" s="9">
        <f t="shared" si="2016"/>
        <v>0</v>
      </c>
      <c r="AE1257" s="9">
        <f t="shared" si="2016"/>
        <v>304430</v>
      </c>
      <c r="AF1257" s="9">
        <f t="shared" si="2016"/>
        <v>0</v>
      </c>
      <c r="AG1257" s="9">
        <f t="shared" si="2016"/>
        <v>0</v>
      </c>
      <c r="AH1257" s="9">
        <f t="shared" si="2016"/>
        <v>0</v>
      </c>
      <c r="AI1257" s="9">
        <f t="shared" si="2016"/>
        <v>0</v>
      </c>
      <c r="AJ1257" s="9">
        <f t="shared" si="2016"/>
        <v>0</v>
      </c>
      <c r="AK1257" s="9">
        <f t="shared" ref="AG1257:AV1260" si="2017">AK1258</f>
        <v>304430</v>
      </c>
      <c r="AL1257" s="9">
        <f t="shared" si="2017"/>
        <v>0</v>
      </c>
      <c r="AM1257" s="9">
        <f t="shared" si="2017"/>
        <v>0</v>
      </c>
      <c r="AN1257" s="9">
        <f t="shared" si="2017"/>
        <v>0</v>
      </c>
      <c r="AO1257" s="9">
        <f t="shared" si="2017"/>
        <v>0</v>
      </c>
      <c r="AP1257" s="9">
        <f t="shared" si="2017"/>
        <v>0</v>
      </c>
      <c r="AQ1257" s="9">
        <f t="shared" si="2017"/>
        <v>304430</v>
      </c>
      <c r="AR1257" s="9">
        <f t="shared" si="2017"/>
        <v>0</v>
      </c>
      <c r="AS1257" s="9">
        <f t="shared" si="2017"/>
        <v>0</v>
      </c>
      <c r="AT1257" s="9">
        <f t="shared" si="2017"/>
        <v>0</v>
      </c>
      <c r="AU1257" s="9">
        <f t="shared" si="2017"/>
        <v>0</v>
      </c>
      <c r="AV1257" s="9">
        <f t="shared" si="2017"/>
        <v>0</v>
      </c>
      <c r="AW1257" s="96">
        <f t="shared" ref="AS1257:BH1260" si="2018">AW1258</f>
        <v>304430</v>
      </c>
      <c r="AX1257" s="96">
        <f t="shared" si="2018"/>
        <v>0</v>
      </c>
      <c r="AY1257" s="9">
        <f t="shared" si="2018"/>
        <v>0</v>
      </c>
      <c r="AZ1257" s="9">
        <f t="shared" si="2018"/>
        <v>0</v>
      </c>
      <c r="BA1257" s="9">
        <f t="shared" si="2018"/>
        <v>0</v>
      </c>
      <c r="BB1257" s="9">
        <f t="shared" si="2018"/>
        <v>0</v>
      </c>
      <c r="BC1257" s="9">
        <f t="shared" si="2018"/>
        <v>304430</v>
      </c>
      <c r="BD1257" s="9">
        <f t="shared" si="2018"/>
        <v>0</v>
      </c>
      <c r="BE1257" s="9">
        <f t="shared" si="2018"/>
        <v>0</v>
      </c>
      <c r="BF1257" s="9">
        <f t="shared" si="2018"/>
        <v>0</v>
      </c>
      <c r="BG1257" s="9">
        <f t="shared" si="2018"/>
        <v>0</v>
      </c>
      <c r="BH1257" s="9">
        <f t="shared" si="2018"/>
        <v>0</v>
      </c>
      <c r="BI1257" s="9">
        <f t="shared" ref="BE1257:BJ1260" si="2019">BI1258</f>
        <v>304430</v>
      </c>
      <c r="BJ1257" s="9">
        <f t="shared" si="2019"/>
        <v>0</v>
      </c>
    </row>
    <row r="1258" spans="1:62" ht="20.100000000000001" hidden="1" customHeight="1" x14ac:dyDescent="0.25">
      <c r="A1258" s="25" t="s">
        <v>14</v>
      </c>
      <c r="B1258" s="26" t="s">
        <v>317</v>
      </c>
      <c r="C1258" s="26" t="s">
        <v>145</v>
      </c>
      <c r="D1258" s="26" t="s">
        <v>79</v>
      </c>
      <c r="E1258" s="26" t="s">
        <v>391</v>
      </c>
      <c r="F1258" s="26"/>
      <c r="G1258" s="9">
        <f t="shared" si="2015"/>
        <v>304367</v>
      </c>
      <c r="H1258" s="9">
        <f t="shared" si="2015"/>
        <v>0</v>
      </c>
      <c r="I1258" s="9">
        <f t="shared" si="2015"/>
        <v>0</v>
      </c>
      <c r="J1258" s="9">
        <f t="shared" si="2015"/>
        <v>0</v>
      </c>
      <c r="K1258" s="9">
        <f t="shared" si="2015"/>
        <v>0</v>
      </c>
      <c r="L1258" s="9">
        <f t="shared" si="2015"/>
        <v>0</v>
      </c>
      <c r="M1258" s="9">
        <f t="shared" si="2015"/>
        <v>304367</v>
      </c>
      <c r="N1258" s="9">
        <f t="shared" si="2015"/>
        <v>0</v>
      </c>
      <c r="O1258" s="9">
        <f t="shared" si="2015"/>
        <v>0</v>
      </c>
      <c r="P1258" s="9">
        <f t="shared" si="2015"/>
        <v>0</v>
      </c>
      <c r="Q1258" s="9">
        <f t="shared" si="2015"/>
        <v>0</v>
      </c>
      <c r="R1258" s="9">
        <f t="shared" si="2015"/>
        <v>0</v>
      </c>
      <c r="S1258" s="9">
        <f t="shared" si="2015"/>
        <v>304367</v>
      </c>
      <c r="T1258" s="9">
        <f t="shared" si="2015"/>
        <v>0</v>
      </c>
      <c r="U1258" s="9">
        <f t="shared" si="2016"/>
        <v>0</v>
      </c>
      <c r="V1258" s="9">
        <f t="shared" si="2016"/>
        <v>0</v>
      </c>
      <c r="W1258" s="9">
        <f t="shared" si="2016"/>
        <v>0</v>
      </c>
      <c r="X1258" s="9">
        <f t="shared" si="2016"/>
        <v>0</v>
      </c>
      <c r="Y1258" s="9">
        <f t="shared" si="2016"/>
        <v>304367</v>
      </c>
      <c r="Z1258" s="9">
        <f t="shared" si="2016"/>
        <v>0</v>
      </c>
      <c r="AA1258" s="9">
        <f t="shared" si="2016"/>
        <v>0</v>
      </c>
      <c r="AB1258" s="9">
        <f t="shared" si="2016"/>
        <v>63</v>
      </c>
      <c r="AC1258" s="9">
        <f t="shared" si="2016"/>
        <v>0</v>
      </c>
      <c r="AD1258" s="9">
        <f t="shared" si="2016"/>
        <v>0</v>
      </c>
      <c r="AE1258" s="9">
        <f t="shared" si="2016"/>
        <v>304430</v>
      </c>
      <c r="AF1258" s="9">
        <f t="shared" si="2016"/>
        <v>0</v>
      </c>
      <c r="AG1258" s="9">
        <f t="shared" si="2017"/>
        <v>0</v>
      </c>
      <c r="AH1258" s="9">
        <f t="shared" si="2017"/>
        <v>0</v>
      </c>
      <c r="AI1258" s="9">
        <f t="shared" si="2017"/>
        <v>0</v>
      </c>
      <c r="AJ1258" s="9">
        <f t="shared" si="2017"/>
        <v>0</v>
      </c>
      <c r="AK1258" s="9">
        <f t="shared" si="2017"/>
        <v>304430</v>
      </c>
      <c r="AL1258" s="9">
        <f t="shared" si="2017"/>
        <v>0</v>
      </c>
      <c r="AM1258" s="9">
        <f t="shared" si="2017"/>
        <v>0</v>
      </c>
      <c r="AN1258" s="9">
        <f t="shared" si="2017"/>
        <v>0</v>
      </c>
      <c r="AO1258" s="9">
        <f t="shared" si="2017"/>
        <v>0</v>
      </c>
      <c r="AP1258" s="9">
        <f t="shared" si="2017"/>
        <v>0</v>
      </c>
      <c r="AQ1258" s="9">
        <f t="shared" si="2017"/>
        <v>304430</v>
      </c>
      <c r="AR1258" s="9">
        <f t="shared" si="2017"/>
        <v>0</v>
      </c>
      <c r="AS1258" s="9">
        <f t="shared" si="2018"/>
        <v>0</v>
      </c>
      <c r="AT1258" s="9">
        <f t="shared" si="2018"/>
        <v>0</v>
      </c>
      <c r="AU1258" s="9">
        <f t="shared" si="2018"/>
        <v>0</v>
      </c>
      <c r="AV1258" s="9">
        <f t="shared" si="2018"/>
        <v>0</v>
      </c>
      <c r="AW1258" s="96">
        <f t="shared" si="2018"/>
        <v>304430</v>
      </c>
      <c r="AX1258" s="96">
        <f t="shared" si="2018"/>
        <v>0</v>
      </c>
      <c r="AY1258" s="9">
        <f t="shared" si="2018"/>
        <v>0</v>
      </c>
      <c r="AZ1258" s="9">
        <f t="shared" si="2018"/>
        <v>0</v>
      </c>
      <c r="BA1258" s="9">
        <f t="shared" si="2018"/>
        <v>0</v>
      </c>
      <c r="BB1258" s="9">
        <f t="shared" si="2018"/>
        <v>0</v>
      </c>
      <c r="BC1258" s="9">
        <f t="shared" si="2018"/>
        <v>304430</v>
      </c>
      <c r="BD1258" s="9">
        <f t="shared" si="2018"/>
        <v>0</v>
      </c>
      <c r="BE1258" s="9">
        <f t="shared" si="2019"/>
        <v>0</v>
      </c>
      <c r="BF1258" s="9">
        <f t="shared" si="2019"/>
        <v>0</v>
      </c>
      <c r="BG1258" s="9">
        <f t="shared" si="2019"/>
        <v>0</v>
      </c>
      <c r="BH1258" s="9">
        <f t="shared" si="2019"/>
        <v>0</v>
      </c>
      <c r="BI1258" s="9">
        <f t="shared" si="2019"/>
        <v>304430</v>
      </c>
      <c r="BJ1258" s="9">
        <f t="shared" si="2019"/>
        <v>0</v>
      </c>
    </row>
    <row r="1259" spans="1:62" ht="20.100000000000001" hidden="1" customHeight="1" x14ac:dyDescent="0.25">
      <c r="A1259" s="25" t="s">
        <v>326</v>
      </c>
      <c r="B1259" s="26" t="s">
        <v>317</v>
      </c>
      <c r="C1259" s="26" t="s">
        <v>145</v>
      </c>
      <c r="D1259" s="26" t="s">
        <v>79</v>
      </c>
      <c r="E1259" s="26" t="s">
        <v>392</v>
      </c>
      <c r="F1259" s="26"/>
      <c r="G1259" s="9">
        <f t="shared" si="2015"/>
        <v>304367</v>
      </c>
      <c r="H1259" s="9">
        <f t="shared" si="2015"/>
        <v>0</v>
      </c>
      <c r="I1259" s="9">
        <f t="shared" si="2015"/>
        <v>0</v>
      </c>
      <c r="J1259" s="9">
        <f t="shared" si="2015"/>
        <v>0</v>
      </c>
      <c r="K1259" s="9">
        <f t="shared" si="2015"/>
        <v>0</v>
      </c>
      <c r="L1259" s="9">
        <f t="shared" si="2015"/>
        <v>0</v>
      </c>
      <c r="M1259" s="9">
        <f t="shared" si="2015"/>
        <v>304367</v>
      </c>
      <c r="N1259" s="9">
        <f t="shared" si="2015"/>
        <v>0</v>
      </c>
      <c r="O1259" s="9">
        <f t="shared" si="2015"/>
        <v>0</v>
      </c>
      <c r="P1259" s="9">
        <f t="shared" si="2015"/>
        <v>0</v>
      </c>
      <c r="Q1259" s="9">
        <f t="shared" si="2015"/>
        <v>0</v>
      </c>
      <c r="R1259" s="9">
        <f t="shared" si="2015"/>
        <v>0</v>
      </c>
      <c r="S1259" s="9">
        <f t="shared" si="2015"/>
        <v>304367</v>
      </c>
      <c r="T1259" s="9">
        <f t="shared" si="2015"/>
        <v>0</v>
      </c>
      <c r="U1259" s="9">
        <f t="shared" si="2016"/>
        <v>0</v>
      </c>
      <c r="V1259" s="9">
        <f t="shared" si="2016"/>
        <v>0</v>
      </c>
      <c r="W1259" s="9">
        <f t="shared" si="2016"/>
        <v>0</v>
      </c>
      <c r="X1259" s="9">
        <f t="shared" si="2016"/>
        <v>0</v>
      </c>
      <c r="Y1259" s="9">
        <f t="shared" si="2016"/>
        <v>304367</v>
      </c>
      <c r="Z1259" s="9">
        <f t="shared" si="2016"/>
        <v>0</v>
      </c>
      <c r="AA1259" s="9">
        <f t="shared" si="2016"/>
        <v>0</v>
      </c>
      <c r="AB1259" s="9">
        <f t="shared" si="2016"/>
        <v>63</v>
      </c>
      <c r="AC1259" s="9">
        <f t="shared" si="2016"/>
        <v>0</v>
      </c>
      <c r="AD1259" s="9">
        <f t="shared" si="2016"/>
        <v>0</v>
      </c>
      <c r="AE1259" s="9">
        <f t="shared" si="2016"/>
        <v>304430</v>
      </c>
      <c r="AF1259" s="9">
        <f t="shared" si="2016"/>
        <v>0</v>
      </c>
      <c r="AG1259" s="9">
        <f t="shared" si="2017"/>
        <v>0</v>
      </c>
      <c r="AH1259" s="9">
        <f t="shared" si="2017"/>
        <v>0</v>
      </c>
      <c r="AI1259" s="9">
        <f t="shared" si="2017"/>
        <v>0</v>
      </c>
      <c r="AJ1259" s="9">
        <f t="shared" si="2017"/>
        <v>0</v>
      </c>
      <c r="AK1259" s="9">
        <f t="shared" si="2017"/>
        <v>304430</v>
      </c>
      <c r="AL1259" s="9">
        <f t="shared" si="2017"/>
        <v>0</v>
      </c>
      <c r="AM1259" s="9">
        <f t="shared" si="2017"/>
        <v>0</v>
      </c>
      <c r="AN1259" s="9">
        <f t="shared" si="2017"/>
        <v>0</v>
      </c>
      <c r="AO1259" s="9">
        <f t="shared" si="2017"/>
        <v>0</v>
      </c>
      <c r="AP1259" s="9">
        <f t="shared" si="2017"/>
        <v>0</v>
      </c>
      <c r="AQ1259" s="9">
        <f t="shared" si="2017"/>
        <v>304430</v>
      </c>
      <c r="AR1259" s="9">
        <f t="shared" si="2017"/>
        <v>0</v>
      </c>
      <c r="AS1259" s="9">
        <f t="shared" si="2018"/>
        <v>0</v>
      </c>
      <c r="AT1259" s="9">
        <f t="shared" si="2018"/>
        <v>0</v>
      </c>
      <c r="AU1259" s="9">
        <f t="shared" si="2018"/>
        <v>0</v>
      </c>
      <c r="AV1259" s="9">
        <f t="shared" si="2018"/>
        <v>0</v>
      </c>
      <c r="AW1259" s="96">
        <f t="shared" si="2018"/>
        <v>304430</v>
      </c>
      <c r="AX1259" s="96">
        <f t="shared" si="2018"/>
        <v>0</v>
      </c>
      <c r="AY1259" s="9">
        <f t="shared" si="2018"/>
        <v>0</v>
      </c>
      <c r="AZ1259" s="9">
        <f t="shared" si="2018"/>
        <v>0</v>
      </c>
      <c r="BA1259" s="9">
        <f t="shared" si="2018"/>
        <v>0</v>
      </c>
      <c r="BB1259" s="9">
        <f t="shared" si="2018"/>
        <v>0</v>
      </c>
      <c r="BC1259" s="9">
        <f t="shared" si="2018"/>
        <v>304430</v>
      </c>
      <c r="BD1259" s="9">
        <f t="shared" si="2018"/>
        <v>0</v>
      </c>
      <c r="BE1259" s="9">
        <f t="shared" si="2019"/>
        <v>0</v>
      </c>
      <c r="BF1259" s="9">
        <f t="shared" si="2019"/>
        <v>0</v>
      </c>
      <c r="BG1259" s="9">
        <f t="shared" si="2019"/>
        <v>0</v>
      </c>
      <c r="BH1259" s="9">
        <f t="shared" si="2019"/>
        <v>0</v>
      </c>
      <c r="BI1259" s="9">
        <f t="shared" si="2019"/>
        <v>304430</v>
      </c>
      <c r="BJ1259" s="9">
        <f t="shared" si="2019"/>
        <v>0</v>
      </c>
    </row>
    <row r="1260" spans="1:62" ht="33" hidden="1" x14ac:dyDescent="0.25">
      <c r="A1260" s="25" t="s">
        <v>242</v>
      </c>
      <c r="B1260" s="26" t="s">
        <v>317</v>
      </c>
      <c r="C1260" s="26" t="s">
        <v>145</v>
      </c>
      <c r="D1260" s="26" t="s">
        <v>79</v>
      </c>
      <c r="E1260" s="26" t="s">
        <v>392</v>
      </c>
      <c r="F1260" s="26" t="s">
        <v>30</v>
      </c>
      <c r="G1260" s="9">
        <f t="shared" si="2015"/>
        <v>304367</v>
      </c>
      <c r="H1260" s="9">
        <f t="shared" si="2015"/>
        <v>0</v>
      </c>
      <c r="I1260" s="9">
        <f t="shared" si="2015"/>
        <v>0</v>
      </c>
      <c r="J1260" s="9">
        <f t="shared" si="2015"/>
        <v>0</v>
      </c>
      <c r="K1260" s="9">
        <f t="shared" si="2015"/>
        <v>0</v>
      </c>
      <c r="L1260" s="9">
        <f t="shared" si="2015"/>
        <v>0</v>
      </c>
      <c r="M1260" s="9">
        <f t="shared" si="2015"/>
        <v>304367</v>
      </c>
      <c r="N1260" s="9">
        <f t="shared" si="2015"/>
        <v>0</v>
      </c>
      <c r="O1260" s="9">
        <f t="shared" si="2015"/>
        <v>0</v>
      </c>
      <c r="P1260" s="9">
        <f t="shared" si="2015"/>
        <v>0</v>
      </c>
      <c r="Q1260" s="9">
        <f t="shared" si="2015"/>
        <v>0</v>
      </c>
      <c r="R1260" s="9">
        <f t="shared" si="2015"/>
        <v>0</v>
      </c>
      <c r="S1260" s="9">
        <f t="shared" si="2015"/>
        <v>304367</v>
      </c>
      <c r="T1260" s="9">
        <f t="shared" si="2015"/>
        <v>0</v>
      </c>
      <c r="U1260" s="9">
        <f t="shared" si="2016"/>
        <v>0</v>
      </c>
      <c r="V1260" s="9">
        <f t="shared" si="2016"/>
        <v>0</v>
      </c>
      <c r="W1260" s="9">
        <f t="shared" si="2016"/>
        <v>0</v>
      </c>
      <c r="X1260" s="9">
        <f t="shared" si="2016"/>
        <v>0</v>
      </c>
      <c r="Y1260" s="9">
        <f t="shared" si="2016"/>
        <v>304367</v>
      </c>
      <c r="Z1260" s="9">
        <f t="shared" si="2016"/>
        <v>0</v>
      </c>
      <c r="AA1260" s="9">
        <f t="shared" si="2016"/>
        <v>0</v>
      </c>
      <c r="AB1260" s="9">
        <f t="shared" si="2016"/>
        <v>63</v>
      </c>
      <c r="AC1260" s="9">
        <f t="shared" si="2016"/>
        <v>0</v>
      </c>
      <c r="AD1260" s="9">
        <f t="shared" si="2016"/>
        <v>0</v>
      </c>
      <c r="AE1260" s="9">
        <f t="shared" si="2016"/>
        <v>304430</v>
      </c>
      <c r="AF1260" s="9">
        <f t="shared" si="2016"/>
        <v>0</v>
      </c>
      <c r="AG1260" s="9">
        <f t="shared" si="2017"/>
        <v>0</v>
      </c>
      <c r="AH1260" s="9">
        <f t="shared" si="2017"/>
        <v>0</v>
      </c>
      <c r="AI1260" s="9">
        <f t="shared" si="2017"/>
        <v>0</v>
      </c>
      <c r="AJ1260" s="9">
        <f t="shared" si="2017"/>
        <v>0</v>
      </c>
      <c r="AK1260" s="9">
        <f t="shared" si="2017"/>
        <v>304430</v>
      </c>
      <c r="AL1260" s="9">
        <f t="shared" si="2017"/>
        <v>0</v>
      </c>
      <c r="AM1260" s="9">
        <f t="shared" si="2017"/>
        <v>0</v>
      </c>
      <c r="AN1260" s="9">
        <f t="shared" si="2017"/>
        <v>0</v>
      </c>
      <c r="AO1260" s="9">
        <f t="shared" si="2017"/>
        <v>0</v>
      </c>
      <c r="AP1260" s="9">
        <f t="shared" si="2017"/>
        <v>0</v>
      </c>
      <c r="AQ1260" s="9">
        <f t="shared" si="2017"/>
        <v>304430</v>
      </c>
      <c r="AR1260" s="9">
        <f t="shared" si="2017"/>
        <v>0</v>
      </c>
      <c r="AS1260" s="9">
        <f t="shared" si="2018"/>
        <v>0</v>
      </c>
      <c r="AT1260" s="9">
        <f t="shared" si="2018"/>
        <v>0</v>
      </c>
      <c r="AU1260" s="9">
        <f t="shared" si="2018"/>
        <v>0</v>
      </c>
      <c r="AV1260" s="9">
        <f t="shared" si="2018"/>
        <v>0</v>
      </c>
      <c r="AW1260" s="96">
        <f t="shared" si="2018"/>
        <v>304430</v>
      </c>
      <c r="AX1260" s="96">
        <f t="shared" si="2018"/>
        <v>0</v>
      </c>
      <c r="AY1260" s="9">
        <f t="shared" si="2018"/>
        <v>0</v>
      </c>
      <c r="AZ1260" s="9">
        <f t="shared" si="2018"/>
        <v>0</v>
      </c>
      <c r="BA1260" s="9">
        <f t="shared" si="2018"/>
        <v>0</v>
      </c>
      <c r="BB1260" s="9">
        <f t="shared" si="2018"/>
        <v>0</v>
      </c>
      <c r="BC1260" s="9">
        <f t="shared" si="2018"/>
        <v>304430</v>
      </c>
      <c r="BD1260" s="9">
        <f t="shared" si="2018"/>
        <v>0</v>
      </c>
      <c r="BE1260" s="9">
        <f t="shared" si="2019"/>
        <v>0</v>
      </c>
      <c r="BF1260" s="9">
        <f t="shared" si="2019"/>
        <v>0</v>
      </c>
      <c r="BG1260" s="9">
        <f t="shared" si="2019"/>
        <v>0</v>
      </c>
      <c r="BH1260" s="9">
        <f t="shared" si="2019"/>
        <v>0</v>
      </c>
      <c r="BI1260" s="9">
        <f t="shared" si="2019"/>
        <v>304430</v>
      </c>
      <c r="BJ1260" s="9">
        <f t="shared" si="2019"/>
        <v>0</v>
      </c>
    </row>
    <row r="1261" spans="1:62" ht="33" hidden="1" x14ac:dyDescent="0.25">
      <c r="A1261" s="25" t="s">
        <v>36</v>
      </c>
      <c r="B1261" s="26" t="s">
        <v>317</v>
      </c>
      <c r="C1261" s="26" t="s">
        <v>145</v>
      </c>
      <c r="D1261" s="26" t="s">
        <v>79</v>
      </c>
      <c r="E1261" s="26" t="s">
        <v>392</v>
      </c>
      <c r="F1261" s="26" t="s">
        <v>37</v>
      </c>
      <c r="G1261" s="9">
        <v>304367</v>
      </c>
      <c r="H1261" s="9"/>
      <c r="I1261" s="84"/>
      <c r="J1261" s="84"/>
      <c r="K1261" s="84"/>
      <c r="L1261" s="84"/>
      <c r="M1261" s="9">
        <f>G1261+I1261+J1261+K1261+L1261</f>
        <v>304367</v>
      </c>
      <c r="N1261" s="9">
        <f>H1261+L1261</f>
        <v>0</v>
      </c>
      <c r="O1261" s="85"/>
      <c r="P1261" s="85"/>
      <c r="Q1261" s="85"/>
      <c r="R1261" s="85"/>
      <c r="S1261" s="9">
        <f>M1261+O1261+P1261+Q1261+R1261</f>
        <v>304367</v>
      </c>
      <c r="T1261" s="9">
        <f>N1261+R1261</f>
        <v>0</v>
      </c>
      <c r="U1261" s="85"/>
      <c r="V1261" s="85"/>
      <c r="W1261" s="85"/>
      <c r="X1261" s="85"/>
      <c r="Y1261" s="9">
        <f>S1261+U1261+V1261+W1261+X1261</f>
        <v>304367</v>
      </c>
      <c r="Z1261" s="9">
        <f>T1261+X1261</f>
        <v>0</v>
      </c>
      <c r="AA1261" s="85"/>
      <c r="AB1261" s="9">
        <v>63</v>
      </c>
      <c r="AC1261" s="85"/>
      <c r="AD1261" s="85"/>
      <c r="AE1261" s="9">
        <f>Y1261+AA1261+AB1261+AC1261+AD1261</f>
        <v>304430</v>
      </c>
      <c r="AF1261" s="9">
        <f>Z1261+AD1261</f>
        <v>0</v>
      </c>
      <c r="AG1261" s="85"/>
      <c r="AH1261" s="9"/>
      <c r="AI1261" s="85"/>
      <c r="AJ1261" s="85"/>
      <c r="AK1261" s="9">
        <f>AE1261+AG1261+AH1261+AI1261+AJ1261</f>
        <v>304430</v>
      </c>
      <c r="AL1261" s="9">
        <f>AF1261+AJ1261</f>
        <v>0</v>
      </c>
      <c r="AM1261" s="85"/>
      <c r="AN1261" s="9"/>
      <c r="AO1261" s="85"/>
      <c r="AP1261" s="85"/>
      <c r="AQ1261" s="9">
        <f>AK1261+AM1261+AN1261+AO1261+AP1261</f>
        <v>304430</v>
      </c>
      <c r="AR1261" s="9">
        <f>AL1261+AP1261</f>
        <v>0</v>
      </c>
      <c r="AS1261" s="85"/>
      <c r="AT1261" s="9"/>
      <c r="AU1261" s="85"/>
      <c r="AV1261" s="85"/>
      <c r="AW1261" s="96">
        <f>AQ1261+AS1261+AT1261+AU1261+AV1261</f>
        <v>304430</v>
      </c>
      <c r="AX1261" s="96">
        <f>AR1261+AV1261</f>
        <v>0</v>
      </c>
      <c r="AY1261" s="85"/>
      <c r="AZ1261" s="9"/>
      <c r="BA1261" s="85"/>
      <c r="BB1261" s="85"/>
      <c r="BC1261" s="9">
        <f>AW1261+AY1261+AZ1261+BA1261+BB1261</f>
        <v>304430</v>
      </c>
      <c r="BD1261" s="9">
        <f>AX1261+BB1261</f>
        <v>0</v>
      </c>
      <c r="BE1261" s="85"/>
      <c r="BF1261" s="9"/>
      <c r="BG1261" s="85"/>
      <c r="BH1261" s="85"/>
      <c r="BI1261" s="9">
        <f>BC1261+BE1261+BF1261+BG1261+BH1261</f>
        <v>304430</v>
      </c>
      <c r="BJ1261" s="9">
        <f>BD1261+BH1261</f>
        <v>0</v>
      </c>
    </row>
    <row r="1262" spans="1:62" ht="33" hidden="1" x14ac:dyDescent="0.25">
      <c r="A1262" s="25" t="s">
        <v>323</v>
      </c>
      <c r="B1262" s="26" t="s">
        <v>317</v>
      </c>
      <c r="C1262" s="26" t="s">
        <v>145</v>
      </c>
      <c r="D1262" s="26" t="s">
        <v>79</v>
      </c>
      <c r="E1262" s="26" t="s">
        <v>393</v>
      </c>
      <c r="F1262" s="26"/>
      <c r="G1262" s="9">
        <f>G1263+G1269+G1274+G1277</f>
        <v>69464</v>
      </c>
      <c r="H1262" s="9">
        <f t="shared" ref="H1262:N1262" si="2020">H1263+H1269+H1274+H1277</f>
        <v>0</v>
      </c>
      <c r="I1262" s="9">
        <f t="shared" si="2020"/>
        <v>0</v>
      </c>
      <c r="J1262" s="9">
        <f t="shared" si="2020"/>
        <v>0</v>
      </c>
      <c r="K1262" s="9">
        <f t="shared" si="2020"/>
        <v>0</v>
      </c>
      <c r="L1262" s="9">
        <f t="shared" si="2020"/>
        <v>0</v>
      </c>
      <c r="M1262" s="9">
        <f t="shared" si="2020"/>
        <v>69464</v>
      </c>
      <c r="N1262" s="9">
        <f t="shared" si="2020"/>
        <v>0</v>
      </c>
      <c r="O1262" s="9">
        <f t="shared" ref="O1262:T1262" si="2021">O1263+O1269+O1274+O1277</f>
        <v>-85</v>
      </c>
      <c r="P1262" s="9">
        <f t="shared" si="2021"/>
        <v>0</v>
      </c>
      <c r="Q1262" s="9">
        <f t="shared" si="2021"/>
        <v>0</v>
      </c>
      <c r="R1262" s="9">
        <f t="shared" si="2021"/>
        <v>0</v>
      </c>
      <c r="S1262" s="9">
        <f t="shared" si="2021"/>
        <v>69379</v>
      </c>
      <c r="T1262" s="9">
        <f t="shared" si="2021"/>
        <v>0</v>
      </c>
      <c r="U1262" s="9">
        <f t="shared" ref="U1262:Z1262" si="2022">U1263+U1269+U1274+U1277</f>
        <v>0</v>
      </c>
      <c r="V1262" s="9">
        <f t="shared" si="2022"/>
        <v>0</v>
      </c>
      <c r="W1262" s="9">
        <f t="shared" si="2022"/>
        <v>0</v>
      </c>
      <c r="X1262" s="9">
        <f t="shared" si="2022"/>
        <v>0</v>
      </c>
      <c r="Y1262" s="9">
        <f t="shared" si="2022"/>
        <v>69379</v>
      </c>
      <c r="Z1262" s="9">
        <f t="shared" si="2022"/>
        <v>0</v>
      </c>
      <c r="AA1262" s="9">
        <f t="shared" ref="AA1262:AF1262" si="2023">AA1263+AA1269+AA1274+AA1277</f>
        <v>0</v>
      </c>
      <c r="AB1262" s="9">
        <f t="shared" si="2023"/>
        <v>1717</v>
      </c>
      <c r="AC1262" s="9">
        <f t="shared" si="2023"/>
        <v>0</v>
      </c>
      <c r="AD1262" s="9">
        <f t="shared" si="2023"/>
        <v>5952</v>
      </c>
      <c r="AE1262" s="9">
        <f t="shared" si="2023"/>
        <v>77048</v>
      </c>
      <c r="AF1262" s="9">
        <f t="shared" si="2023"/>
        <v>5952</v>
      </c>
      <c r="AG1262" s="9">
        <f t="shared" ref="AG1262:AL1262" si="2024">AG1263+AG1269+AG1274+AG1277</f>
        <v>0</v>
      </c>
      <c r="AH1262" s="9">
        <f t="shared" si="2024"/>
        <v>0</v>
      </c>
      <c r="AI1262" s="9">
        <f t="shared" si="2024"/>
        <v>0</v>
      </c>
      <c r="AJ1262" s="9">
        <f t="shared" si="2024"/>
        <v>0</v>
      </c>
      <c r="AK1262" s="9">
        <f t="shared" si="2024"/>
        <v>77048</v>
      </c>
      <c r="AL1262" s="9">
        <f t="shared" si="2024"/>
        <v>5952</v>
      </c>
      <c r="AM1262" s="9">
        <f t="shared" ref="AM1262:AR1262" si="2025">AM1263+AM1269+AM1274+AM1277</f>
        <v>0</v>
      </c>
      <c r="AN1262" s="9">
        <f t="shared" si="2025"/>
        <v>0</v>
      </c>
      <c r="AO1262" s="9">
        <f t="shared" si="2025"/>
        <v>0</v>
      </c>
      <c r="AP1262" s="9">
        <f t="shared" si="2025"/>
        <v>0</v>
      </c>
      <c r="AQ1262" s="9">
        <f t="shared" si="2025"/>
        <v>77048</v>
      </c>
      <c r="AR1262" s="9">
        <f t="shared" si="2025"/>
        <v>5952</v>
      </c>
      <c r="AS1262" s="9">
        <f t="shared" ref="AS1262:AX1262" si="2026">AS1263+AS1269+AS1274+AS1277</f>
        <v>0</v>
      </c>
      <c r="AT1262" s="9">
        <f t="shared" si="2026"/>
        <v>3273</v>
      </c>
      <c r="AU1262" s="9">
        <f t="shared" si="2026"/>
        <v>-102</v>
      </c>
      <c r="AV1262" s="9">
        <f t="shared" si="2026"/>
        <v>10131</v>
      </c>
      <c r="AW1262" s="96">
        <f t="shared" si="2026"/>
        <v>90350</v>
      </c>
      <c r="AX1262" s="96">
        <f t="shared" si="2026"/>
        <v>16083</v>
      </c>
      <c r="AY1262" s="9">
        <f t="shared" ref="AY1262:BD1262" si="2027">AY1263+AY1269+AY1274+AY1277</f>
        <v>-1321</v>
      </c>
      <c r="AZ1262" s="9">
        <f t="shared" si="2027"/>
        <v>2622</v>
      </c>
      <c r="BA1262" s="9">
        <f t="shared" si="2027"/>
        <v>0</v>
      </c>
      <c r="BB1262" s="9">
        <f t="shared" si="2027"/>
        <v>0</v>
      </c>
      <c r="BC1262" s="9">
        <f t="shared" si="2027"/>
        <v>91651</v>
      </c>
      <c r="BD1262" s="9">
        <f t="shared" si="2027"/>
        <v>16083</v>
      </c>
      <c r="BE1262" s="9">
        <f t="shared" ref="BE1262:BJ1262" si="2028">BE1263+BE1269+BE1274+BE1277</f>
        <v>0</v>
      </c>
      <c r="BF1262" s="9">
        <f t="shared" si="2028"/>
        <v>0</v>
      </c>
      <c r="BG1262" s="9">
        <f t="shared" si="2028"/>
        <v>0</v>
      </c>
      <c r="BH1262" s="9">
        <f t="shared" si="2028"/>
        <v>0</v>
      </c>
      <c r="BI1262" s="9">
        <f t="shared" si="2028"/>
        <v>91651</v>
      </c>
      <c r="BJ1262" s="9">
        <f t="shared" si="2028"/>
        <v>16083</v>
      </c>
    </row>
    <row r="1263" spans="1:62" ht="20.100000000000001" hidden="1" customHeight="1" x14ac:dyDescent="0.25">
      <c r="A1263" s="25" t="s">
        <v>14</v>
      </c>
      <c r="B1263" s="26" t="s">
        <v>317</v>
      </c>
      <c r="C1263" s="26" t="s">
        <v>145</v>
      </c>
      <c r="D1263" s="26" t="s">
        <v>79</v>
      </c>
      <c r="E1263" s="26" t="s">
        <v>394</v>
      </c>
      <c r="F1263" s="26"/>
      <c r="G1263" s="9">
        <f t="shared" ref="G1263:V1265" si="2029">G1264</f>
        <v>69464</v>
      </c>
      <c r="H1263" s="9">
        <f t="shared" si="2029"/>
        <v>0</v>
      </c>
      <c r="I1263" s="9">
        <f t="shared" si="2029"/>
        <v>0</v>
      </c>
      <c r="J1263" s="9">
        <f t="shared" si="2029"/>
        <v>0</v>
      </c>
      <c r="K1263" s="9">
        <f t="shared" si="2029"/>
        <v>0</v>
      </c>
      <c r="L1263" s="9">
        <f t="shared" si="2029"/>
        <v>0</v>
      </c>
      <c r="M1263" s="9">
        <f t="shared" si="2029"/>
        <v>69464</v>
      </c>
      <c r="N1263" s="9">
        <f t="shared" si="2029"/>
        <v>0</v>
      </c>
      <c r="O1263" s="9">
        <f t="shared" si="2029"/>
        <v>-85</v>
      </c>
      <c r="P1263" s="9">
        <f t="shared" si="2029"/>
        <v>0</v>
      </c>
      <c r="Q1263" s="9">
        <f t="shared" si="2029"/>
        <v>0</v>
      </c>
      <c r="R1263" s="9">
        <f t="shared" si="2029"/>
        <v>0</v>
      </c>
      <c r="S1263" s="9">
        <f t="shared" si="2029"/>
        <v>69379</v>
      </c>
      <c r="T1263" s="9">
        <f t="shared" si="2029"/>
        <v>0</v>
      </c>
      <c r="U1263" s="9">
        <f t="shared" si="2029"/>
        <v>0</v>
      </c>
      <c r="V1263" s="9">
        <f t="shared" si="2029"/>
        <v>0</v>
      </c>
      <c r="W1263" s="9">
        <f t="shared" ref="U1263:AJ1265" si="2030">W1264</f>
        <v>0</v>
      </c>
      <c r="X1263" s="9">
        <f t="shared" si="2030"/>
        <v>0</v>
      </c>
      <c r="Y1263" s="9">
        <f t="shared" si="2030"/>
        <v>69379</v>
      </c>
      <c r="Z1263" s="9">
        <f t="shared" si="2030"/>
        <v>0</v>
      </c>
      <c r="AA1263" s="9">
        <f t="shared" si="2030"/>
        <v>0</v>
      </c>
      <c r="AB1263" s="9">
        <f t="shared" si="2030"/>
        <v>0</v>
      </c>
      <c r="AC1263" s="9">
        <f t="shared" si="2030"/>
        <v>0</v>
      </c>
      <c r="AD1263" s="9">
        <f t="shared" si="2030"/>
        <v>0</v>
      </c>
      <c r="AE1263" s="9">
        <f t="shared" si="2030"/>
        <v>69379</v>
      </c>
      <c r="AF1263" s="9">
        <f t="shared" si="2030"/>
        <v>0</v>
      </c>
      <c r="AG1263" s="9">
        <f t="shared" si="2030"/>
        <v>0</v>
      </c>
      <c r="AH1263" s="9">
        <f t="shared" si="2030"/>
        <v>0</v>
      </c>
      <c r="AI1263" s="9">
        <f t="shared" si="2030"/>
        <v>0</v>
      </c>
      <c r="AJ1263" s="9">
        <f t="shared" si="2030"/>
        <v>0</v>
      </c>
      <c r="AK1263" s="9">
        <f t="shared" ref="AG1263:AV1265" si="2031">AK1264</f>
        <v>69379</v>
      </c>
      <c r="AL1263" s="9">
        <f t="shared" si="2031"/>
        <v>0</v>
      </c>
      <c r="AM1263" s="9">
        <f t="shared" si="2031"/>
        <v>0</v>
      </c>
      <c r="AN1263" s="9">
        <f t="shared" si="2031"/>
        <v>0</v>
      </c>
      <c r="AO1263" s="9">
        <f t="shared" si="2031"/>
        <v>0</v>
      </c>
      <c r="AP1263" s="9">
        <f t="shared" si="2031"/>
        <v>0</v>
      </c>
      <c r="AQ1263" s="9">
        <f t="shared" si="2031"/>
        <v>69379</v>
      </c>
      <c r="AR1263" s="9">
        <f t="shared" si="2031"/>
        <v>0</v>
      </c>
      <c r="AS1263" s="9">
        <f t="shared" si="2031"/>
        <v>0</v>
      </c>
      <c r="AT1263" s="9">
        <f t="shared" si="2031"/>
        <v>0</v>
      </c>
      <c r="AU1263" s="9">
        <f t="shared" si="2031"/>
        <v>-102</v>
      </c>
      <c r="AV1263" s="9">
        <f t="shared" si="2031"/>
        <v>0</v>
      </c>
      <c r="AW1263" s="96">
        <f t="shared" ref="AS1263:BH1265" si="2032">AW1264</f>
        <v>69277</v>
      </c>
      <c r="AX1263" s="96">
        <f t="shared" si="2032"/>
        <v>0</v>
      </c>
      <c r="AY1263" s="9">
        <f t="shared" si="2032"/>
        <v>-1321</v>
      </c>
      <c r="AZ1263" s="9">
        <f t="shared" si="2032"/>
        <v>2622</v>
      </c>
      <c r="BA1263" s="9">
        <f t="shared" si="2032"/>
        <v>0</v>
      </c>
      <c r="BB1263" s="9">
        <f t="shared" si="2032"/>
        <v>0</v>
      </c>
      <c r="BC1263" s="9">
        <f t="shared" si="2032"/>
        <v>70578</v>
      </c>
      <c r="BD1263" s="9">
        <f t="shared" si="2032"/>
        <v>0</v>
      </c>
      <c r="BE1263" s="9">
        <f t="shared" si="2032"/>
        <v>0</v>
      </c>
      <c r="BF1263" s="9">
        <f t="shared" si="2032"/>
        <v>0</v>
      </c>
      <c r="BG1263" s="9">
        <f t="shared" si="2032"/>
        <v>0</v>
      </c>
      <c r="BH1263" s="9">
        <f t="shared" si="2032"/>
        <v>0</v>
      </c>
      <c r="BI1263" s="9">
        <f t="shared" ref="BE1263:BJ1265" si="2033">BI1264</f>
        <v>70578</v>
      </c>
      <c r="BJ1263" s="9">
        <f t="shared" si="2033"/>
        <v>0</v>
      </c>
    </row>
    <row r="1264" spans="1:62" ht="20.100000000000001" hidden="1" customHeight="1" x14ac:dyDescent="0.25">
      <c r="A1264" s="25" t="s">
        <v>326</v>
      </c>
      <c r="B1264" s="26" t="s">
        <v>317</v>
      </c>
      <c r="C1264" s="26" t="s">
        <v>145</v>
      </c>
      <c r="D1264" s="26" t="s">
        <v>79</v>
      </c>
      <c r="E1264" s="26" t="s">
        <v>405</v>
      </c>
      <c r="F1264" s="26"/>
      <c r="G1264" s="9">
        <f>G1265+G1267</f>
        <v>69464</v>
      </c>
      <c r="H1264" s="9">
        <f t="shared" ref="H1264:N1264" si="2034">H1265+H1267</f>
        <v>0</v>
      </c>
      <c r="I1264" s="9">
        <f t="shared" si="2034"/>
        <v>0</v>
      </c>
      <c r="J1264" s="9">
        <f t="shared" si="2034"/>
        <v>0</v>
      </c>
      <c r="K1264" s="9">
        <f t="shared" si="2034"/>
        <v>0</v>
      </c>
      <c r="L1264" s="9">
        <f t="shared" si="2034"/>
        <v>0</v>
      </c>
      <c r="M1264" s="9">
        <f t="shared" si="2034"/>
        <v>69464</v>
      </c>
      <c r="N1264" s="9">
        <f t="shared" si="2034"/>
        <v>0</v>
      </c>
      <c r="O1264" s="9">
        <f t="shared" ref="O1264:T1264" si="2035">O1265+O1267</f>
        <v>-85</v>
      </c>
      <c r="P1264" s="9">
        <f t="shared" si="2035"/>
        <v>0</v>
      </c>
      <c r="Q1264" s="9">
        <f t="shared" si="2035"/>
        <v>0</v>
      </c>
      <c r="R1264" s="9">
        <f t="shared" si="2035"/>
        <v>0</v>
      </c>
      <c r="S1264" s="9">
        <f t="shared" si="2035"/>
        <v>69379</v>
      </c>
      <c r="T1264" s="9">
        <f t="shared" si="2035"/>
        <v>0</v>
      </c>
      <c r="U1264" s="9">
        <f t="shared" ref="U1264:Z1264" si="2036">U1265+U1267</f>
        <v>0</v>
      </c>
      <c r="V1264" s="9">
        <f t="shared" si="2036"/>
        <v>0</v>
      </c>
      <c r="W1264" s="9">
        <f t="shared" si="2036"/>
        <v>0</v>
      </c>
      <c r="X1264" s="9">
        <f t="shared" si="2036"/>
        <v>0</v>
      </c>
      <c r="Y1264" s="9">
        <f t="shared" si="2036"/>
        <v>69379</v>
      </c>
      <c r="Z1264" s="9">
        <f t="shared" si="2036"/>
        <v>0</v>
      </c>
      <c r="AA1264" s="9">
        <f t="shared" ref="AA1264:AF1264" si="2037">AA1265+AA1267</f>
        <v>0</v>
      </c>
      <c r="AB1264" s="9">
        <f t="shared" si="2037"/>
        <v>0</v>
      </c>
      <c r="AC1264" s="9">
        <f t="shared" si="2037"/>
        <v>0</v>
      </c>
      <c r="AD1264" s="9">
        <f t="shared" si="2037"/>
        <v>0</v>
      </c>
      <c r="AE1264" s="9">
        <f t="shared" si="2037"/>
        <v>69379</v>
      </c>
      <c r="AF1264" s="9">
        <f t="shared" si="2037"/>
        <v>0</v>
      </c>
      <c r="AG1264" s="9">
        <f t="shared" ref="AG1264:AL1264" si="2038">AG1265+AG1267</f>
        <v>0</v>
      </c>
      <c r="AH1264" s="9">
        <f t="shared" si="2038"/>
        <v>0</v>
      </c>
      <c r="AI1264" s="9">
        <f t="shared" si="2038"/>
        <v>0</v>
      </c>
      <c r="AJ1264" s="9">
        <f t="shared" si="2038"/>
        <v>0</v>
      </c>
      <c r="AK1264" s="9">
        <f t="shared" si="2038"/>
        <v>69379</v>
      </c>
      <c r="AL1264" s="9">
        <f t="shared" si="2038"/>
        <v>0</v>
      </c>
      <c r="AM1264" s="9">
        <f t="shared" ref="AM1264:AR1264" si="2039">AM1265+AM1267</f>
        <v>0</v>
      </c>
      <c r="AN1264" s="9">
        <f t="shared" si="2039"/>
        <v>0</v>
      </c>
      <c r="AO1264" s="9">
        <f t="shared" si="2039"/>
        <v>0</v>
      </c>
      <c r="AP1264" s="9">
        <f t="shared" si="2039"/>
        <v>0</v>
      </c>
      <c r="AQ1264" s="9">
        <f t="shared" si="2039"/>
        <v>69379</v>
      </c>
      <c r="AR1264" s="9">
        <f t="shared" si="2039"/>
        <v>0</v>
      </c>
      <c r="AS1264" s="9">
        <f t="shared" ref="AS1264:AX1264" si="2040">AS1265+AS1267</f>
        <v>0</v>
      </c>
      <c r="AT1264" s="9">
        <f t="shared" si="2040"/>
        <v>0</v>
      </c>
      <c r="AU1264" s="9">
        <f t="shared" si="2040"/>
        <v>-102</v>
      </c>
      <c r="AV1264" s="9">
        <f t="shared" si="2040"/>
        <v>0</v>
      </c>
      <c r="AW1264" s="96">
        <f t="shared" si="2040"/>
        <v>69277</v>
      </c>
      <c r="AX1264" s="96">
        <f t="shared" si="2040"/>
        <v>0</v>
      </c>
      <c r="AY1264" s="9">
        <f t="shared" ref="AY1264:BD1264" si="2041">AY1265+AY1267</f>
        <v>-1321</v>
      </c>
      <c r="AZ1264" s="9">
        <f t="shared" si="2041"/>
        <v>2622</v>
      </c>
      <c r="BA1264" s="9">
        <f t="shared" si="2041"/>
        <v>0</v>
      </c>
      <c r="BB1264" s="9">
        <f t="shared" si="2041"/>
        <v>0</v>
      </c>
      <c r="BC1264" s="9">
        <f t="shared" si="2041"/>
        <v>70578</v>
      </c>
      <c r="BD1264" s="9">
        <f t="shared" si="2041"/>
        <v>0</v>
      </c>
      <c r="BE1264" s="9">
        <f t="shared" ref="BE1264:BJ1264" si="2042">BE1265+BE1267</f>
        <v>0</v>
      </c>
      <c r="BF1264" s="9">
        <f t="shared" si="2042"/>
        <v>0</v>
      </c>
      <c r="BG1264" s="9">
        <f t="shared" si="2042"/>
        <v>0</v>
      </c>
      <c r="BH1264" s="9">
        <f t="shared" si="2042"/>
        <v>0</v>
      </c>
      <c r="BI1264" s="9">
        <f t="shared" si="2042"/>
        <v>70578</v>
      </c>
      <c r="BJ1264" s="9">
        <f t="shared" si="2042"/>
        <v>0</v>
      </c>
    </row>
    <row r="1265" spans="1:62" ht="33" hidden="1" x14ac:dyDescent="0.25">
      <c r="A1265" s="25" t="s">
        <v>242</v>
      </c>
      <c r="B1265" s="26" t="s">
        <v>317</v>
      </c>
      <c r="C1265" s="26" t="s">
        <v>145</v>
      </c>
      <c r="D1265" s="26" t="s">
        <v>79</v>
      </c>
      <c r="E1265" s="26" t="s">
        <v>405</v>
      </c>
      <c r="F1265" s="26" t="s">
        <v>30</v>
      </c>
      <c r="G1265" s="9">
        <f t="shared" si="2029"/>
        <v>26964</v>
      </c>
      <c r="H1265" s="9">
        <f t="shared" si="2029"/>
        <v>0</v>
      </c>
      <c r="I1265" s="9">
        <f t="shared" si="2029"/>
        <v>0</v>
      </c>
      <c r="J1265" s="9">
        <f t="shared" si="2029"/>
        <v>0</v>
      </c>
      <c r="K1265" s="9">
        <f t="shared" si="2029"/>
        <v>0</v>
      </c>
      <c r="L1265" s="9">
        <f t="shared" si="2029"/>
        <v>0</v>
      </c>
      <c r="M1265" s="9">
        <f t="shared" si="2029"/>
        <v>26964</v>
      </c>
      <c r="N1265" s="9">
        <f t="shared" si="2029"/>
        <v>0</v>
      </c>
      <c r="O1265" s="9">
        <f t="shared" si="2029"/>
        <v>-85</v>
      </c>
      <c r="P1265" s="9">
        <f t="shared" si="2029"/>
        <v>0</v>
      </c>
      <c r="Q1265" s="9">
        <f t="shared" si="2029"/>
        <v>0</v>
      </c>
      <c r="R1265" s="9">
        <f t="shared" si="2029"/>
        <v>0</v>
      </c>
      <c r="S1265" s="9">
        <f t="shared" si="2029"/>
        <v>26879</v>
      </c>
      <c r="T1265" s="9">
        <f t="shared" si="2029"/>
        <v>0</v>
      </c>
      <c r="U1265" s="9">
        <f t="shared" si="2030"/>
        <v>0</v>
      </c>
      <c r="V1265" s="9">
        <f t="shared" si="2030"/>
        <v>0</v>
      </c>
      <c r="W1265" s="9">
        <f t="shared" si="2030"/>
        <v>0</v>
      </c>
      <c r="X1265" s="9">
        <f t="shared" si="2030"/>
        <v>0</v>
      </c>
      <c r="Y1265" s="9">
        <f t="shared" si="2030"/>
        <v>26879</v>
      </c>
      <c r="Z1265" s="9">
        <f t="shared" si="2030"/>
        <v>0</v>
      </c>
      <c r="AA1265" s="9">
        <f t="shared" si="2030"/>
        <v>0</v>
      </c>
      <c r="AB1265" s="9">
        <f t="shared" si="2030"/>
        <v>8624</v>
      </c>
      <c r="AC1265" s="9">
        <f t="shared" si="2030"/>
        <v>0</v>
      </c>
      <c r="AD1265" s="9">
        <f t="shared" si="2030"/>
        <v>0</v>
      </c>
      <c r="AE1265" s="9">
        <f t="shared" si="2030"/>
        <v>35503</v>
      </c>
      <c r="AF1265" s="9">
        <f t="shared" si="2030"/>
        <v>0</v>
      </c>
      <c r="AG1265" s="9">
        <f t="shared" si="2031"/>
        <v>0</v>
      </c>
      <c r="AH1265" s="9">
        <f t="shared" si="2031"/>
        <v>0</v>
      </c>
      <c r="AI1265" s="9">
        <f t="shared" si="2031"/>
        <v>0</v>
      </c>
      <c r="AJ1265" s="9">
        <f t="shared" si="2031"/>
        <v>0</v>
      </c>
      <c r="AK1265" s="9">
        <f t="shared" si="2031"/>
        <v>35503</v>
      </c>
      <c r="AL1265" s="9">
        <f t="shared" si="2031"/>
        <v>0</v>
      </c>
      <c r="AM1265" s="9">
        <f t="shared" si="2031"/>
        <v>0</v>
      </c>
      <c r="AN1265" s="9">
        <f t="shared" si="2031"/>
        <v>0</v>
      </c>
      <c r="AO1265" s="9">
        <f t="shared" si="2031"/>
        <v>0</v>
      </c>
      <c r="AP1265" s="9">
        <f t="shared" si="2031"/>
        <v>0</v>
      </c>
      <c r="AQ1265" s="9">
        <f t="shared" si="2031"/>
        <v>35503</v>
      </c>
      <c r="AR1265" s="9">
        <f t="shared" si="2031"/>
        <v>0</v>
      </c>
      <c r="AS1265" s="9">
        <f t="shared" si="2032"/>
        <v>0</v>
      </c>
      <c r="AT1265" s="9">
        <f t="shared" si="2032"/>
        <v>0</v>
      </c>
      <c r="AU1265" s="9">
        <f t="shared" si="2032"/>
        <v>-102</v>
      </c>
      <c r="AV1265" s="9">
        <f t="shared" si="2032"/>
        <v>0</v>
      </c>
      <c r="AW1265" s="96">
        <f t="shared" si="2032"/>
        <v>35401</v>
      </c>
      <c r="AX1265" s="96">
        <f t="shared" si="2032"/>
        <v>0</v>
      </c>
      <c r="AY1265" s="9">
        <f t="shared" si="2032"/>
        <v>-101</v>
      </c>
      <c r="AZ1265" s="9">
        <f t="shared" si="2032"/>
        <v>2622</v>
      </c>
      <c r="BA1265" s="9">
        <f t="shared" si="2032"/>
        <v>0</v>
      </c>
      <c r="BB1265" s="9">
        <f t="shared" si="2032"/>
        <v>0</v>
      </c>
      <c r="BC1265" s="9">
        <f t="shared" si="2032"/>
        <v>37922</v>
      </c>
      <c r="BD1265" s="9">
        <f t="shared" si="2032"/>
        <v>0</v>
      </c>
      <c r="BE1265" s="9">
        <f t="shared" si="2033"/>
        <v>0</v>
      </c>
      <c r="BF1265" s="9">
        <f t="shared" si="2033"/>
        <v>0</v>
      </c>
      <c r="BG1265" s="9">
        <f t="shared" si="2033"/>
        <v>0</v>
      </c>
      <c r="BH1265" s="9">
        <f t="shared" si="2033"/>
        <v>0</v>
      </c>
      <c r="BI1265" s="9">
        <f t="shared" si="2033"/>
        <v>37922</v>
      </c>
      <c r="BJ1265" s="9">
        <f t="shared" si="2033"/>
        <v>0</v>
      </c>
    </row>
    <row r="1266" spans="1:62" ht="33" hidden="1" x14ac:dyDescent="0.25">
      <c r="A1266" s="25" t="s">
        <v>36</v>
      </c>
      <c r="B1266" s="26" t="s">
        <v>317</v>
      </c>
      <c r="C1266" s="26" t="s">
        <v>145</v>
      </c>
      <c r="D1266" s="26" t="s">
        <v>79</v>
      </c>
      <c r="E1266" s="26" t="s">
        <v>405</v>
      </c>
      <c r="F1266" s="26" t="s">
        <v>37</v>
      </c>
      <c r="G1266" s="9">
        <f>26879+85</f>
        <v>26964</v>
      </c>
      <c r="H1266" s="9"/>
      <c r="I1266" s="84"/>
      <c r="J1266" s="84"/>
      <c r="K1266" s="84"/>
      <c r="L1266" s="84"/>
      <c r="M1266" s="9">
        <f>G1266+I1266+J1266+K1266+L1266</f>
        <v>26964</v>
      </c>
      <c r="N1266" s="9">
        <f>H1266+L1266</f>
        <v>0</v>
      </c>
      <c r="O1266" s="9">
        <v>-85</v>
      </c>
      <c r="P1266" s="85"/>
      <c r="Q1266" s="85"/>
      <c r="R1266" s="85"/>
      <c r="S1266" s="9">
        <f>M1266+O1266+P1266+Q1266+R1266</f>
        <v>26879</v>
      </c>
      <c r="T1266" s="9">
        <f>N1266+R1266</f>
        <v>0</v>
      </c>
      <c r="U1266" s="9"/>
      <c r="V1266" s="85"/>
      <c r="W1266" s="85"/>
      <c r="X1266" s="85"/>
      <c r="Y1266" s="9">
        <f>S1266+U1266+V1266+W1266+X1266</f>
        <v>26879</v>
      </c>
      <c r="Z1266" s="9">
        <f>T1266+X1266</f>
        <v>0</v>
      </c>
      <c r="AA1266" s="9"/>
      <c r="AB1266" s="9">
        <v>8624</v>
      </c>
      <c r="AC1266" s="85"/>
      <c r="AD1266" s="85"/>
      <c r="AE1266" s="9">
        <f>Y1266+AA1266+AB1266+AC1266+AD1266</f>
        <v>35503</v>
      </c>
      <c r="AF1266" s="9">
        <f>Z1266+AD1266</f>
        <v>0</v>
      </c>
      <c r="AG1266" s="9"/>
      <c r="AH1266" s="9"/>
      <c r="AI1266" s="85"/>
      <c r="AJ1266" s="85"/>
      <c r="AK1266" s="9">
        <f>AE1266+AG1266+AH1266+AI1266+AJ1266</f>
        <v>35503</v>
      </c>
      <c r="AL1266" s="9">
        <f>AF1266+AJ1266</f>
        <v>0</v>
      </c>
      <c r="AM1266" s="9"/>
      <c r="AN1266" s="9"/>
      <c r="AO1266" s="85"/>
      <c r="AP1266" s="85"/>
      <c r="AQ1266" s="9">
        <f>AK1266+AM1266+AN1266+AO1266+AP1266</f>
        <v>35503</v>
      </c>
      <c r="AR1266" s="9">
        <f>AL1266+AP1266</f>
        <v>0</v>
      </c>
      <c r="AS1266" s="9"/>
      <c r="AT1266" s="9"/>
      <c r="AU1266" s="9">
        <v>-102</v>
      </c>
      <c r="AV1266" s="85"/>
      <c r="AW1266" s="96">
        <f>AQ1266+AS1266+AT1266+AU1266+AV1266</f>
        <v>35401</v>
      </c>
      <c r="AX1266" s="96">
        <f>AR1266+AV1266</f>
        <v>0</v>
      </c>
      <c r="AY1266" s="9">
        <f>-43-58</f>
        <v>-101</v>
      </c>
      <c r="AZ1266" s="9">
        <v>2622</v>
      </c>
      <c r="BA1266" s="9"/>
      <c r="BB1266" s="85"/>
      <c r="BC1266" s="9">
        <f>AW1266+AY1266+AZ1266+BA1266+BB1266</f>
        <v>37922</v>
      </c>
      <c r="BD1266" s="9">
        <f>AX1266+BB1266</f>
        <v>0</v>
      </c>
      <c r="BE1266" s="9"/>
      <c r="BF1266" s="9"/>
      <c r="BG1266" s="9"/>
      <c r="BH1266" s="85"/>
      <c r="BI1266" s="9">
        <f>BC1266+BE1266+BF1266+BG1266+BH1266</f>
        <v>37922</v>
      </c>
      <c r="BJ1266" s="9">
        <f>BD1266+BH1266</f>
        <v>0</v>
      </c>
    </row>
    <row r="1267" spans="1:62" ht="18.75" hidden="1" customHeight="1" x14ac:dyDescent="0.25">
      <c r="A1267" s="25" t="s">
        <v>65</v>
      </c>
      <c r="B1267" s="26" t="s">
        <v>317</v>
      </c>
      <c r="C1267" s="26" t="s">
        <v>145</v>
      </c>
      <c r="D1267" s="26" t="s">
        <v>79</v>
      </c>
      <c r="E1267" s="26" t="s">
        <v>405</v>
      </c>
      <c r="F1267" s="26" t="s">
        <v>66</v>
      </c>
      <c r="G1267" s="9">
        <f t="shared" ref="G1267:BJ1267" si="2043">G1268</f>
        <v>42500</v>
      </c>
      <c r="H1267" s="9">
        <f t="shared" si="2043"/>
        <v>0</v>
      </c>
      <c r="I1267" s="9">
        <f t="shared" si="2043"/>
        <v>0</v>
      </c>
      <c r="J1267" s="9">
        <f t="shared" si="2043"/>
        <v>0</v>
      </c>
      <c r="K1267" s="9">
        <f t="shared" si="2043"/>
        <v>0</v>
      </c>
      <c r="L1267" s="9">
        <f t="shared" si="2043"/>
        <v>0</v>
      </c>
      <c r="M1267" s="9">
        <f t="shared" si="2043"/>
        <v>42500</v>
      </c>
      <c r="N1267" s="9">
        <f t="shared" si="2043"/>
        <v>0</v>
      </c>
      <c r="O1267" s="9">
        <f t="shared" si="2043"/>
        <v>0</v>
      </c>
      <c r="P1267" s="9">
        <f t="shared" si="2043"/>
        <v>0</v>
      </c>
      <c r="Q1267" s="9">
        <f t="shared" si="2043"/>
        <v>0</v>
      </c>
      <c r="R1267" s="9">
        <f t="shared" si="2043"/>
        <v>0</v>
      </c>
      <c r="S1267" s="9">
        <f t="shared" si="2043"/>
        <v>42500</v>
      </c>
      <c r="T1267" s="9">
        <f t="shared" si="2043"/>
        <v>0</v>
      </c>
      <c r="U1267" s="9">
        <f t="shared" si="2043"/>
        <v>0</v>
      </c>
      <c r="V1267" s="9">
        <f t="shared" si="2043"/>
        <v>0</v>
      </c>
      <c r="W1267" s="9">
        <f t="shared" si="2043"/>
        <v>0</v>
      </c>
      <c r="X1267" s="9">
        <f t="shared" si="2043"/>
        <v>0</v>
      </c>
      <c r="Y1267" s="9">
        <f t="shared" si="2043"/>
        <v>42500</v>
      </c>
      <c r="Z1267" s="9">
        <f t="shared" si="2043"/>
        <v>0</v>
      </c>
      <c r="AA1267" s="9">
        <f t="shared" si="2043"/>
        <v>0</v>
      </c>
      <c r="AB1267" s="9">
        <f t="shared" si="2043"/>
        <v>-8624</v>
      </c>
      <c r="AC1267" s="9">
        <f t="shared" si="2043"/>
        <v>0</v>
      </c>
      <c r="AD1267" s="9">
        <f t="shared" si="2043"/>
        <v>0</v>
      </c>
      <c r="AE1267" s="9">
        <f t="shared" si="2043"/>
        <v>33876</v>
      </c>
      <c r="AF1267" s="9">
        <f t="shared" si="2043"/>
        <v>0</v>
      </c>
      <c r="AG1267" s="9">
        <f t="shared" si="2043"/>
        <v>0</v>
      </c>
      <c r="AH1267" s="9">
        <f t="shared" si="2043"/>
        <v>0</v>
      </c>
      <c r="AI1267" s="9">
        <f t="shared" si="2043"/>
        <v>0</v>
      </c>
      <c r="AJ1267" s="9">
        <f t="shared" si="2043"/>
        <v>0</v>
      </c>
      <c r="AK1267" s="9">
        <f t="shared" si="2043"/>
        <v>33876</v>
      </c>
      <c r="AL1267" s="9">
        <f t="shared" si="2043"/>
        <v>0</v>
      </c>
      <c r="AM1267" s="9">
        <f t="shared" si="2043"/>
        <v>0</v>
      </c>
      <c r="AN1267" s="9">
        <f t="shared" si="2043"/>
        <v>0</v>
      </c>
      <c r="AO1267" s="9">
        <f t="shared" si="2043"/>
        <v>0</v>
      </c>
      <c r="AP1267" s="9">
        <f t="shared" si="2043"/>
        <v>0</v>
      </c>
      <c r="AQ1267" s="9">
        <f t="shared" si="2043"/>
        <v>33876</v>
      </c>
      <c r="AR1267" s="9">
        <f t="shared" si="2043"/>
        <v>0</v>
      </c>
      <c r="AS1267" s="9">
        <f t="shared" si="2043"/>
        <v>0</v>
      </c>
      <c r="AT1267" s="9">
        <f t="shared" si="2043"/>
        <v>0</v>
      </c>
      <c r="AU1267" s="9">
        <f t="shared" si="2043"/>
        <v>0</v>
      </c>
      <c r="AV1267" s="9">
        <f t="shared" si="2043"/>
        <v>0</v>
      </c>
      <c r="AW1267" s="96">
        <f t="shared" si="2043"/>
        <v>33876</v>
      </c>
      <c r="AX1267" s="96">
        <f t="shared" si="2043"/>
        <v>0</v>
      </c>
      <c r="AY1267" s="9">
        <f t="shared" si="2043"/>
        <v>-1220</v>
      </c>
      <c r="AZ1267" s="9">
        <f t="shared" si="2043"/>
        <v>0</v>
      </c>
      <c r="BA1267" s="9">
        <f t="shared" si="2043"/>
        <v>0</v>
      </c>
      <c r="BB1267" s="9">
        <f t="shared" si="2043"/>
        <v>0</v>
      </c>
      <c r="BC1267" s="9">
        <f t="shared" si="2043"/>
        <v>32656</v>
      </c>
      <c r="BD1267" s="9">
        <f t="shared" si="2043"/>
        <v>0</v>
      </c>
      <c r="BE1267" s="9">
        <f t="shared" si="2043"/>
        <v>0</v>
      </c>
      <c r="BF1267" s="9">
        <f t="shared" si="2043"/>
        <v>0</v>
      </c>
      <c r="BG1267" s="9">
        <f t="shared" si="2043"/>
        <v>0</v>
      </c>
      <c r="BH1267" s="9">
        <f t="shared" si="2043"/>
        <v>0</v>
      </c>
      <c r="BI1267" s="9">
        <f t="shared" si="2043"/>
        <v>32656</v>
      </c>
      <c r="BJ1267" s="9">
        <f t="shared" si="2043"/>
        <v>0</v>
      </c>
    </row>
    <row r="1268" spans="1:62" ht="49.5" hidden="1" x14ac:dyDescent="0.25">
      <c r="A1268" s="25" t="s">
        <v>406</v>
      </c>
      <c r="B1268" s="26" t="s">
        <v>317</v>
      </c>
      <c r="C1268" s="26" t="s">
        <v>145</v>
      </c>
      <c r="D1268" s="26" t="s">
        <v>79</v>
      </c>
      <c r="E1268" s="26" t="s">
        <v>405</v>
      </c>
      <c r="F1268" s="26" t="s">
        <v>252</v>
      </c>
      <c r="G1268" s="9">
        <v>42500</v>
      </c>
      <c r="H1268" s="9"/>
      <c r="I1268" s="84"/>
      <c r="J1268" s="84"/>
      <c r="K1268" s="84"/>
      <c r="L1268" s="84"/>
      <c r="M1268" s="9">
        <f>G1268+I1268+J1268+K1268+L1268</f>
        <v>42500</v>
      </c>
      <c r="N1268" s="9">
        <f>H1268+L1268</f>
        <v>0</v>
      </c>
      <c r="O1268" s="85"/>
      <c r="P1268" s="85"/>
      <c r="Q1268" s="85"/>
      <c r="R1268" s="85"/>
      <c r="S1268" s="9">
        <f>M1268+O1268+P1268+Q1268+R1268</f>
        <v>42500</v>
      </c>
      <c r="T1268" s="9">
        <f>N1268+R1268</f>
        <v>0</v>
      </c>
      <c r="U1268" s="85"/>
      <c r="V1268" s="85"/>
      <c r="W1268" s="85"/>
      <c r="X1268" s="85"/>
      <c r="Y1268" s="9">
        <f>S1268+U1268+V1268+W1268+X1268</f>
        <v>42500</v>
      </c>
      <c r="Z1268" s="9">
        <f>T1268+X1268</f>
        <v>0</v>
      </c>
      <c r="AA1268" s="85"/>
      <c r="AB1268" s="9">
        <v>-8624</v>
      </c>
      <c r="AC1268" s="85"/>
      <c r="AD1268" s="85"/>
      <c r="AE1268" s="9">
        <f>Y1268+AA1268+AB1268+AC1268+AD1268</f>
        <v>33876</v>
      </c>
      <c r="AF1268" s="9">
        <f>Z1268+AD1268</f>
        <v>0</v>
      </c>
      <c r="AG1268" s="85"/>
      <c r="AH1268" s="9"/>
      <c r="AI1268" s="85"/>
      <c r="AJ1268" s="85"/>
      <c r="AK1268" s="9">
        <f>AE1268+AG1268+AH1268+AI1268+AJ1268</f>
        <v>33876</v>
      </c>
      <c r="AL1268" s="9">
        <f>AF1268+AJ1268</f>
        <v>0</v>
      </c>
      <c r="AM1268" s="85"/>
      <c r="AN1268" s="9"/>
      <c r="AO1268" s="85"/>
      <c r="AP1268" s="85"/>
      <c r="AQ1268" s="9">
        <f>AK1268+AM1268+AN1268+AO1268+AP1268</f>
        <v>33876</v>
      </c>
      <c r="AR1268" s="9">
        <f>AL1268+AP1268</f>
        <v>0</v>
      </c>
      <c r="AS1268" s="85"/>
      <c r="AT1268" s="9"/>
      <c r="AU1268" s="85"/>
      <c r="AV1268" s="85"/>
      <c r="AW1268" s="96">
        <f>AQ1268+AS1268+AT1268+AU1268+AV1268</f>
        <v>33876</v>
      </c>
      <c r="AX1268" s="96">
        <f>AR1268+AV1268</f>
        <v>0</v>
      </c>
      <c r="AY1268" s="85">
        <v>-1220</v>
      </c>
      <c r="AZ1268" s="9"/>
      <c r="BA1268" s="85"/>
      <c r="BB1268" s="85"/>
      <c r="BC1268" s="9">
        <f>AW1268+AY1268+AZ1268+BA1268+BB1268</f>
        <v>32656</v>
      </c>
      <c r="BD1268" s="9">
        <f>AX1268+BB1268</f>
        <v>0</v>
      </c>
      <c r="BE1268" s="85"/>
      <c r="BF1268" s="9"/>
      <c r="BG1268" s="85"/>
      <c r="BH1268" s="85"/>
      <c r="BI1268" s="9">
        <f>BC1268+BE1268+BF1268+BG1268+BH1268</f>
        <v>32656</v>
      </c>
      <c r="BJ1268" s="9">
        <f>BD1268+BH1268</f>
        <v>0</v>
      </c>
    </row>
    <row r="1269" spans="1:62" ht="49.5" hidden="1" x14ac:dyDescent="0.25">
      <c r="A1269" s="25" t="s">
        <v>497</v>
      </c>
      <c r="B1269" s="26" t="s">
        <v>317</v>
      </c>
      <c r="C1269" s="26" t="s">
        <v>145</v>
      </c>
      <c r="D1269" s="26" t="s">
        <v>79</v>
      </c>
      <c r="E1269" s="26" t="s">
        <v>498</v>
      </c>
      <c r="F1269" s="26"/>
      <c r="G1269" s="9">
        <f>G1270+G1272</f>
        <v>0</v>
      </c>
      <c r="H1269" s="9">
        <f>H1270</f>
        <v>0</v>
      </c>
      <c r="I1269" s="84"/>
      <c r="J1269" s="84"/>
      <c r="K1269" s="84"/>
      <c r="L1269" s="84"/>
      <c r="M1269" s="84"/>
      <c r="N1269" s="84"/>
      <c r="O1269" s="85"/>
      <c r="P1269" s="85"/>
      <c r="Q1269" s="85"/>
      <c r="R1269" s="85"/>
      <c r="S1269" s="85"/>
      <c r="T1269" s="85"/>
      <c r="U1269" s="85"/>
      <c r="V1269" s="85"/>
      <c r="W1269" s="85"/>
      <c r="X1269" s="85"/>
      <c r="Y1269" s="85"/>
      <c r="Z1269" s="85"/>
      <c r="AA1269" s="85"/>
      <c r="AB1269" s="85"/>
      <c r="AC1269" s="85"/>
      <c r="AD1269" s="85"/>
      <c r="AE1269" s="85"/>
      <c r="AF1269" s="85"/>
      <c r="AG1269" s="85"/>
      <c r="AH1269" s="85"/>
      <c r="AI1269" s="85"/>
      <c r="AJ1269" s="85"/>
      <c r="AK1269" s="85"/>
      <c r="AL1269" s="85"/>
      <c r="AM1269" s="85"/>
      <c r="AN1269" s="85"/>
      <c r="AO1269" s="85"/>
      <c r="AP1269" s="85"/>
      <c r="AQ1269" s="85"/>
      <c r="AR1269" s="85"/>
      <c r="AS1269" s="85"/>
      <c r="AT1269" s="85"/>
      <c r="AU1269" s="85"/>
      <c r="AV1269" s="85"/>
      <c r="AW1269" s="97"/>
      <c r="AX1269" s="97"/>
      <c r="AY1269" s="85"/>
      <c r="AZ1269" s="85"/>
      <c r="BA1269" s="85"/>
      <c r="BB1269" s="85"/>
      <c r="BC1269" s="85"/>
      <c r="BD1269" s="85"/>
      <c r="BE1269" s="85"/>
      <c r="BF1269" s="85"/>
      <c r="BG1269" s="85"/>
      <c r="BH1269" s="85"/>
      <c r="BI1269" s="85"/>
      <c r="BJ1269" s="85"/>
    </row>
    <row r="1270" spans="1:62" ht="33" hidden="1" x14ac:dyDescent="0.25">
      <c r="A1270" s="25" t="s">
        <v>242</v>
      </c>
      <c r="B1270" s="26" t="s">
        <v>317</v>
      </c>
      <c r="C1270" s="26" t="s">
        <v>145</v>
      </c>
      <c r="D1270" s="26" t="s">
        <v>79</v>
      </c>
      <c r="E1270" s="26" t="s">
        <v>498</v>
      </c>
      <c r="F1270" s="26" t="s">
        <v>30</v>
      </c>
      <c r="G1270" s="9">
        <f>G1271</f>
        <v>0</v>
      </c>
      <c r="H1270" s="9">
        <f>H1271</f>
        <v>0</v>
      </c>
      <c r="I1270" s="84"/>
      <c r="J1270" s="84"/>
      <c r="K1270" s="84"/>
      <c r="L1270" s="84"/>
      <c r="M1270" s="84"/>
      <c r="N1270" s="84"/>
      <c r="O1270" s="85"/>
      <c r="P1270" s="85"/>
      <c r="Q1270" s="85"/>
      <c r="R1270" s="85"/>
      <c r="S1270" s="85"/>
      <c r="T1270" s="85"/>
      <c r="U1270" s="85"/>
      <c r="V1270" s="85"/>
      <c r="W1270" s="85"/>
      <c r="X1270" s="85"/>
      <c r="Y1270" s="85"/>
      <c r="Z1270" s="85"/>
      <c r="AA1270" s="85"/>
      <c r="AB1270" s="85"/>
      <c r="AC1270" s="85"/>
      <c r="AD1270" s="85"/>
      <c r="AE1270" s="85"/>
      <c r="AF1270" s="85"/>
      <c r="AG1270" s="85"/>
      <c r="AH1270" s="85"/>
      <c r="AI1270" s="85"/>
      <c r="AJ1270" s="85"/>
      <c r="AK1270" s="85"/>
      <c r="AL1270" s="85"/>
      <c r="AM1270" s="85"/>
      <c r="AN1270" s="85"/>
      <c r="AO1270" s="85"/>
      <c r="AP1270" s="85"/>
      <c r="AQ1270" s="85"/>
      <c r="AR1270" s="85"/>
      <c r="AS1270" s="85"/>
      <c r="AT1270" s="85"/>
      <c r="AU1270" s="85"/>
      <c r="AV1270" s="85"/>
      <c r="AW1270" s="97"/>
      <c r="AX1270" s="97"/>
      <c r="AY1270" s="85"/>
      <c r="AZ1270" s="85"/>
      <c r="BA1270" s="85"/>
      <c r="BB1270" s="85"/>
      <c r="BC1270" s="85"/>
      <c r="BD1270" s="85"/>
      <c r="BE1270" s="85"/>
      <c r="BF1270" s="85"/>
      <c r="BG1270" s="85"/>
      <c r="BH1270" s="85"/>
      <c r="BI1270" s="85"/>
      <c r="BJ1270" s="85"/>
    </row>
    <row r="1271" spans="1:62" ht="33" hidden="1" x14ac:dyDescent="0.25">
      <c r="A1271" s="25" t="s">
        <v>36</v>
      </c>
      <c r="B1271" s="26" t="s">
        <v>317</v>
      </c>
      <c r="C1271" s="26" t="s">
        <v>145</v>
      </c>
      <c r="D1271" s="26" t="s">
        <v>79</v>
      </c>
      <c r="E1271" s="26" t="s">
        <v>498</v>
      </c>
      <c r="F1271" s="26" t="s">
        <v>37</v>
      </c>
      <c r="G1271" s="9"/>
      <c r="H1271" s="9"/>
      <c r="I1271" s="84"/>
      <c r="J1271" s="84"/>
      <c r="K1271" s="84"/>
      <c r="L1271" s="84"/>
      <c r="M1271" s="84"/>
      <c r="N1271" s="84"/>
      <c r="O1271" s="85"/>
      <c r="P1271" s="85"/>
      <c r="Q1271" s="85"/>
      <c r="R1271" s="85"/>
      <c r="S1271" s="85"/>
      <c r="T1271" s="85"/>
      <c r="U1271" s="85"/>
      <c r="V1271" s="85"/>
      <c r="W1271" s="85"/>
      <c r="X1271" s="85"/>
      <c r="Y1271" s="85"/>
      <c r="Z1271" s="85"/>
      <c r="AA1271" s="85"/>
      <c r="AB1271" s="85"/>
      <c r="AC1271" s="85"/>
      <c r="AD1271" s="85"/>
      <c r="AE1271" s="85"/>
      <c r="AF1271" s="85"/>
      <c r="AG1271" s="85"/>
      <c r="AH1271" s="85"/>
      <c r="AI1271" s="85"/>
      <c r="AJ1271" s="85"/>
      <c r="AK1271" s="85"/>
      <c r="AL1271" s="85"/>
      <c r="AM1271" s="85"/>
      <c r="AN1271" s="85"/>
      <c r="AO1271" s="85"/>
      <c r="AP1271" s="85"/>
      <c r="AQ1271" s="85"/>
      <c r="AR1271" s="85"/>
      <c r="AS1271" s="85"/>
      <c r="AT1271" s="85"/>
      <c r="AU1271" s="85"/>
      <c r="AV1271" s="85"/>
      <c r="AW1271" s="97"/>
      <c r="AX1271" s="97"/>
      <c r="AY1271" s="85"/>
      <c r="AZ1271" s="85"/>
      <c r="BA1271" s="85"/>
      <c r="BB1271" s="85"/>
      <c r="BC1271" s="85"/>
      <c r="BD1271" s="85"/>
      <c r="BE1271" s="85"/>
      <c r="BF1271" s="85"/>
      <c r="BG1271" s="85"/>
      <c r="BH1271" s="85"/>
      <c r="BI1271" s="85"/>
      <c r="BJ1271" s="85"/>
    </row>
    <row r="1272" spans="1:62" ht="19.5" hidden="1" customHeight="1" x14ac:dyDescent="0.25">
      <c r="A1272" s="25" t="s">
        <v>65</v>
      </c>
      <c r="B1272" s="26" t="s">
        <v>317</v>
      </c>
      <c r="C1272" s="26" t="s">
        <v>145</v>
      </c>
      <c r="D1272" s="26" t="s">
        <v>79</v>
      </c>
      <c r="E1272" s="26" t="s">
        <v>498</v>
      </c>
      <c r="F1272" s="26" t="s">
        <v>66</v>
      </c>
      <c r="G1272" s="9">
        <f>G1273</f>
        <v>0</v>
      </c>
      <c r="H1272" s="9"/>
      <c r="I1272" s="84"/>
      <c r="J1272" s="84"/>
      <c r="K1272" s="84"/>
      <c r="L1272" s="84"/>
      <c r="M1272" s="84"/>
      <c r="N1272" s="84"/>
      <c r="O1272" s="85"/>
      <c r="P1272" s="85"/>
      <c r="Q1272" s="85"/>
      <c r="R1272" s="85"/>
      <c r="S1272" s="85"/>
      <c r="T1272" s="85"/>
      <c r="U1272" s="85"/>
      <c r="V1272" s="85"/>
      <c r="W1272" s="85"/>
      <c r="X1272" s="85"/>
      <c r="Y1272" s="85"/>
      <c r="Z1272" s="85"/>
      <c r="AA1272" s="85"/>
      <c r="AB1272" s="85"/>
      <c r="AC1272" s="85"/>
      <c r="AD1272" s="85"/>
      <c r="AE1272" s="85"/>
      <c r="AF1272" s="85"/>
      <c r="AG1272" s="85"/>
      <c r="AH1272" s="85"/>
      <c r="AI1272" s="85"/>
      <c r="AJ1272" s="85"/>
      <c r="AK1272" s="85"/>
      <c r="AL1272" s="85"/>
      <c r="AM1272" s="85"/>
      <c r="AN1272" s="85"/>
      <c r="AO1272" s="85"/>
      <c r="AP1272" s="85"/>
      <c r="AQ1272" s="85"/>
      <c r="AR1272" s="85"/>
      <c r="AS1272" s="85"/>
      <c r="AT1272" s="85"/>
      <c r="AU1272" s="85"/>
      <c r="AV1272" s="85"/>
      <c r="AW1272" s="97"/>
      <c r="AX1272" s="97"/>
      <c r="AY1272" s="85"/>
      <c r="AZ1272" s="85"/>
      <c r="BA1272" s="85"/>
      <c r="BB1272" s="85"/>
      <c r="BC1272" s="85"/>
      <c r="BD1272" s="85"/>
      <c r="BE1272" s="85"/>
      <c r="BF1272" s="85"/>
      <c r="BG1272" s="85"/>
      <c r="BH1272" s="85"/>
      <c r="BI1272" s="85"/>
      <c r="BJ1272" s="85"/>
    </row>
    <row r="1273" spans="1:62" ht="49.5" hidden="1" x14ac:dyDescent="0.25">
      <c r="A1273" s="25" t="s">
        <v>406</v>
      </c>
      <c r="B1273" s="26" t="s">
        <v>317</v>
      </c>
      <c r="C1273" s="26" t="s">
        <v>145</v>
      </c>
      <c r="D1273" s="26" t="s">
        <v>79</v>
      </c>
      <c r="E1273" s="26" t="s">
        <v>498</v>
      </c>
      <c r="F1273" s="26" t="s">
        <v>252</v>
      </c>
      <c r="G1273" s="9"/>
      <c r="H1273" s="9"/>
      <c r="I1273" s="84"/>
      <c r="J1273" s="84"/>
      <c r="K1273" s="84"/>
      <c r="L1273" s="84"/>
      <c r="M1273" s="84"/>
      <c r="N1273" s="84"/>
      <c r="O1273" s="85"/>
      <c r="P1273" s="85"/>
      <c r="Q1273" s="85"/>
      <c r="R1273" s="85"/>
      <c r="S1273" s="85"/>
      <c r="T1273" s="85"/>
      <c r="U1273" s="85"/>
      <c r="V1273" s="85"/>
      <c r="W1273" s="85"/>
      <c r="X1273" s="85"/>
      <c r="Y1273" s="85"/>
      <c r="Z1273" s="85"/>
      <c r="AA1273" s="85"/>
      <c r="AB1273" s="85"/>
      <c r="AC1273" s="85"/>
      <c r="AD1273" s="85"/>
      <c r="AE1273" s="85"/>
      <c r="AF1273" s="85"/>
      <c r="AG1273" s="85"/>
      <c r="AH1273" s="85"/>
      <c r="AI1273" s="85"/>
      <c r="AJ1273" s="85"/>
      <c r="AK1273" s="85"/>
      <c r="AL1273" s="85"/>
      <c r="AM1273" s="85"/>
      <c r="AN1273" s="85"/>
      <c r="AO1273" s="85"/>
      <c r="AP1273" s="85"/>
      <c r="AQ1273" s="85"/>
      <c r="AR1273" s="85"/>
      <c r="AS1273" s="85"/>
      <c r="AT1273" s="85"/>
      <c r="AU1273" s="85"/>
      <c r="AV1273" s="85"/>
      <c r="AW1273" s="97"/>
      <c r="AX1273" s="97"/>
      <c r="AY1273" s="85"/>
      <c r="AZ1273" s="85"/>
      <c r="BA1273" s="85"/>
      <c r="BB1273" s="85"/>
      <c r="BC1273" s="85"/>
      <c r="BD1273" s="85"/>
      <c r="BE1273" s="85"/>
      <c r="BF1273" s="85"/>
      <c r="BG1273" s="85"/>
      <c r="BH1273" s="85"/>
      <c r="BI1273" s="85"/>
      <c r="BJ1273" s="85"/>
    </row>
    <row r="1274" spans="1:62" ht="66" hidden="1" x14ac:dyDescent="0.25">
      <c r="A1274" s="25" t="s">
        <v>501</v>
      </c>
      <c r="B1274" s="26" t="s">
        <v>317</v>
      </c>
      <c r="C1274" s="26" t="s">
        <v>145</v>
      </c>
      <c r="D1274" s="26" t="s">
        <v>79</v>
      </c>
      <c r="E1274" s="26" t="s">
        <v>500</v>
      </c>
      <c r="F1274" s="26"/>
      <c r="G1274" s="9">
        <f>G1275</f>
        <v>0</v>
      </c>
      <c r="H1274" s="9">
        <f>H1275</f>
        <v>0</v>
      </c>
      <c r="I1274" s="84"/>
      <c r="J1274" s="84"/>
      <c r="K1274" s="84"/>
      <c r="L1274" s="84"/>
      <c r="M1274" s="84"/>
      <c r="N1274" s="84"/>
      <c r="O1274" s="85"/>
      <c r="P1274" s="85"/>
      <c r="Q1274" s="85"/>
      <c r="R1274" s="85"/>
      <c r="S1274" s="85"/>
      <c r="T1274" s="85"/>
      <c r="U1274" s="85"/>
      <c r="V1274" s="85"/>
      <c r="W1274" s="85"/>
      <c r="X1274" s="85"/>
      <c r="Y1274" s="85"/>
      <c r="Z1274" s="85"/>
      <c r="AA1274" s="85"/>
      <c r="AB1274" s="85"/>
      <c r="AC1274" s="85"/>
      <c r="AD1274" s="85"/>
      <c r="AE1274" s="85"/>
      <c r="AF1274" s="85"/>
      <c r="AG1274" s="85"/>
      <c r="AH1274" s="85"/>
      <c r="AI1274" s="85"/>
      <c r="AJ1274" s="85"/>
      <c r="AK1274" s="85"/>
      <c r="AL1274" s="85"/>
      <c r="AM1274" s="85"/>
      <c r="AN1274" s="85"/>
      <c r="AO1274" s="85"/>
      <c r="AP1274" s="85"/>
      <c r="AQ1274" s="85"/>
      <c r="AR1274" s="85"/>
      <c r="AS1274" s="85"/>
      <c r="AT1274" s="85"/>
      <c r="AU1274" s="85"/>
      <c r="AV1274" s="85"/>
      <c r="AW1274" s="97"/>
      <c r="AX1274" s="97"/>
      <c r="AY1274" s="85"/>
      <c r="AZ1274" s="85"/>
      <c r="BA1274" s="85"/>
      <c r="BB1274" s="85"/>
      <c r="BC1274" s="85"/>
      <c r="BD1274" s="85"/>
      <c r="BE1274" s="85"/>
      <c r="BF1274" s="85"/>
      <c r="BG1274" s="85"/>
      <c r="BH1274" s="85"/>
      <c r="BI1274" s="85"/>
      <c r="BJ1274" s="85"/>
    </row>
    <row r="1275" spans="1:62" ht="33" hidden="1" x14ac:dyDescent="0.25">
      <c r="A1275" s="25" t="s">
        <v>242</v>
      </c>
      <c r="B1275" s="26" t="s">
        <v>317</v>
      </c>
      <c r="C1275" s="26" t="s">
        <v>145</v>
      </c>
      <c r="D1275" s="26" t="s">
        <v>79</v>
      </c>
      <c r="E1275" s="26" t="s">
        <v>500</v>
      </c>
      <c r="F1275" s="26" t="s">
        <v>30</v>
      </c>
      <c r="G1275" s="9">
        <f>G1276</f>
        <v>0</v>
      </c>
      <c r="H1275" s="9">
        <f>H1276</f>
        <v>0</v>
      </c>
      <c r="I1275" s="84"/>
      <c r="J1275" s="84"/>
      <c r="K1275" s="84"/>
      <c r="L1275" s="84"/>
      <c r="M1275" s="84"/>
      <c r="N1275" s="84"/>
      <c r="O1275" s="85"/>
      <c r="P1275" s="85"/>
      <c r="Q1275" s="85"/>
      <c r="R1275" s="85"/>
      <c r="S1275" s="85"/>
      <c r="T1275" s="85"/>
      <c r="U1275" s="85"/>
      <c r="V1275" s="85"/>
      <c r="W1275" s="85"/>
      <c r="X1275" s="85"/>
      <c r="Y1275" s="85"/>
      <c r="Z1275" s="85"/>
      <c r="AA1275" s="85"/>
      <c r="AB1275" s="85"/>
      <c r="AC1275" s="85"/>
      <c r="AD1275" s="85"/>
      <c r="AE1275" s="85"/>
      <c r="AF1275" s="85"/>
      <c r="AG1275" s="85"/>
      <c r="AH1275" s="85"/>
      <c r="AI1275" s="85"/>
      <c r="AJ1275" s="85"/>
      <c r="AK1275" s="85"/>
      <c r="AL1275" s="85"/>
      <c r="AM1275" s="85"/>
      <c r="AN1275" s="85"/>
      <c r="AO1275" s="85"/>
      <c r="AP1275" s="85"/>
      <c r="AQ1275" s="85"/>
      <c r="AR1275" s="85"/>
      <c r="AS1275" s="85"/>
      <c r="AT1275" s="85"/>
      <c r="AU1275" s="85"/>
      <c r="AV1275" s="85"/>
      <c r="AW1275" s="97"/>
      <c r="AX1275" s="97"/>
      <c r="AY1275" s="85"/>
      <c r="AZ1275" s="85"/>
      <c r="BA1275" s="85"/>
      <c r="BB1275" s="85"/>
      <c r="BC1275" s="85"/>
      <c r="BD1275" s="85"/>
      <c r="BE1275" s="85"/>
      <c r="BF1275" s="85"/>
      <c r="BG1275" s="85"/>
      <c r="BH1275" s="85"/>
      <c r="BI1275" s="85"/>
      <c r="BJ1275" s="85"/>
    </row>
    <row r="1276" spans="1:62" ht="33" hidden="1" x14ac:dyDescent="0.25">
      <c r="A1276" s="25" t="s">
        <v>36</v>
      </c>
      <c r="B1276" s="26" t="s">
        <v>317</v>
      </c>
      <c r="C1276" s="26" t="s">
        <v>145</v>
      </c>
      <c r="D1276" s="26" t="s">
        <v>79</v>
      </c>
      <c r="E1276" s="26" t="s">
        <v>500</v>
      </c>
      <c r="F1276" s="26" t="s">
        <v>37</v>
      </c>
      <c r="G1276" s="9"/>
      <c r="H1276" s="9"/>
      <c r="I1276" s="84"/>
      <c r="J1276" s="84"/>
      <c r="K1276" s="84"/>
      <c r="L1276" s="84"/>
      <c r="M1276" s="84"/>
      <c r="N1276" s="84"/>
      <c r="O1276" s="85"/>
      <c r="P1276" s="85"/>
      <c r="Q1276" s="85"/>
      <c r="R1276" s="85"/>
      <c r="S1276" s="85"/>
      <c r="T1276" s="85"/>
      <c r="U1276" s="85"/>
      <c r="V1276" s="85"/>
      <c r="W1276" s="85"/>
      <c r="X1276" s="85"/>
      <c r="Y1276" s="85"/>
      <c r="Z1276" s="85"/>
      <c r="AA1276" s="85"/>
      <c r="AB1276" s="85"/>
      <c r="AC1276" s="85"/>
      <c r="AD1276" s="85"/>
      <c r="AE1276" s="85"/>
      <c r="AF1276" s="85"/>
      <c r="AG1276" s="85"/>
      <c r="AH1276" s="85"/>
      <c r="AI1276" s="85"/>
      <c r="AJ1276" s="85"/>
      <c r="AK1276" s="85"/>
      <c r="AL1276" s="85"/>
      <c r="AM1276" s="85"/>
      <c r="AN1276" s="85"/>
      <c r="AO1276" s="85"/>
      <c r="AP1276" s="85"/>
      <c r="AQ1276" s="85"/>
      <c r="AR1276" s="85"/>
      <c r="AS1276" s="85"/>
      <c r="AT1276" s="85"/>
      <c r="AU1276" s="85"/>
      <c r="AV1276" s="85"/>
      <c r="AW1276" s="97"/>
      <c r="AX1276" s="97"/>
      <c r="AY1276" s="85"/>
      <c r="AZ1276" s="85"/>
      <c r="BA1276" s="85"/>
      <c r="BB1276" s="85"/>
      <c r="BC1276" s="85"/>
      <c r="BD1276" s="85"/>
      <c r="BE1276" s="85"/>
      <c r="BF1276" s="85"/>
      <c r="BG1276" s="85"/>
      <c r="BH1276" s="85"/>
      <c r="BI1276" s="85"/>
      <c r="BJ1276" s="85"/>
    </row>
    <row r="1277" spans="1:62" ht="66" hidden="1" x14ac:dyDescent="0.25">
      <c r="A1277" s="25" t="s">
        <v>503</v>
      </c>
      <c r="B1277" s="26" t="s">
        <v>317</v>
      </c>
      <c r="C1277" s="26" t="s">
        <v>145</v>
      </c>
      <c r="D1277" s="26" t="s">
        <v>79</v>
      </c>
      <c r="E1277" s="26" t="s">
        <v>502</v>
      </c>
      <c r="F1277" s="26"/>
      <c r="G1277" s="9">
        <f>G1278</f>
        <v>0</v>
      </c>
      <c r="H1277" s="9">
        <f>H1278</f>
        <v>0</v>
      </c>
      <c r="I1277" s="84"/>
      <c r="J1277" s="84"/>
      <c r="K1277" s="84"/>
      <c r="L1277" s="84"/>
      <c r="M1277" s="84"/>
      <c r="N1277" s="84"/>
      <c r="O1277" s="85"/>
      <c r="P1277" s="85"/>
      <c r="Q1277" s="85"/>
      <c r="R1277" s="85"/>
      <c r="S1277" s="85"/>
      <c r="T1277" s="85"/>
      <c r="U1277" s="85"/>
      <c r="V1277" s="85"/>
      <c r="W1277" s="85"/>
      <c r="X1277" s="85"/>
      <c r="Y1277" s="85"/>
      <c r="Z1277" s="85"/>
      <c r="AA1277" s="85">
        <f>AA1278</f>
        <v>0</v>
      </c>
      <c r="AB1277" s="9">
        <f t="shared" ref="AB1277:AQ1278" si="2044">AB1278</f>
        <v>1717</v>
      </c>
      <c r="AC1277" s="9">
        <f t="shared" si="2044"/>
        <v>0</v>
      </c>
      <c r="AD1277" s="9">
        <f t="shared" si="2044"/>
        <v>5952</v>
      </c>
      <c r="AE1277" s="9">
        <f t="shared" si="2044"/>
        <v>7669</v>
      </c>
      <c r="AF1277" s="9">
        <f t="shared" si="2044"/>
        <v>5952</v>
      </c>
      <c r="AG1277" s="85">
        <f>AG1278</f>
        <v>0</v>
      </c>
      <c r="AH1277" s="9">
        <f t="shared" si="2044"/>
        <v>0</v>
      </c>
      <c r="AI1277" s="9">
        <f t="shared" si="2044"/>
        <v>0</v>
      </c>
      <c r="AJ1277" s="9">
        <f t="shared" si="2044"/>
        <v>0</v>
      </c>
      <c r="AK1277" s="9">
        <f t="shared" si="2044"/>
        <v>7669</v>
      </c>
      <c r="AL1277" s="9">
        <f t="shared" si="2044"/>
        <v>5952</v>
      </c>
      <c r="AM1277" s="85">
        <f>AM1278</f>
        <v>0</v>
      </c>
      <c r="AN1277" s="9">
        <f t="shared" si="2044"/>
        <v>0</v>
      </c>
      <c r="AO1277" s="9">
        <f t="shared" si="2044"/>
        <v>0</v>
      </c>
      <c r="AP1277" s="9">
        <f t="shared" si="2044"/>
        <v>0</v>
      </c>
      <c r="AQ1277" s="9">
        <f t="shared" si="2044"/>
        <v>7669</v>
      </c>
      <c r="AR1277" s="9">
        <f t="shared" ref="AN1277:AR1278" si="2045">AR1278</f>
        <v>5952</v>
      </c>
      <c r="AS1277" s="85">
        <f>AS1278</f>
        <v>0</v>
      </c>
      <c r="AT1277" s="9">
        <f t="shared" ref="AT1277:BI1278" si="2046">AT1278</f>
        <v>3273</v>
      </c>
      <c r="AU1277" s="9">
        <f t="shared" si="2046"/>
        <v>0</v>
      </c>
      <c r="AV1277" s="9">
        <f t="shared" si="2046"/>
        <v>10131</v>
      </c>
      <c r="AW1277" s="96">
        <f t="shared" si="2046"/>
        <v>21073</v>
      </c>
      <c r="AX1277" s="96">
        <f t="shared" si="2046"/>
        <v>16083</v>
      </c>
      <c r="AY1277" s="85">
        <f>AY1278</f>
        <v>0</v>
      </c>
      <c r="AZ1277" s="9">
        <f t="shared" si="2046"/>
        <v>0</v>
      </c>
      <c r="BA1277" s="9">
        <f t="shared" si="2046"/>
        <v>0</v>
      </c>
      <c r="BB1277" s="9">
        <f t="shared" si="2046"/>
        <v>0</v>
      </c>
      <c r="BC1277" s="9">
        <f t="shared" si="2046"/>
        <v>21073</v>
      </c>
      <c r="BD1277" s="9">
        <f t="shared" si="2046"/>
        <v>16083</v>
      </c>
      <c r="BE1277" s="85">
        <f>BE1278</f>
        <v>0</v>
      </c>
      <c r="BF1277" s="9">
        <f t="shared" si="2046"/>
        <v>0</v>
      </c>
      <c r="BG1277" s="9">
        <f t="shared" si="2046"/>
        <v>0</v>
      </c>
      <c r="BH1277" s="9">
        <f t="shared" si="2046"/>
        <v>0</v>
      </c>
      <c r="BI1277" s="9">
        <f t="shared" si="2046"/>
        <v>21073</v>
      </c>
      <c r="BJ1277" s="9">
        <f t="shared" ref="BF1277:BJ1278" si="2047">BJ1278</f>
        <v>16083</v>
      </c>
    </row>
    <row r="1278" spans="1:62" ht="33" hidden="1" x14ac:dyDescent="0.25">
      <c r="A1278" s="25" t="s">
        <v>242</v>
      </c>
      <c r="B1278" s="26" t="s">
        <v>317</v>
      </c>
      <c r="C1278" s="26" t="s">
        <v>145</v>
      </c>
      <c r="D1278" s="26" t="s">
        <v>79</v>
      </c>
      <c r="E1278" s="26" t="s">
        <v>502</v>
      </c>
      <c r="F1278" s="26" t="s">
        <v>30</v>
      </c>
      <c r="G1278" s="9">
        <f>G1279</f>
        <v>0</v>
      </c>
      <c r="H1278" s="9">
        <f>H1279</f>
        <v>0</v>
      </c>
      <c r="I1278" s="84"/>
      <c r="J1278" s="84"/>
      <c r="K1278" s="84"/>
      <c r="L1278" s="84"/>
      <c r="M1278" s="84"/>
      <c r="N1278" s="84"/>
      <c r="O1278" s="85"/>
      <c r="P1278" s="85"/>
      <c r="Q1278" s="85"/>
      <c r="R1278" s="85"/>
      <c r="S1278" s="85"/>
      <c r="T1278" s="85"/>
      <c r="U1278" s="85"/>
      <c r="V1278" s="85"/>
      <c r="W1278" s="85"/>
      <c r="X1278" s="85"/>
      <c r="Y1278" s="85"/>
      <c r="Z1278" s="85"/>
      <c r="AA1278" s="85">
        <f>AA1279</f>
        <v>0</v>
      </c>
      <c r="AB1278" s="9">
        <f t="shared" si="2044"/>
        <v>1717</v>
      </c>
      <c r="AC1278" s="9">
        <f t="shared" si="2044"/>
        <v>0</v>
      </c>
      <c r="AD1278" s="9">
        <f t="shared" si="2044"/>
        <v>5952</v>
      </c>
      <c r="AE1278" s="9">
        <f t="shared" si="2044"/>
        <v>7669</v>
      </c>
      <c r="AF1278" s="9">
        <f t="shared" si="2044"/>
        <v>5952</v>
      </c>
      <c r="AG1278" s="85">
        <f>AG1279</f>
        <v>0</v>
      </c>
      <c r="AH1278" s="9">
        <f t="shared" si="2044"/>
        <v>0</v>
      </c>
      <c r="AI1278" s="9">
        <f t="shared" si="2044"/>
        <v>0</v>
      </c>
      <c r="AJ1278" s="9">
        <f t="shared" si="2044"/>
        <v>0</v>
      </c>
      <c r="AK1278" s="9">
        <f t="shared" si="2044"/>
        <v>7669</v>
      </c>
      <c r="AL1278" s="9">
        <f t="shared" si="2044"/>
        <v>5952</v>
      </c>
      <c r="AM1278" s="85">
        <f>AM1279</f>
        <v>0</v>
      </c>
      <c r="AN1278" s="9">
        <f t="shared" si="2045"/>
        <v>0</v>
      </c>
      <c r="AO1278" s="9">
        <f t="shared" si="2045"/>
        <v>0</v>
      </c>
      <c r="AP1278" s="9">
        <f t="shared" si="2045"/>
        <v>0</v>
      </c>
      <c r="AQ1278" s="9">
        <f t="shared" si="2045"/>
        <v>7669</v>
      </c>
      <c r="AR1278" s="9">
        <f t="shared" si="2045"/>
        <v>5952</v>
      </c>
      <c r="AS1278" s="85">
        <f>AS1279</f>
        <v>0</v>
      </c>
      <c r="AT1278" s="9">
        <f t="shared" si="2046"/>
        <v>3273</v>
      </c>
      <c r="AU1278" s="9">
        <f t="shared" si="2046"/>
        <v>0</v>
      </c>
      <c r="AV1278" s="9">
        <f t="shared" si="2046"/>
        <v>10131</v>
      </c>
      <c r="AW1278" s="96">
        <f t="shared" si="2046"/>
        <v>21073</v>
      </c>
      <c r="AX1278" s="96">
        <f t="shared" si="2046"/>
        <v>16083</v>
      </c>
      <c r="AY1278" s="85">
        <f>AY1279</f>
        <v>0</v>
      </c>
      <c r="AZ1278" s="9">
        <f t="shared" si="2046"/>
        <v>0</v>
      </c>
      <c r="BA1278" s="9">
        <f t="shared" si="2046"/>
        <v>0</v>
      </c>
      <c r="BB1278" s="9">
        <f t="shared" si="2046"/>
        <v>0</v>
      </c>
      <c r="BC1278" s="9">
        <f t="shared" si="2046"/>
        <v>21073</v>
      </c>
      <c r="BD1278" s="9">
        <f t="shared" si="2046"/>
        <v>16083</v>
      </c>
      <c r="BE1278" s="85">
        <f>BE1279</f>
        <v>0</v>
      </c>
      <c r="BF1278" s="9">
        <f t="shared" si="2047"/>
        <v>0</v>
      </c>
      <c r="BG1278" s="9">
        <f t="shared" si="2047"/>
        <v>0</v>
      </c>
      <c r="BH1278" s="9">
        <f t="shared" si="2047"/>
        <v>0</v>
      </c>
      <c r="BI1278" s="9">
        <f t="shared" si="2047"/>
        <v>21073</v>
      </c>
      <c r="BJ1278" s="9">
        <f t="shared" si="2047"/>
        <v>16083</v>
      </c>
    </row>
    <row r="1279" spans="1:62" ht="33" hidden="1" x14ac:dyDescent="0.25">
      <c r="A1279" s="25" t="s">
        <v>36</v>
      </c>
      <c r="B1279" s="26" t="s">
        <v>317</v>
      </c>
      <c r="C1279" s="26" t="s">
        <v>145</v>
      </c>
      <c r="D1279" s="26" t="s">
        <v>79</v>
      </c>
      <c r="E1279" s="26" t="s">
        <v>502</v>
      </c>
      <c r="F1279" s="26" t="s">
        <v>37</v>
      </c>
      <c r="G1279" s="9"/>
      <c r="H1279" s="9"/>
      <c r="I1279" s="84"/>
      <c r="J1279" s="84"/>
      <c r="K1279" s="84"/>
      <c r="L1279" s="84"/>
      <c r="M1279" s="84"/>
      <c r="N1279" s="84"/>
      <c r="O1279" s="85"/>
      <c r="P1279" s="85"/>
      <c r="Q1279" s="85"/>
      <c r="R1279" s="85"/>
      <c r="S1279" s="85"/>
      <c r="T1279" s="85"/>
      <c r="U1279" s="85"/>
      <c r="V1279" s="85"/>
      <c r="W1279" s="85"/>
      <c r="X1279" s="85"/>
      <c r="Y1279" s="85"/>
      <c r="Z1279" s="85"/>
      <c r="AA1279" s="85"/>
      <c r="AB1279" s="9">
        <v>1717</v>
      </c>
      <c r="AC1279" s="9"/>
      <c r="AD1279" s="9">
        <v>5952</v>
      </c>
      <c r="AE1279" s="9">
        <f>Y1279+AA1279+AB1279+AC1279+AD1279</f>
        <v>7669</v>
      </c>
      <c r="AF1279" s="9">
        <f>Z1279+AD1279</f>
        <v>5952</v>
      </c>
      <c r="AG1279" s="85"/>
      <c r="AH1279" s="9"/>
      <c r="AI1279" s="9"/>
      <c r="AJ1279" s="9"/>
      <c r="AK1279" s="9">
        <f>AE1279+AG1279+AH1279+AI1279+AJ1279</f>
        <v>7669</v>
      </c>
      <c r="AL1279" s="9">
        <f>AF1279+AJ1279</f>
        <v>5952</v>
      </c>
      <c r="AM1279" s="85"/>
      <c r="AN1279" s="9"/>
      <c r="AO1279" s="9"/>
      <c r="AP1279" s="9"/>
      <c r="AQ1279" s="9">
        <f>AK1279+AM1279+AN1279+AO1279+AP1279</f>
        <v>7669</v>
      </c>
      <c r="AR1279" s="9">
        <f>AL1279+AP1279</f>
        <v>5952</v>
      </c>
      <c r="AS1279" s="85"/>
      <c r="AT1279" s="9">
        <v>3273</v>
      </c>
      <c r="AU1279" s="9"/>
      <c r="AV1279" s="9">
        <v>10131</v>
      </c>
      <c r="AW1279" s="96">
        <f>AQ1279+AS1279+AT1279+AU1279+AV1279</f>
        <v>21073</v>
      </c>
      <c r="AX1279" s="96">
        <f>AR1279+AV1279</f>
        <v>16083</v>
      </c>
      <c r="AY1279" s="85"/>
      <c r="AZ1279" s="9"/>
      <c r="BA1279" s="9"/>
      <c r="BB1279" s="9"/>
      <c r="BC1279" s="9">
        <f>AW1279+AY1279+AZ1279+BA1279+BB1279</f>
        <v>21073</v>
      </c>
      <c r="BD1279" s="9">
        <f>AX1279+BB1279</f>
        <v>16083</v>
      </c>
      <c r="BE1279" s="85"/>
      <c r="BF1279" s="9"/>
      <c r="BG1279" s="9"/>
      <c r="BH1279" s="9"/>
      <c r="BI1279" s="9">
        <f>BC1279+BE1279+BF1279+BG1279+BH1279</f>
        <v>21073</v>
      </c>
      <c r="BJ1279" s="9">
        <f>BD1279+BH1279</f>
        <v>16083</v>
      </c>
    </row>
    <row r="1280" spans="1:62" ht="34.5" hidden="1" x14ac:dyDescent="0.3">
      <c r="A1280" s="25" t="s">
        <v>774</v>
      </c>
      <c r="B1280" s="26" t="s">
        <v>317</v>
      </c>
      <c r="C1280" s="26" t="s">
        <v>145</v>
      </c>
      <c r="D1280" s="26" t="s">
        <v>79</v>
      </c>
      <c r="E1280" s="26" t="s">
        <v>598</v>
      </c>
      <c r="F1280" s="26"/>
      <c r="G1280" s="9">
        <f>G1281+G1285+G1290</f>
        <v>101766</v>
      </c>
      <c r="H1280" s="9">
        <f t="shared" ref="H1280:N1280" si="2048">H1281+H1285+H1290</f>
        <v>66588</v>
      </c>
      <c r="I1280" s="9">
        <f t="shared" si="2048"/>
        <v>0</v>
      </c>
      <c r="J1280" s="9">
        <f t="shared" si="2048"/>
        <v>0</v>
      </c>
      <c r="K1280" s="9">
        <f t="shared" si="2048"/>
        <v>0</v>
      </c>
      <c r="L1280" s="9">
        <f t="shared" si="2048"/>
        <v>0</v>
      </c>
      <c r="M1280" s="9">
        <f t="shared" si="2048"/>
        <v>101766</v>
      </c>
      <c r="N1280" s="9">
        <f t="shared" si="2048"/>
        <v>66588</v>
      </c>
      <c r="O1280" s="9">
        <f t="shared" ref="O1280:T1280" si="2049">O1281+O1285+O1290</f>
        <v>0</v>
      </c>
      <c r="P1280" s="9">
        <f t="shared" si="2049"/>
        <v>0</v>
      </c>
      <c r="Q1280" s="9">
        <f t="shared" si="2049"/>
        <v>0</v>
      </c>
      <c r="R1280" s="9">
        <f t="shared" si="2049"/>
        <v>0</v>
      </c>
      <c r="S1280" s="9">
        <f t="shared" si="2049"/>
        <v>101766</v>
      </c>
      <c r="T1280" s="9">
        <f t="shared" si="2049"/>
        <v>66588</v>
      </c>
      <c r="U1280" s="9">
        <f t="shared" ref="U1280:Z1280" si="2050">U1281+U1285+U1290</f>
        <v>0</v>
      </c>
      <c r="V1280" s="9">
        <f t="shared" si="2050"/>
        <v>0</v>
      </c>
      <c r="W1280" s="9">
        <f t="shared" si="2050"/>
        <v>0</v>
      </c>
      <c r="X1280" s="9">
        <f t="shared" si="2050"/>
        <v>0</v>
      </c>
      <c r="Y1280" s="9">
        <f t="shared" si="2050"/>
        <v>101766</v>
      </c>
      <c r="Z1280" s="9">
        <f t="shared" si="2050"/>
        <v>66588</v>
      </c>
      <c r="AA1280" s="9">
        <f t="shared" ref="AA1280:BD1280" si="2051">AA1281+AA1285+AA1290+AA1293</f>
        <v>-23939</v>
      </c>
      <c r="AB1280" s="9">
        <f t="shared" si="2051"/>
        <v>0</v>
      </c>
      <c r="AC1280" s="9">
        <f t="shared" si="2051"/>
        <v>0</v>
      </c>
      <c r="AD1280" s="9">
        <f t="shared" si="2051"/>
        <v>146938</v>
      </c>
      <c r="AE1280" s="9">
        <f t="shared" si="2051"/>
        <v>224765</v>
      </c>
      <c r="AF1280" s="9">
        <f t="shared" si="2051"/>
        <v>213526</v>
      </c>
      <c r="AG1280" s="9">
        <f t="shared" si="2051"/>
        <v>0</v>
      </c>
      <c r="AH1280" s="9">
        <f t="shared" si="2051"/>
        <v>0</v>
      </c>
      <c r="AI1280" s="9">
        <f t="shared" si="2051"/>
        <v>0</v>
      </c>
      <c r="AJ1280" s="9">
        <f t="shared" si="2051"/>
        <v>0</v>
      </c>
      <c r="AK1280" s="9">
        <f t="shared" si="2051"/>
        <v>224765</v>
      </c>
      <c r="AL1280" s="9">
        <f t="shared" si="2051"/>
        <v>213526</v>
      </c>
      <c r="AM1280" s="9">
        <f t="shared" si="2051"/>
        <v>0</v>
      </c>
      <c r="AN1280" s="9">
        <f t="shared" si="2051"/>
        <v>0</v>
      </c>
      <c r="AO1280" s="9">
        <f t="shared" si="2051"/>
        <v>0</v>
      </c>
      <c r="AP1280" s="9">
        <f t="shared" si="2051"/>
        <v>0</v>
      </c>
      <c r="AQ1280" s="9">
        <f t="shared" si="2051"/>
        <v>224765</v>
      </c>
      <c r="AR1280" s="9">
        <f t="shared" si="2051"/>
        <v>213526</v>
      </c>
      <c r="AS1280" s="9">
        <f t="shared" si="2051"/>
        <v>0</v>
      </c>
      <c r="AT1280" s="9">
        <f t="shared" si="2051"/>
        <v>0</v>
      </c>
      <c r="AU1280" s="9">
        <f t="shared" si="2051"/>
        <v>0</v>
      </c>
      <c r="AV1280" s="9">
        <f t="shared" si="2051"/>
        <v>0</v>
      </c>
      <c r="AW1280" s="96">
        <f t="shared" si="2051"/>
        <v>224765</v>
      </c>
      <c r="AX1280" s="96">
        <f t="shared" si="2051"/>
        <v>213526</v>
      </c>
      <c r="AY1280" s="9">
        <f t="shared" si="2051"/>
        <v>0</v>
      </c>
      <c r="AZ1280" s="9">
        <f t="shared" si="2051"/>
        <v>0</v>
      </c>
      <c r="BA1280" s="9">
        <f t="shared" si="2051"/>
        <v>0</v>
      </c>
      <c r="BB1280" s="9">
        <f t="shared" si="2051"/>
        <v>0</v>
      </c>
      <c r="BC1280" s="9">
        <f t="shared" si="2051"/>
        <v>224765</v>
      </c>
      <c r="BD1280" s="9">
        <f t="shared" si="2051"/>
        <v>213526</v>
      </c>
      <c r="BE1280" s="9">
        <f t="shared" ref="BE1280:BJ1280" si="2052">BE1281+BE1285+BE1290+BE1293</f>
        <v>0</v>
      </c>
      <c r="BF1280" s="9">
        <f t="shared" si="2052"/>
        <v>0</v>
      </c>
      <c r="BG1280" s="9">
        <f t="shared" si="2052"/>
        <v>0</v>
      </c>
      <c r="BH1280" s="9">
        <f t="shared" si="2052"/>
        <v>0</v>
      </c>
      <c r="BI1280" s="9">
        <f t="shared" si="2052"/>
        <v>224765</v>
      </c>
      <c r="BJ1280" s="9">
        <f t="shared" si="2052"/>
        <v>213526</v>
      </c>
    </row>
    <row r="1281" spans="1:62" ht="20.100000000000001" hidden="1" customHeight="1" x14ac:dyDescent="0.25">
      <c r="A1281" s="25" t="s">
        <v>14</v>
      </c>
      <c r="B1281" s="26" t="s">
        <v>317</v>
      </c>
      <c r="C1281" s="26" t="s">
        <v>145</v>
      </c>
      <c r="D1281" s="26" t="s">
        <v>79</v>
      </c>
      <c r="E1281" s="26" t="s">
        <v>669</v>
      </c>
      <c r="F1281" s="26"/>
      <c r="G1281" s="9">
        <f t="shared" ref="G1281:BJ1281" si="2053">G1282</f>
        <v>0</v>
      </c>
      <c r="H1281" s="9">
        <f t="shared" si="2053"/>
        <v>0</v>
      </c>
      <c r="I1281" s="9">
        <f t="shared" si="2053"/>
        <v>0</v>
      </c>
      <c r="J1281" s="9">
        <f t="shared" si="2053"/>
        <v>0</v>
      </c>
      <c r="K1281" s="9">
        <f t="shared" si="2053"/>
        <v>0</v>
      </c>
      <c r="L1281" s="9">
        <f t="shared" si="2053"/>
        <v>0</v>
      </c>
      <c r="M1281" s="9">
        <f t="shared" si="2053"/>
        <v>0</v>
      </c>
      <c r="N1281" s="9">
        <f t="shared" si="2053"/>
        <v>0</v>
      </c>
      <c r="O1281" s="9">
        <f t="shared" si="2053"/>
        <v>0</v>
      </c>
      <c r="P1281" s="9">
        <f t="shared" si="2053"/>
        <v>0</v>
      </c>
      <c r="Q1281" s="9">
        <f t="shared" si="2053"/>
        <v>0</v>
      </c>
      <c r="R1281" s="9">
        <f t="shared" si="2053"/>
        <v>0</v>
      </c>
      <c r="S1281" s="9">
        <f t="shared" si="2053"/>
        <v>0</v>
      </c>
      <c r="T1281" s="9">
        <f t="shared" si="2053"/>
        <v>0</v>
      </c>
      <c r="U1281" s="9">
        <f t="shared" si="2053"/>
        <v>0</v>
      </c>
      <c r="V1281" s="9">
        <f t="shared" si="2053"/>
        <v>0</v>
      </c>
      <c r="W1281" s="9">
        <f t="shared" si="2053"/>
        <v>0</v>
      </c>
      <c r="X1281" s="9">
        <f t="shared" si="2053"/>
        <v>0</v>
      </c>
      <c r="Y1281" s="9">
        <f t="shared" si="2053"/>
        <v>0</v>
      </c>
      <c r="Z1281" s="9">
        <f t="shared" si="2053"/>
        <v>0</v>
      </c>
      <c r="AA1281" s="9">
        <f t="shared" si="2053"/>
        <v>0</v>
      </c>
      <c r="AB1281" s="9">
        <f t="shared" si="2053"/>
        <v>0</v>
      </c>
      <c r="AC1281" s="9">
        <f t="shared" si="2053"/>
        <v>0</v>
      </c>
      <c r="AD1281" s="9">
        <f t="shared" si="2053"/>
        <v>0</v>
      </c>
      <c r="AE1281" s="9">
        <f t="shared" si="2053"/>
        <v>0</v>
      </c>
      <c r="AF1281" s="9">
        <f t="shared" si="2053"/>
        <v>0</v>
      </c>
      <c r="AG1281" s="9">
        <f t="shared" si="2053"/>
        <v>0</v>
      </c>
      <c r="AH1281" s="9">
        <f t="shared" si="2053"/>
        <v>0</v>
      </c>
      <c r="AI1281" s="9">
        <f t="shared" si="2053"/>
        <v>0</v>
      </c>
      <c r="AJ1281" s="9">
        <f t="shared" si="2053"/>
        <v>0</v>
      </c>
      <c r="AK1281" s="9">
        <f t="shared" si="2053"/>
        <v>0</v>
      </c>
      <c r="AL1281" s="9">
        <f t="shared" si="2053"/>
        <v>0</v>
      </c>
      <c r="AM1281" s="9">
        <f t="shared" si="2053"/>
        <v>0</v>
      </c>
      <c r="AN1281" s="9">
        <f t="shared" si="2053"/>
        <v>0</v>
      </c>
      <c r="AO1281" s="9">
        <f t="shared" si="2053"/>
        <v>0</v>
      </c>
      <c r="AP1281" s="9">
        <f t="shared" si="2053"/>
        <v>0</v>
      </c>
      <c r="AQ1281" s="9">
        <f t="shared" si="2053"/>
        <v>0</v>
      </c>
      <c r="AR1281" s="9">
        <f t="shared" si="2053"/>
        <v>0</v>
      </c>
      <c r="AS1281" s="9">
        <f t="shared" si="2053"/>
        <v>0</v>
      </c>
      <c r="AT1281" s="9">
        <f t="shared" si="2053"/>
        <v>0</v>
      </c>
      <c r="AU1281" s="9">
        <f t="shared" si="2053"/>
        <v>0</v>
      </c>
      <c r="AV1281" s="9">
        <f t="shared" si="2053"/>
        <v>0</v>
      </c>
      <c r="AW1281" s="96">
        <f t="shared" si="2053"/>
        <v>0</v>
      </c>
      <c r="AX1281" s="96">
        <f t="shared" si="2053"/>
        <v>0</v>
      </c>
      <c r="AY1281" s="9">
        <f t="shared" si="2053"/>
        <v>0</v>
      </c>
      <c r="AZ1281" s="9">
        <f t="shared" si="2053"/>
        <v>0</v>
      </c>
      <c r="BA1281" s="9">
        <f t="shared" si="2053"/>
        <v>0</v>
      </c>
      <c r="BB1281" s="9">
        <f t="shared" si="2053"/>
        <v>0</v>
      </c>
      <c r="BC1281" s="9">
        <f t="shared" si="2053"/>
        <v>0</v>
      </c>
      <c r="BD1281" s="9">
        <f t="shared" si="2053"/>
        <v>0</v>
      </c>
      <c r="BE1281" s="9">
        <f t="shared" si="2053"/>
        <v>0</v>
      </c>
      <c r="BF1281" s="9">
        <f t="shared" si="2053"/>
        <v>0</v>
      </c>
      <c r="BG1281" s="9">
        <f t="shared" si="2053"/>
        <v>0</v>
      </c>
      <c r="BH1281" s="9">
        <f t="shared" si="2053"/>
        <v>0</v>
      </c>
      <c r="BI1281" s="9">
        <f t="shared" si="2053"/>
        <v>0</v>
      </c>
      <c r="BJ1281" s="9">
        <f t="shared" si="2053"/>
        <v>0</v>
      </c>
    </row>
    <row r="1282" spans="1:62" ht="20.100000000000001" hidden="1" customHeight="1" x14ac:dyDescent="0.25">
      <c r="A1282" s="25" t="s">
        <v>326</v>
      </c>
      <c r="B1282" s="26" t="s">
        <v>317</v>
      </c>
      <c r="C1282" s="26" t="s">
        <v>145</v>
      </c>
      <c r="D1282" s="26" t="s">
        <v>79</v>
      </c>
      <c r="E1282" s="26" t="s">
        <v>670</v>
      </c>
      <c r="F1282" s="26"/>
      <c r="G1282" s="9">
        <f t="shared" ref="G1282:BJ1282" si="2054">G1283</f>
        <v>0</v>
      </c>
      <c r="H1282" s="9">
        <f t="shared" si="2054"/>
        <v>0</v>
      </c>
      <c r="I1282" s="9">
        <f t="shared" si="2054"/>
        <v>0</v>
      </c>
      <c r="J1282" s="9">
        <f t="shared" si="2054"/>
        <v>0</v>
      </c>
      <c r="K1282" s="9">
        <f t="shared" si="2054"/>
        <v>0</v>
      </c>
      <c r="L1282" s="9">
        <f t="shared" si="2054"/>
        <v>0</v>
      </c>
      <c r="M1282" s="9">
        <f t="shared" si="2054"/>
        <v>0</v>
      </c>
      <c r="N1282" s="9">
        <f t="shared" si="2054"/>
        <v>0</v>
      </c>
      <c r="O1282" s="9">
        <f t="shared" si="2054"/>
        <v>0</v>
      </c>
      <c r="P1282" s="9">
        <f t="shared" si="2054"/>
        <v>0</v>
      </c>
      <c r="Q1282" s="9">
        <f t="shared" si="2054"/>
        <v>0</v>
      </c>
      <c r="R1282" s="9">
        <f t="shared" si="2054"/>
        <v>0</v>
      </c>
      <c r="S1282" s="9">
        <f t="shared" si="2054"/>
        <v>0</v>
      </c>
      <c r="T1282" s="9">
        <f t="shared" si="2054"/>
        <v>0</v>
      </c>
      <c r="U1282" s="9">
        <f t="shared" si="2054"/>
        <v>0</v>
      </c>
      <c r="V1282" s="9">
        <f t="shared" si="2054"/>
        <v>0</v>
      </c>
      <c r="W1282" s="9">
        <f t="shared" si="2054"/>
        <v>0</v>
      </c>
      <c r="X1282" s="9">
        <f t="shared" si="2054"/>
        <v>0</v>
      </c>
      <c r="Y1282" s="9">
        <f t="shared" si="2054"/>
        <v>0</v>
      </c>
      <c r="Z1282" s="9">
        <f t="shared" si="2054"/>
        <v>0</v>
      </c>
      <c r="AA1282" s="9">
        <f t="shared" si="2054"/>
        <v>0</v>
      </c>
      <c r="AB1282" s="9">
        <f t="shared" si="2054"/>
        <v>0</v>
      </c>
      <c r="AC1282" s="9">
        <f t="shared" si="2054"/>
        <v>0</v>
      </c>
      <c r="AD1282" s="9">
        <f t="shared" si="2054"/>
        <v>0</v>
      </c>
      <c r="AE1282" s="9">
        <f t="shared" si="2054"/>
        <v>0</v>
      </c>
      <c r="AF1282" s="9">
        <f t="shared" si="2054"/>
        <v>0</v>
      </c>
      <c r="AG1282" s="9">
        <f t="shared" si="2054"/>
        <v>0</v>
      </c>
      <c r="AH1282" s="9">
        <f t="shared" si="2054"/>
        <v>0</v>
      </c>
      <c r="AI1282" s="9">
        <f t="shared" si="2054"/>
        <v>0</v>
      </c>
      <c r="AJ1282" s="9">
        <f t="shared" si="2054"/>
        <v>0</v>
      </c>
      <c r="AK1282" s="9">
        <f t="shared" si="2054"/>
        <v>0</v>
      </c>
      <c r="AL1282" s="9">
        <f t="shared" si="2054"/>
        <v>0</v>
      </c>
      <c r="AM1282" s="9">
        <f t="shared" si="2054"/>
        <v>0</v>
      </c>
      <c r="AN1282" s="9">
        <f t="shared" si="2054"/>
        <v>0</v>
      </c>
      <c r="AO1282" s="9">
        <f t="shared" si="2054"/>
        <v>0</v>
      </c>
      <c r="AP1282" s="9">
        <f t="shared" si="2054"/>
        <v>0</v>
      </c>
      <c r="AQ1282" s="9">
        <f t="shared" si="2054"/>
        <v>0</v>
      </c>
      <c r="AR1282" s="9">
        <f t="shared" si="2054"/>
        <v>0</v>
      </c>
      <c r="AS1282" s="9">
        <f t="shared" si="2054"/>
        <v>0</v>
      </c>
      <c r="AT1282" s="9">
        <f t="shared" si="2054"/>
        <v>0</v>
      </c>
      <c r="AU1282" s="9">
        <f t="shared" si="2054"/>
        <v>0</v>
      </c>
      <c r="AV1282" s="9">
        <f t="shared" si="2054"/>
        <v>0</v>
      </c>
      <c r="AW1282" s="96">
        <f t="shared" si="2054"/>
        <v>0</v>
      </c>
      <c r="AX1282" s="96">
        <f t="shared" si="2054"/>
        <v>0</v>
      </c>
      <c r="AY1282" s="9">
        <f t="shared" si="2054"/>
        <v>0</v>
      </c>
      <c r="AZ1282" s="9">
        <f t="shared" si="2054"/>
        <v>0</v>
      </c>
      <c r="BA1282" s="9">
        <f t="shared" si="2054"/>
        <v>0</v>
      </c>
      <c r="BB1282" s="9">
        <f t="shared" si="2054"/>
        <v>0</v>
      </c>
      <c r="BC1282" s="9">
        <f t="shared" si="2054"/>
        <v>0</v>
      </c>
      <c r="BD1282" s="9">
        <f t="shared" si="2054"/>
        <v>0</v>
      </c>
      <c r="BE1282" s="9">
        <f t="shared" si="2054"/>
        <v>0</v>
      </c>
      <c r="BF1282" s="9">
        <f t="shared" si="2054"/>
        <v>0</v>
      </c>
      <c r="BG1282" s="9">
        <f t="shared" si="2054"/>
        <v>0</v>
      </c>
      <c r="BH1282" s="9">
        <f t="shared" si="2054"/>
        <v>0</v>
      </c>
      <c r="BI1282" s="9">
        <f t="shared" si="2054"/>
        <v>0</v>
      </c>
      <c r="BJ1282" s="9">
        <f t="shared" si="2054"/>
        <v>0</v>
      </c>
    </row>
    <row r="1283" spans="1:62" ht="33" hidden="1" x14ac:dyDescent="0.25">
      <c r="A1283" s="25" t="s">
        <v>242</v>
      </c>
      <c r="B1283" s="26" t="s">
        <v>317</v>
      </c>
      <c r="C1283" s="26" t="s">
        <v>145</v>
      </c>
      <c r="D1283" s="26" t="s">
        <v>79</v>
      </c>
      <c r="E1283" s="26" t="s">
        <v>670</v>
      </c>
      <c r="F1283" s="26" t="s">
        <v>30</v>
      </c>
      <c r="G1283" s="9">
        <f t="shared" ref="G1283:BJ1283" si="2055">G1284</f>
        <v>0</v>
      </c>
      <c r="H1283" s="9">
        <f t="shared" si="2055"/>
        <v>0</v>
      </c>
      <c r="I1283" s="9">
        <f t="shared" si="2055"/>
        <v>0</v>
      </c>
      <c r="J1283" s="9">
        <f t="shared" si="2055"/>
        <v>0</v>
      </c>
      <c r="K1283" s="9">
        <f t="shared" si="2055"/>
        <v>0</v>
      </c>
      <c r="L1283" s="9">
        <f t="shared" si="2055"/>
        <v>0</v>
      </c>
      <c r="M1283" s="9">
        <f t="shared" si="2055"/>
        <v>0</v>
      </c>
      <c r="N1283" s="9">
        <f t="shared" si="2055"/>
        <v>0</v>
      </c>
      <c r="O1283" s="9">
        <f t="shared" si="2055"/>
        <v>0</v>
      </c>
      <c r="P1283" s="9">
        <f t="shared" si="2055"/>
        <v>0</v>
      </c>
      <c r="Q1283" s="9">
        <f t="shared" si="2055"/>
        <v>0</v>
      </c>
      <c r="R1283" s="9">
        <f t="shared" si="2055"/>
        <v>0</v>
      </c>
      <c r="S1283" s="9">
        <f t="shared" si="2055"/>
        <v>0</v>
      </c>
      <c r="T1283" s="9">
        <f t="shared" si="2055"/>
        <v>0</v>
      </c>
      <c r="U1283" s="9">
        <f t="shared" si="2055"/>
        <v>0</v>
      </c>
      <c r="V1283" s="9">
        <f t="shared" si="2055"/>
        <v>0</v>
      </c>
      <c r="W1283" s="9">
        <f t="shared" si="2055"/>
        <v>0</v>
      </c>
      <c r="X1283" s="9">
        <f t="shared" si="2055"/>
        <v>0</v>
      </c>
      <c r="Y1283" s="9">
        <f t="shared" si="2055"/>
        <v>0</v>
      </c>
      <c r="Z1283" s="9">
        <f t="shared" si="2055"/>
        <v>0</v>
      </c>
      <c r="AA1283" s="9">
        <f t="shared" si="2055"/>
        <v>0</v>
      </c>
      <c r="AB1283" s="9">
        <f t="shared" si="2055"/>
        <v>0</v>
      </c>
      <c r="AC1283" s="9">
        <f t="shared" si="2055"/>
        <v>0</v>
      </c>
      <c r="AD1283" s="9">
        <f t="shared" si="2055"/>
        <v>0</v>
      </c>
      <c r="AE1283" s="9">
        <f t="shared" si="2055"/>
        <v>0</v>
      </c>
      <c r="AF1283" s="9">
        <f t="shared" si="2055"/>
        <v>0</v>
      </c>
      <c r="AG1283" s="9">
        <f t="shared" si="2055"/>
        <v>0</v>
      </c>
      <c r="AH1283" s="9">
        <f t="shared" si="2055"/>
        <v>0</v>
      </c>
      <c r="AI1283" s="9">
        <f t="shared" si="2055"/>
        <v>0</v>
      </c>
      <c r="AJ1283" s="9">
        <f t="shared" si="2055"/>
        <v>0</v>
      </c>
      <c r="AK1283" s="9">
        <f t="shared" si="2055"/>
        <v>0</v>
      </c>
      <c r="AL1283" s="9">
        <f t="shared" si="2055"/>
        <v>0</v>
      </c>
      <c r="AM1283" s="9">
        <f t="shared" si="2055"/>
        <v>0</v>
      </c>
      <c r="AN1283" s="9">
        <f t="shared" si="2055"/>
        <v>0</v>
      </c>
      <c r="AO1283" s="9">
        <f t="shared" si="2055"/>
        <v>0</v>
      </c>
      <c r="AP1283" s="9">
        <f t="shared" si="2055"/>
        <v>0</v>
      </c>
      <c r="AQ1283" s="9">
        <f t="shared" si="2055"/>
        <v>0</v>
      </c>
      <c r="AR1283" s="9">
        <f t="shared" si="2055"/>
        <v>0</v>
      </c>
      <c r="AS1283" s="9">
        <f t="shared" si="2055"/>
        <v>0</v>
      </c>
      <c r="AT1283" s="9">
        <f t="shared" si="2055"/>
        <v>0</v>
      </c>
      <c r="AU1283" s="9">
        <f t="shared" si="2055"/>
        <v>0</v>
      </c>
      <c r="AV1283" s="9">
        <f t="shared" si="2055"/>
        <v>0</v>
      </c>
      <c r="AW1283" s="96">
        <f t="shared" si="2055"/>
        <v>0</v>
      </c>
      <c r="AX1283" s="96">
        <f t="shared" si="2055"/>
        <v>0</v>
      </c>
      <c r="AY1283" s="9">
        <f t="shared" si="2055"/>
        <v>0</v>
      </c>
      <c r="AZ1283" s="9">
        <f t="shared" si="2055"/>
        <v>0</v>
      </c>
      <c r="BA1283" s="9">
        <f t="shared" si="2055"/>
        <v>0</v>
      </c>
      <c r="BB1283" s="9">
        <f t="shared" si="2055"/>
        <v>0</v>
      </c>
      <c r="BC1283" s="9">
        <f t="shared" si="2055"/>
        <v>0</v>
      </c>
      <c r="BD1283" s="9">
        <f t="shared" si="2055"/>
        <v>0</v>
      </c>
      <c r="BE1283" s="9">
        <f t="shared" si="2055"/>
        <v>0</v>
      </c>
      <c r="BF1283" s="9">
        <f t="shared" si="2055"/>
        <v>0</v>
      </c>
      <c r="BG1283" s="9">
        <f t="shared" si="2055"/>
        <v>0</v>
      </c>
      <c r="BH1283" s="9">
        <f t="shared" si="2055"/>
        <v>0</v>
      </c>
      <c r="BI1283" s="9">
        <f t="shared" si="2055"/>
        <v>0</v>
      </c>
      <c r="BJ1283" s="9">
        <f t="shared" si="2055"/>
        <v>0</v>
      </c>
    </row>
    <row r="1284" spans="1:62" ht="33" hidden="1" x14ac:dyDescent="0.25">
      <c r="A1284" s="25" t="s">
        <v>36</v>
      </c>
      <c r="B1284" s="26" t="s">
        <v>317</v>
      </c>
      <c r="C1284" s="26" t="s">
        <v>145</v>
      </c>
      <c r="D1284" s="26" t="s">
        <v>79</v>
      </c>
      <c r="E1284" s="26" t="s">
        <v>670</v>
      </c>
      <c r="F1284" s="26" t="s">
        <v>37</v>
      </c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6"/>
      <c r="AX1284" s="96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</row>
    <row r="1285" spans="1:62" ht="33" hidden="1" x14ac:dyDescent="0.25">
      <c r="A1285" s="25" t="s">
        <v>636</v>
      </c>
      <c r="B1285" s="26" t="s">
        <v>317</v>
      </c>
      <c r="C1285" s="26" t="s">
        <v>145</v>
      </c>
      <c r="D1285" s="26" t="s">
        <v>79</v>
      </c>
      <c r="E1285" s="26" t="s">
        <v>600</v>
      </c>
      <c r="F1285" s="26"/>
      <c r="G1285" s="9">
        <f>G1286+G1288</f>
        <v>85099</v>
      </c>
      <c r="H1285" s="9">
        <f t="shared" ref="H1285:N1285" si="2056">H1286+H1288</f>
        <v>66588</v>
      </c>
      <c r="I1285" s="9">
        <f t="shared" si="2056"/>
        <v>0</v>
      </c>
      <c r="J1285" s="9">
        <f t="shared" si="2056"/>
        <v>0</v>
      </c>
      <c r="K1285" s="9">
        <f t="shared" si="2056"/>
        <v>0</v>
      </c>
      <c r="L1285" s="9">
        <f t="shared" si="2056"/>
        <v>0</v>
      </c>
      <c r="M1285" s="9">
        <f t="shared" si="2056"/>
        <v>85099</v>
      </c>
      <c r="N1285" s="9">
        <f t="shared" si="2056"/>
        <v>66588</v>
      </c>
      <c r="O1285" s="9">
        <f t="shared" ref="O1285:T1285" si="2057">O1286+O1288</f>
        <v>0</v>
      </c>
      <c r="P1285" s="9">
        <f t="shared" si="2057"/>
        <v>0</v>
      </c>
      <c r="Q1285" s="9">
        <f t="shared" si="2057"/>
        <v>0</v>
      </c>
      <c r="R1285" s="9">
        <f t="shared" si="2057"/>
        <v>0</v>
      </c>
      <c r="S1285" s="9">
        <f t="shared" si="2057"/>
        <v>85099</v>
      </c>
      <c r="T1285" s="9">
        <f t="shared" si="2057"/>
        <v>66588</v>
      </c>
      <c r="U1285" s="9">
        <f t="shared" ref="U1285:Z1285" si="2058">U1286+U1288</f>
        <v>0</v>
      </c>
      <c r="V1285" s="9">
        <f t="shared" si="2058"/>
        <v>0</v>
      </c>
      <c r="W1285" s="9">
        <f t="shared" si="2058"/>
        <v>0</v>
      </c>
      <c r="X1285" s="9">
        <f t="shared" si="2058"/>
        <v>0</v>
      </c>
      <c r="Y1285" s="9">
        <f t="shared" si="2058"/>
        <v>85099</v>
      </c>
      <c r="Z1285" s="9">
        <f t="shared" si="2058"/>
        <v>66588</v>
      </c>
      <c r="AA1285" s="9">
        <f t="shared" ref="AA1285:AF1285" si="2059">AA1286+AA1288</f>
        <v>-18511</v>
      </c>
      <c r="AB1285" s="9">
        <f t="shared" si="2059"/>
        <v>0</v>
      </c>
      <c r="AC1285" s="9">
        <f t="shared" si="2059"/>
        <v>0</v>
      </c>
      <c r="AD1285" s="9">
        <f t="shared" si="2059"/>
        <v>-66588</v>
      </c>
      <c r="AE1285" s="9">
        <f t="shared" si="2059"/>
        <v>0</v>
      </c>
      <c r="AF1285" s="9">
        <f t="shared" si="2059"/>
        <v>0</v>
      </c>
      <c r="AG1285" s="9">
        <f t="shared" ref="AG1285:AL1285" si="2060">AG1286+AG1288</f>
        <v>0</v>
      </c>
      <c r="AH1285" s="9">
        <f t="shared" si="2060"/>
        <v>0</v>
      </c>
      <c r="AI1285" s="9">
        <f t="shared" si="2060"/>
        <v>0</v>
      </c>
      <c r="AJ1285" s="9">
        <f t="shared" si="2060"/>
        <v>0</v>
      </c>
      <c r="AK1285" s="9">
        <f t="shared" si="2060"/>
        <v>0</v>
      </c>
      <c r="AL1285" s="9">
        <f t="shared" si="2060"/>
        <v>0</v>
      </c>
      <c r="AM1285" s="9">
        <f t="shared" ref="AM1285:AR1285" si="2061">AM1286+AM1288</f>
        <v>0</v>
      </c>
      <c r="AN1285" s="9">
        <f t="shared" si="2061"/>
        <v>0</v>
      </c>
      <c r="AO1285" s="9">
        <f t="shared" si="2061"/>
        <v>0</v>
      </c>
      <c r="AP1285" s="9">
        <f t="shared" si="2061"/>
        <v>0</v>
      </c>
      <c r="AQ1285" s="9">
        <f t="shared" si="2061"/>
        <v>0</v>
      </c>
      <c r="AR1285" s="9">
        <f t="shared" si="2061"/>
        <v>0</v>
      </c>
      <c r="AS1285" s="9">
        <f t="shared" ref="AS1285:AX1285" si="2062">AS1286+AS1288</f>
        <v>0</v>
      </c>
      <c r="AT1285" s="9">
        <f t="shared" si="2062"/>
        <v>0</v>
      </c>
      <c r="AU1285" s="9">
        <f t="shared" si="2062"/>
        <v>0</v>
      </c>
      <c r="AV1285" s="9">
        <f t="shared" si="2062"/>
        <v>0</v>
      </c>
      <c r="AW1285" s="96">
        <f t="shared" si="2062"/>
        <v>0</v>
      </c>
      <c r="AX1285" s="96">
        <f t="shared" si="2062"/>
        <v>0</v>
      </c>
      <c r="AY1285" s="9">
        <f t="shared" ref="AY1285:BD1285" si="2063">AY1286+AY1288</f>
        <v>0</v>
      </c>
      <c r="AZ1285" s="9">
        <f t="shared" si="2063"/>
        <v>0</v>
      </c>
      <c r="BA1285" s="9">
        <f t="shared" si="2063"/>
        <v>0</v>
      </c>
      <c r="BB1285" s="9">
        <f t="shared" si="2063"/>
        <v>0</v>
      </c>
      <c r="BC1285" s="9">
        <f t="shared" si="2063"/>
        <v>0</v>
      </c>
      <c r="BD1285" s="9">
        <f t="shared" si="2063"/>
        <v>0</v>
      </c>
      <c r="BE1285" s="9">
        <f t="shared" ref="BE1285:BJ1285" si="2064">BE1286+BE1288</f>
        <v>0</v>
      </c>
      <c r="BF1285" s="9">
        <f t="shared" si="2064"/>
        <v>0</v>
      </c>
      <c r="BG1285" s="9">
        <f t="shared" si="2064"/>
        <v>0</v>
      </c>
      <c r="BH1285" s="9">
        <f t="shared" si="2064"/>
        <v>0</v>
      </c>
      <c r="BI1285" s="9">
        <f t="shared" si="2064"/>
        <v>0</v>
      </c>
      <c r="BJ1285" s="9">
        <f t="shared" si="2064"/>
        <v>0</v>
      </c>
    </row>
    <row r="1286" spans="1:62" ht="33" hidden="1" x14ac:dyDescent="0.25">
      <c r="A1286" s="25" t="s">
        <v>242</v>
      </c>
      <c r="B1286" s="26" t="s">
        <v>317</v>
      </c>
      <c r="C1286" s="26" t="s">
        <v>145</v>
      </c>
      <c r="D1286" s="26" t="s">
        <v>79</v>
      </c>
      <c r="E1286" s="26" t="s">
        <v>600</v>
      </c>
      <c r="F1286" s="26" t="s">
        <v>30</v>
      </c>
      <c r="G1286" s="9">
        <f t="shared" ref="G1286:BJ1286" si="2065">G1287</f>
        <v>73987</v>
      </c>
      <c r="H1286" s="9">
        <f t="shared" si="2065"/>
        <v>66588</v>
      </c>
      <c r="I1286" s="9">
        <f t="shared" si="2065"/>
        <v>0</v>
      </c>
      <c r="J1286" s="9">
        <f t="shared" si="2065"/>
        <v>0</v>
      </c>
      <c r="K1286" s="9">
        <f t="shared" si="2065"/>
        <v>0</v>
      </c>
      <c r="L1286" s="9">
        <f t="shared" si="2065"/>
        <v>0</v>
      </c>
      <c r="M1286" s="9">
        <f t="shared" si="2065"/>
        <v>73987</v>
      </c>
      <c r="N1286" s="9">
        <f t="shared" si="2065"/>
        <v>66588</v>
      </c>
      <c r="O1286" s="9">
        <f t="shared" si="2065"/>
        <v>0</v>
      </c>
      <c r="P1286" s="9">
        <f t="shared" si="2065"/>
        <v>0</v>
      </c>
      <c r="Q1286" s="9">
        <f t="shared" si="2065"/>
        <v>0</v>
      </c>
      <c r="R1286" s="9">
        <f t="shared" si="2065"/>
        <v>0</v>
      </c>
      <c r="S1286" s="9">
        <f t="shared" si="2065"/>
        <v>73987</v>
      </c>
      <c r="T1286" s="9">
        <f t="shared" si="2065"/>
        <v>66588</v>
      </c>
      <c r="U1286" s="9">
        <f t="shared" si="2065"/>
        <v>0</v>
      </c>
      <c r="V1286" s="9">
        <f t="shared" si="2065"/>
        <v>0</v>
      </c>
      <c r="W1286" s="9">
        <f t="shared" si="2065"/>
        <v>0</v>
      </c>
      <c r="X1286" s="9">
        <f t="shared" si="2065"/>
        <v>0</v>
      </c>
      <c r="Y1286" s="9">
        <f t="shared" si="2065"/>
        <v>73987</v>
      </c>
      <c r="Z1286" s="9">
        <f t="shared" si="2065"/>
        <v>66588</v>
      </c>
      <c r="AA1286" s="9">
        <f t="shared" si="2065"/>
        <v>-7399</v>
      </c>
      <c r="AB1286" s="9">
        <f t="shared" si="2065"/>
        <v>0</v>
      </c>
      <c r="AC1286" s="9">
        <f t="shared" si="2065"/>
        <v>0</v>
      </c>
      <c r="AD1286" s="9">
        <f t="shared" si="2065"/>
        <v>-66588</v>
      </c>
      <c r="AE1286" s="9">
        <f t="shared" si="2065"/>
        <v>0</v>
      </c>
      <c r="AF1286" s="9">
        <f t="shared" si="2065"/>
        <v>0</v>
      </c>
      <c r="AG1286" s="9">
        <f t="shared" si="2065"/>
        <v>0</v>
      </c>
      <c r="AH1286" s="9">
        <f t="shared" si="2065"/>
        <v>0</v>
      </c>
      <c r="AI1286" s="9">
        <f t="shared" si="2065"/>
        <v>0</v>
      </c>
      <c r="AJ1286" s="9">
        <f t="shared" si="2065"/>
        <v>0</v>
      </c>
      <c r="AK1286" s="9">
        <f t="shared" si="2065"/>
        <v>0</v>
      </c>
      <c r="AL1286" s="9">
        <f t="shared" si="2065"/>
        <v>0</v>
      </c>
      <c r="AM1286" s="9">
        <f t="shared" si="2065"/>
        <v>0</v>
      </c>
      <c r="AN1286" s="9">
        <f t="shared" si="2065"/>
        <v>0</v>
      </c>
      <c r="AO1286" s="9">
        <f t="shared" si="2065"/>
        <v>0</v>
      </c>
      <c r="AP1286" s="9">
        <f t="shared" si="2065"/>
        <v>0</v>
      </c>
      <c r="AQ1286" s="9">
        <f t="shared" si="2065"/>
        <v>0</v>
      </c>
      <c r="AR1286" s="9">
        <f t="shared" si="2065"/>
        <v>0</v>
      </c>
      <c r="AS1286" s="9">
        <f t="shared" si="2065"/>
        <v>0</v>
      </c>
      <c r="AT1286" s="9">
        <f t="shared" si="2065"/>
        <v>0</v>
      </c>
      <c r="AU1286" s="9">
        <f t="shared" si="2065"/>
        <v>0</v>
      </c>
      <c r="AV1286" s="9">
        <f t="shared" si="2065"/>
        <v>0</v>
      </c>
      <c r="AW1286" s="96">
        <f t="shared" si="2065"/>
        <v>0</v>
      </c>
      <c r="AX1286" s="96">
        <f t="shared" si="2065"/>
        <v>0</v>
      </c>
      <c r="AY1286" s="9">
        <f t="shared" si="2065"/>
        <v>0</v>
      </c>
      <c r="AZ1286" s="9">
        <f t="shared" si="2065"/>
        <v>0</v>
      </c>
      <c r="BA1286" s="9">
        <f t="shared" si="2065"/>
        <v>0</v>
      </c>
      <c r="BB1286" s="9">
        <f t="shared" si="2065"/>
        <v>0</v>
      </c>
      <c r="BC1286" s="9">
        <f t="shared" si="2065"/>
        <v>0</v>
      </c>
      <c r="BD1286" s="9">
        <f t="shared" si="2065"/>
        <v>0</v>
      </c>
      <c r="BE1286" s="9">
        <f t="shared" si="2065"/>
        <v>0</v>
      </c>
      <c r="BF1286" s="9">
        <f t="shared" si="2065"/>
        <v>0</v>
      </c>
      <c r="BG1286" s="9">
        <f t="shared" si="2065"/>
        <v>0</v>
      </c>
      <c r="BH1286" s="9">
        <f t="shared" si="2065"/>
        <v>0</v>
      </c>
      <c r="BI1286" s="9">
        <f t="shared" si="2065"/>
        <v>0</v>
      </c>
      <c r="BJ1286" s="9">
        <f t="shared" si="2065"/>
        <v>0</v>
      </c>
    </row>
    <row r="1287" spans="1:62" ht="33" hidden="1" x14ac:dyDescent="0.25">
      <c r="A1287" s="25" t="s">
        <v>36</v>
      </c>
      <c r="B1287" s="26" t="s">
        <v>317</v>
      </c>
      <c r="C1287" s="26" t="s">
        <v>145</v>
      </c>
      <c r="D1287" s="26" t="s">
        <v>79</v>
      </c>
      <c r="E1287" s="26" t="s">
        <v>600</v>
      </c>
      <c r="F1287" s="26" t="s">
        <v>37</v>
      </c>
      <c r="G1287" s="9">
        <v>73987</v>
      </c>
      <c r="H1287" s="9">
        <v>66588</v>
      </c>
      <c r="I1287" s="84"/>
      <c r="J1287" s="84"/>
      <c r="K1287" s="84"/>
      <c r="L1287" s="84"/>
      <c r="M1287" s="9">
        <f>G1287+I1287+J1287+K1287+L1287</f>
        <v>73987</v>
      </c>
      <c r="N1287" s="9">
        <f>H1287+L1287</f>
        <v>66588</v>
      </c>
      <c r="O1287" s="85"/>
      <c r="P1287" s="85"/>
      <c r="Q1287" s="85"/>
      <c r="R1287" s="85"/>
      <c r="S1287" s="9">
        <f>M1287+O1287+P1287+Q1287+R1287</f>
        <v>73987</v>
      </c>
      <c r="T1287" s="9">
        <f>N1287+R1287</f>
        <v>66588</v>
      </c>
      <c r="U1287" s="85"/>
      <c r="V1287" s="85"/>
      <c r="W1287" s="85"/>
      <c r="X1287" s="85"/>
      <c r="Y1287" s="9">
        <f>S1287+U1287+V1287+W1287+X1287</f>
        <v>73987</v>
      </c>
      <c r="Z1287" s="9">
        <f>T1287+X1287</f>
        <v>66588</v>
      </c>
      <c r="AA1287" s="9">
        <v>-7399</v>
      </c>
      <c r="AB1287" s="9"/>
      <c r="AC1287" s="9"/>
      <c r="AD1287" s="9">
        <v>-66588</v>
      </c>
      <c r="AE1287" s="9">
        <f>Y1287+AA1287+AB1287+AC1287+AD1287</f>
        <v>0</v>
      </c>
      <c r="AF1287" s="9">
        <f>Z1287+AD1287</f>
        <v>0</v>
      </c>
      <c r="AG1287" s="9"/>
      <c r="AH1287" s="9"/>
      <c r="AI1287" s="9"/>
      <c r="AJ1287" s="9"/>
      <c r="AK1287" s="9">
        <f>AE1287+AG1287+AH1287+AI1287+AJ1287</f>
        <v>0</v>
      </c>
      <c r="AL1287" s="9">
        <f>AF1287+AJ1287</f>
        <v>0</v>
      </c>
      <c r="AM1287" s="9"/>
      <c r="AN1287" s="9"/>
      <c r="AO1287" s="9"/>
      <c r="AP1287" s="9"/>
      <c r="AQ1287" s="9">
        <f>AK1287+AM1287+AN1287+AO1287+AP1287</f>
        <v>0</v>
      </c>
      <c r="AR1287" s="9">
        <f>AL1287+AP1287</f>
        <v>0</v>
      </c>
      <c r="AS1287" s="9"/>
      <c r="AT1287" s="9"/>
      <c r="AU1287" s="9"/>
      <c r="AV1287" s="9"/>
      <c r="AW1287" s="96">
        <f>AQ1287+AS1287+AT1287+AU1287+AV1287</f>
        <v>0</v>
      </c>
      <c r="AX1287" s="96">
        <f>AR1287+AV1287</f>
        <v>0</v>
      </c>
      <c r="AY1287" s="9"/>
      <c r="AZ1287" s="9"/>
      <c r="BA1287" s="9"/>
      <c r="BB1287" s="9"/>
      <c r="BC1287" s="9">
        <f>AW1287+AY1287+AZ1287+BA1287+BB1287</f>
        <v>0</v>
      </c>
      <c r="BD1287" s="9">
        <f>AX1287+BB1287</f>
        <v>0</v>
      </c>
      <c r="BE1287" s="9"/>
      <c r="BF1287" s="9"/>
      <c r="BG1287" s="9"/>
      <c r="BH1287" s="9"/>
      <c r="BI1287" s="9">
        <f>BC1287+BE1287+BF1287+BG1287+BH1287</f>
        <v>0</v>
      </c>
      <c r="BJ1287" s="9">
        <f>BD1287+BH1287</f>
        <v>0</v>
      </c>
    </row>
    <row r="1288" spans="1:62" ht="20.100000000000001" hidden="1" customHeight="1" x14ac:dyDescent="0.25">
      <c r="A1288" s="25" t="s">
        <v>65</v>
      </c>
      <c r="B1288" s="26" t="s">
        <v>317</v>
      </c>
      <c r="C1288" s="26" t="s">
        <v>145</v>
      </c>
      <c r="D1288" s="26" t="s">
        <v>79</v>
      </c>
      <c r="E1288" s="26" t="s">
        <v>600</v>
      </c>
      <c r="F1288" s="26" t="s">
        <v>66</v>
      </c>
      <c r="G1288" s="9">
        <f t="shared" ref="G1288:BJ1288" si="2066">G1289</f>
        <v>11112</v>
      </c>
      <c r="H1288" s="9">
        <f t="shared" si="2066"/>
        <v>0</v>
      </c>
      <c r="I1288" s="9">
        <f t="shared" si="2066"/>
        <v>0</v>
      </c>
      <c r="J1288" s="9">
        <f t="shared" si="2066"/>
        <v>0</v>
      </c>
      <c r="K1288" s="9">
        <f t="shared" si="2066"/>
        <v>0</v>
      </c>
      <c r="L1288" s="9">
        <f t="shared" si="2066"/>
        <v>0</v>
      </c>
      <c r="M1288" s="9">
        <f t="shared" si="2066"/>
        <v>11112</v>
      </c>
      <c r="N1288" s="9">
        <f t="shared" si="2066"/>
        <v>0</v>
      </c>
      <c r="O1288" s="9">
        <f t="shared" si="2066"/>
        <v>0</v>
      </c>
      <c r="P1288" s="9">
        <f t="shared" si="2066"/>
        <v>0</v>
      </c>
      <c r="Q1288" s="9">
        <f t="shared" si="2066"/>
        <v>0</v>
      </c>
      <c r="R1288" s="9">
        <f t="shared" si="2066"/>
        <v>0</v>
      </c>
      <c r="S1288" s="9">
        <f t="shared" si="2066"/>
        <v>11112</v>
      </c>
      <c r="T1288" s="9">
        <f t="shared" si="2066"/>
        <v>0</v>
      </c>
      <c r="U1288" s="9">
        <f t="shared" si="2066"/>
        <v>0</v>
      </c>
      <c r="V1288" s="9">
        <f t="shared" si="2066"/>
        <v>0</v>
      </c>
      <c r="W1288" s="9">
        <f t="shared" si="2066"/>
        <v>0</v>
      </c>
      <c r="X1288" s="9">
        <f t="shared" si="2066"/>
        <v>0</v>
      </c>
      <c r="Y1288" s="9">
        <f t="shared" si="2066"/>
        <v>11112</v>
      </c>
      <c r="Z1288" s="9">
        <f t="shared" si="2066"/>
        <v>0</v>
      </c>
      <c r="AA1288" s="9">
        <f t="shared" si="2066"/>
        <v>-11112</v>
      </c>
      <c r="AB1288" s="9">
        <f t="shared" si="2066"/>
        <v>0</v>
      </c>
      <c r="AC1288" s="9">
        <f t="shared" si="2066"/>
        <v>0</v>
      </c>
      <c r="AD1288" s="9">
        <f t="shared" si="2066"/>
        <v>0</v>
      </c>
      <c r="AE1288" s="9">
        <f t="shared" si="2066"/>
        <v>0</v>
      </c>
      <c r="AF1288" s="9">
        <f t="shared" si="2066"/>
        <v>0</v>
      </c>
      <c r="AG1288" s="9">
        <f t="shared" si="2066"/>
        <v>0</v>
      </c>
      <c r="AH1288" s="9">
        <f t="shared" si="2066"/>
        <v>0</v>
      </c>
      <c r="AI1288" s="9">
        <f t="shared" si="2066"/>
        <v>0</v>
      </c>
      <c r="AJ1288" s="9">
        <f t="shared" si="2066"/>
        <v>0</v>
      </c>
      <c r="AK1288" s="9">
        <f t="shared" si="2066"/>
        <v>0</v>
      </c>
      <c r="AL1288" s="9">
        <f t="shared" si="2066"/>
        <v>0</v>
      </c>
      <c r="AM1288" s="9">
        <f t="shared" si="2066"/>
        <v>0</v>
      </c>
      <c r="AN1288" s="9">
        <f t="shared" si="2066"/>
        <v>0</v>
      </c>
      <c r="AO1288" s="9">
        <f t="shared" si="2066"/>
        <v>0</v>
      </c>
      <c r="AP1288" s="9">
        <f t="shared" si="2066"/>
        <v>0</v>
      </c>
      <c r="AQ1288" s="9">
        <f t="shared" si="2066"/>
        <v>0</v>
      </c>
      <c r="AR1288" s="9">
        <f t="shared" si="2066"/>
        <v>0</v>
      </c>
      <c r="AS1288" s="9">
        <f t="shared" si="2066"/>
        <v>0</v>
      </c>
      <c r="AT1288" s="9">
        <f t="shared" si="2066"/>
        <v>0</v>
      </c>
      <c r="AU1288" s="9">
        <f t="shared" si="2066"/>
        <v>0</v>
      </c>
      <c r="AV1288" s="9">
        <f t="shared" si="2066"/>
        <v>0</v>
      </c>
      <c r="AW1288" s="96">
        <f t="shared" si="2066"/>
        <v>0</v>
      </c>
      <c r="AX1288" s="96">
        <f t="shared" si="2066"/>
        <v>0</v>
      </c>
      <c r="AY1288" s="9">
        <f t="shared" si="2066"/>
        <v>0</v>
      </c>
      <c r="AZ1288" s="9">
        <f t="shared" si="2066"/>
        <v>0</v>
      </c>
      <c r="BA1288" s="9">
        <f t="shared" si="2066"/>
        <v>0</v>
      </c>
      <c r="BB1288" s="9">
        <f t="shared" si="2066"/>
        <v>0</v>
      </c>
      <c r="BC1288" s="9">
        <f t="shared" si="2066"/>
        <v>0</v>
      </c>
      <c r="BD1288" s="9">
        <f t="shared" si="2066"/>
        <v>0</v>
      </c>
      <c r="BE1288" s="9">
        <f t="shared" si="2066"/>
        <v>0</v>
      </c>
      <c r="BF1288" s="9">
        <f t="shared" si="2066"/>
        <v>0</v>
      </c>
      <c r="BG1288" s="9">
        <f t="shared" si="2066"/>
        <v>0</v>
      </c>
      <c r="BH1288" s="9">
        <f t="shared" si="2066"/>
        <v>0</v>
      </c>
      <c r="BI1288" s="9">
        <f t="shared" si="2066"/>
        <v>0</v>
      </c>
      <c r="BJ1288" s="9">
        <f t="shared" si="2066"/>
        <v>0</v>
      </c>
    </row>
    <row r="1289" spans="1:62" ht="49.5" hidden="1" x14ac:dyDescent="0.25">
      <c r="A1289" s="25" t="s">
        <v>406</v>
      </c>
      <c r="B1289" s="26" t="s">
        <v>317</v>
      </c>
      <c r="C1289" s="26" t="s">
        <v>145</v>
      </c>
      <c r="D1289" s="26" t="s">
        <v>79</v>
      </c>
      <c r="E1289" s="26" t="s">
        <v>600</v>
      </c>
      <c r="F1289" s="26" t="s">
        <v>252</v>
      </c>
      <c r="G1289" s="9">
        <v>11112</v>
      </c>
      <c r="H1289" s="9"/>
      <c r="I1289" s="84"/>
      <c r="J1289" s="84"/>
      <c r="K1289" s="84"/>
      <c r="L1289" s="84"/>
      <c r="M1289" s="9">
        <f>G1289+I1289+J1289+K1289+L1289</f>
        <v>11112</v>
      </c>
      <c r="N1289" s="9">
        <f>H1289+L1289</f>
        <v>0</v>
      </c>
      <c r="O1289" s="85"/>
      <c r="P1289" s="85"/>
      <c r="Q1289" s="85"/>
      <c r="R1289" s="85"/>
      <c r="S1289" s="9">
        <f>M1289+O1289+P1289+Q1289+R1289</f>
        <v>11112</v>
      </c>
      <c r="T1289" s="9">
        <f>N1289+R1289</f>
        <v>0</v>
      </c>
      <c r="U1289" s="85"/>
      <c r="V1289" s="85"/>
      <c r="W1289" s="85"/>
      <c r="X1289" s="85"/>
      <c r="Y1289" s="9">
        <f>S1289+U1289+V1289+W1289+X1289</f>
        <v>11112</v>
      </c>
      <c r="Z1289" s="9">
        <f>T1289+X1289</f>
        <v>0</v>
      </c>
      <c r="AA1289" s="9">
        <v>-11112</v>
      </c>
      <c r="AB1289" s="9"/>
      <c r="AC1289" s="9"/>
      <c r="AD1289" s="9"/>
      <c r="AE1289" s="9">
        <f>Y1289+AA1289+AB1289+AC1289+AD1289</f>
        <v>0</v>
      </c>
      <c r="AF1289" s="9">
        <f>Z1289+AD1289</f>
        <v>0</v>
      </c>
      <c r="AG1289" s="9"/>
      <c r="AH1289" s="9"/>
      <c r="AI1289" s="9"/>
      <c r="AJ1289" s="9"/>
      <c r="AK1289" s="9">
        <f>AE1289+AG1289+AH1289+AI1289+AJ1289</f>
        <v>0</v>
      </c>
      <c r="AL1289" s="9">
        <f>AF1289+AJ1289</f>
        <v>0</v>
      </c>
      <c r="AM1289" s="9"/>
      <c r="AN1289" s="9"/>
      <c r="AO1289" s="9"/>
      <c r="AP1289" s="9"/>
      <c r="AQ1289" s="9">
        <f>AK1289+AM1289+AN1289+AO1289+AP1289</f>
        <v>0</v>
      </c>
      <c r="AR1289" s="9">
        <f>AL1289+AP1289</f>
        <v>0</v>
      </c>
      <c r="AS1289" s="9"/>
      <c r="AT1289" s="9"/>
      <c r="AU1289" s="9"/>
      <c r="AV1289" s="9"/>
      <c r="AW1289" s="96">
        <f>AQ1289+AS1289+AT1289+AU1289+AV1289</f>
        <v>0</v>
      </c>
      <c r="AX1289" s="96">
        <f>AR1289+AV1289</f>
        <v>0</v>
      </c>
      <c r="AY1289" s="9"/>
      <c r="AZ1289" s="9"/>
      <c r="BA1289" s="9"/>
      <c r="BB1289" s="9"/>
      <c r="BC1289" s="9">
        <f>AW1289+AY1289+AZ1289+BA1289+BB1289</f>
        <v>0</v>
      </c>
      <c r="BD1289" s="9">
        <f>AX1289+BB1289</f>
        <v>0</v>
      </c>
      <c r="BE1289" s="9"/>
      <c r="BF1289" s="9"/>
      <c r="BG1289" s="9"/>
      <c r="BH1289" s="9"/>
      <c r="BI1289" s="9">
        <f>BC1289+BE1289+BF1289+BG1289+BH1289</f>
        <v>0</v>
      </c>
      <c r="BJ1289" s="9">
        <f>BD1289+BH1289</f>
        <v>0</v>
      </c>
    </row>
    <row r="1290" spans="1:62" ht="49.5" hidden="1" x14ac:dyDescent="0.25">
      <c r="A1290" s="25" t="s">
        <v>668</v>
      </c>
      <c r="B1290" s="26" t="s">
        <v>317</v>
      </c>
      <c r="C1290" s="26" t="s">
        <v>145</v>
      </c>
      <c r="D1290" s="26" t="s">
        <v>79</v>
      </c>
      <c r="E1290" s="26" t="s">
        <v>716</v>
      </c>
      <c r="F1290" s="26"/>
      <c r="G1290" s="9">
        <f t="shared" ref="G1290:V1291" si="2067">G1291</f>
        <v>16667</v>
      </c>
      <c r="H1290" s="9">
        <f t="shared" si="2067"/>
        <v>0</v>
      </c>
      <c r="I1290" s="9">
        <f t="shared" si="2067"/>
        <v>0</v>
      </c>
      <c r="J1290" s="9">
        <f t="shared" si="2067"/>
        <v>0</v>
      </c>
      <c r="K1290" s="9">
        <f t="shared" si="2067"/>
        <v>0</v>
      </c>
      <c r="L1290" s="9">
        <f t="shared" si="2067"/>
        <v>0</v>
      </c>
      <c r="M1290" s="9">
        <f t="shared" si="2067"/>
        <v>16667</v>
      </c>
      <c r="N1290" s="9">
        <f t="shared" si="2067"/>
        <v>0</v>
      </c>
      <c r="O1290" s="9">
        <f t="shared" si="2067"/>
        <v>0</v>
      </c>
      <c r="P1290" s="9">
        <f t="shared" si="2067"/>
        <v>0</v>
      </c>
      <c r="Q1290" s="9">
        <f t="shared" si="2067"/>
        <v>0</v>
      </c>
      <c r="R1290" s="9">
        <f t="shared" si="2067"/>
        <v>0</v>
      </c>
      <c r="S1290" s="9">
        <f t="shared" si="2067"/>
        <v>16667</v>
      </c>
      <c r="T1290" s="9">
        <f t="shared" si="2067"/>
        <v>0</v>
      </c>
      <c r="U1290" s="9">
        <f t="shared" si="2067"/>
        <v>0</v>
      </c>
      <c r="V1290" s="9">
        <f t="shared" si="2067"/>
        <v>0</v>
      </c>
      <c r="W1290" s="9">
        <f t="shared" ref="U1290:AJ1291" si="2068">W1291</f>
        <v>0</v>
      </c>
      <c r="X1290" s="9">
        <f t="shared" si="2068"/>
        <v>0</v>
      </c>
      <c r="Y1290" s="9">
        <f t="shared" si="2068"/>
        <v>16667</v>
      </c>
      <c r="Z1290" s="9">
        <f t="shared" si="2068"/>
        <v>0</v>
      </c>
      <c r="AA1290" s="9">
        <f t="shared" si="2068"/>
        <v>-16667</v>
      </c>
      <c r="AB1290" s="9">
        <f t="shared" si="2068"/>
        <v>0</v>
      </c>
      <c r="AC1290" s="9">
        <f t="shared" si="2068"/>
        <v>0</v>
      </c>
      <c r="AD1290" s="9">
        <f t="shared" si="2068"/>
        <v>0</v>
      </c>
      <c r="AE1290" s="9">
        <f t="shared" si="2068"/>
        <v>0</v>
      </c>
      <c r="AF1290" s="9">
        <f t="shared" si="2068"/>
        <v>0</v>
      </c>
      <c r="AG1290" s="9">
        <f t="shared" si="2068"/>
        <v>0</v>
      </c>
      <c r="AH1290" s="9">
        <f t="shared" si="2068"/>
        <v>0</v>
      </c>
      <c r="AI1290" s="9">
        <f t="shared" si="2068"/>
        <v>0</v>
      </c>
      <c r="AJ1290" s="9">
        <f t="shared" si="2068"/>
        <v>0</v>
      </c>
      <c r="AK1290" s="9">
        <f t="shared" ref="AG1290:AV1291" si="2069">AK1291</f>
        <v>0</v>
      </c>
      <c r="AL1290" s="9">
        <f t="shared" si="2069"/>
        <v>0</v>
      </c>
      <c r="AM1290" s="9">
        <f t="shared" si="2069"/>
        <v>0</v>
      </c>
      <c r="AN1290" s="9">
        <f t="shared" si="2069"/>
        <v>0</v>
      </c>
      <c r="AO1290" s="9">
        <f t="shared" si="2069"/>
        <v>0</v>
      </c>
      <c r="AP1290" s="9">
        <f t="shared" si="2069"/>
        <v>0</v>
      </c>
      <c r="AQ1290" s="9">
        <f t="shared" si="2069"/>
        <v>0</v>
      </c>
      <c r="AR1290" s="9">
        <f t="shared" si="2069"/>
        <v>0</v>
      </c>
      <c r="AS1290" s="9">
        <f t="shared" si="2069"/>
        <v>0</v>
      </c>
      <c r="AT1290" s="9">
        <f t="shared" si="2069"/>
        <v>0</v>
      </c>
      <c r="AU1290" s="9">
        <f t="shared" si="2069"/>
        <v>0</v>
      </c>
      <c r="AV1290" s="9">
        <f t="shared" si="2069"/>
        <v>0</v>
      </c>
      <c r="AW1290" s="96">
        <f t="shared" ref="AS1290:BH1291" si="2070">AW1291</f>
        <v>0</v>
      </c>
      <c r="AX1290" s="96">
        <f t="shared" si="2070"/>
        <v>0</v>
      </c>
      <c r="AY1290" s="9">
        <f t="shared" si="2070"/>
        <v>0</v>
      </c>
      <c r="AZ1290" s="9">
        <f t="shared" si="2070"/>
        <v>0</v>
      </c>
      <c r="BA1290" s="9">
        <f t="shared" si="2070"/>
        <v>0</v>
      </c>
      <c r="BB1290" s="9">
        <f t="shared" si="2070"/>
        <v>0</v>
      </c>
      <c r="BC1290" s="9">
        <f t="shared" si="2070"/>
        <v>0</v>
      </c>
      <c r="BD1290" s="9">
        <f t="shared" si="2070"/>
        <v>0</v>
      </c>
      <c r="BE1290" s="9">
        <f t="shared" si="2070"/>
        <v>0</v>
      </c>
      <c r="BF1290" s="9">
        <f t="shared" si="2070"/>
        <v>0</v>
      </c>
      <c r="BG1290" s="9">
        <f t="shared" si="2070"/>
        <v>0</v>
      </c>
      <c r="BH1290" s="9">
        <f t="shared" si="2070"/>
        <v>0</v>
      </c>
      <c r="BI1290" s="9">
        <f t="shared" ref="BE1290:BJ1291" si="2071">BI1291</f>
        <v>0</v>
      </c>
      <c r="BJ1290" s="9">
        <f t="shared" si="2071"/>
        <v>0</v>
      </c>
    </row>
    <row r="1291" spans="1:62" ht="33" hidden="1" x14ac:dyDescent="0.25">
      <c r="A1291" s="25" t="s">
        <v>242</v>
      </c>
      <c r="B1291" s="26" t="s">
        <v>317</v>
      </c>
      <c r="C1291" s="26" t="s">
        <v>145</v>
      </c>
      <c r="D1291" s="26" t="s">
        <v>79</v>
      </c>
      <c r="E1291" s="26" t="s">
        <v>716</v>
      </c>
      <c r="F1291" s="26" t="s">
        <v>30</v>
      </c>
      <c r="G1291" s="9">
        <f t="shared" si="2067"/>
        <v>16667</v>
      </c>
      <c r="H1291" s="9">
        <f t="shared" si="2067"/>
        <v>0</v>
      </c>
      <c r="I1291" s="9">
        <f t="shared" si="2067"/>
        <v>0</v>
      </c>
      <c r="J1291" s="9">
        <f t="shared" si="2067"/>
        <v>0</v>
      </c>
      <c r="K1291" s="9">
        <f t="shared" si="2067"/>
        <v>0</v>
      </c>
      <c r="L1291" s="9">
        <f t="shared" si="2067"/>
        <v>0</v>
      </c>
      <c r="M1291" s="9">
        <f t="shared" si="2067"/>
        <v>16667</v>
      </c>
      <c r="N1291" s="9">
        <f t="shared" si="2067"/>
        <v>0</v>
      </c>
      <c r="O1291" s="9">
        <f t="shared" si="2067"/>
        <v>0</v>
      </c>
      <c r="P1291" s="9">
        <f t="shared" si="2067"/>
        <v>0</v>
      </c>
      <c r="Q1291" s="9">
        <f t="shared" si="2067"/>
        <v>0</v>
      </c>
      <c r="R1291" s="9">
        <f t="shared" si="2067"/>
        <v>0</v>
      </c>
      <c r="S1291" s="9">
        <f t="shared" si="2067"/>
        <v>16667</v>
      </c>
      <c r="T1291" s="9">
        <f t="shared" si="2067"/>
        <v>0</v>
      </c>
      <c r="U1291" s="9">
        <f t="shared" si="2068"/>
        <v>0</v>
      </c>
      <c r="V1291" s="9">
        <f t="shared" si="2068"/>
        <v>0</v>
      </c>
      <c r="W1291" s="9">
        <f t="shared" si="2068"/>
        <v>0</v>
      </c>
      <c r="X1291" s="9">
        <f t="shared" si="2068"/>
        <v>0</v>
      </c>
      <c r="Y1291" s="9">
        <f t="shared" si="2068"/>
        <v>16667</v>
      </c>
      <c r="Z1291" s="9">
        <f t="shared" si="2068"/>
        <v>0</v>
      </c>
      <c r="AA1291" s="9">
        <f t="shared" si="2068"/>
        <v>-16667</v>
      </c>
      <c r="AB1291" s="9">
        <f t="shared" si="2068"/>
        <v>0</v>
      </c>
      <c r="AC1291" s="9">
        <f t="shared" si="2068"/>
        <v>0</v>
      </c>
      <c r="AD1291" s="9">
        <f t="shared" si="2068"/>
        <v>0</v>
      </c>
      <c r="AE1291" s="9">
        <f t="shared" si="2068"/>
        <v>0</v>
      </c>
      <c r="AF1291" s="9">
        <f t="shared" si="2068"/>
        <v>0</v>
      </c>
      <c r="AG1291" s="9">
        <f t="shared" si="2069"/>
        <v>0</v>
      </c>
      <c r="AH1291" s="9">
        <f t="shared" si="2069"/>
        <v>0</v>
      </c>
      <c r="AI1291" s="9">
        <f t="shared" si="2069"/>
        <v>0</v>
      </c>
      <c r="AJ1291" s="9">
        <f t="shared" si="2069"/>
        <v>0</v>
      </c>
      <c r="AK1291" s="9">
        <f t="shared" si="2069"/>
        <v>0</v>
      </c>
      <c r="AL1291" s="9">
        <f t="shared" si="2069"/>
        <v>0</v>
      </c>
      <c r="AM1291" s="9">
        <f t="shared" si="2069"/>
        <v>0</v>
      </c>
      <c r="AN1291" s="9">
        <f t="shared" si="2069"/>
        <v>0</v>
      </c>
      <c r="AO1291" s="9">
        <f t="shared" si="2069"/>
        <v>0</v>
      </c>
      <c r="AP1291" s="9">
        <f t="shared" si="2069"/>
        <v>0</v>
      </c>
      <c r="AQ1291" s="9">
        <f t="shared" si="2069"/>
        <v>0</v>
      </c>
      <c r="AR1291" s="9">
        <f t="shared" si="2069"/>
        <v>0</v>
      </c>
      <c r="AS1291" s="9">
        <f t="shared" si="2070"/>
        <v>0</v>
      </c>
      <c r="AT1291" s="9">
        <f t="shared" si="2070"/>
        <v>0</v>
      </c>
      <c r="AU1291" s="9">
        <f t="shared" si="2070"/>
        <v>0</v>
      </c>
      <c r="AV1291" s="9">
        <f t="shared" si="2070"/>
        <v>0</v>
      </c>
      <c r="AW1291" s="96">
        <f t="shared" si="2070"/>
        <v>0</v>
      </c>
      <c r="AX1291" s="96">
        <f t="shared" si="2070"/>
        <v>0</v>
      </c>
      <c r="AY1291" s="9">
        <f t="shared" si="2070"/>
        <v>0</v>
      </c>
      <c r="AZ1291" s="9">
        <f t="shared" si="2070"/>
        <v>0</v>
      </c>
      <c r="BA1291" s="9">
        <f t="shared" si="2070"/>
        <v>0</v>
      </c>
      <c r="BB1291" s="9">
        <f t="shared" si="2070"/>
        <v>0</v>
      </c>
      <c r="BC1291" s="9">
        <f t="shared" si="2070"/>
        <v>0</v>
      </c>
      <c r="BD1291" s="9">
        <f t="shared" si="2070"/>
        <v>0</v>
      </c>
      <c r="BE1291" s="9">
        <f t="shared" si="2071"/>
        <v>0</v>
      </c>
      <c r="BF1291" s="9">
        <f t="shared" si="2071"/>
        <v>0</v>
      </c>
      <c r="BG1291" s="9">
        <f t="shared" si="2071"/>
        <v>0</v>
      </c>
      <c r="BH1291" s="9">
        <f t="shared" si="2071"/>
        <v>0</v>
      </c>
      <c r="BI1291" s="9">
        <f t="shared" si="2071"/>
        <v>0</v>
      </c>
      <c r="BJ1291" s="9">
        <f t="shared" si="2071"/>
        <v>0</v>
      </c>
    </row>
    <row r="1292" spans="1:62" ht="33" hidden="1" x14ac:dyDescent="0.25">
      <c r="A1292" s="25" t="s">
        <v>36</v>
      </c>
      <c r="B1292" s="26" t="s">
        <v>317</v>
      </c>
      <c r="C1292" s="26" t="s">
        <v>145</v>
      </c>
      <c r="D1292" s="26" t="s">
        <v>79</v>
      </c>
      <c r="E1292" s="26" t="s">
        <v>716</v>
      </c>
      <c r="F1292" s="26" t="s">
        <v>37</v>
      </c>
      <c r="G1292" s="9">
        <v>16667</v>
      </c>
      <c r="H1292" s="9"/>
      <c r="I1292" s="84"/>
      <c r="J1292" s="84"/>
      <c r="K1292" s="84"/>
      <c r="L1292" s="84"/>
      <c r="M1292" s="9">
        <f>G1292+I1292+J1292+K1292+L1292</f>
        <v>16667</v>
      </c>
      <c r="N1292" s="9">
        <f>H1292+L1292</f>
        <v>0</v>
      </c>
      <c r="O1292" s="85"/>
      <c r="P1292" s="85"/>
      <c r="Q1292" s="85"/>
      <c r="R1292" s="85"/>
      <c r="S1292" s="9">
        <f>M1292+O1292+P1292+Q1292+R1292</f>
        <v>16667</v>
      </c>
      <c r="T1292" s="9">
        <f>N1292+R1292</f>
        <v>0</v>
      </c>
      <c r="U1292" s="85"/>
      <c r="V1292" s="85"/>
      <c r="W1292" s="85"/>
      <c r="X1292" s="85"/>
      <c r="Y1292" s="9">
        <f>S1292+U1292+V1292+W1292+X1292</f>
        <v>16667</v>
      </c>
      <c r="Z1292" s="9">
        <f>T1292+X1292</f>
        <v>0</v>
      </c>
      <c r="AA1292" s="9">
        <v>-16667</v>
      </c>
      <c r="AB1292" s="85"/>
      <c r="AC1292" s="85"/>
      <c r="AD1292" s="85"/>
      <c r="AE1292" s="9">
        <f>Y1292+AA1292+AB1292+AC1292+AD1292</f>
        <v>0</v>
      </c>
      <c r="AF1292" s="9">
        <f>Z1292+AD1292</f>
        <v>0</v>
      </c>
      <c r="AG1292" s="9"/>
      <c r="AH1292" s="85"/>
      <c r="AI1292" s="85"/>
      <c r="AJ1292" s="85"/>
      <c r="AK1292" s="9">
        <f>AE1292+AG1292+AH1292+AI1292+AJ1292</f>
        <v>0</v>
      </c>
      <c r="AL1292" s="9">
        <f>AF1292+AJ1292</f>
        <v>0</v>
      </c>
      <c r="AM1292" s="9"/>
      <c r="AN1292" s="85"/>
      <c r="AO1292" s="85"/>
      <c r="AP1292" s="85"/>
      <c r="AQ1292" s="9">
        <f>AK1292+AM1292+AN1292+AO1292+AP1292</f>
        <v>0</v>
      </c>
      <c r="AR1292" s="9">
        <f>AL1292+AP1292</f>
        <v>0</v>
      </c>
      <c r="AS1292" s="9"/>
      <c r="AT1292" s="85"/>
      <c r="AU1292" s="85"/>
      <c r="AV1292" s="85"/>
      <c r="AW1292" s="96">
        <f>AQ1292+AS1292+AT1292+AU1292+AV1292</f>
        <v>0</v>
      </c>
      <c r="AX1292" s="96">
        <f>AR1292+AV1292</f>
        <v>0</v>
      </c>
      <c r="AY1292" s="9"/>
      <c r="AZ1292" s="85"/>
      <c r="BA1292" s="85"/>
      <c r="BB1292" s="85"/>
      <c r="BC1292" s="9">
        <f>AW1292+AY1292+AZ1292+BA1292+BB1292</f>
        <v>0</v>
      </c>
      <c r="BD1292" s="9">
        <f>AX1292+BB1292</f>
        <v>0</v>
      </c>
      <c r="BE1292" s="9"/>
      <c r="BF1292" s="85"/>
      <c r="BG1292" s="85"/>
      <c r="BH1292" s="85"/>
      <c r="BI1292" s="9">
        <f>BC1292+BE1292+BF1292+BG1292+BH1292</f>
        <v>0</v>
      </c>
      <c r="BJ1292" s="9">
        <f>BD1292+BH1292</f>
        <v>0</v>
      </c>
    </row>
    <row r="1293" spans="1:62" ht="33" hidden="1" x14ac:dyDescent="0.25">
      <c r="A1293" s="25" t="s">
        <v>775</v>
      </c>
      <c r="B1293" s="26" t="s">
        <v>317</v>
      </c>
      <c r="C1293" s="26" t="s">
        <v>145</v>
      </c>
      <c r="D1293" s="26" t="s">
        <v>79</v>
      </c>
      <c r="E1293" s="26" t="s">
        <v>776</v>
      </c>
      <c r="F1293" s="26"/>
      <c r="G1293" s="9"/>
      <c r="H1293" s="9"/>
      <c r="I1293" s="84"/>
      <c r="J1293" s="84"/>
      <c r="K1293" s="84"/>
      <c r="L1293" s="84"/>
      <c r="M1293" s="9"/>
      <c r="N1293" s="9"/>
      <c r="O1293" s="85"/>
      <c r="P1293" s="85"/>
      <c r="Q1293" s="85"/>
      <c r="R1293" s="85"/>
      <c r="S1293" s="9"/>
      <c r="T1293" s="9"/>
      <c r="U1293" s="85"/>
      <c r="V1293" s="85"/>
      <c r="W1293" s="85"/>
      <c r="X1293" s="85"/>
      <c r="Y1293" s="9"/>
      <c r="Z1293" s="9"/>
      <c r="AA1293" s="9">
        <f t="shared" ref="AA1293:BD1293" si="2072">AA1294+AA1296</f>
        <v>11239</v>
      </c>
      <c r="AB1293" s="9">
        <f t="shared" si="2072"/>
        <v>0</v>
      </c>
      <c r="AC1293" s="9">
        <f t="shared" si="2072"/>
        <v>0</v>
      </c>
      <c r="AD1293" s="9">
        <f t="shared" si="2072"/>
        <v>213526</v>
      </c>
      <c r="AE1293" s="9">
        <f t="shared" si="2072"/>
        <v>224765</v>
      </c>
      <c r="AF1293" s="9">
        <f t="shared" si="2072"/>
        <v>213526</v>
      </c>
      <c r="AG1293" s="9">
        <f t="shared" si="2072"/>
        <v>0</v>
      </c>
      <c r="AH1293" s="9">
        <f t="shared" si="2072"/>
        <v>0</v>
      </c>
      <c r="AI1293" s="9">
        <f t="shared" si="2072"/>
        <v>0</v>
      </c>
      <c r="AJ1293" s="9">
        <f t="shared" si="2072"/>
        <v>0</v>
      </c>
      <c r="AK1293" s="9">
        <f t="shared" si="2072"/>
        <v>224765</v>
      </c>
      <c r="AL1293" s="9">
        <f t="shared" si="2072"/>
        <v>213526</v>
      </c>
      <c r="AM1293" s="9">
        <f t="shared" si="2072"/>
        <v>0</v>
      </c>
      <c r="AN1293" s="9">
        <f t="shared" si="2072"/>
        <v>0</v>
      </c>
      <c r="AO1293" s="9">
        <f t="shared" si="2072"/>
        <v>0</v>
      </c>
      <c r="AP1293" s="9">
        <f t="shared" si="2072"/>
        <v>0</v>
      </c>
      <c r="AQ1293" s="9">
        <f t="shared" si="2072"/>
        <v>224765</v>
      </c>
      <c r="AR1293" s="9">
        <f t="shared" si="2072"/>
        <v>213526</v>
      </c>
      <c r="AS1293" s="9">
        <f t="shared" si="2072"/>
        <v>0</v>
      </c>
      <c r="AT1293" s="9">
        <f t="shared" si="2072"/>
        <v>0</v>
      </c>
      <c r="AU1293" s="9">
        <f t="shared" si="2072"/>
        <v>0</v>
      </c>
      <c r="AV1293" s="9">
        <f t="shared" si="2072"/>
        <v>0</v>
      </c>
      <c r="AW1293" s="96">
        <f t="shared" si="2072"/>
        <v>224765</v>
      </c>
      <c r="AX1293" s="96">
        <f t="shared" si="2072"/>
        <v>213526</v>
      </c>
      <c r="AY1293" s="9">
        <f t="shared" si="2072"/>
        <v>0</v>
      </c>
      <c r="AZ1293" s="9">
        <f t="shared" si="2072"/>
        <v>0</v>
      </c>
      <c r="BA1293" s="9">
        <f t="shared" si="2072"/>
        <v>0</v>
      </c>
      <c r="BB1293" s="9">
        <f t="shared" si="2072"/>
        <v>0</v>
      </c>
      <c r="BC1293" s="9">
        <f t="shared" si="2072"/>
        <v>224765</v>
      </c>
      <c r="BD1293" s="9">
        <f t="shared" si="2072"/>
        <v>213526</v>
      </c>
      <c r="BE1293" s="9">
        <f t="shared" ref="BE1293:BJ1293" si="2073">BE1294+BE1296</f>
        <v>0</v>
      </c>
      <c r="BF1293" s="9">
        <f t="shared" si="2073"/>
        <v>0</v>
      </c>
      <c r="BG1293" s="9">
        <f t="shared" si="2073"/>
        <v>0</v>
      </c>
      <c r="BH1293" s="9">
        <f t="shared" si="2073"/>
        <v>0</v>
      </c>
      <c r="BI1293" s="9">
        <f t="shared" si="2073"/>
        <v>224765</v>
      </c>
      <c r="BJ1293" s="9">
        <f t="shared" si="2073"/>
        <v>213526</v>
      </c>
    </row>
    <row r="1294" spans="1:62" ht="33" hidden="1" x14ac:dyDescent="0.25">
      <c r="A1294" s="25" t="s">
        <v>242</v>
      </c>
      <c r="B1294" s="26" t="s">
        <v>317</v>
      </c>
      <c r="C1294" s="26" t="s">
        <v>145</v>
      </c>
      <c r="D1294" s="26" t="s">
        <v>79</v>
      </c>
      <c r="E1294" s="26" t="s">
        <v>776</v>
      </c>
      <c r="F1294" s="26" t="s">
        <v>30</v>
      </c>
      <c r="G1294" s="9"/>
      <c r="H1294" s="9"/>
      <c r="I1294" s="84"/>
      <c r="J1294" s="84"/>
      <c r="K1294" s="84"/>
      <c r="L1294" s="84"/>
      <c r="M1294" s="9"/>
      <c r="N1294" s="9"/>
      <c r="O1294" s="85"/>
      <c r="P1294" s="85"/>
      <c r="Q1294" s="85"/>
      <c r="R1294" s="85"/>
      <c r="S1294" s="9"/>
      <c r="T1294" s="9"/>
      <c r="U1294" s="85"/>
      <c r="V1294" s="85"/>
      <c r="W1294" s="85"/>
      <c r="X1294" s="85"/>
      <c r="Y1294" s="9"/>
      <c r="Z1294" s="9"/>
      <c r="AA1294" s="9">
        <f>AA1295</f>
        <v>8694</v>
      </c>
      <c r="AB1294" s="9">
        <f t="shared" ref="AB1294:BJ1294" si="2074">AB1295</f>
        <v>0</v>
      </c>
      <c r="AC1294" s="9">
        <f t="shared" si="2074"/>
        <v>0</v>
      </c>
      <c r="AD1294" s="9">
        <f t="shared" si="2074"/>
        <v>165173</v>
      </c>
      <c r="AE1294" s="9">
        <f t="shared" si="2074"/>
        <v>173867</v>
      </c>
      <c r="AF1294" s="9">
        <f t="shared" si="2074"/>
        <v>165173</v>
      </c>
      <c r="AG1294" s="9">
        <f>AG1295</f>
        <v>0</v>
      </c>
      <c r="AH1294" s="9">
        <f t="shared" si="2074"/>
        <v>0</v>
      </c>
      <c r="AI1294" s="9">
        <f t="shared" si="2074"/>
        <v>0</v>
      </c>
      <c r="AJ1294" s="9">
        <f t="shared" si="2074"/>
        <v>0</v>
      </c>
      <c r="AK1294" s="9">
        <f t="shared" si="2074"/>
        <v>173867</v>
      </c>
      <c r="AL1294" s="9">
        <f t="shared" si="2074"/>
        <v>165173</v>
      </c>
      <c r="AM1294" s="9">
        <f>AM1295</f>
        <v>0</v>
      </c>
      <c r="AN1294" s="9">
        <f t="shared" si="2074"/>
        <v>0</v>
      </c>
      <c r="AO1294" s="9">
        <f t="shared" si="2074"/>
        <v>0</v>
      </c>
      <c r="AP1294" s="9">
        <f t="shared" si="2074"/>
        <v>0</v>
      </c>
      <c r="AQ1294" s="9">
        <f t="shared" si="2074"/>
        <v>173867</v>
      </c>
      <c r="AR1294" s="9">
        <f t="shared" si="2074"/>
        <v>165173</v>
      </c>
      <c r="AS1294" s="9">
        <f>AS1295</f>
        <v>0</v>
      </c>
      <c r="AT1294" s="9">
        <f t="shared" si="2074"/>
        <v>0</v>
      </c>
      <c r="AU1294" s="9">
        <f t="shared" si="2074"/>
        <v>0</v>
      </c>
      <c r="AV1294" s="9">
        <f t="shared" si="2074"/>
        <v>0</v>
      </c>
      <c r="AW1294" s="96">
        <f t="shared" si="2074"/>
        <v>173867</v>
      </c>
      <c r="AX1294" s="96">
        <f t="shared" si="2074"/>
        <v>165173</v>
      </c>
      <c r="AY1294" s="9">
        <f>AY1295</f>
        <v>0</v>
      </c>
      <c r="AZ1294" s="9">
        <f t="shared" si="2074"/>
        <v>0</v>
      </c>
      <c r="BA1294" s="9">
        <f t="shared" si="2074"/>
        <v>0</v>
      </c>
      <c r="BB1294" s="9">
        <f t="shared" si="2074"/>
        <v>0</v>
      </c>
      <c r="BC1294" s="9">
        <f t="shared" si="2074"/>
        <v>173867</v>
      </c>
      <c r="BD1294" s="9">
        <f t="shared" si="2074"/>
        <v>165173</v>
      </c>
      <c r="BE1294" s="9">
        <f>BE1295</f>
        <v>0</v>
      </c>
      <c r="BF1294" s="9">
        <f t="shared" si="2074"/>
        <v>0</v>
      </c>
      <c r="BG1294" s="9">
        <f t="shared" si="2074"/>
        <v>0</v>
      </c>
      <c r="BH1294" s="9">
        <f t="shared" si="2074"/>
        <v>0</v>
      </c>
      <c r="BI1294" s="9">
        <f t="shared" si="2074"/>
        <v>173867</v>
      </c>
      <c r="BJ1294" s="9">
        <f t="shared" si="2074"/>
        <v>165173</v>
      </c>
    </row>
    <row r="1295" spans="1:62" ht="33" hidden="1" x14ac:dyDescent="0.25">
      <c r="A1295" s="25" t="s">
        <v>36</v>
      </c>
      <c r="B1295" s="26" t="s">
        <v>317</v>
      </c>
      <c r="C1295" s="26" t="s">
        <v>145</v>
      </c>
      <c r="D1295" s="26" t="s">
        <v>79</v>
      </c>
      <c r="E1295" s="26" t="s">
        <v>776</v>
      </c>
      <c r="F1295" s="26" t="s">
        <v>37</v>
      </c>
      <c r="G1295" s="9"/>
      <c r="H1295" s="9"/>
      <c r="I1295" s="84"/>
      <c r="J1295" s="84"/>
      <c r="K1295" s="84"/>
      <c r="L1295" s="84"/>
      <c r="M1295" s="9"/>
      <c r="N1295" s="9"/>
      <c r="O1295" s="85"/>
      <c r="P1295" s="85"/>
      <c r="Q1295" s="85"/>
      <c r="R1295" s="85"/>
      <c r="S1295" s="9"/>
      <c r="T1295" s="9"/>
      <c r="U1295" s="85"/>
      <c r="V1295" s="85"/>
      <c r="W1295" s="85"/>
      <c r="X1295" s="85"/>
      <c r="Y1295" s="9"/>
      <c r="Z1295" s="9"/>
      <c r="AA1295" s="9">
        <v>8694</v>
      </c>
      <c r="AB1295" s="85"/>
      <c r="AC1295" s="85"/>
      <c r="AD1295" s="9">
        <v>165173</v>
      </c>
      <c r="AE1295" s="9">
        <f>Y1295+AA1295+AB1295+AC1295+AD1295</f>
        <v>173867</v>
      </c>
      <c r="AF1295" s="9">
        <f>Z1295+AD1295</f>
        <v>165173</v>
      </c>
      <c r="AG1295" s="9"/>
      <c r="AH1295" s="85"/>
      <c r="AI1295" s="85"/>
      <c r="AJ1295" s="9"/>
      <c r="AK1295" s="9">
        <f>AE1295+AG1295+AH1295+AI1295+AJ1295</f>
        <v>173867</v>
      </c>
      <c r="AL1295" s="9">
        <f>AF1295+AJ1295</f>
        <v>165173</v>
      </c>
      <c r="AM1295" s="9"/>
      <c r="AN1295" s="85"/>
      <c r="AO1295" s="85"/>
      <c r="AP1295" s="9"/>
      <c r="AQ1295" s="9">
        <f>AK1295+AM1295+AN1295+AO1295+AP1295</f>
        <v>173867</v>
      </c>
      <c r="AR1295" s="9">
        <f>AL1295+AP1295</f>
        <v>165173</v>
      </c>
      <c r="AS1295" s="9"/>
      <c r="AT1295" s="85"/>
      <c r="AU1295" s="85"/>
      <c r="AV1295" s="9"/>
      <c r="AW1295" s="96">
        <f>AQ1295+AS1295+AT1295+AU1295+AV1295</f>
        <v>173867</v>
      </c>
      <c r="AX1295" s="96">
        <f>AR1295+AV1295</f>
        <v>165173</v>
      </c>
      <c r="AY1295" s="9"/>
      <c r="AZ1295" s="85"/>
      <c r="BA1295" s="85"/>
      <c r="BB1295" s="9"/>
      <c r="BC1295" s="9">
        <f>AW1295+AY1295+AZ1295+BA1295+BB1295</f>
        <v>173867</v>
      </c>
      <c r="BD1295" s="9">
        <f>AX1295+BB1295</f>
        <v>165173</v>
      </c>
      <c r="BE1295" s="9"/>
      <c r="BF1295" s="85"/>
      <c r="BG1295" s="85"/>
      <c r="BH1295" s="9"/>
      <c r="BI1295" s="9">
        <f>BC1295+BE1295+BF1295+BG1295+BH1295</f>
        <v>173867</v>
      </c>
      <c r="BJ1295" s="9">
        <f>BD1295+BH1295</f>
        <v>165173</v>
      </c>
    </row>
    <row r="1296" spans="1:62" ht="23.25" hidden="1" customHeight="1" x14ac:dyDescent="0.25">
      <c r="A1296" s="25" t="s">
        <v>65</v>
      </c>
      <c r="B1296" s="26" t="s">
        <v>317</v>
      </c>
      <c r="C1296" s="26" t="s">
        <v>145</v>
      </c>
      <c r="D1296" s="26" t="s">
        <v>79</v>
      </c>
      <c r="E1296" s="26" t="s">
        <v>776</v>
      </c>
      <c r="F1296" s="26" t="s">
        <v>66</v>
      </c>
      <c r="G1296" s="9"/>
      <c r="H1296" s="9"/>
      <c r="I1296" s="84"/>
      <c r="J1296" s="84"/>
      <c r="K1296" s="84"/>
      <c r="L1296" s="84"/>
      <c r="M1296" s="9"/>
      <c r="N1296" s="9"/>
      <c r="O1296" s="85"/>
      <c r="P1296" s="85"/>
      <c r="Q1296" s="85"/>
      <c r="R1296" s="85"/>
      <c r="S1296" s="9"/>
      <c r="T1296" s="9"/>
      <c r="U1296" s="85"/>
      <c r="V1296" s="85"/>
      <c r="W1296" s="85"/>
      <c r="X1296" s="85"/>
      <c r="Y1296" s="9"/>
      <c r="Z1296" s="9"/>
      <c r="AA1296" s="9">
        <f>AA1297</f>
        <v>2545</v>
      </c>
      <c r="AB1296" s="9">
        <f t="shared" ref="AB1296:BJ1296" si="2075">AB1297</f>
        <v>0</v>
      </c>
      <c r="AC1296" s="9">
        <f t="shared" si="2075"/>
        <v>0</v>
      </c>
      <c r="AD1296" s="9">
        <f t="shared" si="2075"/>
        <v>48353</v>
      </c>
      <c r="AE1296" s="9">
        <f t="shared" si="2075"/>
        <v>50898</v>
      </c>
      <c r="AF1296" s="9">
        <f t="shared" si="2075"/>
        <v>48353</v>
      </c>
      <c r="AG1296" s="9">
        <f>AG1297</f>
        <v>0</v>
      </c>
      <c r="AH1296" s="9">
        <f t="shared" si="2075"/>
        <v>0</v>
      </c>
      <c r="AI1296" s="9">
        <f t="shared" si="2075"/>
        <v>0</v>
      </c>
      <c r="AJ1296" s="9">
        <f t="shared" si="2075"/>
        <v>0</v>
      </c>
      <c r="AK1296" s="9">
        <f t="shared" si="2075"/>
        <v>50898</v>
      </c>
      <c r="AL1296" s="9">
        <f t="shared" si="2075"/>
        <v>48353</v>
      </c>
      <c r="AM1296" s="9">
        <f>AM1297</f>
        <v>0</v>
      </c>
      <c r="AN1296" s="9">
        <f t="shared" si="2075"/>
        <v>0</v>
      </c>
      <c r="AO1296" s="9">
        <f t="shared" si="2075"/>
        <v>0</v>
      </c>
      <c r="AP1296" s="9">
        <f t="shared" si="2075"/>
        <v>0</v>
      </c>
      <c r="AQ1296" s="9">
        <f t="shared" si="2075"/>
        <v>50898</v>
      </c>
      <c r="AR1296" s="9">
        <f t="shared" si="2075"/>
        <v>48353</v>
      </c>
      <c r="AS1296" s="9">
        <f>AS1297</f>
        <v>0</v>
      </c>
      <c r="AT1296" s="9">
        <f t="shared" si="2075"/>
        <v>0</v>
      </c>
      <c r="AU1296" s="9">
        <f t="shared" si="2075"/>
        <v>0</v>
      </c>
      <c r="AV1296" s="9">
        <f t="shared" si="2075"/>
        <v>0</v>
      </c>
      <c r="AW1296" s="96">
        <f t="shared" si="2075"/>
        <v>50898</v>
      </c>
      <c r="AX1296" s="96">
        <f t="shared" si="2075"/>
        <v>48353</v>
      </c>
      <c r="AY1296" s="9">
        <f>AY1297</f>
        <v>0</v>
      </c>
      <c r="AZ1296" s="9">
        <f t="shared" si="2075"/>
        <v>0</v>
      </c>
      <c r="BA1296" s="9">
        <f t="shared" si="2075"/>
        <v>0</v>
      </c>
      <c r="BB1296" s="9">
        <f t="shared" si="2075"/>
        <v>0</v>
      </c>
      <c r="BC1296" s="9">
        <f t="shared" si="2075"/>
        <v>50898</v>
      </c>
      <c r="BD1296" s="9">
        <f t="shared" si="2075"/>
        <v>48353</v>
      </c>
      <c r="BE1296" s="9">
        <f>BE1297</f>
        <v>0</v>
      </c>
      <c r="BF1296" s="9">
        <f t="shared" si="2075"/>
        <v>0</v>
      </c>
      <c r="BG1296" s="9">
        <f t="shared" si="2075"/>
        <v>0</v>
      </c>
      <c r="BH1296" s="9">
        <f t="shared" si="2075"/>
        <v>0</v>
      </c>
      <c r="BI1296" s="9">
        <f t="shared" si="2075"/>
        <v>50898</v>
      </c>
      <c r="BJ1296" s="9">
        <f t="shared" si="2075"/>
        <v>48353</v>
      </c>
    </row>
    <row r="1297" spans="1:62" ht="49.5" hidden="1" x14ac:dyDescent="0.25">
      <c r="A1297" s="25" t="s">
        <v>406</v>
      </c>
      <c r="B1297" s="26" t="s">
        <v>317</v>
      </c>
      <c r="C1297" s="26" t="s">
        <v>145</v>
      </c>
      <c r="D1297" s="26" t="s">
        <v>79</v>
      </c>
      <c r="E1297" s="26" t="s">
        <v>776</v>
      </c>
      <c r="F1297" s="26" t="s">
        <v>252</v>
      </c>
      <c r="G1297" s="9"/>
      <c r="H1297" s="9"/>
      <c r="I1297" s="84"/>
      <c r="J1297" s="84"/>
      <c r="K1297" s="84"/>
      <c r="L1297" s="84"/>
      <c r="M1297" s="9"/>
      <c r="N1297" s="9"/>
      <c r="O1297" s="85"/>
      <c r="P1297" s="85"/>
      <c r="Q1297" s="85"/>
      <c r="R1297" s="85"/>
      <c r="S1297" s="9"/>
      <c r="T1297" s="9"/>
      <c r="U1297" s="85"/>
      <c r="V1297" s="85"/>
      <c r="W1297" s="85"/>
      <c r="X1297" s="85"/>
      <c r="Y1297" s="9"/>
      <c r="Z1297" s="9"/>
      <c r="AA1297" s="9">
        <v>2545</v>
      </c>
      <c r="AB1297" s="85"/>
      <c r="AC1297" s="85"/>
      <c r="AD1297" s="9">
        <v>48353</v>
      </c>
      <c r="AE1297" s="9">
        <f>Y1297+AA1297+AB1297+AC1297+AD1297</f>
        <v>50898</v>
      </c>
      <c r="AF1297" s="9">
        <f>Z1297+AD1297</f>
        <v>48353</v>
      </c>
      <c r="AG1297" s="9"/>
      <c r="AH1297" s="85"/>
      <c r="AI1297" s="85"/>
      <c r="AJ1297" s="9"/>
      <c r="AK1297" s="9">
        <f>AE1297+AG1297+AH1297+AI1297+AJ1297</f>
        <v>50898</v>
      </c>
      <c r="AL1297" s="9">
        <f>AF1297+AJ1297</f>
        <v>48353</v>
      </c>
      <c r="AM1297" s="9"/>
      <c r="AN1297" s="85"/>
      <c r="AO1297" s="85"/>
      <c r="AP1297" s="9"/>
      <c r="AQ1297" s="9">
        <f>AK1297+AM1297+AN1297+AO1297+AP1297</f>
        <v>50898</v>
      </c>
      <c r="AR1297" s="9">
        <f>AL1297+AP1297</f>
        <v>48353</v>
      </c>
      <c r="AS1297" s="9"/>
      <c r="AT1297" s="85"/>
      <c r="AU1297" s="85"/>
      <c r="AV1297" s="9"/>
      <c r="AW1297" s="96">
        <f>AQ1297+AS1297+AT1297+AU1297+AV1297</f>
        <v>50898</v>
      </c>
      <c r="AX1297" s="96">
        <f>AR1297+AV1297</f>
        <v>48353</v>
      </c>
      <c r="AY1297" s="9"/>
      <c r="AZ1297" s="85"/>
      <c r="BA1297" s="85"/>
      <c r="BB1297" s="9"/>
      <c r="BC1297" s="9">
        <f>AW1297+AY1297+AZ1297+BA1297+BB1297</f>
        <v>50898</v>
      </c>
      <c r="BD1297" s="9">
        <f>AX1297+BB1297</f>
        <v>48353</v>
      </c>
      <c r="BE1297" s="9"/>
      <c r="BF1297" s="85"/>
      <c r="BG1297" s="85"/>
      <c r="BH1297" s="9"/>
      <c r="BI1297" s="9">
        <f>BC1297+BE1297+BF1297+BG1297+BH1297</f>
        <v>50898</v>
      </c>
      <c r="BJ1297" s="9">
        <f>BD1297+BH1297</f>
        <v>48353</v>
      </c>
    </row>
    <row r="1298" spans="1:62" ht="20.100000000000001" hidden="1" customHeight="1" x14ac:dyDescent="0.25">
      <c r="A1298" s="25" t="s">
        <v>61</v>
      </c>
      <c r="B1298" s="26" t="s">
        <v>317</v>
      </c>
      <c r="C1298" s="26" t="s">
        <v>145</v>
      </c>
      <c r="D1298" s="26" t="s">
        <v>79</v>
      </c>
      <c r="E1298" s="26" t="s">
        <v>62</v>
      </c>
      <c r="F1298" s="26"/>
      <c r="G1298" s="9">
        <f t="shared" ref="G1298:V1301" si="2076">G1299</f>
        <v>2617</v>
      </c>
      <c r="H1298" s="9">
        <f t="shared" si="2076"/>
        <v>0</v>
      </c>
      <c r="I1298" s="9">
        <f t="shared" si="2076"/>
        <v>0</v>
      </c>
      <c r="J1298" s="9">
        <f t="shared" si="2076"/>
        <v>0</v>
      </c>
      <c r="K1298" s="9">
        <f t="shared" si="2076"/>
        <v>0</v>
      </c>
      <c r="L1298" s="9">
        <f t="shared" si="2076"/>
        <v>0</v>
      </c>
      <c r="M1298" s="9">
        <f t="shared" si="2076"/>
        <v>2617</v>
      </c>
      <c r="N1298" s="9">
        <f t="shared" si="2076"/>
        <v>0</v>
      </c>
      <c r="O1298" s="9">
        <f t="shared" si="2076"/>
        <v>0</v>
      </c>
      <c r="P1298" s="9">
        <f t="shared" si="2076"/>
        <v>1839</v>
      </c>
      <c r="Q1298" s="9">
        <f t="shared" si="2076"/>
        <v>0</v>
      </c>
      <c r="R1298" s="9">
        <f t="shared" si="2076"/>
        <v>0</v>
      </c>
      <c r="S1298" s="9">
        <f t="shared" si="2076"/>
        <v>4456</v>
      </c>
      <c r="T1298" s="9">
        <f t="shared" si="2076"/>
        <v>0</v>
      </c>
      <c r="U1298" s="9">
        <f t="shared" si="2076"/>
        <v>0</v>
      </c>
      <c r="V1298" s="9">
        <f t="shared" si="2076"/>
        <v>0</v>
      </c>
      <c r="W1298" s="9">
        <f t="shared" ref="U1298:AJ1301" si="2077">W1299</f>
        <v>0</v>
      </c>
      <c r="X1298" s="9">
        <f t="shared" si="2077"/>
        <v>0</v>
      </c>
      <c r="Y1298" s="9">
        <f t="shared" si="2077"/>
        <v>4456</v>
      </c>
      <c r="Z1298" s="9">
        <f t="shared" si="2077"/>
        <v>0</v>
      </c>
      <c r="AA1298" s="9">
        <f t="shared" si="2077"/>
        <v>0</v>
      </c>
      <c r="AB1298" s="9">
        <f t="shared" si="2077"/>
        <v>0</v>
      </c>
      <c r="AC1298" s="9">
        <f t="shared" si="2077"/>
        <v>0</v>
      </c>
      <c r="AD1298" s="9">
        <f t="shared" si="2077"/>
        <v>0</v>
      </c>
      <c r="AE1298" s="9">
        <f t="shared" si="2077"/>
        <v>4456</v>
      </c>
      <c r="AF1298" s="9">
        <f t="shared" si="2077"/>
        <v>0</v>
      </c>
      <c r="AG1298" s="9">
        <f t="shared" si="2077"/>
        <v>0</v>
      </c>
      <c r="AH1298" s="9">
        <f t="shared" si="2077"/>
        <v>0</v>
      </c>
      <c r="AI1298" s="9">
        <f t="shared" si="2077"/>
        <v>0</v>
      </c>
      <c r="AJ1298" s="9">
        <f t="shared" si="2077"/>
        <v>0</v>
      </c>
      <c r="AK1298" s="9">
        <f t="shared" ref="AG1298:AV1301" si="2078">AK1299</f>
        <v>4456</v>
      </c>
      <c r="AL1298" s="9">
        <f t="shared" si="2078"/>
        <v>0</v>
      </c>
      <c r="AM1298" s="9">
        <f t="shared" si="2078"/>
        <v>0</v>
      </c>
      <c r="AN1298" s="9">
        <f t="shared" si="2078"/>
        <v>0</v>
      </c>
      <c r="AO1298" s="9">
        <f t="shared" si="2078"/>
        <v>0</v>
      </c>
      <c r="AP1298" s="9">
        <f t="shared" si="2078"/>
        <v>0</v>
      </c>
      <c r="AQ1298" s="9">
        <f t="shared" si="2078"/>
        <v>4456</v>
      </c>
      <c r="AR1298" s="9">
        <f t="shared" si="2078"/>
        <v>0</v>
      </c>
      <c r="AS1298" s="9">
        <f t="shared" si="2078"/>
        <v>0</v>
      </c>
      <c r="AT1298" s="9">
        <f t="shared" si="2078"/>
        <v>0</v>
      </c>
      <c r="AU1298" s="9">
        <f t="shared" si="2078"/>
        <v>0</v>
      </c>
      <c r="AV1298" s="9">
        <f t="shared" si="2078"/>
        <v>0</v>
      </c>
      <c r="AW1298" s="96">
        <f t="shared" ref="AS1298:BH1301" si="2079">AW1299</f>
        <v>4456</v>
      </c>
      <c r="AX1298" s="96">
        <f t="shared" si="2079"/>
        <v>0</v>
      </c>
      <c r="AY1298" s="9">
        <f t="shared" si="2079"/>
        <v>0</v>
      </c>
      <c r="AZ1298" s="9">
        <f t="shared" si="2079"/>
        <v>0</v>
      </c>
      <c r="BA1298" s="9">
        <f t="shared" si="2079"/>
        <v>0</v>
      </c>
      <c r="BB1298" s="9">
        <f t="shared" si="2079"/>
        <v>0</v>
      </c>
      <c r="BC1298" s="9">
        <f t="shared" si="2079"/>
        <v>4456</v>
      </c>
      <c r="BD1298" s="9">
        <f t="shared" si="2079"/>
        <v>0</v>
      </c>
      <c r="BE1298" s="9">
        <f t="shared" si="2079"/>
        <v>0</v>
      </c>
      <c r="BF1298" s="9">
        <f t="shared" si="2079"/>
        <v>0</v>
      </c>
      <c r="BG1298" s="9">
        <f t="shared" si="2079"/>
        <v>0</v>
      </c>
      <c r="BH1298" s="9">
        <f t="shared" si="2079"/>
        <v>0</v>
      </c>
      <c r="BI1298" s="9">
        <f t="shared" ref="BE1298:BJ1301" si="2080">BI1299</f>
        <v>4456</v>
      </c>
      <c r="BJ1298" s="9">
        <f t="shared" si="2080"/>
        <v>0</v>
      </c>
    </row>
    <row r="1299" spans="1:62" ht="20.100000000000001" hidden="1" customHeight="1" x14ac:dyDescent="0.25">
      <c r="A1299" s="25" t="s">
        <v>14</v>
      </c>
      <c r="B1299" s="26" t="s">
        <v>317</v>
      </c>
      <c r="C1299" s="26" t="s">
        <v>145</v>
      </c>
      <c r="D1299" s="26" t="s">
        <v>79</v>
      </c>
      <c r="E1299" s="26" t="s">
        <v>63</v>
      </c>
      <c r="F1299" s="26"/>
      <c r="G1299" s="9">
        <f t="shared" si="2076"/>
        <v>2617</v>
      </c>
      <c r="H1299" s="9">
        <f t="shared" si="2076"/>
        <v>0</v>
      </c>
      <c r="I1299" s="9">
        <f t="shared" si="2076"/>
        <v>0</v>
      </c>
      <c r="J1299" s="9">
        <f t="shared" si="2076"/>
        <v>0</v>
      </c>
      <c r="K1299" s="9">
        <f t="shared" si="2076"/>
        <v>0</v>
      </c>
      <c r="L1299" s="9">
        <f t="shared" si="2076"/>
        <v>0</v>
      </c>
      <c r="M1299" s="9">
        <f t="shared" si="2076"/>
        <v>2617</v>
      </c>
      <c r="N1299" s="9">
        <f t="shared" si="2076"/>
        <v>0</v>
      </c>
      <c r="O1299" s="9">
        <f t="shared" si="2076"/>
        <v>0</v>
      </c>
      <c r="P1299" s="9">
        <f t="shared" si="2076"/>
        <v>1839</v>
      </c>
      <c r="Q1299" s="9">
        <f t="shared" si="2076"/>
        <v>0</v>
      </c>
      <c r="R1299" s="9">
        <f t="shared" si="2076"/>
        <v>0</v>
      </c>
      <c r="S1299" s="9">
        <f t="shared" si="2076"/>
        <v>4456</v>
      </c>
      <c r="T1299" s="9">
        <f t="shared" si="2076"/>
        <v>0</v>
      </c>
      <c r="U1299" s="9">
        <f t="shared" si="2077"/>
        <v>0</v>
      </c>
      <c r="V1299" s="9">
        <f t="shared" si="2077"/>
        <v>0</v>
      </c>
      <c r="W1299" s="9">
        <f t="shared" si="2077"/>
        <v>0</v>
      </c>
      <c r="X1299" s="9">
        <f t="shared" si="2077"/>
        <v>0</v>
      </c>
      <c r="Y1299" s="9">
        <f t="shared" si="2077"/>
        <v>4456</v>
      </c>
      <c r="Z1299" s="9">
        <f t="shared" si="2077"/>
        <v>0</v>
      </c>
      <c r="AA1299" s="9">
        <f t="shared" si="2077"/>
        <v>0</v>
      </c>
      <c r="AB1299" s="9">
        <f t="shared" si="2077"/>
        <v>0</v>
      </c>
      <c r="AC1299" s="9">
        <f t="shared" si="2077"/>
        <v>0</v>
      </c>
      <c r="AD1299" s="9">
        <f t="shared" si="2077"/>
        <v>0</v>
      </c>
      <c r="AE1299" s="9">
        <f t="shared" si="2077"/>
        <v>4456</v>
      </c>
      <c r="AF1299" s="9">
        <f t="shared" si="2077"/>
        <v>0</v>
      </c>
      <c r="AG1299" s="9">
        <f t="shared" si="2078"/>
        <v>0</v>
      </c>
      <c r="AH1299" s="9">
        <f t="shared" si="2078"/>
        <v>0</v>
      </c>
      <c r="AI1299" s="9">
        <f t="shared" si="2078"/>
        <v>0</v>
      </c>
      <c r="AJ1299" s="9">
        <f t="shared" si="2078"/>
        <v>0</v>
      </c>
      <c r="AK1299" s="9">
        <f t="shared" si="2078"/>
        <v>4456</v>
      </c>
      <c r="AL1299" s="9">
        <f t="shared" si="2078"/>
        <v>0</v>
      </c>
      <c r="AM1299" s="9">
        <f t="shared" si="2078"/>
        <v>0</v>
      </c>
      <c r="AN1299" s="9">
        <f t="shared" si="2078"/>
        <v>0</v>
      </c>
      <c r="AO1299" s="9">
        <f t="shared" si="2078"/>
        <v>0</v>
      </c>
      <c r="AP1299" s="9">
        <f t="shared" si="2078"/>
        <v>0</v>
      </c>
      <c r="AQ1299" s="9">
        <f t="shared" si="2078"/>
        <v>4456</v>
      </c>
      <c r="AR1299" s="9">
        <f t="shared" si="2078"/>
        <v>0</v>
      </c>
      <c r="AS1299" s="9">
        <f t="shared" si="2079"/>
        <v>0</v>
      </c>
      <c r="AT1299" s="9">
        <f t="shared" si="2079"/>
        <v>0</v>
      </c>
      <c r="AU1299" s="9">
        <f t="shared" si="2079"/>
        <v>0</v>
      </c>
      <c r="AV1299" s="9">
        <f t="shared" si="2079"/>
        <v>0</v>
      </c>
      <c r="AW1299" s="96">
        <f t="shared" si="2079"/>
        <v>4456</v>
      </c>
      <c r="AX1299" s="96">
        <f t="shared" si="2079"/>
        <v>0</v>
      </c>
      <c r="AY1299" s="9">
        <f t="shared" si="2079"/>
        <v>0</v>
      </c>
      <c r="AZ1299" s="9">
        <f t="shared" si="2079"/>
        <v>0</v>
      </c>
      <c r="BA1299" s="9">
        <f t="shared" si="2079"/>
        <v>0</v>
      </c>
      <c r="BB1299" s="9">
        <f t="shared" si="2079"/>
        <v>0</v>
      </c>
      <c r="BC1299" s="9">
        <f t="shared" si="2079"/>
        <v>4456</v>
      </c>
      <c r="BD1299" s="9">
        <f t="shared" si="2079"/>
        <v>0</v>
      </c>
      <c r="BE1299" s="9">
        <f t="shared" si="2080"/>
        <v>0</v>
      </c>
      <c r="BF1299" s="9">
        <f t="shared" si="2080"/>
        <v>0</v>
      </c>
      <c r="BG1299" s="9">
        <f t="shared" si="2080"/>
        <v>0</v>
      </c>
      <c r="BH1299" s="9">
        <f t="shared" si="2080"/>
        <v>0</v>
      </c>
      <c r="BI1299" s="9">
        <f t="shared" si="2080"/>
        <v>4456</v>
      </c>
      <c r="BJ1299" s="9">
        <f t="shared" si="2080"/>
        <v>0</v>
      </c>
    </row>
    <row r="1300" spans="1:62" ht="20.100000000000001" hidden="1" customHeight="1" x14ac:dyDescent="0.25">
      <c r="A1300" s="25" t="s">
        <v>326</v>
      </c>
      <c r="B1300" s="26" t="s">
        <v>317</v>
      </c>
      <c r="C1300" s="26" t="s">
        <v>145</v>
      </c>
      <c r="D1300" s="26" t="s">
        <v>79</v>
      </c>
      <c r="E1300" s="26" t="s">
        <v>386</v>
      </c>
      <c r="F1300" s="26"/>
      <c r="G1300" s="9">
        <f t="shared" si="2076"/>
        <v>2617</v>
      </c>
      <c r="H1300" s="9">
        <f t="shared" si="2076"/>
        <v>0</v>
      </c>
      <c r="I1300" s="9">
        <f t="shared" si="2076"/>
        <v>0</v>
      </c>
      <c r="J1300" s="9">
        <f t="shared" si="2076"/>
        <v>0</v>
      </c>
      <c r="K1300" s="9">
        <f t="shared" si="2076"/>
        <v>0</v>
      </c>
      <c r="L1300" s="9">
        <f t="shared" si="2076"/>
        <v>0</v>
      </c>
      <c r="M1300" s="9">
        <f t="shared" si="2076"/>
        <v>2617</v>
      </c>
      <c r="N1300" s="9">
        <f t="shared" si="2076"/>
        <v>0</v>
      </c>
      <c r="O1300" s="9">
        <f t="shared" si="2076"/>
        <v>0</v>
      </c>
      <c r="P1300" s="9">
        <f t="shared" si="2076"/>
        <v>1839</v>
      </c>
      <c r="Q1300" s="9">
        <f t="shared" si="2076"/>
        <v>0</v>
      </c>
      <c r="R1300" s="9">
        <f t="shared" si="2076"/>
        <v>0</v>
      </c>
      <c r="S1300" s="9">
        <f t="shared" si="2076"/>
        <v>4456</v>
      </c>
      <c r="T1300" s="9">
        <f t="shared" si="2076"/>
        <v>0</v>
      </c>
      <c r="U1300" s="9">
        <f t="shared" si="2077"/>
        <v>0</v>
      </c>
      <c r="V1300" s="9">
        <f t="shared" si="2077"/>
        <v>0</v>
      </c>
      <c r="W1300" s="9">
        <f t="shared" si="2077"/>
        <v>0</v>
      </c>
      <c r="X1300" s="9">
        <f t="shared" si="2077"/>
        <v>0</v>
      </c>
      <c r="Y1300" s="9">
        <f t="shared" si="2077"/>
        <v>4456</v>
      </c>
      <c r="Z1300" s="9">
        <f t="shared" si="2077"/>
        <v>0</v>
      </c>
      <c r="AA1300" s="9">
        <f t="shared" si="2077"/>
        <v>0</v>
      </c>
      <c r="AB1300" s="9">
        <f t="shared" si="2077"/>
        <v>0</v>
      </c>
      <c r="AC1300" s="9">
        <f t="shared" si="2077"/>
        <v>0</v>
      </c>
      <c r="AD1300" s="9">
        <f t="shared" si="2077"/>
        <v>0</v>
      </c>
      <c r="AE1300" s="9">
        <f t="shared" si="2077"/>
        <v>4456</v>
      </c>
      <c r="AF1300" s="9">
        <f t="shared" si="2077"/>
        <v>0</v>
      </c>
      <c r="AG1300" s="9">
        <f t="shared" si="2078"/>
        <v>0</v>
      </c>
      <c r="AH1300" s="9">
        <f t="shared" si="2078"/>
        <v>0</v>
      </c>
      <c r="AI1300" s="9">
        <f t="shared" si="2078"/>
        <v>0</v>
      </c>
      <c r="AJ1300" s="9">
        <f t="shared" si="2078"/>
        <v>0</v>
      </c>
      <c r="AK1300" s="9">
        <f t="shared" si="2078"/>
        <v>4456</v>
      </c>
      <c r="AL1300" s="9">
        <f t="shared" si="2078"/>
        <v>0</v>
      </c>
      <c r="AM1300" s="9">
        <f t="shared" si="2078"/>
        <v>0</v>
      </c>
      <c r="AN1300" s="9">
        <f t="shared" si="2078"/>
        <v>0</v>
      </c>
      <c r="AO1300" s="9">
        <f t="shared" si="2078"/>
        <v>0</v>
      </c>
      <c r="AP1300" s="9">
        <f t="shared" si="2078"/>
        <v>0</v>
      </c>
      <c r="AQ1300" s="9">
        <f t="shared" si="2078"/>
        <v>4456</v>
      </c>
      <c r="AR1300" s="9">
        <f t="shared" si="2078"/>
        <v>0</v>
      </c>
      <c r="AS1300" s="9">
        <f t="shared" si="2079"/>
        <v>0</v>
      </c>
      <c r="AT1300" s="9">
        <f t="shared" si="2079"/>
        <v>0</v>
      </c>
      <c r="AU1300" s="9">
        <f t="shared" si="2079"/>
        <v>0</v>
      </c>
      <c r="AV1300" s="9">
        <f t="shared" si="2079"/>
        <v>0</v>
      </c>
      <c r="AW1300" s="96">
        <f t="shared" si="2079"/>
        <v>4456</v>
      </c>
      <c r="AX1300" s="96">
        <f t="shared" si="2079"/>
        <v>0</v>
      </c>
      <c r="AY1300" s="9">
        <f t="shared" si="2079"/>
        <v>0</v>
      </c>
      <c r="AZ1300" s="9">
        <f t="shared" si="2079"/>
        <v>0</v>
      </c>
      <c r="BA1300" s="9">
        <f t="shared" si="2079"/>
        <v>0</v>
      </c>
      <c r="BB1300" s="9">
        <f t="shared" si="2079"/>
        <v>0</v>
      </c>
      <c r="BC1300" s="9">
        <f t="shared" si="2079"/>
        <v>4456</v>
      </c>
      <c r="BD1300" s="9">
        <f t="shared" si="2079"/>
        <v>0</v>
      </c>
      <c r="BE1300" s="9">
        <f t="shared" si="2080"/>
        <v>0</v>
      </c>
      <c r="BF1300" s="9">
        <f t="shared" si="2080"/>
        <v>0</v>
      </c>
      <c r="BG1300" s="9">
        <f t="shared" si="2080"/>
        <v>0</v>
      </c>
      <c r="BH1300" s="9">
        <f t="shared" si="2080"/>
        <v>0</v>
      </c>
      <c r="BI1300" s="9">
        <f t="shared" si="2080"/>
        <v>4456</v>
      </c>
      <c r="BJ1300" s="9">
        <f t="shared" si="2080"/>
        <v>0</v>
      </c>
    </row>
    <row r="1301" spans="1:62" ht="33" hidden="1" x14ac:dyDescent="0.25">
      <c r="A1301" s="25" t="s">
        <v>242</v>
      </c>
      <c r="B1301" s="26" t="s">
        <v>317</v>
      </c>
      <c r="C1301" s="26" t="s">
        <v>145</v>
      </c>
      <c r="D1301" s="26" t="s">
        <v>79</v>
      </c>
      <c r="E1301" s="26" t="s">
        <v>386</v>
      </c>
      <c r="F1301" s="26" t="s">
        <v>30</v>
      </c>
      <c r="G1301" s="9">
        <f t="shared" si="2076"/>
        <v>2617</v>
      </c>
      <c r="H1301" s="9">
        <f t="shared" si="2076"/>
        <v>0</v>
      </c>
      <c r="I1301" s="9">
        <f t="shared" si="2076"/>
        <v>0</v>
      </c>
      <c r="J1301" s="9">
        <f t="shared" si="2076"/>
        <v>0</v>
      </c>
      <c r="K1301" s="9">
        <f t="shared" si="2076"/>
        <v>0</v>
      </c>
      <c r="L1301" s="9">
        <f t="shared" si="2076"/>
        <v>0</v>
      </c>
      <c r="M1301" s="9">
        <f t="shared" si="2076"/>
        <v>2617</v>
      </c>
      <c r="N1301" s="9">
        <f t="shared" si="2076"/>
        <v>0</v>
      </c>
      <c r="O1301" s="9">
        <f t="shared" si="2076"/>
        <v>0</v>
      </c>
      <c r="P1301" s="9">
        <f t="shared" si="2076"/>
        <v>1839</v>
      </c>
      <c r="Q1301" s="9">
        <f t="shared" si="2076"/>
        <v>0</v>
      </c>
      <c r="R1301" s="9">
        <f t="shared" si="2076"/>
        <v>0</v>
      </c>
      <c r="S1301" s="9">
        <f t="shared" si="2076"/>
        <v>4456</v>
      </c>
      <c r="T1301" s="9">
        <f t="shared" si="2076"/>
        <v>0</v>
      </c>
      <c r="U1301" s="9">
        <f t="shared" si="2077"/>
        <v>0</v>
      </c>
      <c r="V1301" s="9">
        <f t="shared" si="2077"/>
        <v>0</v>
      </c>
      <c r="W1301" s="9">
        <f t="shared" si="2077"/>
        <v>0</v>
      </c>
      <c r="X1301" s="9">
        <f t="shared" si="2077"/>
        <v>0</v>
      </c>
      <c r="Y1301" s="9">
        <f t="shared" si="2077"/>
        <v>4456</v>
      </c>
      <c r="Z1301" s="9">
        <f t="shared" si="2077"/>
        <v>0</v>
      </c>
      <c r="AA1301" s="9">
        <f t="shared" si="2077"/>
        <v>0</v>
      </c>
      <c r="AB1301" s="9">
        <f t="shared" si="2077"/>
        <v>0</v>
      </c>
      <c r="AC1301" s="9">
        <f t="shared" si="2077"/>
        <v>0</v>
      </c>
      <c r="AD1301" s="9">
        <f t="shared" si="2077"/>
        <v>0</v>
      </c>
      <c r="AE1301" s="9">
        <f t="shared" si="2077"/>
        <v>4456</v>
      </c>
      <c r="AF1301" s="9">
        <f t="shared" si="2077"/>
        <v>0</v>
      </c>
      <c r="AG1301" s="9">
        <f t="shared" si="2078"/>
        <v>0</v>
      </c>
      <c r="AH1301" s="9">
        <f t="shared" si="2078"/>
        <v>0</v>
      </c>
      <c r="AI1301" s="9">
        <f t="shared" si="2078"/>
        <v>0</v>
      </c>
      <c r="AJ1301" s="9">
        <f t="shared" si="2078"/>
        <v>0</v>
      </c>
      <c r="AK1301" s="9">
        <f t="shared" si="2078"/>
        <v>4456</v>
      </c>
      <c r="AL1301" s="9">
        <f t="shared" si="2078"/>
        <v>0</v>
      </c>
      <c r="AM1301" s="9">
        <f t="shared" si="2078"/>
        <v>0</v>
      </c>
      <c r="AN1301" s="9">
        <f t="shared" si="2078"/>
        <v>0</v>
      </c>
      <c r="AO1301" s="9">
        <f t="shared" si="2078"/>
        <v>0</v>
      </c>
      <c r="AP1301" s="9">
        <f t="shared" si="2078"/>
        <v>0</v>
      </c>
      <c r="AQ1301" s="9">
        <f t="shared" si="2078"/>
        <v>4456</v>
      </c>
      <c r="AR1301" s="9">
        <f t="shared" si="2078"/>
        <v>0</v>
      </c>
      <c r="AS1301" s="9">
        <f t="shared" si="2079"/>
        <v>0</v>
      </c>
      <c r="AT1301" s="9">
        <f t="shared" si="2079"/>
        <v>0</v>
      </c>
      <c r="AU1301" s="9">
        <f t="shared" si="2079"/>
        <v>0</v>
      </c>
      <c r="AV1301" s="9">
        <f t="shared" si="2079"/>
        <v>0</v>
      </c>
      <c r="AW1301" s="96">
        <f t="shared" si="2079"/>
        <v>4456</v>
      </c>
      <c r="AX1301" s="96">
        <f t="shared" si="2079"/>
        <v>0</v>
      </c>
      <c r="AY1301" s="9">
        <f t="shared" si="2079"/>
        <v>0</v>
      </c>
      <c r="AZ1301" s="9">
        <f t="shared" si="2079"/>
        <v>0</v>
      </c>
      <c r="BA1301" s="9">
        <f t="shared" si="2079"/>
        <v>0</v>
      </c>
      <c r="BB1301" s="9">
        <f t="shared" si="2079"/>
        <v>0</v>
      </c>
      <c r="BC1301" s="9">
        <f t="shared" si="2079"/>
        <v>4456</v>
      </c>
      <c r="BD1301" s="9">
        <f t="shared" si="2079"/>
        <v>0</v>
      </c>
      <c r="BE1301" s="9">
        <f t="shared" si="2080"/>
        <v>0</v>
      </c>
      <c r="BF1301" s="9">
        <f t="shared" si="2080"/>
        <v>0</v>
      </c>
      <c r="BG1301" s="9">
        <f t="shared" si="2080"/>
        <v>0</v>
      </c>
      <c r="BH1301" s="9">
        <f t="shared" si="2080"/>
        <v>0</v>
      </c>
      <c r="BI1301" s="9">
        <f t="shared" si="2080"/>
        <v>4456</v>
      </c>
      <c r="BJ1301" s="9">
        <f t="shared" si="2080"/>
        <v>0</v>
      </c>
    </row>
    <row r="1302" spans="1:62" ht="33" hidden="1" x14ac:dyDescent="0.25">
      <c r="A1302" s="25" t="s">
        <v>36</v>
      </c>
      <c r="B1302" s="26" t="s">
        <v>317</v>
      </c>
      <c r="C1302" s="26" t="s">
        <v>145</v>
      </c>
      <c r="D1302" s="26" t="s">
        <v>79</v>
      </c>
      <c r="E1302" s="26" t="s">
        <v>386</v>
      </c>
      <c r="F1302" s="26" t="s">
        <v>37</v>
      </c>
      <c r="G1302" s="9">
        <v>2617</v>
      </c>
      <c r="H1302" s="9"/>
      <c r="I1302" s="84"/>
      <c r="J1302" s="84"/>
      <c r="K1302" s="84"/>
      <c r="L1302" s="84"/>
      <c r="M1302" s="9">
        <f>G1302+I1302+J1302+K1302+L1302</f>
        <v>2617</v>
      </c>
      <c r="N1302" s="9">
        <f>H1302+L1302</f>
        <v>0</v>
      </c>
      <c r="O1302" s="85"/>
      <c r="P1302" s="9">
        <v>1839</v>
      </c>
      <c r="Q1302" s="85"/>
      <c r="R1302" s="85"/>
      <c r="S1302" s="9">
        <f>M1302+O1302+P1302+Q1302+R1302</f>
        <v>4456</v>
      </c>
      <c r="T1302" s="9">
        <f>N1302+R1302</f>
        <v>0</v>
      </c>
      <c r="U1302" s="85"/>
      <c r="V1302" s="9"/>
      <c r="W1302" s="85"/>
      <c r="X1302" s="85"/>
      <c r="Y1302" s="9">
        <f>S1302+U1302+V1302+W1302+X1302</f>
        <v>4456</v>
      </c>
      <c r="Z1302" s="9">
        <f>T1302+X1302</f>
        <v>0</v>
      </c>
      <c r="AA1302" s="85"/>
      <c r="AB1302" s="9"/>
      <c r="AC1302" s="85"/>
      <c r="AD1302" s="85"/>
      <c r="AE1302" s="9">
        <f>Y1302+AA1302+AB1302+AC1302+AD1302</f>
        <v>4456</v>
      </c>
      <c r="AF1302" s="9">
        <f>Z1302+AD1302</f>
        <v>0</v>
      </c>
      <c r="AG1302" s="85"/>
      <c r="AH1302" s="9"/>
      <c r="AI1302" s="85"/>
      <c r="AJ1302" s="85"/>
      <c r="AK1302" s="9">
        <f>AE1302+AG1302+AH1302+AI1302+AJ1302</f>
        <v>4456</v>
      </c>
      <c r="AL1302" s="9">
        <f>AF1302+AJ1302</f>
        <v>0</v>
      </c>
      <c r="AM1302" s="85"/>
      <c r="AN1302" s="9"/>
      <c r="AO1302" s="85"/>
      <c r="AP1302" s="85"/>
      <c r="AQ1302" s="9">
        <f>AK1302+AM1302+AN1302+AO1302+AP1302</f>
        <v>4456</v>
      </c>
      <c r="AR1302" s="9">
        <f>AL1302+AP1302</f>
        <v>0</v>
      </c>
      <c r="AS1302" s="85"/>
      <c r="AT1302" s="9"/>
      <c r="AU1302" s="85"/>
      <c r="AV1302" s="85"/>
      <c r="AW1302" s="96">
        <f>AQ1302+AS1302+AT1302+AU1302+AV1302</f>
        <v>4456</v>
      </c>
      <c r="AX1302" s="96">
        <f>AR1302+AV1302</f>
        <v>0</v>
      </c>
      <c r="AY1302" s="85"/>
      <c r="AZ1302" s="9"/>
      <c r="BA1302" s="85"/>
      <c r="BB1302" s="85"/>
      <c r="BC1302" s="9">
        <f>AW1302+AY1302+AZ1302+BA1302+BB1302</f>
        <v>4456</v>
      </c>
      <c r="BD1302" s="9">
        <f>AX1302+BB1302</f>
        <v>0</v>
      </c>
      <c r="BE1302" s="85"/>
      <c r="BF1302" s="9"/>
      <c r="BG1302" s="85"/>
      <c r="BH1302" s="85"/>
      <c r="BI1302" s="9">
        <f>BC1302+BE1302+BF1302+BG1302+BH1302</f>
        <v>4456</v>
      </c>
      <c r="BJ1302" s="9">
        <f>BD1302+BH1302</f>
        <v>0</v>
      </c>
    </row>
    <row r="1303" spans="1:62" ht="18.75" hidden="1" customHeight="1" x14ac:dyDescent="0.25">
      <c r="A1303" s="25"/>
      <c r="B1303" s="26"/>
      <c r="C1303" s="26"/>
      <c r="D1303" s="26"/>
      <c r="E1303" s="26"/>
      <c r="F1303" s="26"/>
      <c r="G1303" s="9"/>
      <c r="H1303" s="9"/>
      <c r="I1303" s="84"/>
      <c r="J1303" s="84"/>
      <c r="K1303" s="84"/>
      <c r="L1303" s="84"/>
      <c r="M1303" s="84"/>
      <c r="N1303" s="84"/>
      <c r="O1303" s="85"/>
      <c r="P1303" s="85"/>
      <c r="Q1303" s="85"/>
      <c r="R1303" s="85"/>
      <c r="S1303" s="85"/>
      <c r="T1303" s="85"/>
      <c r="U1303" s="85"/>
      <c r="V1303" s="85"/>
      <c r="W1303" s="85"/>
      <c r="X1303" s="85"/>
      <c r="Y1303" s="85"/>
      <c r="Z1303" s="85"/>
      <c r="AA1303" s="85"/>
      <c r="AB1303" s="85"/>
      <c r="AC1303" s="85"/>
      <c r="AD1303" s="85"/>
      <c r="AE1303" s="85"/>
      <c r="AF1303" s="85"/>
      <c r="AG1303" s="85"/>
      <c r="AH1303" s="85"/>
      <c r="AI1303" s="85"/>
      <c r="AJ1303" s="85"/>
      <c r="AK1303" s="85"/>
      <c r="AL1303" s="85"/>
      <c r="AM1303" s="85"/>
      <c r="AN1303" s="85"/>
      <c r="AO1303" s="85"/>
      <c r="AP1303" s="85"/>
      <c r="AQ1303" s="85"/>
      <c r="AR1303" s="85"/>
      <c r="AS1303" s="85"/>
      <c r="AT1303" s="85"/>
      <c r="AU1303" s="85"/>
      <c r="AV1303" s="85"/>
      <c r="AW1303" s="97"/>
      <c r="AX1303" s="97"/>
      <c r="AY1303" s="85"/>
      <c r="AZ1303" s="85"/>
      <c r="BA1303" s="85"/>
      <c r="BB1303" s="85"/>
      <c r="BC1303" s="85"/>
      <c r="BD1303" s="85"/>
      <c r="BE1303" s="85"/>
      <c r="BF1303" s="85"/>
      <c r="BG1303" s="85"/>
      <c r="BH1303" s="85"/>
      <c r="BI1303" s="85"/>
      <c r="BJ1303" s="85"/>
    </row>
    <row r="1304" spans="1:62" ht="42" hidden="1" customHeight="1" x14ac:dyDescent="0.35">
      <c r="A1304" s="23" t="s">
        <v>327</v>
      </c>
      <c r="B1304" s="24" t="s">
        <v>317</v>
      </c>
      <c r="C1304" s="24" t="s">
        <v>145</v>
      </c>
      <c r="D1304" s="24" t="s">
        <v>145</v>
      </c>
      <c r="E1304" s="61"/>
      <c r="F1304" s="24"/>
      <c r="G1304" s="15">
        <f>G1305+G1319+G1328+G1310+G1333</f>
        <v>125917</v>
      </c>
      <c r="H1304" s="15">
        <f t="shared" ref="H1304:N1304" si="2081">H1305+H1319+H1328+H1310+H1333</f>
        <v>0</v>
      </c>
      <c r="I1304" s="15">
        <f t="shared" si="2081"/>
        <v>0</v>
      </c>
      <c r="J1304" s="15">
        <f t="shared" si="2081"/>
        <v>0</v>
      </c>
      <c r="K1304" s="15">
        <f t="shared" si="2081"/>
        <v>0</v>
      </c>
      <c r="L1304" s="15">
        <f t="shared" si="2081"/>
        <v>0</v>
      </c>
      <c r="M1304" s="15">
        <f t="shared" si="2081"/>
        <v>125917</v>
      </c>
      <c r="N1304" s="15">
        <f t="shared" si="2081"/>
        <v>0</v>
      </c>
      <c r="O1304" s="15">
        <f t="shared" ref="O1304:T1304" si="2082">O1305+O1319+O1328+O1310+O1333</f>
        <v>0</v>
      </c>
      <c r="P1304" s="15">
        <f t="shared" si="2082"/>
        <v>0</v>
      </c>
      <c r="Q1304" s="15">
        <f t="shared" si="2082"/>
        <v>0</v>
      </c>
      <c r="R1304" s="15">
        <f t="shared" si="2082"/>
        <v>0</v>
      </c>
      <c r="S1304" s="15">
        <f t="shared" si="2082"/>
        <v>125917</v>
      </c>
      <c r="T1304" s="15">
        <f t="shared" si="2082"/>
        <v>0</v>
      </c>
      <c r="U1304" s="15">
        <f t="shared" ref="U1304:Z1304" si="2083">U1305+U1319+U1328+U1310+U1333</f>
        <v>0</v>
      </c>
      <c r="V1304" s="15">
        <f t="shared" si="2083"/>
        <v>0</v>
      </c>
      <c r="W1304" s="15">
        <f t="shared" si="2083"/>
        <v>0</v>
      </c>
      <c r="X1304" s="15">
        <f t="shared" si="2083"/>
        <v>0</v>
      </c>
      <c r="Y1304" s="15">
        <f t="shared" si="2083"/>
        <v>125917</v>
      </c>
      <c r="Z1304" s="15">
        <f t="shared" si="2083"/>
        <v>0</v>
      </c>
      <c r="AA1304" s="15">
        <f t="shared" ref="AA1304:AF1304" si="2084">AA1305+AA1319+AA1328+AA1310+AA1333</f>
        <v>0</v>
      </c>
      <c r="AB1304" s="15">
        <f t="shared" si="2084"/>
        <v>2362</v>
      </c>
      <c r="AC1304" s="15">
        <f t="shared" si="2084"/>
        <v>0</v>
      </c>
      <c r="AD1304" s="15">
        <f t="shared" si="2084"/>
        <v>0</v>
      </c>
      <c r="AE1304" s="15">
        <f t="shared" si="2084"/>
        <v>128279</v>
      </c>
      <c r="AF1304" s="15">
        <f t="shared" si="2084"/>
        <v>0</v>
      </c>
      <c r="AG1304" s="15">
        <f t="shared" ref="AG1304:AL1304" si="2085">AG1305+AG1319+AG1328+AG1310+AG1333</f>
        <v>0</v>
      </c>
      <c r="AH1304" s="15">
        <f t="shared" si="2085"/>
        <v>0</v>
      </c>
      <c r="AI1304" s="15">
        <f t="shared" si="2085"/>
        <v>0</v>
      </c>
      <c r="AJ1304" s="15">
        <f t="shared" si="2085"/>
        <v>0</v>
      </c>
      <c r="AK1304" s="15">
        <f t="shared" si="2085"/>
        <v>128279</v>
      </c>
      <c r="AL1304" s="15">
        <f t="shared" si="2085"/>
        <v>0</v>
      </c>
      <c r="AM1304" s="15">
        <f t="shared" ref="AM1304:AR1304" si="2086">AM1305+AM1319+AM1328+AM1310+AM1333</f>
        <v>0</v>
      </c>
      <c r="AN1304" s="15">
        <f t="shared" si="2086"/>
        <v>0</v>
      </c>
      <c r="AO1304" s="15">
        <f t="shared" si="2086"/>
        <v>0</v>
      </c>
      <c r="AP1304" s="15">
        <f t="shared" si="2086"/>
        <v>0</v>
      </c>
      <c r="AQ1304" s="15">
        <f t="shared" si="2086"/>
        <v>128279</v>
      </c>
      <c r="AR1304" s="15">
        <f t="shared" si="2086"/>
        <v>0</v>
      </c>
      <c r="AS1304" s="15">
        <f t="shared" ref="AS1304:AX1304" si="2087">AS1305+AS1319+AS1328+AS1310+AS1333</f>
        <v>0</v>
      </c>
      <c r="AT1304" s="15">
        <f t="shared" si="2087"/>
        <v>10</v>
      </c>
      <c r="AU1304" s="15">
        <f t="shared" si="2087"/>
        <v>0</v>
      </c>
      <c r="AV1304" s="15">
        <f t="shared" si="2087"/>
        <v>0</v>
      </c>
      <c r="AW1304" s="104">
        <f t="shared" si="2087"/>
        <v>128289</v>
      </c>
      <c r="AX1304" s="104">
        <f t="shared" si="2087"/>
        <v>0</v>
      </c>
      <c r="AY1304" s="15">
        <f t="shared" ref="AY1304:BD1304" si="2088">AY1305+AY1319+AY1328+AY1310+AY1333</f>
        <v>-682</v>
      </c>
      <c r="AZ1304" s="15">
        <f t="shared" si="2088"/>
        <v>2521</v>
      </c>
      <c r="BA1304" s="15">
        <f t="shared" si="2088"/>
        <v>0</v>
      </c>
      <c r="BB1304" s="15">
        <f t="shared" si="2088"/>
        <v>0</v>
      </c>
      <c r="BC1304" s="15">
        <f t="shared" si="2088"/>
        <v>130128</v>
      </c>
      <c r="BD1304" s="15">
        <f t="shared" si="2088"/>
        <v>0</v>
      </c>
      <c r="BE1304" s="15">
        <f t="shared" ref="BE1304:BJ1304" si="2089">BE1305+BE1319+BE1328+BE1310+BE1333</f>
        <v>0</v>
      </c>
      <c r="BF1304" s="15">
        <f t="shared" si="2089"/>
        <v>0</v>
      </c>
      <c r="BG1304" s="15">
        <f t="shared" si="2089"/>
        <v>0</v>
      </c>
      <c r="BH1304" s="15">
        <f t="shared" si="2089"/>
        <v>0</v>
      </c>
      <c r="BI1304" s="15">
        <f t="shared" si="2089"/>
        <v>130128</v>
      </c>
      <c r="BJ1304" s="15">
        <f t="shared" si="2089"/>
        <v>0</v>
      </c>
    </row>
    <row r="1305" spans="1:62" ht="37.5" hidden="1" customHeight="1" x14ac:dyDescent="0.3">
      <c r="A1305" s="25" t="s">
        <v>705</v>
      </c>
      <c r="B1305" s="26" t="s">
        <v>317</v>
      </c>
      <c r="C1305" s="26" t="s">
        <v>145</v>
      </c>
      <c r="D1305" s="26" t="s">
        <v>145</v>
      </c>
      <c r="E1305" s="26" t="s">
        <v>412</v>
      </c>
      <c r="F1305" s="24"/>
      <c r="G1305" s="9">
        <f t="shared" ref="G1305:V1308" si="2090">G1306</f>
        <v>0</v>
      </c>
      <c r="H1305" s="9">
        <f t="shared" si="2090"/>
        <v>0</v>
      </c>
      <c r="I1305" s="9">
        <f t="shared" si="2090"/>
        <v>0</v>
      </c>
      <c r="J1305" s="9">
        <f t="shared" si="2090"/>
        <v>0</v>
      </c>
      <c r="K1305" s="9">
        <f t="shared" si="2090"/>
        <v>0</v>
      </c>
      <c r="L1305" s="9">
        <f t="shared" si="2090"/>
        <v>0</v>
      </c>
      <c r="M1305" s="9">
        <f t="shared" si="2090"/>
        <v>0</v>
      </c>
      <c r="N1305" s="9">
        <f t="shared" si="2090"/>
        <v>0</v>
      </c>
      <c r="O1305" s="9">
        <f t="shared" si="2090"/>
        <v>0</v>
      </c>
      <c r="P1305" s="9">
        <f t="shared" si="2090"/>
        <v>0</v>
      </c>
      <c r="Q1305" s="9">
        <f t="shared" si="2090"/>
        <v>0</v>
      </c>
      <c r="R1305" s="9">
        <f t="shared" si="2090"/>
        <v>0</v>
      </c>
      <c r="S1305" s="9">
        <f t="shared" si="2090"/>
        <v>0</v>
      </c>
      <c r="T1305" s="9">
        <f t="shared" si="2090"/>
        <v>0</v>
      </c>
      <c r="U1305" s="9">
        <f t="shared" si="2090"/>
        <v>0</v>
      </c>
      <c r="V1305" s="9">
        <f t="shared" si="2090"/>
        <v>0</v>
      </c>
      <c r="W1305" s="9">
        <f t="shared" ref="U1305:AJ1308" si="2091">W1306</f>
        <v>0</v>
      </c>
      <c r="X1305" s="9">
        <f t="shared" si="2091"/>
        <v>0</v>
      </c>
      <c r="Y1305" s="9">
        <f t="shared" si="2091"/>
        <v>0</v>
      </c>
      <c r="Z1305" s="9">
        <f t="shared" si="2091"/>
        <v>0</v>
      </c>
      <c r="AA1305" s="9">
        <f t="shared" si="2091"/>
        <v>0</v>
      </c>
      <c r="AB1305" s="9">
        <f t="shared" si="2091"/>
        <v>0</v>
      </c>
      <c r="AC1305" s="9">
        <f t="shared" si="2091"/>
        <v>0</v>
      </c>
      <c r="AD1305" s="9">
        <f t="shared" si="2091"/>
        <v>0</v>
      </c>
      <c r="AE1305" s="9">
        <f t="shared" si="2091"/>
        <v>0</v>
      </c>
      <c r="AF1305" s="9">
        <f t="shared" si="2091"/>
        <v>0</v>
      </c>
      <c r="AG1305" s="9">
        <f t="shared" si="2091"/>
        <v>0</v>
      </c>
      <c r="AH1305" s="9">
        <f t="shared" si="2091"/>
        <v>0</v>
      </c>
      <c r="AI1305" s="9">
        <f t="shared" si="2091"/>
        <v>0</v>
      </c>
      <c r="AJ1305" s="9">
        <f t="shared" si="2091"/>
        <v>0</v>
      </c>
      <c r="AK1305" s="9">
        <f t="shared" ref="AG1305:AV1308" si="2092">AK1306</f>
        <v>0</v>
      </c>
      <c r="AL1305" s="9">
        <f t="shared" si="2092"/>
        <v>0</v>
      </c>
      <c r="AM1305" s="9">
        <f t="shared" si="2092"/>
        <v>0</v>
      </c>
      <c r="AN1305" s="9">
        <f t="shared" si="2092"/>
        <v>0</v>
      </c>
      <c r="AO1305" s="9">
        <f t="shared" si="2092"/>
        <v>0</v>
      </c>
      <c r="AP1305" s="9">
        <f t="shared" si="2092"/>
        <v>0</v>
      </c>
      <c r="AQ1305" s="9">
        <f t="shared" si="2092"/>
        <v>0</v>
      </c>
      <c r="AR1305" s="9">
        <f t="shared" si="2092"/>
        <v>0</v>
      </c>
      <c r="AS1305" s="9">
        <f t="shared" si="2092"/>
        <v>0</v>
      </c>
      <c r="AT1305" s="9">
        <f t="shared" si="2092"/>
        <v>0</v>
      </c>
      <c r="AU1305" s="9">
        <f t="shared" si="2092"/>
        <v>0</v>
      </c>
      <c r="AV1305" s="9">
        <f t="shared" si="2092"/>
        <v>0</v>
      </c>
      <c r="AW1305" s="96">
        <f t="shared" ref="AS1305:BH1308" si="2093">AW1306</f>
        <v>0</v>
      </c>
      <c r="AX1305" s="96">
        <f t="shared" si="2093"/>
        <v>0</v>
      </c>
      <c r="AY1305" s="9">
        <f t="shared" si="2093"/>
        <v>0</v>
      </c>
      <c r="AZ1305" s="9">
        <f t="shared" si="2093"/>
        <v>0</v>
      </c>
      <c r="BA1305" s="9">
        <f t="shared" si="2093"/>
        <v>0</v>
      </c>
      <c r="BB1305" s="9">
        <f t="shared" si="2093"/>
        <v>0</v>
      </c>
      <c r="BC1305" s="9">
        <f t="shared" si="2093"/>
        <v>0</v>
      </c>
      <c r="BD1305" s="9">
        <f t="shared" si="2093"/>
        <v>0</v>
      </c>
      <c r="BE1305" s="9">
        <f t="shared" si="2093"/>
        <v>0</v>
      </c>
      <c r="BF1305" s="9">
        <f t="shared" si="2093"/>
        <v>0</v>
      </c>
      <c r="BG1305" s="9">
        <f t="shared" si="2093"/>
        <v>0</v>
      </c>
      <c r="BH1305" s="9">
        <f t="shared" si="2093"/>
        <v>0</v>
      </c>
      <c r="BI1305" s="9">
        <f t="shared" ref="BE1305:BJ1308" si="2094">BI1306</f>
        <v>0</v>
      </c>
      <c r="BJ1305" s="9">
        <f t="shared" si="2094"/>
        <v>0</v>
      </c>
    </row>
    <row r="1306" spans="1:62" ht="36.75" hidden="1" customHeight="1" x14ac:dyDescent="0.25">
      <c r="A1306" s="28" t="s">
        <v>76</v>
      </c>
      <c r="B1306" s="26" t="s">
        <v>317</v>
      </c>
      <c r="C1306" s="26" t="s">
        <v>145</v>
      </c>
      <c r="D1306" s="26" t="s">
        <v>145</v>
      </c>
      <c r="E1306" s="26" t="s">
        <v>713</v>
      </c>
      <c r="F1306" s="46"/>
      <c r="G1306" s="9">
        <f t="shared" si="2090"/>
        <v>0</v>
      </c>
      <c r="H1306" s="9">
        <f t="shared" si="2090"/>
        <v>0</v>
      </c>
      <c r="I1306" s="9">
        <f t="shared" si="2090"/>
        <v>0</v>
      </c>
      <c r="J1306" s="9">
        <f t="shared" si="2090"/>
        <v>0</v>
      </c>
      <c r="K1306" s="9">
        <f t="shared" si="2090"/>
        <v>0</v>
      </c>
      <c r="L1306" s="9">
        <f t="shared" si="2090"/>
        <v>0</v>
      </c>
      <c r="M1306" s="9">
        <f t="shared" si="2090"/>
        <v>0</v>
      </c>
      <c r="N1306" s="9">
        <f t="shared" si="2090"/>
        <v>0</v>
      </c>
      <c r="O1306" s="9">
        <f t="shared" si="2090"/>
        <v>0</v>
      </c>
      <c r="P1306" s="9">
        <f t="shared" si="2090"/>
        <v>0</v>
      </c>
      <c r="Q1306" s="9">
        <f t="shared" si="2090"/>
        <v>0</v>
      </c>
      <c r="R1306" s="9">
        <f t="shared" si="2090"/>
        <v>0</v>
      </c>
      <c r="S1306" s="9">
        <f t="shared" si="2090"/>
        <v>0</v>
      </c>
      <c r="T1306" s="9">
        <f t="shared" si="2090"/>
        <v>0</v>
      </c>
      <c r="U1306" s="9">
        <f t="shared" si="2091"/>
        <v>0</v>
      </c>
      <c r="V1306" s="9">
        <f t="shared" si="2091"/>
        <v>0</v>
      </c>
      <c r="W1306" s="9">
        <f t="shared" si="2091"/>
        <v>0</v>
      </c>
      <c r="X1306" s="9">
        <f t="shared" si="2091"/>
        <v>0</v>
      </c>
      <c r="Y1306" s="9">
        <f t="shared" si="2091"/>
        <v>0</v>
      </c>
      <c r="Z1306" s="9">
        <f t="shared" si="2091"/>
        <v>0</v>
      </c>
      <c r="AA1306" s="9">
        <f t="shared" si="2091"/>
        <v>0</v>
      </c>
      <c r="AB1306" s="9">
        <f t="shared" si="2091"/>
        <v>0</v>
      </c>
      <c r="AC1306" s="9">
        <f t="shared" si="2091"/>
        <v>0</v>
      </c>
      <c r="AD1306" s="9">
        <f t="shared" si="2091"/>
        <v>0</v>
      </c>
      <c r="AE1306" s="9">
        <f t="shared" si="2091"/>
        <v>0</v>
      </c>
      <c r="AF1306" s="9">
        <f t="shared" si="2091"/>
        <v>0</v>
      </c>
      <c r="AG1306" s="9">
        <f t="shared" si="2092"/>
        <v>0</v>
      </c>
      <c r="AH1306" s="9">
        <f t="shared" si="2092"/>
        <v>0</v>
      </c>
      <c r="AI1306" s="9">
        <f t="shared" si="2092"/>
        <v>0</v>
      </c>
      <c r="AJ1306" s="9">
        <f t="shared" si="2092"/>
        <v>0</v>
      </c>
      <c r="AK1306" s="9">
        <f t="shared" si="2092"/>
        <v>0</v>
      </c>
      <c r="AL1306" s="9">
        <f t="shared" si="2092"/>
        <v>0</v>
      </c>
      <c r="AM1306" s="9">
        <f t="shared" si="2092"/>
        <v>0</v>
      </c>
      <c r="AN1306" s="9">
        <f t="shared" si="2092"/>
        <v>0</v>
      </c>
      <c r="AO1306" s="9">
        <f t="shared" si="2092"/>
        <v>0</v>
      </c>
      <c r="AP1306" s="9">
        <f t="shared" si="2092"/>
        <v>0</v>
      </c>
      <c r="AQ1306" s="9">
        <f t="shared" si="2092"/>
        <v>0</v>
      </c>
      <c r="AR1306" s="9">
        <f t="shared" si="2092"/>
        <v>0</v>
      </c>
      <c r="AS1306" s="9">
        <f t="shared" si="2093"/>
        <v>0</v>
      </c>
      <c r="AT1306" s="9">
        <f t="shared" si="2093"/>
        <v>0</v>
      </c>
      <c r="AU1306" s="9">
        <f t="shared" si="2093"/>
        <v>0</v>
      </c>
      <c r="AV1306" s="9">
        <f t="shared" si="2093"/>
        <v>0</v>
      </c>
      <c r="AW1306" s="96">
        <f t="shared" si="2093"/>
        <v>0</v>
      </c>
      <c r="AX1306" s="96">
        <f t="shared" si="2093"/>
        <v>0</v>
      </c>
      <c r="AY1306" s="9">
        <f t="shared" si="2093"/>
        <v>0</v>
      </c>
      <c r="AZ1306" s="9">
        <f t="shared" si="2093"/>
        <v>0</v>
      </c>
      <c r="BA1306" s="9">
        <f t="shared" si="2093"/>
        <v>0</v>
      </c>
      <c r="BB1306" s="9">
        <f t="shared" si="2093"/>
        <v>0</v>
      </c>
      <c r="BC1306" s="9">
        <f t="shared" si="2093"/>
        <v>0</v>
      </c>
      <c r="BD1306" s="9">
        <f t="shared" si="2093"/>
        <v>0</v>
      </c>
      <c r="BE1306" s="9">
        <f t="shared" si="2094"/>
        <v>0</v>
      </c>
      <c r="BF1306" s="9">
        <f t="shared" si="2094"/>
        <v>0</v>
      </c>
      <c r="BG1306" s="9">
        <f t="shared" si="2094"/>
        <v>0</v>
      </c>
      <c r="BH1306" s="9">
        <f t="shared" si="2094"/>
        <v>0</v>
      </c>
      <c r="BI1306" s="9">
        <f t="shared" si="2094"/>
        <v>0</v>
      </c>
      <c r="BJ1306" s="9">
        <f t="shared" si="2094"/>
        <v>0</v>
      </c>
    </row>
    <row r="1307" spans="1:62" ht="36.75" hidden="1" customHeight="1" x14ac:dyDescent="0.25">
      <c r="A1307" s="28" t="s">
        <v>328</v>
      </c>
      <c r="B1307" s="26" t="s">
        <v>317</v>
      </c>
      <c r="C1307" s="26" t="s">
        <v>145</v>
      </c>
      <c r="D1307" s="26" t="s">
        <v>145</v>
      </c>
      <c r="E1307" s="26" t="s">
        <v>714</v>
      </c>
      <c r="F1307" s="46"/>
      <c r="G1307" s="9">
        <f t="shared" si="2090"/>
        <v>0</v>
      </c>
      <c r="H1307" s="9">
        <f t="shared" si="2090"/>
        <v>0</v>
      </c>
      <c r="I1307" s="9">
        <f t="shared" si="2090"/>
        <v>0</v>
      </c>
      <c r="J1307" s="9">
        <f t="shared" si="2090"/>
        <v>0</v>
      </c>
      <c r="K1307" s="9">
        <f t="shared" si="2090"/>
        <v>0</v>
      </c>
      <c r="L1307" s="9">
        <f t="shared" si="2090"/>
        <v>0</v>
      </c>
      <c r="M1307" s="9">
        <f t="shared" si="2090"/>
        <v>0</v>
      </c>
      <c r="N1307" s="9">
        <f t="shared" si="2090"/>
        <v>0</v>
      </c>
      <c r="O1307" s="9">
        <f t="shared" si="2090"/>
        <v>0</v>
      </c>
      <c r="P1307" s="9">
        <f t="shared" si="2090"/>
        <v>0</v>
      </c>
      <c r="Q1307" s="9">
        <f t="shared" si="2090"/>
        <v>0</v>
      </c>
      <c r="R1307" s="9">
        <f t="shared" si="2090"/>
        <v>0</v>
      </c>
      <c r="S1307" s="9">
        <f t="shared" si="2090"/>
        <v>0</v>
      </c>
      <c r="T1307" s="9">
        <f t="shared" si="2090"/>
        <v>0</v>
      </c>
      <c r="U1307" s="9">
        <f t="shared" si="2091"/>
        <v>0</v>
      </c>
      <c r="V1307" s="9">
        <f t="shared" si="2091"/>
        <v>0</v>
      </c>
      <c r="W1307" s="9">
        <f t="shared" si="2091"/>
        <v>0</v>
      </c>
      <c r="X1307" s="9">
        <f t="shared" si="2091"/>
        <v>0</v>
      </c>
      <c r="Y1307" s="9">
        <f t="shared" si="2091"/>
        <v>0</v>
      </c>
      <c r="Z1307" s="9">
        <f t="shared" si="2091"/>
        <v>0</v>
      </c>
      <c r="AA1307" s="9">
        <f t="shared" si="2091"/>
        <v>0</v>
      </c>
      <c r="AB1307" s="9">
        <f t="shared" si="2091"/>
        <v>0</v>
      </c>
      <c r="AC1307" s="9">
        <f t="shared" si="2091"/>
        <v>0</v>
      </c>
      <c r="AD1307" s="9">
        <f t="shared" si="2091"/>
        <v>0</v>
      </c>
      <c r="AE1307" s="9">
        <f t="shared" si="2091"/>
        <v>0</v>
      </c>
      <c r="AF1307" s="9">
        <f t="shared" si="2091"/>
        <v>0</v>
      </c>
      <c r="AG1307" s="9">
        <f t="shared" si="2092"/>
        <v>0</v>
      </c>
      <c r="AH1307" s="9">
        <f t="shared" si="2092"/>
        <v>0</v>
      </c>
      <c r="AI1307" s="9">
        <f t="shared" si="2092"/>
        <v>0</v>
      </c>
      <c r="AJ1307" s="9">
        <f t="shared" si="2092"/>
        <v>0</v>
      </c>
      <c r="AK1307" s="9">
        <f t="shared" si="2092"/>
        <v>0</v>
      </c>
      <c r="AL1307" s="9">
        <f t="shared" si="2092"/>
        <v>0</v>
      </c>
      <c r="AM1307" s="9">
        <f t="shared" si="2092"/>
        <v>0</v>
      </c>
      <c r="AN1307" s="9">
        <f t="shared" si="2092"/>
        <v>0</v>
      </c>
      <c r="AO1307" s="9">
        <f t="shared" si="2092"/>
        <v>0</v>
      </c>
      <c r="AP1307" s="9">
        <f t="shared" si="2092"/>
        <v>0</v>
      </c>
      <c r="AQ1307" s="9">
        <f t="shared" si="2092"/>
        <v>0</v>
      </c>
      <c r="AR1307" s="9">
        <f t="shared" si="2092"/>
        <v>0</v>
      </c>
      <c r="AS1307" s="9">
        <f t="shared" si="2093"/>
        <v>0</v>
      </c>
      <c r="AT1307" s="9">
        <f t="shared" si="2093"/>
        <v>0</v>
      </c>
      <c r="AU1307" s="9">
        <f t="shared" si="2093"/>
        <v>0</v>
      </c>
      <c r="AV1307" s="9">
        <f t="shared" si="2093"/>
        <v>0</v>
      </c>
      <c r="AW1307" s="96">
        <f t="shared" si="2093"/>
        <v>0</v>
      </c>
      <c r="AX1307" s="96">
        <f t="shared" si="2093"/>
        <v>0</v>
      </c>
      <c r="AY1307" s="9">
        <f t="shared" si="2093"/>
        <v>0</v>
      </c>
      <c r="AZ1307" s="9">
        <f t="shared" si="2093"/>
        <v>0</v>
      </c>
      <c r="BA1307" s="9">
        <f t="shared" si="2093"/>
        <v>0</v>
      </c>
      <c r="BB1307" s="9">
        <f t="shared" si="2093"/>
        <v>0</v>
      </c>
      <c r="BC1307" s="9">
        <f t="shared" si="2093"/>
        <v>0</v>
      </c>
      <c r="BD1307" s="9">
        <f t="shared" si="2093"/>
        <v>0</v>
      </c>
      <c r="BE1307" s="9">
        <f t="shared" si="2094"/>
        <v>0</v>
      </c>
      <c r="BF1307" s="9">
        <f t="shared" si="2094"/>
        <v>0</v>
      </c>
      <c r="BG1307" s="9">
        <f t="shared" si="2094"/>
        <v>0</v>
      </c>
      <c r="BH1307" s="9">
        <f t="shared" si="2094"/>
        <v>0</v>
      </c>
      <c r="BI1307" s="9">
        <f t="shared" si="2094"/>
        <v>0</v>
      </c>
      <c r="BJ1307" s="9">
        <f t="shared" si="2094"/>
        <v>0</v>
      </c>
    </row>
    <row r="1308" spans="1:62" ht="36" hidden="1" customHeight="1" x14ac:dyDescent="0.25">
      <c r="A1308" s="25" t="s">
        <v>11</v>
      </c>
      <c r="B1308" s="26" t="s">
        <v>317</v>
      </c>
      <c r="C1308" s="26" t="s">
        <v>145</v>
      </c>
      <c r="D1308" s="26" t="s">
        <v>145</v>
      </c>
      <c r="E1308" s="26" t="s">
        <v>714</v>
      </c>
      <c r="F1308" s="26">
        <v>600</v>
      </c>
      <c r="G1308" s="9">
        <f t="shared" si="2090"/>
        <v>0</v>
      </c>
      <c r="H1308" s="9">
        <f t="shared" si="2090"/>
        <v>0</v>
      </c>
      <c r="I1308" s="9">
        <f t="shared" si="2090"/>
        <v>0</v>
      </c>
      <c r="J1308" s="9">
        <f t="shared" si="2090"/>
        <v>0</v>
      </c>
      <c r="K1308" s="9">
        <f t="shared" si="2090"/>
        <v>0</v>
      </c>
      <c r="L1308" s="9">
        <f t="shared" si="2090"/>
        <v>0</v>
      </c>
      <c r="M1308" s="9">
        <f t="shared" si="2090"/>
        <v>0</v>
      </c>
      <c r="N1308" s="9">
        <f t="shared" si="2090"/>
        <v>0</v>
      </c>
      <c r="O1308" s="9">
        <f t="shared" si="2090"/>
        <v>0</v>
      </c>
      <c r="P1308" s="9">
        <f t="shared" si="2090"/>
        <v>0</v>
      </c>
      <c r="Q1308" s="9">
        <f t="shared" si="2090"/>
        <v>0</v>
      </c>
      <c r="R1308" s="9">
        <f t="shared" si="2090"/>
        <v>0</v>
      </c>
      <c r="S1308" s="9">
        <f t="shared" si="2090"/>
        <v>0</v>
      </c>
      <c r="T1308" s="9">
        <f t="shared" si="2090"/>
        <v>0</v>
      </c>
      <c r="U1308" s="9">
        <f t="shared" si="2091"/>
        <v>0</v>
      </c>
      <c r="V1308" s="9">
        <f t="shared" si="2091"/>
        <v>0</v>
      </c>
      <c r="W1308" s="9">
        <f t="shared" si="2091"/>
        <v>0</v>
      </c>
      <c r="X1308" s="9">
        <f t="shared" si="2091"/>
        <v>0</v>
      </c>
      <c r="Y1308" s="9">
        <f t="shared" si="2091"/>
        <v>0</v>
      </c>
      <c r="Z1308" s="9">
        <f t="shared" si="2091"/>
        <v>0</v>
      </c>
      <c r="AA1308" s="9">
        <f t="shared" si="2091"/>
        <v>0</v>
      </c>
      <c r="AB1308" s="9">
        <f t="shared" si="2091"/>
        <v>0</v>
      </c>
      <c r="AC1308" s="9">
        <f t="shared" si="2091"/>
        <v>0</v>
      </c>
      <c r="AD1308" s="9">
        <f t="shared" si="2091"/>
        <v>0</v>
      </c>
      <c r="AE1308" s="9">
        <f t="shared" si="2091"/>
        <v>0</v>
      </c>
      <c r="AF1308" s="9">
        <f t="shared" si="2091"/>
        <v>0</v>
      </c>
      <c r="AG1308" s="9">
        <f t="shared" si="2092"/>
        <v>0</v>
      </c>
      <c r="AH1308" s="9">
        <f t="shared" si="2092"/>
        <v>0</v>
      </c>
      <c r="AI1308" s="9">
        <f t="shared" si="2092"/>
        <v>0</v>
      </c>
      <c r="AJ1308" s="9">
        <f t="shared" si="2092"/>
        <v>0</v>
      </c>
      <c r="AK1308" s="9">
        <f t="shared" si="2092"/>
        <v>0</v>
      </c>
      <c r="AL1308" s="9">
        <f t="shared" si="2092"/>
        <v>0</v>
      </c>
      <c r="AM1308" s="9">
        <f t="shared" si="2092"/>
        <v>0</v>
      </c>
      <c r="AN1308" s="9">
        <f t="shared" si="2092"/>
        <v>0</v>
      </c>
      <c r="AO1308" s="9">
        <f t="shared" si="2092"/>
        <v>0</v>
      </c>
      <c r="AP1308" s="9">
        <f t="shared" si="2092"/>
        <v>0</v>
      </c>
      <c r="AQ1308" s="9">
        <f t="shared" si="2092"/>
        <v>0</v>
      </c>
      <c r="AR1308" s="9">
        <f t="shared" si="2092"/>
        <v>0</v>
      </c>
      <c r="AS1308" s="9">
        <f t="shared" si="2093"/>
        <v>0</v>
      </c>
      <c r="AT1308" s="9">
        <f t="shared" si="2093"/>
        <v>0</v>
      </c>
      <c r="AU1308" s="9">
        <f t="shared" si="2093"/>
        <v>0</v>
      </c>
      <c r="AV1308" s="9">
        <f t="shared" si="2093"/>
        <v>0</v>
      </c>
      <c r="AW1308" s="96">
        <f t="shared" si="2093"/>
        <v>0</v>
      </c>
      <c r="AX1308" s="96">
        <f t="shared" si="2093"/>
        <v>0</v>
      </c>
      <c r="AY1308" s="9">
        <f t="shared" si="2093"/>
        <v>0</v>
      </c>
      <c r="AZ1308" s="9">
        <f t="shared" si="2093"/>
        <v>0</v>
      </c>
      <c r="BA1308" s="9">
        <f t="shared" si="2093"/>
        <v>0</v>
      </c>
      <c r="BB1308" s="9">
        <f t="shared" si="2093"/>
        <v>0</v>
      </c>
      <c r="BC1308" s="9">
        <f t="shared" si="2093"/>
        <v>0</v>
      </c>
      <c r="BD1308" s="9">
        <f t="shared" si="2093"/>
        <v>0</v>
      </c>
      <c r="BE1308" s="9">
        <f t="shared" si="2094"/>
        <v>0</v>
      </c>
      <c r="BF1308" s="9">
        <f t="shared" si="2094"/>
        <v>0</v>
      </c>
      <c r="BG1308" s="9">
        <f t="shared" si="2094"/>
        <v>0</v>
      </c>
      <c r="BH1308" s="9">
        <f t="shared" si="2094"/>
        <v>0</v>
      </c>
      <c r="BI1308" s="9">
        <f t="shared" si="2094"/>
        <v>0</v>
      </c>
      <c r="BJ1308" s="9">
        <f t="shared" si="2094"/>
        <v>0</v>
      </c>
    </row>
    <row r="1309" spans="1:62" ht="21.75" hidden="1" customHeight="1" x14ac:dyDescent="0.25">
      <c r="A1309" s="25" t="s">
        <v>13</v>
      </c>
      <c r="B1309" s="26" t="s">
        <v>317</v>
      </c>
      <c r="C1309" s="26" t="s">
        <v>145</v>
      </c>
      <c r="D1309" s="26" t="s">
        <v>145</v>
      </c>
      <c r="E1309" s="26" t="s">
        <v>714</v>
      </c>
      <c r="F1309" s="26">
        <v>610</v>
      </c>
      <c r="G1309" s="9">
        <f>100-100</f>
        <v>0</v>
      </c>
      <c r="H1309" s="9">
        <f t="shared" ref="H1309:BJ1309" si="2095">100-100</f>
        <v>0</v>
      </c>
      <c r="I1309" s="9">
        <f t="shared" si="2095"/>
        <v>0</v>
      </c>
      <c r="J1309" s="9">
        <f t="shared" si="2095"/>
        <v>0</v>
      </c>
      <c r="K1309" s="9">
        <f t="shared" si="2095"/>
        <v>0</v>
      </c>
      <c r="L1309" s="9">
        <f t="shared" si="2095"/>
        <v>0</v>
      </c>
      <c r="M1309" s="9">
        <f t="shared" si="2095"/>
        <v>0</v>
      </c>
      <c r="N1309" s="9">
        <f t="shared" si="2095"/>
        <v>0</v>
      </c>
      <c r="O1309" s="9">
        <f t="shared" si="2095"/>
        <v>0</v>
      </c>
      <c r="P1309" s="9">
        <f t="shared" si="2095"/>
        <v>0</v>
      </c>
      <c r="Q1309" s="9">
        <f t="shared" si="2095"/>
        <v>0</v>
      </c>
      <c r="R1309" s="9">
        <f t="shared" si="2095"/>
        <v>0</v>
      </c>
      <c r="S1309" s="9">
        <f t="shared" si="2095"/>
        <v>0</v>
      </c>
      <c r="T1309" s="9">
        <f t="shared" si="2095"/>
        <v>0</v>
      </c>
      <c r="U1309" s="9">
        <f t="shared" si="2095"/>
        <v>0</v>
      </c>
      <c r="V1309" s="9">
        <f t="shared" si="2095"/>
        <v>0</v>
      </c>
      <c r="W1309" s="9">
        <f t="shared" si="2095"/>
        <v>0</v>
      </c>
      <c r="X1309" s="9">
        <f t="shared" si="2095"/>
        <v>0</v>
      </c>
      <c r="Y1309" s="9">
        <f t="shared" si="2095"/>
        <v>0</v>
      </c>
      <c r="Z1309" s="9">
        <f t="shared" si="2095"/>
        <v>0</v>
      </c>
      <c r="AA1309" s="9">
        <f t="shared" si="2095"/>
        <v>0</v>
      </c>
      <c r="AB1309" s="9">
        <f t="shared" si="2095"/>
        <v>0</v>
      </c>
      <c r="AC1309" s="9">
        <f t="shared" si="2095"/>
        <v>0</v>
      </c>
      <c r="AD1309" s="9">
        <f t="shared" si="2095"/>
        <v>0</v>
      </c>
      <c r="AE1309" s="9">
        <f t="shared" si="2095"/>
        <v>0</v>
      </c>
      <c r="AF1309" s="9">
        <f t="shared" si="2095"/>
        <v>0</v>
      </c>
      <c r="AG1309" s="9">
        <f t="shared" si="2095"/>
        <v>0</v>
      </c>
      <c r="AH1309" s="9">
        <f t="shared" si="2095"/>
        <v>0</v>
      </c>
      <c r="AI1309" s="9">
        <f t="shared" si="2095"/>
        <v>0</v>
      </c>
      <c r="AJ1309" s="9">
        <f t="shared" si="2095"/>
        <v>0</v>
      </c>
      <c r="AK1309" s="9">
        <f t="shared" si="2095"/>
        <v>0</v>
      </c>
      <c r="AL1309" s="9">
        <f t="shared" si="2095"/>
        <v>0</v>
      </c>
      <c r="AM1309" s="9">
        <f t="shared" si="2095"/>
        <v>0</v>
      </c>
      <c r="AN1309" s="9">
        <f t="shared" si="2095"/>
        <v>0</v>
      </c>
      <c r="AO1309" s="9">
        <f t="shared" si="2095"/>
        <v>0</v>
      </c>
      <c r="AP1309" s="9">
        <f t="shared" si="2095"/>
        <v>0</v>
      </c>
      <c r="AQ1309" s="9">
        <f t="shared" si="2095"/>
        <v>0</v>
      </c>
      <c r="AR1309" s="9">
        <f t="shared" si="2095"/>
        <v>0</v>
      </c>
      <c r="AS1309" s="9">
        <f t="shared" si="2095"/>
        <v>0</v>
      </c>
      <c r="AT1309" s="9">
        <f t="shared" si="2095"/>
        <v>0</v>
      </c>
      <c r="AU1309" s="9">
        <f t="shared" si="2095"/>
        <v>0</v>
      </c>
      <c r="AV1309" s="9">
        <f t="shared" si="2095"/>
        <v>0</v>
      </c>
      <c r="AW1309" s="96">
        <f t="shared" si="2095"/>
        <v>0</v>
      </c>
      <c r="AX1309" s="96">
        <f t="shared" si="2095"/>
        <v>0</v>
      </c>
      <c r="AY1309" s="9">
        <f t="shared" si="2095"/>
        <v>0</v>
      </c>
      <c r="AZ1309" s="9">
        <f t="shared" si="2095"/>
        <v>0</v>
      </c>
      <c r="BA1309" s="9">
        <f t="shared" si="2095"/>
        <v>0</v>
      </c>
      <c r="BB1309" s="9">
        <f t="shared" si="2095"/>
        <v>0</v>
      </c>
      <c r="BC1309" s="9">
        <f t="shared" si="2095"/>
        <v>0</v>
      </c>
      <c r="BD1309" s="9">
        <f t="shared" si="2095"/>
        <v>0</v>
      </c>
      <c r="BE1309" s="9">
        <f t="shared" si="2095"/>
        <v>0</v>
      </c>
      <c r="BF1309" s="9">
        <f t="shared" si="2095"/>
        <v>0</v>
      </c>
      <c r="BG1309" s="9">
        <f t="shared" si="2095"/>
        <v>0</v>
      </c>
      <c r="BH1309" s="9">
        <f t="shared" si="2095"/>
        <v>0</v>
      </c>
      <c r="BI1309" s="9">
        <f t="shared" si="2095"/>
        <v>0</v>
      </c>
      <c r="BJ1309" s="9">
        <f t="shared" si="2095"/>
        <v>0</v>
      </c>
    </row>
    <row r="1310" spans="1:62" ht="82.5" hidden="1" x14ac:dyDescent="0.25">
      <c r="A1310" s="28" t="s">
        <v>118</v>
      </c>
      <c r="B1310" s="26" t="s">
        <v>317</v>
      </c>
      <c r="C1310" s="26" t="s">
        <v>145</v>
      </c>
      <c r="D1310" s="26" t="s">
        <v>145</v>
      </c>
      <c r="E1310" s="26" t="s">
        <v>119</v>
      </c>
      <c r="F1310" s="46"/>
      <c r="G1310" s="9">
        <f>G1311+G1315</f>
        <v>1785</v>
      </c>
      <c r="H1310" s="9">
        <f t="shared" ref="H1310:N1310" si="2096">H1311+H1315</f>
        <v>0</v>
      </c>
      <c r="I1310" s="9">
        <f t="shared" si="2096"/>
        <v>0</v>
      </c>
      <c r="J1310" s="9">
        <f t="shared" si="2096"/>
        <v>0</v>
      </c>
      <c r="K1310" s="9">
        <f t="shared" si="2096"/>
        <v>0</v>
      </c>
      <c r="L1310" s="9">
        <f t="shared" si="2096"/>
        <v>0</v>
      </c>
      <c r="M1310" s="9">
        <f t="shared" si="2096"/>
        <v>1785</v>
      </c>
      <c r="N1310" s="9">
        <f t="shared" si="2096"/>
        <v>0</v>
      </c>
      <c r="O1310" s="9">
        <f t="shared" ref="O1310:T1310" si="2097">O1311+O1315</f>
        <v>0</v>
      </c>
      <c r="P1310" s="9">
        <f t="shared" si="2097"/>
        <v>0</v>
      </c>
      <c r="Q1310" s="9">
        <f t="shared" si="2097"/>
        <v>0</v>
      </c>
      <c r="R1310" s="9">
        <f t="shared" si="2097"/>
        <v>0</v>
      </c>
      <c r="S1310" s="9">
        <f t="shared" si="2097"/>
        <v>1785</v>
      </c>
      <c r="T1310" s="9">
        <f t="shared" si="2097"/>
        <v>0</v>
      </c>
      <c r="U1310" s="9">
        <f t="shared" ref="U1310:Z1310" si="2098">U1311+U1315</f>
        <v>0</v>
      </c>
      <c r="V1310" s="9">
        <f t="shared" si="2098"/>
        <v>0</v>
      </c>
      <c r="W1310" s="9">
        <f t="shared" si="2098"/>
        <v>0</v>
      </c>
      <c r="X1310" s="9">
        <f t="shared" si="2098"/>
        <v>0</v>
      </c>
      <c r="Y1310" s="9">
        <f t="shared" si="2098"/>
        <v>1785</v>
      </c>
      <c r="Z1310" s="9">
        <f t="shared" si="2098"/>
        <v>0</v>
      </c>
      <c r="AA1310" s="9">
        <f t="shared" ref="AA1310:AF1310" si="2099">AA1311+AA1315</f>
        <v>0</v>
      </c>
      <c r="AB1310" s="9">
        <f t="shared" si="2099"/>
        <v>0</v>
      </c>
      <c r="AC1310" s="9">
        <f t="shared" si="2099"/>
        <v>0</v>
      </c>
      <c r="AD1310" s="9">
        <f t="shared" si="2099"/>
        <v>0</v>
      </c>
      <c r="AE1310" s="9">
        <f t="shared" si="2099"/>
        <v>1785</v>
      </c>
      <c r="AF1310" s="9">
        <f t="shared" si="2099"/>
        <v>0</v>
      </c>
      <c r="AG1310" s="9">
        <f t="shared" ref="AG1310:AL1310" si="2100">AG1311+AG1315</f>
        <v>0</v>
      </c>
      <c r="AH1310" s="9">
        <f t="shared" si="2100"/>
        <v>0</v>
      </c>
      <c r="AI1310" s="9">
        <f t="shared" si="2100"/>
        <v>0</v>
      </c>
      <c r="AJ1310" s="9">
        <f t="shared" si="2100"/>
        <v>0</v>
      </c>
      <c r="AK1310" s="9">
        <f t="shared" si="2100"/>
        <v>1785</v>
      </c>
      <c r="AL1310" s="9">
        <f t="shared" si="2100"/>
        <v>0</v>
      </c>
      <c r="AM1310" s="9">
        <f t="shared" ref="AM1310:AR1310" si="2101">AM1311+AM1315</f>
        <v>0</v>
      </c>
      <c r="AN1310" s="9">
        <f t="shared" si="2101"/>
        <v>0</v>
      </c>
      <c r="AO1310" s="9">
        <f t="shared" si="2101"/>
        <v>0</v>
      </c>
      <c r="AP1310" s="9">
        <f t="shared" si="2101"/>
        <v>0</v>
      </c>
      <c r="AQ1310" s="9">
        <f t="shared" si="2101"/>
        <v>1785</v>
      </c>
      <c r="AR1310" s="9">
        <f t="shared" si="2101"/>
        <v>0</v>
      </c>
      <c r="AS1310" s="9">
        <f t="shared" ref="AS1310:AX1310" si="2102">AS1311+AS1315</f>
        <v>0</v>
      </c>
      <c r="AT1310" s="9">
        <f t="shared" si="2102"/>
        <v>0</v>
      </c>
      <c r="AU1310" s="9">
        <f t="shared" si="2102"/>
        <v>0</v>
      </c>
      <c r="AV1310" s="9">
        <f t="shared" si="2102"/>
        <v>0</v>
      </c>
      <c r="AW1310" s="96">
        <f t="shared" si="2102"/>
        <v>1785</v>
      </c>
      <c r="AX1310" s="96">
        <f t="shared" si="2102"/>
        <v>0</v>
      </c>
      <c r="AY1310" s="9">
        <f t="shared" ref="AY1310:BD1310" si="2103">AY1311+AY1315</f>
        <v>0</v>
      </c>
      <c r="AZ1310" s="9">
        <f t="shared" si="2103"/>
        <v>0</v>
      </c>
      <c r="BA1310" s="9">
        <f t="shared" si="2103"/>
        <v>0</v>
      </c>
      <c r="BB1310" s="9">
        <f t="shared" si="2103"/>
        <v>0</v>
      </c>
      <c r="BC1310" s="9">
        <f t="shared" si="2103"/>
        <v>1785</v>
      </c>
      <c r="BD1310" s="9">
        <f t="shared" si="2103"/>
        <v>0</v>
      </c>
      <c r="BE1310" s="9">
        <f t="shared" ref="BE1310:BJ1310" si="2104">BE1311+BE1315</f>
        <v>0</v>
      </c>
      <c r="BF1310" s="9">
        <f t="shared" si="2104"/>
        <v>0</v>
      </c>
      <c r="BG1310" s="9">
        <f t="shared" si="2104"/>
        <v>0</v>
      </c>
      <c r="BH1310" s="9">
        <f t="shared" si="2104"/>
        <v>0</v>
      </c>
      <c r="BI1310" s="9">
        <f t="shared" si="2104"/>
        <v>1785</v>
      </c>
      <c r="BJ1310" s="9">
        <f t="shared" si="2104"/>
        <v>0</v>
      </c>
    </row>
    <row r="1311" spans="1:62" ht="33" hidden="1" x14ac:dyDescent="0.25">
      <c r="A1311" s="28" t="s">
        <v>76</v>
      </c>
      <c r="B1311" s="26" t="s">
        <v>317</v>
      </c>
      <c r="C1311" s="26" t="s">
        <v>145</v>
      </c>
      <c r="D1311" s="26" t="s">
        <v>145</v>
      </c>
      <c r="E1311" s="26" t="s">
        <v>146</v>
      </c>
      <c r="F1311" s="46"/>
      <c r="G1311" s="9">
        <f t="shared" ref="G1311:V1313" si="2105">G1312</f>
        <v>1785</v>
      </c>
      <c r="H1311" s="9">
        <f t="shared" si="2105"/>
        <v>0</v>
      </c>
      <c r="I1311" s="9">
        <f t="shared" si="2105"/>
        <v>0</v>
      </c>
      <c r="J1311" s="9">
        <f t="shared" si="2105"/>
        <v>0</v>
      </c>
      <c r="K1311" s="9">
        <f t="shared" si="2105"/>
        <v>0</v>
      </c>
      <c r="L1311" s="9">
        <f t="shared" si="2105"/>
        <v>0</v>
      </c>
      <c r="M1311" s="9">
        <f t="shared" si="2105"/>
        <v>1785</v>
      </c>
      <c r="N1311" s="9">
        <f t="shared" si="2105"/>
        <v>0</v>
      </c>
      <c r="O1311" s="9">
        <f t="shared" si="2105"/>
        <v>0</v>
      </c>
      <c r="P1311" s="9">
        <f t="shared" si="2105"/>
        <v>0</v>
      </c>
      <c r="Q1311" s="9">
        <f t="shared" si="2105"/>
        <v>0</v>
      </c>
      <c r="R1311" s="9">
        <f t="shared" si="2105"/>
        <v>0</v>
      </c>
      <c r="S1311" s="9">
        <f t="shared" si="2105"/>
        <v>1785</v>
      </c>
      <c r="T1311" s="9">
        <f t="shared" si="2105"/>
        <v>0</v>
      </c>
      <c r="U1311" s="9">
        <f t="shared" si="2105"/>
        <v>0</v>
      </c>
      <c r="V1311" s="9">
        <f t="shared" si="2105"/>
        <v>0</v>
      </c>
      <c r="W1311" s="9">
        <f t="shared" ref="U1311:AJ1313" si="2106">W1312</f>
        <v>0</v>
      </c>
      <c r="X1311" s="9">
        <f t="shared" si="2106"/>
        <v>0</v>
      </c>
      <c r="Y1311" s="9">
        <f t="shared" si="2106"/>
        <v>1785</v>
      </c>
      <c r="Z1311" s="9">
        <f t="shared" si="2106"/>
        <v>0</v>
      </c>
      <c r="AA1311" s="9">
        <f t="shared" si="2106"/>
        <v>0</v>
      </c>
      <c r="AB1311" s="9">
        <f t="shared" si="2106"/>
        <v>0</v>
      </c>
      <c r="AC1311" s="9">
        <f t="shared" si="2106"/>
        <v>0</v>
      </c>
      <c r="AD1311" s="9">
        <f t="shared" si="2106"/>
        <v>0</v>
      </c>
      <c r="AE1311" s="9">
        <f t="shared" si="2106"/>
        <v>1785</v>
      </c>
      <c r="AF1311" s="9">
        <f t="shared" si="2106"/>
        <v>0</v>
      </c>
      <c r="AG1311" s="9">
        <f t="shared" si="2106"/>
        <v>0</v>
      </c>
      <c r="AH1311" s="9">
        <f t="shared" si="2106"/>
        <v>0</v>
      </c>
      <c r="AI1311" s="9">
        <f t="shared" si="2106"/>
        <v>0</v>
      </c>
      <c r="AJ1311" s="9">
        <f t="shared" si="2106"/>
        <v>0</v>
      </c>
      <c r="AK1311" s="9">
        <f t="shared" ref="AG1311:AV1313" si="2107">AK1312</f>
        <v>1785</v>
      </c>
      <c r="AL1311" s="9">
        <f t="shared" si="2107"/>
        <v>0</v>
      </c>
      <c r="AM1311" s="9">
        <f t="shared" si="2107"/>
        <v>0</v>
      </c>
      <c r="AN1311" s="9">
        <f t="shared" si="2107"/>
        <v>0</v>
      </c>
      <c r="AO1311" s="9">
        <f t="shared" si="2107"/>
        <v>0</v>
      </c>
      <c r="AP1311" s="9">
        <f t="shared" si="2107"/>
        <v>0</v>
      </c>
      <c r="AQ1311" s="9">
        <f t="shared" si="2107"/>
        <v>1785</v>
      </c>
      <c r="AR1311" s="9">
        <f t="shared" si="2107"/>
        <v>0</v>
      </c>
      <c r="AS1311" s="9">
        <f t="shared" si="2107"/>
        <v>0</v>
      </c>
      <c r="AT1311" s="9">
        <f t="shared" si="2107"/>
        <v>0</v>
      </c>
      <c r="AU1311" s="9">
        <f t="shared" si="2107"/>
        <v>0</v>
      </c>
      <c r="AV1311" s="9">
        <f t="shared" si="2107"/>
        <v>0</v>
      </c>
      <c r="AW1311" s="96">
        <f t="shared" ref="AS1311:BH1313" si="2108">AW1312</f>
        <v>1785</v>
      </c>
      <c r="AX1311" s="96">
        <f t="shared" si="2108"/>
        <v>0</v>
      </c>
      <c r="AY1311" s="9">
        <f t="shared" si="2108"/>
        <v>0</v>
      </c>
      <c r="AZ1311" s="9">
        <f t="shared" si="2108"/>
        <v>0</v>
      </c>
      <c r="BA1311" s="9">
        <f t="shared" si="2108"/>
        <v>0</v>
      </c>
      <c r="BB1311" s="9">
        <f t="shared" si="2108"/>
        <v>0</v>
      </c>
      <c r="BC1311" s="9">
        <f t="shared" si="2108"/>
        <v>1785</v>
      </c>
      <c r="BD1311" s="9">
        <f t="shared" si="2108"/>
        <v>0</v>
      </c>
      <c r="BE1311" s="9">
        <f t="shared" si="2108"/>
        <v>0</v>
      </c>
      <c r="BF1311" s="9">
        <f t="shared" si="2108"/>
        <v>0</v>
      </c>
      <c r="BG1311" s="9">
        <f t="shared" si="2108"/>
        <v>0</v>
      </c>
      <c r="BH1311" s="9">
        <f t="shared" si="2108"/>
        <v>0</v>
      </c>
      <c r="BI1311" s="9">
        <f t="shared" ref="BE1311:BJ1313" si="2109">BI1312</f>
        <v>1785</v>
      </c>
      <c r="BJ1311" s="9">
        <f t="shared" si="2109"/>
        <v>0</v>
      </c>
    </row>
    <row r="1312" spans="1:62" ht="33" hidden="1" x14ac:dyDescent="0.25">
      <c r="A1312" s="28" t="s">
        <v>328</v>
      </c>
      <c r="B1312" s="26" t="s">
        <v>317</v>
      </c>
      <c r="C1312" s="26" t="s">
        <v>145</v>
      </c>
      <c r="D1312" s="26" t="s">
        <v>145</v>
      </c>
      <c r="E1312" s="26" t="s">
        <v>355</v>
      </c>
      <c r="F1312" s="46"/>
      <c r="G1312" s="9">
        <f t="shared" si="2105"/>
        <v>1785</v>
      </c>
      <c r="H1312" s="9">
        <f t="shared" si="2105"/>
        <v>0</v>
      </c>
      <c r="I1312" s="9">
        <f t="shared" si="2105"/>
        <v>0</v>
      </c>
      <c r="J1312" s="9">
        <f t="shared" si="2105"/>
        <v>0</v>
      </c>
      <c r="K1312" s="9">
        <f t="shared" si="2105"/>
        <v>0</v>
      </c>
      <c r="L1312" s="9">
        <f t="shared" si="2105"/>
        <v>0</v>
      </c>
      <c r="M1312" s="9">
        <f t="shared" si="2105"/>
        <v>1785</v>
      </c>
      <c r="N1312" s="9">
        <f t="shared" si="2105"/>
        <v>0</v>
      </c>
      <c r="O1312" s="9">
        <f t="shared" si="2105"/>
        <v>0</v>
      </c>
      <c r="P1312" s="9">
        <f t="shared" si="2105"/>
        <v>0</v>
      </c>
      <c r="Q1312" s="9">
        <f t="shared" si="2105"/>
        <v>0</v>
      </c>
      <c r="R1312" s="9">
        <f t="shared" si="2105"/>
        <v>0</v>
      </c>
      <c r="S1312" s="9">
        <f t="shared" si="2105"/>
        <v>1785</v>
      </c>
      <c r="T1312" s="9">
        <f t="shared" si="2105"/>
        <v>0</v>
      </c>
      <c r="U1312" s="9">
        <f t="shared" si="2106"/>
        <v>0</v>
      </c>
      <c r="V1312" s="9">
        <f t="shared" si="2106"/>
        <v>0</v>
      </c>
      <c r="W1312" s="9">
        <f t="shared" si="2106"/>
        <v>0</v>
      </c>
      <c r="X1312" s="9">
        <f t="shared" si="2106"/>
        <v>0</v>
      </c>
      <c r="Y1312" s="9">
        <f t="shared" si="2106"/>
        <v>1785</v>
      </c>
      <c r="Z1312" s="9">
        <f t="shared" si="2106"/>
        <v>0</v>
      </c>
      <c r="AA1312" s="9">
        <f t="shared" si="2106"/>
        <v>0</v>
      </c>
      <c r="AB1312" s="9">
        <f t="shared" si="2106"/>
        <v>0</v>
      </c>
      <c r="AC1312" s="9">
        <f t="shared" si="2106"/>
        <v>0</v>
      </c>
      <c r="AD1312" s="9">
        <f t="shared" si="2106"/>
        <v>0</v>
      </c>
      <c r="AE1312" s="9">
        <f t="shared" si="2106"/>
        <v>1785</v>
      </c>
      <c r="AF1312" s="9">
        <f t="shared" si="2106"/>
        <v>0</v>
      </c>
      <c r="AG1312" s="9">
        <f t="shared" si="2107"/>
        <v>0</v>
      </c>
      <c r="AH1312" s="9">
        <f t="shared" si="2107"/>
        <v>0</v>
      </c>
      <c r="AI1312" s="9">
        <f t="shared" si="2107"/>
        <v>0</v>
      </c>
      <c r="AJ1312" s="9">
        <f t="shared" si="2107"/>
        <v>0</v>
      </c>
      <c r="AK1312" s="9">
        <f t="shared" si="2107"/>
        <v>1785</v>
      </c>
      <c r="AL1312" s="9">
        <f t="shared" si="2107"/>
        <v>0</v>
      </c>
      <c r="AM1312" s="9">
        <f t="shared" si="2107"/>
        <v>0</v>
      </c>
      <c r="AN1312" s="9">
        <f t="shared" si="2107"/>
        <v>0</v>
      </c>
      <c r="AO1312" s="9">
        <f t="shared" si="2107"/>
        <v>0</v>
      </c>
      <c r="AP1312" s="9">
        <f t="shared" si="2107"/>
        <v>0</v>
      </c>
      <c r="AQ1312" s="9">
        <f t="shared" si="2107"/>
        <v>1785</v>
      </c>
      <c r="AR1312" s="9">
        <f t="shared" si="2107"/>
        <v>0</v>
      </c>
      <c r="AS1312" s="9">
        <f t="shared" si="2108"/>
        <v>0</v>
      </c>
      <c r="AT1312" s="9">
        <f t="shared" si="2108"/>
        <v>0</v>
      </c>
      <c r="AU1312" s="9">
        <f t="shared" si="2108"/>
        <v>0</v>
      </c>
      <c r="AV1312" s="9">
        <f t="shared" si="2108"/>
        <v>0</v>
      </c>
      <c r="AW1312" s="96">
        <f t="shared" si="2108"/>
        <v>1785</v>
      </c>
      <c r="AX1312" s="96">
        <f t="shared" si="2108"/>
        <v>0</v>
      </c>
      <c r="AY1312" s="9">
        <f t="shared" si="2108"/>
        <v>0</v>
      </c>
      <c r="AZ1312" s="9">
        <f t="shared" si="2108"/>
        <v>0</v>
      </c>
      <c r="BA1312" s="9">
        <f t="shared" si="2108"/>
        <v>0</v>
      </c>
      <c r="BB1312" s="9">
        <f t="shared" si="2108"/>
        <v>0</v>
      </c>
      <c r="BC1312" s="9">
        <f t="shared" si="2108"/>
        <v>1785</v>
      </c>
      <c r="BD1312" s="9">
        <f t="shared" si="2108"/>
        <v>0</v>
      </c>
      <c r="BE1312" s="9">
        <f t="shared" si="2109"/>
        <v>0</v>
      </c>
      <c r="BF1312" s="9">
        <f t="shared" si="2109"/>
        <v>0</v>
      </c>
      <c r="BG1312" s="9">
        <f t="shared" si="2109"/>
        <v>0</v>
      </c>
      <c r="BH1312" s="9">
        <f t="shared" si="2109"/>
        <v>0</v>
      </c>
      <c r="BI1312" s="9">
        <f t="shared" si="2109"/>
        <v>1785</v>
      </c>
      <c r="BJ1312" s="9">
        <f t="shared" si="2109"/>
        <v>0</v>
      </c>
    </row>
    <row r="1313" spans="1:62" ht="33" hidden="1" x14ac:dyDescent="0.25">
      <c r="A1313" s="25" t="s">
        <v>11</v>
      </c>
      <c r="B1313" s="26" t="s">
        <v>317</v>
      </c>
      <c r="C1313" s="26" t="s">
        <v>145</v>
      </c>
      <c r="D1313" s="26" t="s">
        <v>145</v>
      </c>
      <c r="E1313" s="26" t="s">
        <v>355</v>
      </c>
      <c r="F1313" s="26">
        <v>600</v>
      </c>
      <c r="G1313" s="9">
        <f t="shared" si="2105"/>
        <v>1785</v>
      </c>
      <c r="H1313" s="9">
        <f t="shared" si="2105"/>
        <v>0</v>
      </c>
      <c r="I1313" s="9">
        <f t="shared" si="2105"/>
        <v>0</v>
      </c>
      <c r="J1313" s="9">
        <f t="shared" si="2105"/>
        <v>0</v>
      </c>
      <c r="K1313" s="9">
        <f t="shared" si="2105"/>
        <v>0</v>
      </c>
      <c r="L1313" s="9">
        <f t="shared" si="2105"/>
        <v>0</v>
      </c>
      <c r="M1313" s="9">
        <f t="shared" si="2105"/>
        <v>1785</v>
      </c>
      <c r="N1313" s="9">
        <f t="shared" si="2105"/>
        <v>0</v>
      </c>
      <c r="O1313" s="9">
        <f t="shared" si="2105"/>
        <v>0</v>
      </c>
      <c r="P1313" s="9">
        <f t="shared" si="2105"/>
        <v>0</v>
      </c>
      <c r="Q1313" s="9">
        <f t="shared" si="2105"/>
        <v>0</v>
      </c>
      <c r="R1313" s="9">
        <f t="shared" si="2105"/>
        <v>0</v>
      </c>
      <c r="S1313" s="9">
        <f t="shared" si="2105"/>
        <v>1785</v>
      </c>
      <c r="T1313" s="9">
        <f t="shared" si="2105"/>
        <v>0</v>
      </c>
      <c r="U1313" s="9">
        <f t="shared" si="2106"/>
        <v>0</v>
      </c>
      <c r="V1313" s="9">
        <f t="shared" si="2106"/>
        <v>0</v>
      </c>
      <c r="W1313" s="9">
        <f t="shared" si="2106"/>
        <v>0</v>
      </c>
      <c r="X1313" s="9">
        <f t="shared" si="2106"/>
        <v>0</v>
      </c>
      <c r="Y1313" s="9">
        <f t="shared" si="2106"/>
        <v>1785</v>
      </c>
      <c r="Z1313" s="9">
        <f t="shared" si="2106"/>
        <v>0</v>
      </c>
      <c r="AA1313" s="9">
        <f t="shared" si="2106"/>
        <v>0</v>
      </c>
      <c r="AB1313" s="9">
        <f t="shared" si="2106"/>
        <v>0</v>
      </c>
      <c r="AC1313" s="9">
        <f t="shared" si="2106"/>
        <v>0</v>
      </c>
      <c r="AD1313" s="9">
        <f t="shared" si="2106"/>
        <v>0</v>
      </c>
      <c r="AE1313" s="9">
        <f t="shared" si="2106"/>
        <v>1785</v>
      </c>
      <c r="AF1313" s="9">
        <f t="shared" si="2106"/>
        <v>0</v>
      </c>
      <c r="AG1313" s="9">
        <f t="shared" si="2107"/>
        <v>0</v>
      </c>
      <c r="AH1313" s="9">
        <f t="shared" si="2107"/>
        <v>0</v>
      </c>
      <c r="AI1313" s="9">
        <f t="shared" si="2107"/>
        <v>0</v>
      </c>
      <c r="AJ1313" s="9">
        <f t="shared" si="2107"/>
        <v>0</v>
      </c>
      <c r="AK1313" s="9">
        <f t="shared" si="2107"/>
        <v>1785</v>
      </c>
      <c r="AL1313" s="9">
        <f t="shared" si="2107"/>
        <v>0</v>
      </c>
      <c r="AM1313" s="9">
        <f t="shared" si="2107"/>
        <v>0</v>
      </c>
      <c r="AN1313" s="9">
        <f t="shared" si="2107"/>
        <v>0</v>
      </c>
      <c r="AO1313" s="9">
        <f t="shared" si="2107"/>
        <v>0</v>
      </c>
      <c r="AP1313" s="9">
        <f t="shared" si="2107"/>
        <v>0</v>
      </c>
      <c r="AQ1313" s="9">
        <f t="shared" si="2107"/>
        <v>1785</v>
      </c>
      <c r="AR1313" s="9">
        <f t="shared" si="2107"/>
        <v>0</v>
      </c>
      <c r="AS1313" s="9">
        <f t="shared" si="2108"/>
        <v>0</v>
      </c>
      <c r="AT1313" s="9">
        <f t="shared" si="2108"/>
        <v>0</v>
      </c>
      <c r="AU1313" s="9">
        <f t="shared" si="2108"/>
        <v>0</v>
      </c>
      <c r="AV1313" s="9">
        <f t="shared" si="2108"/>
        <v>0</v>
      </c>
      <c r="AW1313" s="96">
        <f t="shared" si="2108"/>
        <v>1785</v>
      </c>
      <c r="AX1313" s="96">
        <f t="shared" si="2108"/>
        <v>0</v>
      </c>
      <c r="AY1313" s="9">
        <f t="shared" si="2108"/>
        <v>0</v>
      </c>
      <c r="AZ1313" s="9">
        <f t="shared" si="2108"/>
        <v>0</v>
      </c>
      <c r="BA1313" s="9">
        <f t="shared" si="2108"/>
        <v>0</v>
      </c>
      <c r="BB1313" s="9">
        <f t="shared" si="2108"/>
        <v>0</v>
      </c>
      <c r="BC1313" s="9">
        <f t="shared" si="2108"/>
        <v>1785</v>
      </c>
      <c r="BD1313" s="9">
        <f t="shared" si="2108"/>
        <v>0</v>
      </c>
      <c r="BE1313" s="9">
        <f t="shared" si="2109"/>
        <v>0</v>
      </c>
      <c r="BF1313" s="9">
        <f t="shared" si="2109"/>
        <v>0</v>
      </c>
      <c r="BG1313" s="9">
        <f t="shared" si="2109"/>
        <v>0</v>
      </c>
      <c r="BH1313" s="9">
        <f t="shared" si="2109"/>
        <v>0</v>
      </c>
      <c r="BI1313" s="9">
        <f t="shared" si="2109"/>
        <v>1785</v>
      </c>
      <c r="BJ1313" s="9">
        <f t="shared" si="2109"/>
        <v>0</v>
      </c>
    </row>
    <row r="1314" spans="1:62" ht="20.100000000000001" hidden="1" customHeight="1" x14ac:dyDescent="0.25">
      <c r="A1314" s="25" t="s">
        <v>13</v>
      </c>
      <c r="B1314" s="26" t="s">
        <v>317</v>
      </c>
      <c r="C1314" s="26" t="s">
        <v>145</v>
      </c>
      <c r="D1314" s="26" t="s">
        <v>145</v>
      </c>
      <c r="E1314" s="26" t="s">
        <v>355</v>
      </c>
      <c r="F1314" s="26">
        <v>610</v>
      </c>
      <c r="G1314" s="9">
        <v>1785</v>
      </c>
      <c r="H1314" s="9"/>
      <c r="I1314" s="84"/>
      <c r="J1314" s="84"/>
      <c r="K1314" s="84"/>
      <c r="L1314" s="84"/>
      <c r="M1314" s="9">
        <f>G1314+I1314+J1314+K1314+L1314</f>
        <v>1785</v>
      </c>
      <c r="N1314" s="9">
        <f>H1314+L1314</f>
        <v>0</v>
      </c>
      <c r="O1314" s="85"/>
      <c r="P1314" s="85"/>
      <c r="Q1314" s="85"/>
      <c r="R1314" s="85"/>
      <c r="S1314" s="9">
        <f>M1314+O1314+P1314+Q1314+R1314</f>
        <v>1785</v>
      </c>
      <c r="T1314" s="9">
        <f>N1314+R1314</f>
        <v>0</v>
      </c>
      <c r="U1314" s="85"/>
      <c r="V1314" s="85"/>
      <c r="W1314" s="85"/>
      <c r="X1314" s="85"/>
      <c r="Y1314" s="9">
        <f>S1314+U1314+V1314+W1314+X1314</f>
        <v>1785</v>
      </c>
      <c r="Z1314" s="9">
        <f>T1314+X1314</f>
        <v>0</v>
      </c>
      <c r="AA1314" s="85"/>
      <c r="AB1314" s="85"/>
      <c r="AC1314" s="85"/>
      <c r="AD1314" s="85"/>
      <c r="AE1314" s="9">
        <f>Y1314+AA1314+AB1314+AC1314+AD1314</f>
        <v>1785</v>
      </c>
      <c r="AF1314" s="9">
        <f>Z1314+AD1314</f>
        <v>0</v>
      </c>
      <c r="AG1314" s="85"/>
      <c r="AH1314" s="85"/>
      <c r="AI1314" s="85"/>
      <c r="AJ1314" s="85"/>
      <c r="AK1314" s="9">
        <f>AE1314+AG1314+AH1314+AI1314+AJ1314</f>
        <v>1785</v>
      </c>
      <c r="AL1314" s="9">
        <f>AF1314+AJ1314</f>
        <v>0</v>
      </c>
      <c r="AM1314" s="85"/>
      <c r="AN1314" s="85"/>
      <c r="AO1314" s="85"/>
      <c r="AP1314" s="85"/>
      <c r="AQ1314" s="9">
        <f>AK1314+AM1314+AN1314+AO1314+AP1314</f>
        <v>1785</v>
      </c>
      <c r="AR1314" s="9">
        <f>AL1314+AP1314</f>
        <v>0</v>
      </c>
      <c r="AS1314" s="85"/>
      <c r="AT1314" s="85"/>
      <c r="AU1314" s="85"/>
      <c r="AV1314" s="85"/>
      <c r="AW1314" s="96">
        <f>AQ1314+AS1314+AT1314+AU1314+AV1314</f>
        <v>1785</v>
      </c>
      <c r="AX1314" s="96">
        <f>AR1314+AV1314</f>
        <v>0</v>
      </c>
      <c r="AY1314" s="85"/>
      <c r="AZ1314" s="85"/>
      <c r="BA1314" s="85"/>
      <c r="BB1314" s="85"/>
      <c r="BC1314" s="9">
        <f>AW1314+AY1314+AZ1314+BA1314+BB1314</f>
        <v>1785</v>
      </c>
      <c r="BD1314" s="9">
        <f>AX1314+BB1314</f>
        <v>0</v>
      </c>
      <c r="BE1314" s="85"/>
      <c r="BF1314" s="85"/>
      <c r="BG1314" s="85"/>
      <c r="BH1314" s="85"/>
      <c r="BI1314" s="9">
        <f>BC1314+BE1314+BF1314+BG1314+BH1314</f>
        <v>1785</v>
      </c>
      <c r="BJ1314" s="9">
        <f>BD1314+BH1314</f>
        <v>0</v>
      </c>
    </row>
    <row r="1315" spans="1:62" ht="20.100000000000001" hidden="1" customHeight="1" x14ac:dyDescent="0.25">
      <c r="A1315" s="25" t="s">
        <v>14</v>
      </c>
      <c r="B1315" s="26" t="s">
        <v>317</v>
      </c>
      <c r="C1315" s="26" t="s">
        <v>145</v>
      </c>
      <c r="D1315" s="26" t="s">
        <v>145</v>
      </c>
      <c r="E1315" s="26" t="s">
        <v>149</v>
      </c>
      <c r="F1315" s="26"/>
      <c r="G1315" s="9">
        <f t="shared" ref="G1315:H1317" si="2110">G1316</f>
        <v>0</v>
      </c>
      <c r="H1315" s="9">
        <f t="shared" si="2110"/>
        <v>0</v>
      </c>
      <c r="I1315" s="84"/>
      <c r="J1315" s="84"/>
      <c r="K1315" s="84"/>
      <c r="L1315" s="84"/>
      <c r="M1315" s="84"/>
      <c r="N1315" s="84"/>
      <c r="O1315" s="85"/>
      <c r="P1315" s="85"/>
      <c r="Q1315" s="85"/>
      <c r="R1315" s="85"/>
      <c r="S1315" s="85"/>
      <c r="T1315" s="85"/>
      <c r="U1315" s="85"/>
      <c r="V1315" s="85"/>
      <c r="W1315" s="85"/>
      <c r="X1315" s="85"/>
      <c r="Y1315" s="85"/>
      <c r="Z1315" s="85"/>
      <c r="AA1315" s="85"/>
      <c r="AB1315" s="85"/>
      <c r="AC1315" s="85"/>
      <c r="AD1315" s="85"/>
      <c r="AE1315" s="85"/>
      <c r="AF1315" s="85"/>
      <c r="AG1315" s="85"/>
      <c r="AH1315" s="85"/>
      <c r="AI1315" s="85"/>
      <c r="AJ1315" s="85"/>
      <c r="AK1315" s="85"/>
      <c r="AL1315" s="85"/>
      <c r="AM1315" s="85"/>
      <c r="AN1315" s="85"/>
      <c r="AO1315" s="85"/>
      <c r="AP1315" s="85"/>
      <c r="AQ1315" s="85"/>
      <c r="AR1315" s="85"/>
      <c r="AS1315" s="85"/>
      <c r="AT1315" s="85"/>
      <c r="AU1315" s="85"/>
      <c r="AV1315" s="85"/>
      <c r="AW1315" s="97"/>
      <c r="AX1315" s="97"/>
      <c r="AY1315" s="85"/>
      <c r="AZ1315" s="85"/>
      <c r="BA1315" s="85"/>
      <c r="BB1315" s="85"/>
      <c r="BC1315" s="85"/>
      <c r="BD1315" s="85"/>
      <c r="BE1315" s="85"/>
      <c r="BF1315" s="85"/>
      <c r="BG1315" s="85"/>
      <c r="BH1315" s="85"/>
      <c r="BI1315" s="85"/>
      <c r="BJ1315" s="85"/>
    </row>
    <row r="1316" spans="1:62" ht="49.5" hidden="1" x14ac:dyDescent="0.25">
      <c r="A1316" s="28" t="s">
        <v>329</v>
      </c>
      <c r="B1316" s="26" t="s">
        <v>317</v>
      </c>
      <c r="C1316" s="26" t="s">
        <v>145</v>
      </c>
      <c r="D1316" s="26" t="s">
        <v>145</v>
      </c>
      <c r="E1316" s="26" t="s">
        <v>698</v>
      </c>
      <c r="F1316" s="46"/>
      <c r="G1316" s="9">
        <f>G1317</f>
        <v>0</v>
      </c>
      <c r="H1316" s="9">
        <f t="shared" si="2110"/>
        <v>0</v>
      </c>
      <c r="I1316" s="84"/>
      <c r="J1316" s="84"/>
      <c r="K1316" s="84"/>
      <c r="L1316" s="84"/>
      <c r="M1316" s="84"/>
      <c r="N1316" s="84"/>
      <c r="O1316" s="85"/>
      <c r="P1316" s="85"/>
      <c r="Q1316" s="85"/>
      <c r="R1316" s="85"/>
      <c r="S1316" s="85"/>
      <c r="T1316" s="85"/>
      <c r="U1316" s="85"/>
      <c r="V1316" s="85"/>
      <c r="W1316" s="85"/>
      <c r="X1316" s="85"/>
      <c r="Y1316" s="85"/>
      <c r="Z1316" s="85"/>
      <c r="AA1316" s="85"/>
      <c r="AB1316" s="85"/>
      <c r="AC1316" s="85"/>
      <c r="AD1316" s="85"/>
      <c r="AE1316" s="85"/>
      <c r="AF1316" s="85"/>
      <c r="AG1316" s="85"/>
      <c r="AH1316" s="85"/>
      <c r="AI1316" s="85"/>
      <c r="AJ1316" s="85"/>
      <c r="AK1316" s="85"/>
      <c r="AL1316" s="85"/>
      <c r="AM1316" s="85"/>
      <c r="AN1316" s="85"/>
      <c r="AO1316" s="85"/>
      <c r="AP1316" s="85"/>
      <c r="AQ1316" s="85"/>
      <c r="AR1316" s="85"/>
      <c r="AS1316" s="85"/>
      <c r="AT1316" s="85"/>
      <c r="AU1316" s="85"/>
      <c r="AV1316" s="85"/>
      <c r="AW1316" s="97"/>
      <c r="AX1316" s="97"/>
      <c r="AY1316" s="85"/>
      <c r="AZ1316" s="85"/>
      <c r="BA1316" s="85"/>
      <c r="BB1316" s="85"/>
      <c r="BC1316" s="85"/>
      <c r="BD1316" s="85"/>
      <c r="BE1316" s="85"/>
      <c r="BF1316" s="85"/>
      <c r="BG1316" s="85"/>
      <c r="BH1316" s="85"/>
      <c r="BI1316" s="85"/>
      <c r="BJ1316" s="85"/>
    </row>
    <row r="1317" spans="1:62" ht="33" hidden="1" x14ac:dyDescent="0.25">
      <c r="A1317" s="25" t="s">
        <v>11</v>
      </c>
      <c r="B1317" s="26" t="s">
        <v>317</v>
      </c>
      <c r="C1317" s="26" t="s">
        <v>145</v>
      </c>
      <c r="D1317" s="26" t="s">
        <v>145</v>
      </c>
      <c r="E1317" s="26" t="s">
        <v>698</v>
      </c>
      <c r="F1317" s="26">
        <v>600</v>
      </c>
      <c r="G1317" s="9">
        <f t="shared" si="2110"/>
        <v>0</v>
      </c>
      <c r="H1317" s="9">
        <f t="shared" si="2110"/>
        <v>0</v>
      </c>
      <c r="I1317" s="84"/>
      <c r="J1317" s="84"/>
      <c r="K1317" s="84"/>
      <c r="L1317" s="84"/>
      <c r="M1317" s="84"/>
      <c r="N1317" s="84"/>
      <c r="O1317" s="85"/>
      <c r="P1317" s="85"/>
      <c r="Q1317" s="85"/>
      <c r="R1317" s="85"/>
      <c r="S1317" s="85"/>
      <c r="T1317" s="85"/>
      <c r="U1317" s="85"/>
      <c r="V1317" s="85"/>
      <c r="W1317" s="85"/>
      <c r="X1317" s="85"/>
      <c r="Y1317" s="85"/>
      <c r="Z1317" s="85"/>
      <c r="AA1317" s="85"/>
      <c r="AB1317" s="85"/>
      <c r="AC1317" s="85"/>
      <c r="AD1317" s="85"/>
      <c r="AE1317" s="85"/>
      <c r="AF1317" s="85"/>
      <c r="AG1317" s="85"/>
      <c r="AH1317" s="85"/>
      <c r="AI1317" s="85"/>
      <c r="AJ1317" s="85"/>
      <c r="AK1317" s="85"/>
      <c r="AL1317" s="85"/>
      <c r="AM1317" s="85"/>
      <c r="AN1317" s="85"/>
      <c r="AO1317" s="85"/>
      <c r="AP1317" s="85"/>
      <c r="AQ1317" s="85"/>
      <c r="AR1317" s="85"/>
      <c r="AS1317" s="85"/>
      <c r="AT1317" s="85"/>
      <c r="AU1317" s="85"/>
      <c r="AV1317" s="85"/>
      <c r="AW1317" s="97"/>
      <c r="AX1317" s="97"/>
      <c r="AY1317" s="85"/>
      <c r="AZ1317" s="85"/>
      <c r="BA1317" s="85"/>
      <c r="BB1317" s="85"/>
      <c r="BC1317" s="85"/>
      <c r="BD1317" s="85"/>
      <c r="BE1317" s="85"/>
      <c r="BF1317" s="85"/>
      <c r="BG1317" s="85"/>
      <c r="BH1317" s="85"/>
      <c r="BI1317" s="85"/>
      <c r="BJ1317" s="85"/>
    </row>
    <row r="1318" spans="1:62" ht="20.100000000000001" hidden="1" customHeight="1" x14ac:dyDescent="0.25">
      <c r="A1318" s="25" t="s">
        <v>13</v>
      </c>
      <c r="B1318" s="26" t="s">
        <v>317</v>
      </c>
      <c r="C1318" s="26" t="s">
        <v>145</v>
      </c>
      <c r="D1318" s="26" t="s">
        <v>145</v>
      </c>
      <c r="E1318" s="26" t="s">
        <v>698</v>
      </c>
      <c r="F1318" s="26">
        <v>610</v>
      </c>
      <c r="G1318" s="9"/>
      <c r="H1318" s="9"/>
      <c r="I1318" s="84"/>
      <c r="J1318" s="84"/>
      <c r="K1318" s="84"/>
      <c r="L1318" s="84"/>
      <c r="M1318" s="84"/>
      <c r="N1318" s="84"/>
      <c r="O1318" s="85"/>
      <c r="P1318" s="85"/>
      <c r="Q1318" s="85"/>
      <c r="R1318" s="85"/>
      <c r="S1318" s="85"/>
      <c r="T1318" s="85"/>
      <c r="U1318" s="85"/>
      <c r="V1318" s="85"/>
      <c r="W1318" s="85"/>
      <c r="X1318" s="85"/>
      <c r="Y1318" s="85"/>
      <c r="Z1318" s="85"/>
      <c r="AA1318" s="85"/>
      <c r="AB1318" s="85"/>
      <c r="AC1318" s="85"/>
      <c r="AD1318" s="85"/>
      <c r="AE1318" s="85"/>
      <c r="AF1318" s="85"/>
      <c r="AG1318" s="85"/>
      <c r="AH1318" s="85"/>
      <c r="AI1318" s="85"/>
      <c r="AJ1318" s="85"/>
      <c r="AK1318" s="85"/>
      <c r="AL1318" s="85"/>
      <c r="AM1318" s="85"/>
      <c r="AN1318" s="85"/>
      <c r="AO1318" s="85"/>
      <c r="AP1318" s="85"/>
      <c r="AQ1318" s="85"/>
      <c r="AR1318" s="85"/>
      <c r="AS1318" s="85"/>
      <c r="AT1318" s="85"/>
      <c r="AU1318" s="85"/>
      <c r="AV1318" s="85"/>
      <c r="AW1318" s="97"/>
      <c r="AX1318" s="97"/>
      <c r="AY1318" s="85"/>
      <c r="AZ1318" s="85"/>
      <c r="BA1318" s="85"/>
      <c r="BB1318" s="85"/>
      <c r="BC1318" s="85"/>
      <c r="BD1318" s="85"/>
      <c r="BE1318" s="85"/>
      <c r="BF1318" s="85"/>
      <c r="BG1318" s="85"/>
      <c r="BH1318" s="85"/>
      <c r="BI1318" s="85"/>
      <c r="BJ1318" s="85"/>
    </row>
    <row r="1319" spans="1:62" ht="33" hidden="1" x14ac:dyDescent="0.25">
      <c r="A1319" s="60" t="s">
        <v>489</v>
      </c>
      <c r="B1319" s="26" t="s">
        <v>317</v>
      </c>
      <c r="C1319" s="26" t="s">
        <v>145</v>
      </c>
      <c r="D1319" s="26" t="s">
        <v>145</v>
      </c>
      <c r="E1319" s="26" t="s">
        <v>356</v>
      </c>
      <c r="F1319" s="26"/>
      <c r="G1319" s="9">
        <f>G1320+G1324</f>
        <v>122886</v>
      </c>
      <c r="H1319" s="9">
        <f t="shared" ref="H1319:N1319" si="2111">H1320+H1324</f>
        <v>0</v>
      </c>
      <c r="I1319" s="9">
        <f t="shared" si="2111"/>
        <v>0</v>
      </c>
      <c r="J1319" s="9">
        <f t="shared" si="2111"/>
        <v>0</v>
      </c>
      <c r="K1319" s="9">
        <f t="shared" si="2111"/>
        <v>0</v>
      </c>
      <c r="L1319" s="9">
        <f t="shared" si="2111"/>
        <v>0</v>
      </c>
      <c r="M1319" s="9">
        <f t="shared" si="2111"/>
        <v>122886</v>
      </c>
      <c r="N1319" s="9">
        <f t="shared" si="2111"/>
        <v>0</v>
      </c>
      <c r="O1319" s="9">
        <f t="shared" ref="O1319:T1319" si="2112">O1320+O1324</f>
        <v>0</v>
      </c>
      <c r="P1319" s="9">
        <f t="shared" si="2112"/>
        <v>0</v>
      </c>
      <c r="Q1319" s="9">
        <f t="shared" si="2112"/>
        <v>0</v>
      </c>
      <c r="R1319" s="9">
        <f t="shared" si="2112"/>
        <v>0</v>
      </c>
      <c r="S1319" s="9">
        <f t="shared" si="2112"/>
        <v>122886</v>
      </c>
      <c r="T1319" s="9">
        <f t="shared" si="2112"/>
        <v>0</v>
      </c>
      <c r="U1319" s="9">
        <f t="shared" ref="U1319:Z1319" si="2113">U1320+U1324</f>
        <v>0</v>
      </c>
      <c r="V1319" s="9">
        <f t="shared" si="2113"/>
        <v>0</v>
      </c>
      <c r="W1319" s="9">
        <f t="shared" si="2113"/>
        <v>0</v>
      </c>
      <c r="X1319" s="9">
        <f t="shared" si="2113"/>
        <v>0</v>
      </c>
      <c r="Y1319" s="9">
        <f t="shared" si="2113"/>
        <v>122886</v>
      </c>
      <c r="Z1319" s="9">
        <f t="shared" si="2113"/>
        <v>0</v>
      </c>
      <c r="AA1319" s="9">
        <f t="shared" ref="AA1319:AF1319" si="2114">AA1320+AA1324</f>
        <v>0</v>
      </c>
      <c r="AB1319" s="9">
        <f t="shared" si="2114"/>
        <v>2362</v>
      </c>
      <c r="AC1319" s="9">
        <f t="shared" si="2114"/>
        <v>0</v>
      </c>
      <c r="AD1319" s="9">
        <f t="shared" si="2114"/>
        <v>0</v>
      </c>
      <c r="AE1319" s="9">
        <f t="shared" si="2114"/>
        <v>125248</v>
      </c>
      <c r="AF1319" s="9">
        <f t="shared" si="2114"/>
        <v>0</v>
      </c>
      <c r="AG1319" s="9">
        <f t="shared" ref="AG1319:AL1319" si="2115">AG1320+AG1324</f>
        <v>0</v>
      </c>
      <c r="AH1319" s="9">
        <f t="shared" si="2115"/>
        <v>0</v>
      </c>
      <c r="AI1319" s="9">
        <f t="shared" si="2115"/>
        <v>0</v>
      </c>
      <c r="AJ1319" s="9">
        <f t="shared" si="2115"/>
        <v>0</v>
      </c>
      <c r="AK1319" s="9">
        <f t="shared" si="2115"/>
        <v>125248</v>
      </c>
      <c r="AL1319" s="9">
        <f t="shared" si="2115"/>
        <v>0</v>
      </c>
      <c r="AM1319" s="9">
        <f t="shared" ref="AM1319:AR1319" si="2116">AM1320+AM1324</f>
        <v>0</v>
      </c>
      <c r="AN1319" s="9">
        <f t="shared" si="2116"/>
        <v>0</v>
      </c>
      <c r="AO1319" s="9">
        <f t="shared" si="2116"/>
        <v>0</v>
      </c>
      <c r="AP1319" s="9">
        <f t="shared" si="2116"/>
        <v>0</v>
      </c>
      <c r="AQ1319" s="9">
        <f t="shared" si="2116"/>
        <v>125248</v>
      </c>
      <c r="AR1319" s="9">
        <f t="shared" si="2116"/>
        <v>0</v>
      </c>
      <c r="AS1319" s="9">
        <f t="shared" ref="AS1319:AX1319" si="2117">AS1320+AS1324</f>
        <v>0</v>
      </c>
      <c r="AT1319" s="9">
        <f t="shared" si="2117"/>
        <v>10</v>
      </c>
      <c r="AU1319" s="9">
        <f t="shared" si="2117"/>
        <v>0</v>
      </c>
      <c r="AV1319" s="9">
        <f t="shared" si="2117"/>
        <v>0</v>
      </c>
      <c r="AW1319" s="96">
        <f t="shared" si="2117"/>
        <v>125258</v>
      </c>
      <c r="AX1319" s="96">
        <f t="shared" si="2117"/>
        <v>0</v>
      </c>
      <c r="AY1319" s="9">
        <f t="shared" ref="AY1319:BD1319" si="2118">AY1320+AY1324</f>
        <v>-682</v>
      </c>
      <c r="AZ1319" s="9">
        <f t="shared" si="2118"/>
        <v>2521</v>
      </c>
      <c r="BA1319" s="9">
        <f t="shared" si="2118"/>
        <v>0</v>
      </c>
      <c r="BB1319" s="9">
        <f t="shared" si="2118"/>
        <v>0</v>
      </c>
      <c r="BC1319" s="9">
        <f t="shared" si="2118"/>
        <v>127097</v>
      </c>
      <c r="BD1319" s="9">
        <f t="shared" si="2118"/>
        <v>0</v>
      </c>
      <c r="BE1319" s="9">
        <f t="shared" ref="BE1319:BJ1319" si="2119">BE1320+BE1324</f>
        <v>0</v>
      </c>
      <c r="BF1319" s="9">
        <f t="shared" si="2119"/>
        <v>0</v>
      </c>
      <c r="BG1319" s="9">
        <f t="shared" si="2119"/>
        <v>0</v>
      </c>
      <c r="BH1319" s="9">
        <f t="shared" si="2119"/>
        <v>0</v>
      </c>
      <c r="BI1319" s="9">
        <f t="shared" si="2119"/>
        <v>127097</v>
      </c>
      <c r="BJ1319" s="9">
        <f t="shared" si="2119"/>
        <v>0</v>
      </c>
    </row>
    <row r="1320" spans="1:62" ht="33" hidden="1" x14ac:dyDescent="0.25">
      <c r="A1320" s="28" t="s">
        <v>76</v>
      </c>
      <c r="B1320" s="26" t="s">
        <v>317</v>
      </c>
      <c r="C1320" s="26" t="s">
        <v>145</v>
      </c>
      <c r="D1320" s="26" t="s">
        <v>145</v>
      </c>
      <c r="E1320" s="26" t="s">
        <v>359</v>
      </c>
      <c r="F1320" s="26"/>
      <c r="G1320" s="9">
        <f t="shared" ref="G1320:V1322" si="2120">G1321</f>
        <v>122865</v>
      </c>
      <c r="H1320" s="9">
        <f t="shared" si="2120"/>
        <v>0</v>
      </c>
      <c r="I1320" s="9">
        <f t="shared" si="2120"/>
        <v>0</v>
      </c>
      <c r="J1320" s="9">
        <f t="shared" si="2120"/>
        <v>0</v>
      </c>
      <c r="K1320" s="9">
        <f t="shared" si="2120"/>
        <v>0</v>
      </c>
      <c r="L1320" s="9">
        <f t="shared" si="2120"/>
        <v>0</v>
      </c>
      <c r="M1320" s="9">
        <f t="shared" si="2120"/>
        <v>122865</v>
      </c>
      <c r="N1320" s="9">
        <f t="shared" si="2120"/>
        <v>0</v>
      </c>
      <c r="O1320" s="9">
        <f t="shared" si="2120"/>
        <v>0</v>
      </c>
      <c r="P1320" s="9">
        <f t="shared" si="2120"/>
        <v>0</v>
      </c>
      <c r="Q1320" s="9">
        <f t="shared" si="2120"/>
        <v>0</v>
      </c>
      <c r="R1320" s="9">
        <f t="shared" si="2120"/>
        <v>0</v>
      </c>
      <c r="S1320" s="9">
        <f t="shared" si="2120"/>
        <v>122865</v>
      </c>
      <c r="T1320" s="9">
        <f t="shared" si="2120"/>
        <v>0</v>
      </c>
      <c r="U1320" s="9">
        <f t="shared" si="2120"/>
        <v>0</v>
      </c>
      <c r="V1320" s="9">
        <f t="shared" si="2120"/>
        <v>0</v>
      </c>
      <c r="W1320" s="9">
        <f t="shared" ref="U1320:AJ1322" si="2121">W1321</f>
        <v>0</v>
      </c>
      <c r="X1320" s="9">
        <f t="shared" si="2121"/>
        <v>0</v>
      </c>
      <c r="Y1320" s="9">
        <f t="shared" si="2121"/>
        <v>122865</v>
      </c>
      <c r="Z1320" s="9">
        <f t="shared" si="2121"/>
        <v>0</v>
      </c>
      <c r="AA1320" s="9">
        <f t="shared" si="2121"/>
        <v>0</v>
      </c>
      <c r="AB1320" s="9">
        <f t="shared" si="2121"/>
        <v>0</v>
      </c>
      <c r="AC1320" s="9">
        <f t="shared" si="2121"/>
        <v>0</v>
      </c>
      <c r="AD1320" s="9">
        <f t="shared" si="2121"/>
        <v>0</v>
      </c>
      <c r="AE1320" s="9">
        <f t="shared" si="2121"/>
        <v>122865</v>
      </c>
      <c r="AF1320" s="9">
        <f t="shared" si="2121"/>
        <v>0</v>
      </c>
      <c r="AG1320" s="9">
        <f t="shared" si="2121"/>
        <v>0</v>
      </c>
      <c r="AH1320" s="9">
        <f t="shared" si="2121"/>
        <v>0</v>
      </c>
      <c r="AI1320" s="9">
        <f t="shared" si="2121"/>
        <v>0</v>
      </c>
      <c r="AJ1320" s="9">
        <f t="shared" si="2121"/>
        <v>0</v>
      </c>
      <c r="AK1320" s="9">
        <f t="shared" ref="AG1320:AV1322" si="2122">AK1321</f>
        <v>122865</v>
      </c>
      <c r="AL1320" s="9">
        <f t="shared" si="2122"/>
        <v>0</v>
      </c>
      <c r="AM1320" s="9">
        <f t="shared" si="2122"/>
        <v>0</v>
      </c>
      <c r="AN1320" s="9">
        <f t="shared" si="2122"/>
        <v>0</v>
      </c>
      <c r="AO1320" s="9">
        <f t="shared" si="2122"/>
        <v>0</v>
      </c>
      <c r="AP1320" s="9">
        <f t="shared" si="2122"/>
        <v>0</v>
      </c>
      <c r="AQ1320" s="9">
        <f t="shared" si="2122"/>
        <v>122865</v>
      </c>
      <c r="AR1320" s="9">
        <f t="shared" si="2122"/>
        <v>0</v>
      </c>
      <c r="AS1320" s="9">
        <f t="shared" si="2122"/>
        <v>0</v>
      </c>
      <c r="AT1320" s="9">
        <f t="shared" si="2122"/>
        <v>0</v>
      </c>
      <c r="AU1320" s="9">
        <f t="shared" si="2122"/>
        <v>0</v>
      </c>
      <c r="AV1320" s="9">
        <f t="shared" si="2122"/>
        <v>0</v>
      </c>
      <c r="AW1320" s="96">
        <f t="shared" ref="AS1320:BH1322" si="2123">AW1321</f>
        <v>122865</v>
      </c>
      <c r="AX1320" s="96">
        <f t="shared" si="2123"/>
        <v>0</v>
      </c>
      <c r="AY1320" s="9">
        <f t="shared" si="2123"/>
        <v>-682</v>
      </c>
      <c r="AZ1320" s="9">
        <f t="shared" si="2123"/>
        <v>0</v>
      </c>
      <c r="BA1320" s="9">
        <f t="shared" si="2123"/>
        <v>0</v>
      </c>
      <c r="BB1320" s="9">
        <f t="shared" si="2123"/>
        <v>0</v>
      </c>
      <c r="BC1320" s="9">
        <f t="shared" si="2123"/>
        <v>122183</v>
      </c>
      <c r="BD1320" s="9">
        <f t="shared" si="2123"/>
        <v>0</v>
      </c>
      <c r="BE1320" s="9">
        <f t="shared" si="2123"/>
        <v>0</v>
      </c>
      <c r="BF1320" s="9">
        <f t="shared" si="2123"/>
        <v>0</v>
      </c>
      <c r="BG1320" s="9">
        <f t="shared" si="2123"/>
        <v>0</v>
      </c>
      <c r="BH1320" s="9">
        <f t="shared" si="2123"/>
        <v>0</v>
      </c>
      <c r="BI1320" s="9">
        <f t="shared" ref="BE1320:BJ1322" si="2124">BI1321</f>
        <v>122183</v>
      </c>
      <c r="BJ1320" s="9">
        <f t="shared" si="2124"/>
        <v>0</v>
      </c>
    </row>
    <row r="1321" spans="1:62" ht="33" hidden="1" x14ac:dyDescent="0.25">
      <c r="A1321" s="25" t="s">
        <v>328</v>
      </c>
      <c r="B1321" s="26" t="s">
        <v>317</v>
      </c>
      <c r="C1321" s="26" t="s">
        <v>145</v>
      </c>
      <c r="D1321" s="26" t="s">
        <v>145</v>
      </c>
      <c r="E1321" s="26" t="s">
        <v>360</v>
      </c>
      <c r="F1321" s="26"/>
      <c r="G1321" s="9">
        <f t="shared" si="2120"/>
        <v>122865</v>
      </c>
      <c r="H1321" s="9">
        <f t="shared" si="2120"/>
        <v>0</v>
      </c>
      <c r="I1321" s="9">
        <f t="shared" si="2120"/>
        <v>0</v>
      </c>
      <c r="J1321" s="9">
        <f t="shared" si="2120"/>
        <v>0</v>
      </c>
      <c r="K1321" s="9">
        <f t="shared" si="2120"/>
        <v>0</v>
      </c>
      <c r="L1321" s="9">
        <f t="shared" si="2120"/>
        <v>0</v>
      </c>
      <c r="M1321" s="9">
        <f t="shared" si="2120"/>
        <v>122865</v>
      </c>
      <c r="N1321" s="9">
        <f t="shared" si="2120"/>
        <v>0</v>
      </c>
      <c r="O1321" s="9">
        <f t="shared" si="2120"/>
        <v>0</v>
      </c>
      <c r="P1321" s="9">
        <f t="shared" si="2120"/>
        <v>0</v>
      </c>
      <c r="Q1321" s="9">
        <f t="shared" si="2120"/>
        <v>0</v>
      </c>
      <c r="R1321" s="9">
        <f t="shared" si="2120"/>
        <v>0</v>
      </c>
      <c r="S1321" s="9">
        <f t="shared" si="2120"/>
        <v>122865</v>
      </c>
      <c r="T1321" s="9">
        <f t="shared" si="2120"/>
        <v>0</v>
      </c>
      <c r="U1321" s="9">
        <f t="shared" si="2121"/>
        <v>0</v>
      </c>
      <c r="V1321" s="9">
        <f t="shared" si="2121"/>
        <v>0</v>
      </c>
      <c r="W1321" s="9">
        <f t="shared" si="2121"/>
        <v>0</v>
      </c>
      <c r="X1321" s="9">
        <f t="shared" si="2121"/>
        <v>0</v>
      </c>
      <c r="Y1321" s="9">
        <f t="shared" si="2121"/>
        <v>122865</v>
      </c>
      <c r="Z1321" s="9">
        <f t="shared" si="2121"/>
        <v>0</v>
      </c>
      <c r="AA1321" s="9">
        <f t="shared" si="2121"/>
        <v>0</v>
      </c>
      <c r="AB1321" s="9">
        <f t="shared" si="2121"/>
        <v>0</v>
      </c>
      <c r="AC1321" s="9">
        <f t="shared" si="2121"/>
        <v>0</v>
      </c>
      <c r="AD1321" s="9">
        <f t="shared" si="2121"/>
        <v>0</v>
      </c>
      <c r="AE1321" s="9">
        <f t="shared" si="2121"/>
        <v>122865</v>
      </c>
      <c r="AF1321" s="9">
        <f t="shared" si="2121"/>
        <v>0</v>
      </c>
      <c r="AG1321" s="9">
        <f t="shared" si="2122"/>
        <v>0</v>
      </c>
      <c r="AH1321" s="9">
        <f t="shared" si="2122"/>
        <v>0</v>
      </c>
      <c r="AI1321" s="9">
        <f t="shared" si="2122"/>
        <v>0</v>
      </c>
      <c r="AJ1321" s="9">
        <f t="shared" si="2122"/>
        <v>0</v>
      </c>
      <c r="AK1321" s="9">
        <f t="shared" si="2122"/>
        <v>122865</v>
      </c>
      <c r="AL1321" s="9">
        <f t="shared" si="2122"/>
        <v>0</v>
      </c>
      <c r="AM1321" s="9">
        <f t="shared" si="2122"/>
        <v>0</v>
      </c>
      <c r="AN1321" s="9">
        <f t="shared" si="2122"/>
        <v>0</v>
      </c>
      <c r="AO1321" s="9">
        <f t="shared" si="2122"/>
        <v>0</v>
      </c>
      <c r="AP1321" s="9">
        <f t="shared" si="2122"/>
        <v>0</v>
      </c>
      <c r="AQ1321" s="9">
        <f t="shared" si="2122"/>
        <v>122865</v>
      </c>
      <c r="AR1321" s="9">
        <f t="shared" si="2122"/>
        <v>0</v>
      </c>
      <c r="AS1321" s="9">
        <f t="shared" si="2123"/>
        <v>0</v>
      </c>
      <c r="AT1321" s="9">
        <f t="shared" si="2123"/>
        <v>0</v>
      </c>
      <c r="AU1321" s="9">
        <f t="shared" si="2123"/>
        <v>0</v>
      </c>
      <c r="AV1321" s="9">
        <f t="shared" si="2123"/>
        <v>0</v>
      </c>
      <c r="AW1321" s="96">
        <f t="shared" si="2123"/>
        <v>122865</v>
      </c>
      <c r="AX1321" s="96">
        <f t="shared" si="2123"/>
        <v>0</v>
      </c>
      <c r="AY1321" s="9">
        <f t="shared" si="2123"/>
        <v>-682</v>
      </c>
      <c r="AZ1321" s="9">
        <f t="shared" si="2123"/>
        <v>0</v>
      </c>
      <c r="BA1321" s="9">
        <f t="shared" si="2123"/>
        <v>0</v>
      </c>
      <c r="BB1321" s="9">
        <f t="shared" si="2123"/>
        <v>0</v>
      </c>
      <c r="BC1321" s="9">
        <f t="shared" si="2123"/>
        <v>122183</v>
      </c>
      <c r="BD1321" s="9">
        <f t="shared" si="2123"/>
        <v>0</v>
      </c>
      <c r="BE1321" s="9">
        <f t="shared" si="2124"/>
        <v>0</v>
      </c>
      <c r="BF1321" s="9">
        <f t="shared" si="2124"/>
        <v>0</v>
      </c>
      <c r="BG1321" s="9">
        <f t="shared" si="2124"/>
        <v>0</v>
      </c>
      <c r="BH1321" s="9">
        <f t="shared" si="2124"/>
        <v>0</v>
      </c>
      <c r="BI1321" s="9">
        <f t="shared" si="2124"/>
        <v>122183</v>
      </c>
      <c r="BJ1321" s="9">
        <f t="shared" si="2124"/>
        <v>0</v>
      </c>
    </row>
    <row r="1322" spans="1:62" ht="33" hidden="1" x14ac:dyDescent="0.25">
      <c r="A1322" s="25" t="s">
        <v>11</v>
      </c>
      <c r="B1322" s="26" t="s">
        <v>317</v>
      </c>
      <c r="C1322" s="26" t="s">
        <v>145</v>
      </c>
      <c r="D1322" s="26" t="s">
        <v>145</v>
      </c>
      <c r="E1322" s="26" t="s">
        <v>360</v>
      </c>
      <c r="F1322" s="26" t="s">
        <v>12</v>
      </c>
      <c r="G1322" s="9">
        <f t="shared" si="2120"/>
        <v>122865</v>
      </c>
      <c r="H1322" s="9">
        <f t="shared" si="2120"/>
        <v>0</v>
      </c>
      <c r="I1322" s="9">
        <f t="shared" si="2120"/>
        <v>0</v>
      </c>
      <c r="J1322" s="9">
        <f t="shared" si="2120"/>
        <v>0</v>
      </c>
      <c r="K1322" s="9">
        <f t="shared" si="2120"/>
        <v>0</v>
      </c>
      <c r="L1322" s="9">
        <f t="shared" si="2120"/>
        <v>0</v>
      </c>
      <c r="M1322" s="9">
        <f t="shared" si="2120"/>
        <v>122865</v>
      </c>
      <c r="N1322" s="9">
        <f t="shared" si="2120"/>
        <v>0</v>
      </c>
      <c r="O1322" s="9">
        <f t="shared" si="2120"/>
        <v>0</v>
      </c>
      <c r="P1322" s="9">
        <f t="shared" si="2120"/>
        <v>0</v>
      </c>
      <c r="Q1322" s="9">
        <f t="shared" si="2120"/>
        <v>0</v>
      </c>
      <c r="R1322" s="9">
        <f t="shared" si="2120"/>
        <v>0</v>
      </c>
      <c r="S1322" s="9">
        <f t="shared" si="2120"/>
        <v>122865</v>
      </c>
      <c r="T1322" s="9">
        <f t="shared" si="2120"/>
        <v>0</v>
      </c>
      <c r="U1322" s="9">
        <f t="shared" si="2121"/>
        <v>0</v>
      </c>
      <c r="V1322" s="9">
        <f t="shared" si="2121"/>
        <v>0</v>
      </c>
      <c r="W1322" s="9">
        <f t="shared" si="2121"/>
        <v>0</v>
      </c>
      <c r="X1322" s="9">
        <f t="shared" si="2121"/>
        <v>0</v>
      </c>
      <c r="Y1322" s="9">
        <f t="shared" si="2121"/>
        <v>122865</v>
      </c>
      <c r="Z1322" s="9">
        <f t="shared" si="2121"/>
        <v>0</v>
      </c>
      <c r="AA1322" s="9">
        <f t="shared" si="2121"/>
        <v>0</v>
      </c>
      <c r="AB1322" s="9">
        <f t="shared" si="2121"/>
        <v>0</v>
      </c>
      <c r="AC1322" s="9">
        <f t="shared" si="2121"/>
        <v>0</v>
      </c>
      <c r="AD1322" s="9">
        <f t="shared" si="2121"/>
        <v>0</v>
      </c>
      <c r="AE1322" s="9">
        <f t="shared" si="2121"/>
        <v>122865</v>
      </c>
      <c r="AF1322" s="9">
        <f t="shared" si="2121"/>
        <v>0</v>
      </c>
      <c r="AG1322" s="9">
        <f t="shared" si="2122"/>
        <v>0</v>
      </c>
      <c r="AH1322" s="9">
        <f t="shared" si="2122"/>
        <v>0</v>
      </c>
      <c r="AI1322" s="9">
        <f t="shared" si="2122"/>
        <v>0</v>
      </c>
      <c r="AJ1322" s="9">
        <f t="shared" si="2122"/>
        <v>0</v>
      </c>
      <c r="AK1322" s="9">
        <f t="shared" si="2122"/>
        <v>122865</v>
      </c>
      <c r="AL1322" s="9">
        <f t="shared" si="2122"/>
        <v>0</v>
      </c>
      <c r="AM1322" s="9">
        <f t="shared" si="2122"/>
        <v>0</v>
      </c>
      <c r="AN1322" s="9">
        <f t="shared" si="2122"/>
        <v>0</v>
      </c>
      <c r="AO1322" s="9">
        <f t="shared" si="2122"/>
        <v>0</v>
      </c>
      <c r="AP1322" s="9">
        <f t="shared" si="2122"/>
        <v>0</v>
      </c>
      <c r="AQ1322" s="9">
        <f t="shared" si="2122"/>
        <v>122865</v>
      </c>
      <c r="AR1322" s="9">
        <f t="shared" si="2122"/>
        <v>0</v>
      </c>
      <c r="AS1322" s="9">
        <f t="shared" si="2123"/>
        <v>0</v>
      </c>
      <c r="AT1322" s="9">
        <f t="shared" si="2123"/>
        <v>0</v>
      </c>
      <c r="AU1322" s="9">
        <f t="shared" si="2123"/>
        <v>0</v>
      </c>
      <c r="AV1322" s="9">
        <f t="shared" si="2123"/>
        <v>0</v>
      </c>
      <c r="AW1322" s="96">
        <f t="shared" si="2123"/>
        <v>122865</v>
      </c>
      <c r="AX1322" s="96">
        <f t="shared" si="2123"/>
        <v>0</v>
      </c>
      <c r="AY1322" s="9">
        <f t="shared" si="2123"/>
        <v>-682</v>
      </c>
      <c r="AZ1322" s="9">
        <f t="shared" si="2123"/>
        <v>0</v>
      </c>
      <c r="BA1322" s="9">
        <f t="shared" si="2123"/>
        <v>0</v>
      </c>
      <c r="BB1322" s="9">
        <f t="shared" si="2123"/>
        <v>0</v>
      </c>
      <c r="BC1322" s="9">
        <f t="shared" si="2123"/>
        <v>122183</v>
      </c>
      <c r="BD1322" s="9">
        <f t="shared" si="2123"/>
        <v>0</v>
      </c>
      <c r="BE1322" s="9">
        <f t="shared" si="2124"/>
        <v>0</v>
      </c>
      <c r="BF1322" s="9">
        <f t="shared" si="2124"/>
        <v>0</v>
      </c>
      <c r="BG1322" s="9">
        <f t="shared" si="2124"/>
        <v>0</v>
      </c>
      <c r="BH1322" s="9">
        <f t="shared" si="2124"/>
        <v>0</v>
      </c>
      <c r="BI1322" s="9">
        <f t="shared" si="2124"/>
        <v>122183</v>
      </c>
      <c r="BJ1322" s="9">
        <f t="shared" si="2124"/>
        <v>0</v>
      </c>
    </row>
    <row r="1323" spans="1:62" ht="20.100000000000001" hidden="1" customHeight="1" x14ac:dyDescent="0.25">
      <c r="A1323" s="25" t="s">
        <v>13</v>
      </c>
      <c r="B1323" s="26" t="s">
        <v>317</v>
      </c>
      <c r="C1323" s="26" t="s">
        <v>145</v>
      </c>
      <c r="D1323" s="26" t="s">
        <v>145</v>
      </c>
      <c r="E1323" s="26" t="s">
        <v>360</v>
      </c>
      <c r="F1323" s="26" t="s">
        <v>34</v>
      </c>
      <c r="G1323" s="9">
        <f>113097+9768</f>
        <v>122865</v>
      </c>
      <c r="H1323" s="9"/>
      <c r="I1323" s="84"/>
      <c r="J1323" s="84"/>
      <c r="K1323" s="84"/>
      <c r="L1323" s="84"/>
      <c r="M1323" s="9">
        <f>G1323+I1323+J1323+K1323+L1323</f>
        <v>122865</v>
      </c>
      <c r="N1323" s="9">
        <f>H1323+L1323</f>
        <v>0</v>
      </c>
      <c r="O1323" s="85"/>
      <c r="P1323" s="85"/>
      <c r="Q1323" s="85"/>
      <c r="R1323" s="85"/>
      <c r="S1323" s="9">
        <f>M1323+O1323+P1323+Q1323+R1323</f>
        <v>122865</v>
      </c>
      <c r="T1323" s="9">
        <f>N1323+R1323</f>
        <v>0</v>
      </c>
      <c r="U1323" s="85"/>
      <c r="V1323" s="85"/>
      <c r="W1323" s="85"/>
      <c r="X1323" s="85"/>
      <c r="Y1323" s="9">
        <f>S1323+U1323+V1323+W1323+X1323</f>
        <v>122865</v>
      </c>
      <c r="Z1323" s="9">
        <f>T1323+X1323</f>
        <v>0</v>
      </c>
      <c r="AA1323" s="85"/>
      <c r="AB1323" s="9"/>
      <c r="AC1323" s="85"/>
      <c r="AD1323" s="85"/>
      <c r="AE1323" s="9">
        <f>Y1323+AA1323+AB1323+AC1323+AD1323</f>
        <v>122865</v>
      </c>
      <c r="AF1323" s="9">
        <f>Z1323+AD1323</f>
        <v>0</v>
      </c>
      <c r="AG1323" s="85"/>
      <c r="AH1323" s="9"/>
      <c r="AI1323" s="85"/>
      <c r="AJ1323" s="85"/>
      <c r="AK1323" s="9">
        <f>AE1323+AG1323+AH1323+AI1323+AJ1323</f>
        <v>122865</v>
      </c>
      <c r="AL1323" s="9">
        <f>AF1323+AJ1323</f>
        <v>0</v>
      </c>
      <c r="AM1323" s="85"/>
      <c r="AN1323" s="9"/>
      <c r="AO1323" s="85"/>
      <c r="AP1323" s="85"/>
      <c r="AQ1323" s="9">
        <f>AK1323+AM1323+AN1323+AO1323+AP1323</f>
        <v>122865</v>
      </c>
      <c r="AR1323" s="9">
        <f>AL1323+AP1323</f>
        <v>0</v>
      </c>
      <c r="AS1323" s="85"/>
      <c r="AT1323" s="9"/>
      <c r="AU1323" s="85"/>
      <c r="AV1323" s="85"/>
      <c r="AW1323" s="96">
        <f>AQ1323+AS1323+AT1323+AU1323+AV1323</f>
        <v>122865</v>
      </c>
      <c r="AX1323" s="96">
        <f>AR1323+AV1323</f>
        <v>0</v>
      </c>
      <c r="AY1323" s="119">
        <v>-682</v>
      </c>
      <c r="AZ1323" s="9"/>
      <c r="BA1323" s="85"/>
      <c r="BB1323" s="85"/>
      <c r="BC1323" s="9">
        <f>AW1323+AY1323+AZ1323+BA1323+BB1323</f>
        <v>122183</v>
      </c>
      <c r="BD1323" s="9">
        <f>AX1323+BB1323</f>
        <v>0</v>
      </c>
      <c r="BE1323" s="119"/>
      <c r="BF1323" s="9"/>
      <c r="BG1323" s="85"/>
      <c r="BH1323" s="85"/>
      <c r="BI1323" s="9">
        <f>BC1323+BE1323+BF1323+BG1323+BH1323</f>
        <v>122183</v>
      </c>
      <c r="BJ1323" s="9">
        <f>BD1323+BH1323</f>
        <v>0</v>
      </c>
    </row>
    <row r="1324" spans="1:62" ht="20.100000000000001" hidden="1" customHeight="1" x14ac:dyDescent="0.25">
      <c r="A1324" s="25" t="s">
        <v>14</v>
      </c>
      <c r="B1324" s="26" t="s">
        <v>317</v>
      </c>
      <c r="C1324" s="26" t="s">
        <v>145</v>
      </c>
      <c r="D1324" s="26" t="s">
        <v>145</v>
      </c>
      <c r="E1324" s="26" t="s">
        <v>357</v>
      </c>
      <c r="F1324" s="26"/>
      <c r="G1324" s="9">
        <f t="shared" ref="G1324:V1326" si="2125">G1325</f>
        <v>21</v>
      </c>
      <c r="H1324" s="9">
        <f t="shared" si="2125"/>
        <v>0</v>
      </c>
      <c r="I1324" s="9">
        <f t="shared" si="2125"/>
        <v>0</v>
      </c>
      <c r="J1324" s="9">
        <f t="shared" si="2125"/>
        <v>0</v>
      </c>
      <c r="K1324" s="9">
        <f t="shared" si="2125"/>
        <v>0</v>
      </c>
      <c r="L1324" s="9">
        <f t="shared" si="2125"/>
        <v>0</v>
      </c>
      <c r="M1324" s="9">
        <f t="shared" si="2125"/>
        <v>21</v>
      </c>
      <c r="N1324" s="9">
        <f t="shared" si="2125"/>
        <v>0</v>
      </c>
      <c r="O1324" s="9">
        <f t="shared" si="2125"/>
        <v>0</v>
      </c>
      <c r="P1324" s="9">
        <f t="shared" si="2125"/>
        <v>0</v>
      </c>
      <c r="Q1324" s="9">
        <f t="shared" si="2125"/>
        <v>0</v>
      </c>
      <c r="R1324" s="9">
        <f t="shared" si="2125"/>
        <v>0</v>
      </c>
      <c r="S1324" s="9">
        <f t="shared" si="2125"/>
        <v>21</v>
      </c>
      <c r="T1324" s="9">
        <f t="shared" si="2125"/>
        <v>0</v>
      </c>
      <c r="U1324" s="9">
        <f t="shared" si="2125"/>
        <v>0</v>
      </c>
      <c r="V1324" s="9">
        <f t="shared" si="2125"/>
        <v>0</v>
      </c>
      <c r="W1324" s="9">
        <f t="shared" ref="U1324:AJ1326" si="2126">W1325</f>
        <v>0</v>
      </c>
      <c r="X1324" s="9">
        <f t="shared" si="2126"/>
        <v>0</v>
      </c>
      <c r="Y1324" s="9">
        <f t="shared" si="2126"/>
        <v>21</v>
      </c>
      <c r="Z1324" s="9">
        <f t="shared" si="2126"/>
        <v>0</v>
      </c>
      <c r="AA1324" s="9">
        <f t="shared" si="2126"/>
        <v>0</v>
      </c>
      <c r="AB1324" s="9">
        <f t="shared" si="2126"/>
        <v>2362</v>
      </c>
      <c r="AC1324" s="9">
        <f t="shared" si="2126"/>
        <v>0</v>
      </c>
      <c r="AD1324" s="9">
        <f t="shared" si="2126"/>
        <v>0</v>
      </c>
      <c r="AE1324" s="9">
        <f t="shared" si="2126"/>
        <v>2383</v>
      </c>
      <c r="AF1324" s="9">
        <f t="shared" si="2126"/>
        <v>0</v>
      </c>
      <c r="AG1324" s="9">
        <f t="shared" si="2126"/>
        <v>0</v>
      </c>
      <c r="AH1324" s="9">
        <f t="shared" si="2126"/>
        <v>0</v>
      </c>
      <c r="AI1324" s="9">
        <f t="shared" si="2126"/>
        <v>0</v>
      </c>
      <c r="AJ1324" s="9">
        <f t="shared" si="2126"/>
        <v>0</v>
      </c>
      <c r="AK1324" s="9">
        <f t="shared" ref="AG1324:AV1326" si="2127">AK1325</f>
        <v>2383</v>
      </c>
      <c r="AL1324" s="9">
        <f t="shared" si="2127"/>
        <v>0</v>
      </c>
      <c r="AM1324" s="9">
        <f t="shared" si="2127"/>
        <v>0</v>
      </c>
      <c r="AN1324" s="9">
        <f t="shared" si="2127"/>
        <v>0</v>
      </c>
      <c r="AO1324" s="9">
        <f t="shared" si="2127"/>
        <v>0</v>
      </c>
      <c r="AP1324" s="9">
        <f t="shared" si="2127"/>
        <v>0</v>
      </c>
      <c r="AQ1324" s="9">
        <f t="shared" si="2127"/>
        <v>2383</v>
      </c>
      <c r="AR1324" s="9">
        <f t="shared" si="2127"/>
        <v>0</v>
      </c>
      <c r="AS1324" s="9">
        <f t="shared" si="2127"/>
        <v>0</v>
      </c>
      <c r="AT1324" s="9">
        <f t="shared" si="2127"/>
        <v>10</v>
      </c>
      <c r="AU1324" s="9">
        <f t="shared" si="2127"/>
        <v>0</v>
      </c>
      <c r="AV1324" s="9">
        <f t="shared" si="2127"/>
        <v>0</v>
      </c>
      <c r="AW1324" s="96">
        <f t="shared" ref="AS1324:BH1326" si="2128">AW1325</f>
        <v>2393</v>
      </c>
      <c r="AX1324" s="96">
        <f t="shared" si="2128"/>
        <v>0</v>
      </c>
      <c r="AY1324" s="9">
        <f t="shared" si="2128"/>
        <v>0</v>
      </c>
      <c r="AZ1324" s="9">
        <f t="shared" si="2128"/>
        <v>2521</v>
      </c>
      <c r="BA1324" s="9">
        <f t="shared" si="2128"/>
        <v>0</v>
      </c>
      <c r="BB1324" s="9">
        <f t="shared" si="2128"/>
        <v>0</v>
      </c>
      <c r="BC1324" s="9">
        <f t="shared" si="2128"/>
        <v>4914</v>
      </c>
      <c r="BD1324" s="9">
        <f t="shared" si="2128"/>
        <v>0</v>
      </c>
      <c r="BE1324" s="9">
        <f t="shared" si="2128"/>
        <v>0</v>
      </c>
      <c r="BF1324" s="9">
        <f t="shared" si="2128"/>
        <v>0</v>
      </c>
      <c r="BG1324" s="9">
        <f t="shared" si="2128"/>
        <v>0</v>
      </c>
      <c r="BH1324" s="9">
        <f t="shared" si="2128"/>
        <v>0</v>
      </c>
      <c r="BI1324" s="9">
        <f t="shared" ref="BE1324:BJ1326" si="2129">BI1325</f>
        <v>4914</v>
      </c>
      <c r="BJ1324" s="9">
        <f t="shared" si="2129"/>
        <v>0</v>
      </c>
    </row>
    <row r="1325" spans="1:62" ht="45.75" hidden="1" customHeight="1" x14ac:dyDescent="0.25">
      <c r="A1325" s="25" t="s">
        <v>329</v>
      </c>
      <c r="B1325" s="26" t="s">
        <v>317</v>
      </c>
      <c r="C1325" s="26" t="s">
        <v>145</v>
      </c>
      <c r="D1325" s="26" t="s">
        <v>145</v>
      </c>
      <c r="E1325" s="26" t="s">
        <v>361</v>
      </c>
      <c r="F1325" s="26"/>
      <c r="G1325" s="9">
        <f t="shared" si="2125"/>
        <v>21</v>
      </c>
      <c r="H1325" s="9">
        <f t="shared" si="2125"/>
        <v>0</v>
      </c>
      <c r="I1325" s="9">
        <f t="shared" si="2125"/>
        <v>0</v>
      </c>
      <c r="J1325" s="9">
        <f t="shared" si="2125"/>
        <v>0</v>
      </c>
      <c r="K1325" s="9">
        <f t="shared" si="2125"/>
        <v>0</v>
      </c>
      <c r="L1325" s="9">
        <f t="shared" si="2125"/>
        <v>0</v>
      </c>
      <c r="M1325" s="9">
        <f t="shared" si="2125"/>
        <v>21</v>
      </c>
      <c r="N1325" s="9">
        <f t="shared" si="2125"/>
        <v>0</v>
      </c>
      <c r="O1325" s="9">
        <f t="shared" si="2125"/>
        <v>0</v>
      </c>
      <c r="P1325" s="9">
        <f t="shared" si="2125"/>
        <v>0</v>
      </c>
      <c r="Q1325" s="9">
        <f t="shared" si="2125"/>
        <v>0</v>
      </c>
      <c r="R1325" s="9">
        <f t="shared" si="2125"/>
        <v>0</v>
      </c>
      <c r="S1325" s="9">
        <f t="shared" si="2125"/>
        <v>21</v>
      </c>
      <c r="T1325" s="9">
        <f t="shared" si="2125"/>
        <v>0</v>
      </c>
      <c r="U1325" s="9">
        <f t="shared" si="2126"/>
        <v>0</v>
      </c>
      <c r="V1325" s="9">
        <f t="shared" si="2126"/>
        <v>0</v>
      </c>
      <c r="W1325" s="9">
        <f t="shared" si="2126"/>
        <v>0</v>
      </c>
      <c r="X1325" s="9">
        <f t="shared" si="2126"/>
        <v>0</v>
      </c>
      <c r="Y1325" s="9">
        <f t="shared" si="2126"/>
        <v>21</v>
      </c>
      <c r="Z1325" s="9">
        <f t="shared" si="2126"/>
        <v>0</v>
      </c>
      <c r="AA1325" s="9">
        <f t="shared" si="2126"/>
        <v>0</v>
      </c>
      <c r="AB1325" s="9">
        <f t="shared" si="2126"/>
        <v>2362</v>
      </c>
      <c r="AC1325" s="9">
        <f t="shared" si="2126"/>
        <v>0</v>
      </c>
      <c r="AD1325" s="9">
        <f t="shared" si="2126"/>
        <v>0</v>
      </c>
      <c r="AE1325" s="9">
        <f t="shared" si="2126"/>
        <v>2383</v>
      </c>
      <c r="AF1325" s="9">
        <f t="shared" si="2126"/>
        <v>0</v>
      </c>
      <c r="AG1325" s="9">
        <f t="shared" si="2127"/>
        <v>0</v>
      </c>
      <c r="AH1325" s="9">
        <f t="shared" si="2127"/>
        <v>0</v>
      </c>
      <c r="AI1325" s="9">
        <f t="shared" si="2127"/>
        <v>0</v>
      </c>
      <c r="AJ1325" s="9">
        <f t="shared" si="2127"/>
        <v>0</v>
      </c>
      <c r="AK1325" s="9">
        <f t="shared" si="2127"/>
        <v>2383</v>
      </c>
      <c r="AL1325" s="9">
        <f t="shared" si="2127"/>
        <v>0</v>
      </c>
      <c r="AM1325" s="9">
        <f t="shared" si="2127"/>
        <v>0</v>
      </c>
      <c r="AN1325" s="9">
        <f t="shared" si="2127"/>
        <v>0</v>
      </c>
      <c r="AO1325" s="9">
        <f t="shared" si="2127"/>
        <v>0</v>
      </c>
      <c r="AP1325" s="9">
        <f t="shared" si="2127"/>
        <v>0</v>
      </c>
      <c r="AQ1325" s="9">
        <f t="shared" si="2127"/>
        <v>2383</v>
      </c>
      <c r="AR1325" s="9">
        <f t="shared" si="2127"/>
        <v>0</v>
      </c>
      <c r="AS1325" s="9">
        <f t="shared" si="2128"/>
        <v>0</v>
      </c>
      <c r="AT1325" s="9">
        <f t="shared" si="2128"/>
        <v>10</v>
      </c>
      <c r="AU1325" s="9">
        <f t="shared" si="2128"/>
        <v>0</v>
      </c>
      <c r="AV1325" s="9">
        <f t="shared" si="2128"/>
        <v>0</v>
      </c>
      <c r="AW1325" s="96">
        <f t="shared" si="2128"/>
        <v>2393</v>
      </c>
      <c r="AX1325" s="96">
        <f t="shared" si="2128"/>
        <v>0</v>
      </c>
      <c r="AY1325" s="9">
        <f t="shared" si="2128"/>
        <v>0</v>
      </c>
      <c r="AZ1325" s="9">
        <f t="shared" si="2128"/>
        <v>2521</v>
      </c>
      <c r="BA1325" s="9">
        <f t="shared" si="2128"/>
        <v>0</v>
      </c>
      <c r="BB1325" s="9">
        <f t="shared" si="2128"/>
        <v>0</v>
      </c>
      <c r="BC1325" s="9">
        <f t="shared" si="2128"/>
        <v>4914</v>
      </c>
      <c r="BD1325" s="9">
        <f t="shared" si="2128"/>
        <v>0</v>
      </c>
      <c r="BE1325" s="9">
        <f t="shared" si="2129"/>
        <v>0</v>
      </c>
      <c r="BF1325" s="9">
        <f t="shared" si="2129"/>
        <v>0</v>
      </c>
      <c r="BG1325" s="9">
        <f t="shared" si="2129"/>
        <v>0</v>
      </c>
      <c r="BH1325" s="9">
        <f t="shared" si="2129"/>
        <v>0</v>
      </c>
      <c r="BI1325" s="9">
        <f t="shared" si="2129"/>
        <v>4914</v>
      </c>
      <c r="BJ1325" s="9">
        <f t="shared" si="2129"/>
        <v>0</v>
      </c>
    </row>
    <row r="1326" spans="1:62" ht="33" hidden="1" x14ac:dyDescent="0.25">
      <c r="A1326" s="25" t="s">
        <v>11</v>
      </c>
      <c r="B1326" s="26" t="s">
        <v>317</v>
      </c>
      <c r="C1326" s="26" t="s">
        <v>145</v>
      </c>
      <c r="D1326" s="26" t="s">
        <v>145</v>
      </c>
      <c r="E1326" s="26" t="s">
        <v>361</v>
      </c>
      <c r="F1326" s="26" t="s">
        <v>12</v>
      </c>
      <c r="G1326" s="9">
        <f t="shared" si="2125"/>
        <v>21</v>
      </c>
      <c r="H1326" s="9">
        <f t="shared" si="2125"/>
        <v>0</v>
      </c>
      <c r="I1326" s="9">
        <f t="shared" si="2125"/>
        <v>0</v>
      </c>
      <c r="J1326" s="9">
        <f t="shared" si="2125"/>
        <v>0</v>
      </c>
      <c r="K1326" s="9">
        <f t="shared" si="2125"/>
        <v>0</v>
      </c>
      <c r="L1326" s="9">
        <f t="shared" si="2125"/>
        <v>0</v>
      </c>
      <c r="M1326" s="9">
        <f t="shared" si="2125"/>
        <v>21</v>
      </c>
      <c r="N1326" s="9">
        <f t="shared" si="2125"/>
        <v>0</v>
      </c>
      <c r="O1326" s="9">
        <f t="shared" si="2125"/>
        <v>0</v>
      </c>
      <c r="P1326" s="9">
        <f t="shared" si="2125"/>
        <v>0</v>
      </c>
      <c r="Q1326" s="9">
        <f t="shared" si="2125"/>
        <v>0</v>
      </c>
      <c r="R1326" s="9">
        <f t="shared" si="2125"/>
        <v>0</v>
      </c>
      <c r="S1326" s="9">
        <f t="shared" si="2125"/>
        <v>21</v>
      </c>
      <c r="T1326" s="9">
        <f t="shared" si="2125"/>
        <v>0</v>
      </c>
      <c r="U1326" s="9">
        <f t="shared" si="2126"/>
        <v>0</v>
      </c>
      <c r="V1326" s="9">
        <f t="shared" si="2126"/>
        <v>0</v>
      </c>
      <c r="W1326" s="9">
        <f t="shared" si="2126"/>
        <v>0</v>
      </c>
      <c r="X1326" s="9">
        <f t="shared" si="2126"/>
        <v>0</v>
      </c>
      <c r="Y1326" s="9">
        <f t="shared" si="2126"/>
        <v>21</v>
      </c>
      <c r="Z1326" s="9">
        <f t="shared" si="2126"/>
        <v>0</v>
      </c>
      <c r="AA1326" s="9">
        <f t="shared" si="2126"/>
        <v>0</v>
      </c>
      <c r="AB1326" s="9">
        <f t="shared" si="2126"/>
        <v>2362</v>
      </c>
      <c r="AC1326" s="9">
        <f t="shared" si="2126"/>
        <v>0</v>
      </c>
      <c r="AD1326" s="9">
        <f t="shared" si="2126"/>
        <v>0</v>
      </c>
      <c r="AE1326" s="9">
        <f t="shared" si="2126"/>
        <v>2383</v>
      </c>
      <c r="AF1326" s="9">
        <f t="shared" si="2126"/>
        <v>0</v>
      </c>
      <c r="AG1326" s="9">
        <f t="shared" si="2127"/>
        <v>0</v>
      </c>
      <c r="AH1326" s="9">
        <f t="shared" si="2127"/>
        <v>0</v>
      </c>
      <c r="AI1326" s="9">
        <f t="shared" si="2127"/>
        <v>0</v>
      </c>
      <c r="AJ1326" s="9">
        <f t="shared" si="2127"/>
        <v>0</v>
      </c>
      <c r="AK1326" s="9">
        <f t="shared" si="2127"/>
        <v>2383</v>
      </c>
      <c r="AL1326" s="9">
        <f t="shared" si="2127"/>
        <v>0</v>
      </c>
      <c r="AM1326" s="9">
        <f t="shared" si="2127"/>
        <v>0</v>
      </c>
      <c r="AN1326" s="9">
        <f t="shared" si="2127"/>
        <v>0</v>
      </c>
      <c r="AO1326" s="9">
        <f t="shared" si="2127"/>
        <v>0</v>
      </c>
      <c r="AP1326" s="9">
        <f t="shared" si="2127"/>
        <v>0</v>
      </c>
      <c r="AQ1326" s="9">
        <f t="shared" si="2127"/>
        <v>2383</v>
      </c>
      <c r="AR1326" s="9">
        <f t="shared" si="2127"/>
        <v>0</v>
      </c>
      <c r="AS1326" s="9">
        <f t="shared" si="2128"/>
        <v>0</v>
      </c>
      <c r="AT1326" s="9">
        <f t="shared" si="2128"/>
        <v>10</v>
      </c>
      <c r="AU1326" s="9">
        <f t="shared" si="2128"/>
        <v>0</v>
      </c>
      <c r="AV1326" s="9">
        <f t="shared" si="2128"/>
        <v>0</v>
      </c>
      <c r="AW1326" s="96">
        <f t="shared" si="2128"/>
        <v>2393</v>
      </c>
      <c r="AX1326" s="96">
        <f t="shared" si="2128"/>
        <v>0</v>
      </c>
      <c r="AY1326" s="9">
        <f t="shared" si="2128"/>
        <v>0</v>
      </c>
      <c r="AZ1326" s="9">
        <f t="shared" si="2128"/>
        <v>2521</v>
      </c>
      <c r="BA1326" s="9">
        <f t="shared" si="2128"/>
        <v>0</v>
      </c>
      <c r="BB1326" s="9">
        <f t="shared" si="2128"/>
        <v>0</v>
      </c>
      <c r="BC1326" s="9">
        <f t="shared" si="2128"/>
        <v>4914</v>
      </c>
      <c r="BD1326" s="9">
        <f t="shared" si="2128"/>
        <v>0</v>
      </c>
      <c r="BE1326" s="9">
        <f t="shared" si="2129"/>
        <v>0</v>
      </c>
      <c r="BF1326" s="9">
        <f t="shared" si="2129"/>
        <v>0</v>
      </c>
      <c r="BG1326" s="9">
        <f t="shared" si="2129"/>
        <v>0</v>
      </c>
      <c r="BH1326" s="9">
        <f t="shared" si="2129"/>
        <v>0</v>
      </c>
      <c r="BI1326" s="9">
        <f t="shared" si="2129"/>
        <v>4914</v>
      </c>
      <c r="BJ1326" s="9">
        <f t="shared" si="2129"/>
        <v>0</v>
      </c>
    </row>
    <row r="1327" spans="1:62" ht="20.100000000000001" hidden="1" customHeight="1" x14ac:dyDescent="0.25">
      <c r="A1327" s="25" t="s">
        <v>13</v>
      </c>
      <c r="B1327" s="26" t="s">
        <v>317</v>
      </c>
      <c r="C1327" s="26" t="s">
        <v>145</v>
      </c>
      <c r="D1327" s="26" t="s">
        <v>145</v>
      </c>
      <c r="E1327" s="26" t="s">
        <v>361</v>
      </c>
      <c r="F1327" s="26" t="s">
        <v>34</v>
      </c>
      <c r="G1327" s="9">
        <v>21</v>
      </c>
      <c r="H1327" s="9"/>
      <c r="I1327" s="84"/>
      <c r="J1327" s="84"/>
      <c r="K1327" s="84"/>
      <c r="L1327" s="84"/>
      <c r="M1327" s="9">
        <f>G1327+I1327+J1327+K1327+L1327</f>
        <v>21</v>
      </c>
      <c r="N1327" s="9">
        <f>H1327+L1327</f>
        <v>0</v>
      </c>
      <c r="O1327" s="85"/>
      <c r="P1327" s="85"/>
      <c r="Q1327" s="85"/>
      <c r="R1327" s="85"/>
      <c r="S1327" s="9">
        <f>M1327+O1327+P1327+Q1327+R1327</f>
        <v>21</v>
      </c>
      <c r="T1327" s="9">
        <f>N1327+R1327</f>
        <v>0</v>
      </c>
      <c r="U1327" s="85"/>
      <c r="V1327" s="85"/>
      <c r="W1327" s="85"/>
      <c r="X1327" s="85"/>
      <c r="Y1327" s="9">
        <f>S1327+U1327+V1327+W1327+X1327</f>
        <v>21</v>
      </c>
      <c r="Z1327" s="9">
        <f>T1327+X1327</f>
        <v>0</v>
      </c>
      <c r="AA1327" s="85"/>
      <c r="AB1327" s="9">
        <v>2362</v>
      </c>
      <c r="AC1327" s="85"/>
      <c r="AD1327" s="85"/>
      <c r="AE1327" s="9">
        <f>Y1327+AA1327+AB1327+AC1327+AD1327</f>
        <v>2383</v>
      </c>
      <c r="AF1327" s="9">
        <f>Z1327+AD1327</f>
        <v>0</v>
      </c>
      <c r="AG1327" s="85"/>
      <c r="AH1327" s="9"/>
      <c r="AI1327" s="85"/>
      <c r="AJ1327" s="85"/>
      <c r="AK1327" s="9">
        <f>AE1327+AG1327+AH1327+AI1327+AJ1327</f>
        <v>2383</v>
      </c>
      <c r="AL1327" s="9">
        <f>AF1327+AJ1327</f>
        <v>0</v>
      </c>
      <c r="AM1327" s="85"/>
      <c r="AN1327" s="9"/>
      <c r="AO1327" s="85"/>
      <c r="AP1327" s="85"/>
      <c r="AQ1327" s="9">
        <f>AK1327+AM1327+AN1327+AO1327+AP1327</f>
        <v>2383</v>
      </c>
      <c r="AR1327" s="9">
        <f>AL1327+AP1327</f>
        <v>0</v>
      </c>
      <c r="AS1327" s="85"/>
      <c r="AT1327" s="9">
        <v>10</v>
      </c>
      <c r="AU1327" s="85"/>
      <c r="AV1327" s="85"/>
      <c r="AW1327" s="96">
        <f>AQ1327+AS1327+AT1327+AU1327+AV1327</f>
        <v>2393</v>
      </c>
      <c r="AX1327" s="96">
        <f>AR1327+AV1327</f>
        <v>0</v>
      </c>
      <c r="AY1327" s="85"/>
      <c r="AZ1327" s="85">
        <f>1841+680</f>
        <v>2521</v>
      </c>
      <c r="BA1327" s="85"/>
      <c r="BB1327" s="85"/>
      <c r="BC1327" s="9">
        <f>AW1327+AY1327+AZ1327+BA1327+BB1327</f>
        <v>4914</v>
      </c>
      <c r="BD1327" s="9">
        <f>AX1327+BB1327</f>
        <v>0</v>
      </c>
      <c r="BE1327" s="85"/>
      <c r="BF1327" s="85"/>
      <c r="BG1327" s="85"/>
      <c r="BH1327" s="85"/>
      <c r="BI1327" s="9">
        <f>BC1327+BE1327+BF1327+BG1327+BH1327</f>
        <v>4914</v>
      </c>
      <c r="BJ1327" s="9">
        <f>BD1327+BH1327</f>
        <v>0</v>
      </c>
    </row>
    <row r="1328" spans="1:62" ht="49.5" hidden="1" x14ac:dyDescent="0.25">
      <c r="A1328" s="25" t="s">
        <v>709</v>
      </c>
      <c r="B1328" s="26" t="s">
        <v>317</v>
      </c>
      <c r="C1328" s="26" t="s">
        <v>145</v>
      </c>
      <c r="D1328" s="26" t="s">
        <v>145</v>
      </c>
      <c r="E1328" s="26" t="s">
        <v>375</v>
      </c>
      <c r="F1328" s="26"/>
      <c r="G1328" s="9">
        <f t="shared" ref="G1328:V1336" si="2130">G1329</f>
        <v>166</v>
      </c>
      <c r="H1328" s="9">
        <f t="shared" si="2130"/>
        <v>0</v>
      </c>
      <c r="I1328" s="9">
        <f t="shared" si="2130"/>
        <v>0</v>
      </c>
      <c r="J1328" s="9">
        <f t="shared" si="2130"/>
        <v>0</v>
      </c>
      <c r="K1328" s="9">
        <f t="shared" si="2130"/>
        <v>0</v>
      </c>
      <c r="L1328" s="9">
        <f t="shared" si="2130"/>
        <v>0</v>
      </c>
      <c r="M1328" s="9">
        <f t="shared" si="2130"/>
        <v>166</v>
      </c>
      <c r="N1328" s="9">
        <f t="shared" si="2130"/>
        <v>0</v>
      </c>
      <c r="O1328" s="9">
        <f t="shared" si="2130"/>
        <v>0</v>
      </c>
      <c r="P1328" s="9">
        <f t="shared" si="2130"/>
        <v>0</v>
      </c>
      <c r="Q1328" s="9">
        <f t="shared" si="2130"/>
        <v>0</v>
      </c>
      <c r="R1328" s="9">
        <f t="shared" si="2130"/>
        <v>0</v>
      </c>
      <c r="S1328" s="9">
        <f t="shared" si="2130"/>
        <v>166</v>
      </c>
      <c r="T1328" s="9">
        <f t="shared" si="2130"/>
        <v>0</v>
      </c>
      <c r="U1328" s="9">
        <f t="shared" si="2130"/>
        <v>0</v>
      </c>
      <c r="V1328" s="9">
        <f t="shared" si="2130"/>
        <v>0</v>
      </c>
      <c r="W1328" s="9">
        <f t="shared" ref="U1328:AJ1336" si="2131">W1329</f>
        <v>0</v>
      </c>
      <c r="X1328" s="9">
        <f t="shared" si="2131"/>
        <v>0</v>
      </c>
      <c r="Y1328" s="9">
        <f t="shared" si="2131"/>
        <v>166</v>
      </c>
      <c r="Z1328" s="9">
        <f t="shared" si="2131"/>
        <v>0</v>
      </c>
      <c r="AA1328" s="9">
        <f t="shared" si="2131"/>
        <v>0</v>
      </c>
      <c r="AB1328" s="9">
        <f t="shared" si="2131"/>
        <v>0</v>
      </c>
      <c r="AC1328" s="9">
        <f t="shared" si="2131"/>
        <v>0</v>
      </c>
      <c r="AD1328" s="9">
        <f t="shared" si="2131"/>
        <v>0</v>
      </c>
      <c r="AE1328" s="9">
        <f t="shared" si="2131"/>
        <v>166</v>
      </c>
      <c r="AF1328" s="9">
        <f t="shared" si="2131"/>
        <v>0</v>
      </c>
      <c r="AG1328" s="9">
        <f t="shared" si="2131"/>
        <v>0</v>
      </c>
      <c r="AH1328" s="9">
        <f t="shared" si="2131"/>
        <v>0</v>
      </c>
      <c r="AI1328" s="9">
        <f t="shared" si="2131"/>
        <v>0</v>
      </c>
      <c r="AJ1328" s="9">
        <f t="shared" si="2131"/>
        <v>0</v>
      </c>
      <c r="AK1328" s="9">
        <f t="shared" ref="AG1328:AV1336" si="2132">AK1329</f>
        <v>166</v>
      </c>
      <c r="AL1328" s="9">
        <f t="shared" si="2132"/>
        <v>0</v>
      </c>
      <c r="AM1328" s="9">
        <f t="shared" si="2132"/>
        <v>0</v>
      </c>
      <c r="AN1328" s="9">
        <f t="shared" si="2132"/>
        <v>0</v>
      </c>
      <c r="AO1328" s="9">
        <f t="shared" si="2132"/>
        <v>0</v>
      </c>
      <c r="AP1328" s="9">
        <f t="shared" si="2132"/>
        <v>0</v>
      </c>
      <c r="AQ1328" s="9">
        <f t="shared" si="2132"/>
        <v>166</v>
      </c>
      <c r="AR1328" s="9">
        <f t="shared" si="2132"/>
        <v>0</v>
      </c>
      <c r="AS1328" s="9">
        <f t="shared" si="2132"/>
        <v>0</v>
      </c>
      <c r="AT1328" s="9">
        <f t="shared" si="2132"/>
        <v>0</v>
      </c>
      <c r="AU1328" s="9">
        <f t="shared" si="2132"/>
        <v>0</v>
      </c>
      <c r="AV1328" s="9">
        <f t="shared" si="2132"/>
        <v>0</v>
      </c>
      <c r="AW1328" s="96">
        <f t="shared" ref="AS1328:BH1336" si="2133">AW1329</f>
        <v>166</v>
      </c>
      <c r="AX1328" s="96">
        <f t="shared" si="2133"/>
        <v>0</v>
      </c>
      <c r="AY1328" s="9">
        <f t="shared" si="2133"/>
        <v>0</v>
      </c>
      <c r="AZ1328" s="9">
        <f t="shared" si="2133"/>
        <v>0</v>
      </c>
      <c r="BA1328" s="9">
        <f t="shared" si="2133"/>
        <v>0</v>
      </c>
      <c r="BB1328" s="9">
        <f t="shared" si="2133"/>
        <v>0</v>
      </c>
      <c r="BC1328" s="9">
        <f t="shared" si="2133"/>
        <v>166</v>
      </c>
      <c r="BD1328" s="9">
        <f t="shared" si="2133"/>
        <v>0</v>
      </c>
      <c r="BE1328" s="9">
        <f t="shared" si="2133"/>
        <v>0</v>
      </c>
      <c r="BF1328" s="9">
        <f t="shared" si="2133"/>
        <v>0</v>
      </c>
      <c r="BG1328" s="9">
        <f t="shared" si="2133"/>
        <v>0</v>
      </c>
      <c r="BH1328" s="9">
        <f t="shared" si="2133"/>
        <v>0</v>
      </c>
      <c r="BI1328" s="9">
        <f t="shared" ref="BE1328:BJ1336" si="2134">BI1329</f>
        <v>166</v>
      </c>
      <c r="BJ1328" s="9">
        <f t="shared" si="2134"/>
        <v>0</v>
      </c>
    </row>
    <row r="1329" spans="1:62" ht="33" hidden="1" x14ac:dyDescent="0.25">
      <c r="A1329" s="25" t="s">
        <v>76</v>
      </c>
      <c r="B1329" s="26" t="s">
        <v>317</v>
      </c>
      <c r="C1329" s="26" t="s">
        <v>145</v>
      </c>
      <c r="D1329" s="26" t="s">
        <v>145</v>
      </c>
      <c r="E1329" s="26" t="s">
        <v>379</v>
      </c>
      <c r="F1329" s="26"/>
      <c r="G1329" s="9">
        <f t="shared" si="2130"/>
        <v>166</v>
      </c>
      <c r="H1329" s="9">
        <f t="shared" si="2130"/>
        <v>0</v>
      </c>
      <c r="I1329" s="9">
        <f t="shared" si="2130"/>
        <v>0</v>
      </c>
      <c r="J1329" s="9">
        <f t="shared" si="2130"/>
        <v>0</v>
      </c>
      <c r="K1329" s="9">
        <f t="shared" si="2130"/>
        <v>0</v>
      </c>
      <c r="L1329" s="9">
        <f t="shared" si="2130"/>
        <v>0</v>
      </c>
      <c r="M1329" s="9">
        <f t="shared" si="2130"/>
        <v>166</v>
      </c>
      <c r="N1329" s="9">
        <f t="shared" si="2130"/>
        <v>0</v>
      </c>
      <c r="O1329" s="9">
        <f t="shared" si="2130"/>
        <v>0</v>
      </c>
      <c r="P1329" s="9">
        <f t="shared" si="2130"/>
        <v>0</v>
      </c>
      <c r="Q1329" s="9">
        <f t="shared" si="2130"/>
        <v>0</v>
      </c>
      <c r="R1329" s="9">
        <f t="shared" si="2130"/>
        <v>0</v>
      </c>
      <c r="S1329" s="9">
        <f t="shared" si="2130"/>
        <v>166</v>
      </c>
      <c r="T1329" s="9">
        <f t="shared" si="2130"/>
        <v>0</v>
      </c>
      <c r="U1329" s="9">
        <f t="shared" si="2131"/>
        <v>0</v>
      </c>
      <c r="V1329" s="9">
        <f t="shared" si="2131"/>
        <v>0</v>
      </c>
      <c r="W1329" s="9">
        <f t="shared" si="2131"/>
        <v>0</v>
      </c>
      <c r="X1329" s="9">
        <f t="shared" si="2131"/>
        <v>0</v>
      </c>
      <c r="Y1329" s="9">
        <f t="shared" si="2131"/>
        <v>166</v>
      </c>
      <c r="Z1329" s="9">
        <f t="shared" si="2131"/>
        <v>0</v>
      </c>
      <c r="AA1329" s="9">
        <f t="shared" si="2131"/>
        <v>0</v>
      </c>
      <c r="AB1329" s="9">
        <f t="shared" si="2131"/>
        <v>0</v>
      </c>
      <c r="AC1329" s="9">
        <f t="shared" si="2131"/>
        <v>0</v>
      </c>
      <c r="AD1329" s="9">
        <f t="shared" si="2131"/>
        <v>0</v>
      </c>
      <c r="AE1329" s="9">
        <f t="shared" si="2131"/>
        <v>166</v>
      </c>
      <c r="AF1329" s="9">
        <f t="shared" si="2131"/>
        <v>0</v>
      </c>
      <c r="AG1329" s="9">
        <f t="shared" si="2132"/>
        <v>0</v>
      </c>
      <c r="AH1329" s="9">
        <f t="shared" si="2132"/>
        <v>0</v>
      </c>
      <c r="AI1329" s="9">
        <f t="shared" si="2132"/>
        <v>0</v>
      </c>
      <c r="AJ1329" s="9">
        <f t="shared" si="2132"/>
        <v>0</v>
      </c>
      <c r="AK1329" s="9">
        <f t="shared" si="2132"/>
        <v>166</v>
      </c>
      <c r="AL1329" s="9">
        <f t="shared" si="2132"/>
        <v>0</v>
      </c>
      <c r="AM1329" s="9">
        <f t="shared" si="2132"/>
        <v>0</v>
      </c>
      <c r="AN1329" s="9">
        <f t="shared" si="2132"/>
        <v>0</v>
      </c>
      <c r="AO1329" s="9">
        <f t="shared" si="2132"/>
        <v>0</v>
      </c>
      <c r="AP1329" s="9">
        <f t="shared" si="2132"/>
        <v>0</v>
      </c>
      <c r="AQ1329" s="9">
        <f t="shared" si="2132"/>
        <v>166</v>
      </c>
      <c r="AR1329" s="9">
        <f t="shared" si="2132"/>
        <v>0</v>
      </c>
      <c r="AS1329" s="9">
        <f t="shared" si="2133"/>
        <v>0</v>
      </c>
      <c r="AT1329" s="9">
        <f t="shared" si="2133"/>
        <v>0</v>
      </c>
      <c r="AU1329" s="9">
        <f t="shared" si="2133"/>
        <v>0</v>
      </c>
      <c r="AV1329" s="9">
        <f t="shared" si="2133"/>
        <v>0</v>
      </c>
      <c r="AW1329" s="96">
        <f t="shared" si="2133"/>
        <v>166</v>
      </c>
      <c r="AX1329" s="96">
        <f t="shared" si="2133"/>
        <v>0</v>
      </c>
      <c r="AY1329" s="9">
        <f t="shared" si="2133"/>
        <v>0</v>
      </c>
      <c r="AZ1329" s="9">
        <f t="shared" si="2133"/>
        <v>0</v>
      </c>
      <c r="BA1329" s="9">
        <f t="shared" si="2133"/>
        <v>0</v>
      </c>
      <c r="BB1329" s="9">
        <f t="shared" si="2133"/>
        <v>0</v>
      </c>
      <c r="BC1329" s="9">
        <f t="shared" si="2133"/>
        <v>166</v>
      </c>
      <c r="BD1329" s="9">
        <f t="shared" si="2133"/>
        <v>0</v>
      </c>
      <c r="BE1329" s="9">
        <f t="shared" si="2134"/>
        <v>0</v>
      </c>
      <c r="BF1329" s="9">
        <f t="shared" si="2134"/>
        <v>0</v>
      </c>
      <c r="BG1329" s="9">
        <f t="shared" si="2134"/>
        <v>0</v>
      </c>
      <c r="BH1329" s="9">
        <f t="shared" si="2134"/>
        <v>0</v>
      </c>
      <c r="BI1329" s="9">
        <f t="shared" si="2134"/>
        <v>166</v>
      </c>
      <c r="BJ1329" s="9">
        <f t="shared" si="2134"/>
        <v>0</v>
      </c>
    </row>
    <row r="1330" spans="1:62" ht="33" hidden="1" x14ac:dyDescent="0.25">
      <c r="A1330" s="25" t="s">
        <v>328</v>
      </c>
      <c r="B1330" s="26" t="s">
        <v>317</v>
      </c>
      <c r="C1330" s="26" t="s">
        <v>145</v>
      </c>
      <c r="D1330" s="26" t="s">
        <v>145</v>
      </c>
      <c r="E1330" s="26" t="s">
        <v>378</v>
      </c>
      <c r="F1330" s="26"/>
      <c r="G1330" s="9">
        <f t="shared" si="2130"/>
        <v>166</v>
      </c>
      <c r="H1330" s="9">
        <f t="shared" si="2130"/>
        <v>0</v>
      </c>
      <c r="I1330" s="9">
        <f t="shared" si="2130"/>
        <v>0</v>
      </c>
      <c r="J1330" s="9">
        <f t="shared" si="2130"/>
        <v>0</v>
      </c>
      <c r="K1330" s="9">
        <f t="shared" si="2130"/>
        <v>0</v>
      </c>
      <c r="L1330" s="9">
        <f t="shared" si="2130"/>
        <v>0</v>
      </c>
      <c r="M1330" s="9">
        <f t="shared" si="2130"/>
        <v>166</v>
      </c>
      <c r="N1330" s="9">
        <f t="shared" si="2130"/>
        <v>0</v>
      </c>
      <c r="O1330" s="9">
        <f t="shared" si="2130"/>
        <v>0</v>
      </c>
      <c r="P1330" s="9">
        <f t="shared" si="2130"/>
        <v>0</v>
      </c>
      <c r="Q1330" s="9">
        <f t="shared" si="2130"/>
        <v>0</v>
      </c>
      <c r="R1330" s="9">
        <f t="shared" si="2130"/>
        <v>0</v>
      </c>
      <c r="S1330" s="9">
        <f t="shared" si="2130"/>
        <v>166</v>
      </c>
      <c r="T1330" s="9">
        <f t="shared" si="2130"/>
        <v>0</v>
      </c>
      <c r="U1330" s="9">
        <f t="shared" si="2131"/>
        <v>0</v>
      </c>
      <c r="V1330" s="9">
        <f t="shared" si="2131"/>
        <v>0</v>
      </c>
      <c r="W1330" s="9">
        <f t="shared" si="2131"/>
        <v>0</v>
      </c>
      <c r="X1330" s="9">
        <f t="shared" si="2131"/>
        <v>0</v>
      </c>
      <c r="Y1330" s="9">
        <f t="shared" si="2131"/>
        <v>166</v>
      </c>
      <c r="Z1330" s="9">
        <f t="shared" si="2131"/>
        <v>0</v>
      </c>
      <c r="AA1330" s="9">
        <f t="shared" si="2131"/>
        <v>0</v>
      </c>
      <c r="AB1330" s="9">
        <f t="shared" si="2131"/>
        <v>0</v>
      </c>
      <c r="AC1330" s="9">
        <f t="shared" si="2131"/>
        <v>0</v>
      </c>
      <c r="AD1330" s="9">
        <f t="shared" si="2131"/>
        <v>0</v>
      </c>
      <c r="AE1330" s="9">
        <f t="shared" si="2131"/>
        <v>166</v>
      </c>
      <c r="AF1330" s="9">
        <f t="shared" si="2131"/>
        <v>0</v>
      </c>
      <c r="AG1330" s="9">
        <f t="shared" si="2132"/>
        <v>0</v>
      </c>
      <c r="AH1330" s="9">
        <f t="shared" si="2132"/>
        <v>0</v>
      </c>
      <c r="AI1330" s="9">
        <f t="shared" si="2132"/>
        <v>0</v>
      </c>
      <c r="AJ1330" s="9">
        <f t="shared" si="2132"/>
        <v>0</v>
      </c>
      <c r="AK1330" s="9">
        <f t="shared" si="2132"/>
        <v>166</v>
      </c>
      <c r="AL1330" s="9">
        <f t="shared" si="2132"/>
        <v>0</v>
      </c>
      <c r="AM1330" s="9">
        <f t="shared" si="2132"/>
        <v>0</v>
      </c>
      <c r="AN1330" s="9">
        <f t="shared" si="2132"/>
        <v>0</v>
      </c>
      <c r="AO1330" s="9">
        <f t="shared" si="2132"/>
        <v>0</v>
      </c>
      <c r="AP1330" s="9">
        <f t="shared" si="2132"/>
        <v>0</v>
      </c>
      <c r="AQ1330" s="9">
        <f t="shared" si="2132"/>
        <v>166</v>
      </c>
      <c r="AR1330" s="9">
        <f t="shared" si="2132"/>
        <v>0</v>
      </c>
      <c r="AS1330" s="9">
        <f t="shared" si="2133"/>
        <v>0</v>
      </c>
      <c r="AT1330" s="9">
        <f t="shared" si="2133"/>
        <v>0</v>
      </c>
      <c r="AU1330" s="9">
        <f t="shared" si="2133"/>
        <v>0</v>
      </c>
      <c r="AV1330" s="9">
        <f t="shared" si="2133"/>
        <v>0</v>
      </c>
      <c r="AW1330" s="96">
        <f t="shared" si="2133"/>
        <v>166</v>
      </c>
      <c r="AX1330" s="96">
        <f t="shared" si="2133"/>
        <v>0</v>
      </c>
      <c r="AY1330" s="9">
        <f t="shared" si="2133"/>
        <v>0</v>
      </c>
      <c r="AZ1330" s="9">
        <f t="shared" si="2133"/>
        <v>0</v>
      </c>
      <c r="BA1330" s="9">
        <f t="shared" si="2133"/>
        <v>0</v>
      </c>
      <c r="BB1330" s="9">
        <f t="shared" si="2133"/>
        <v>0</v>
      </c>
      <c r="BC1330" s="9">
        <f t="shared" si="2133"/>
        <v>166</v>
      </c>
      <c r="BD1330" s="9">
        <f t="shared" si="2133"/>
        <v>0</v>
      </c>
      <c r="BE1330" s="9">
        <f t="shared" si="2134"/>
        <v>0</v>
      </c>
      <c r="BF1330" s="9">
        <f t="shared" si="2134"/>
        <v>0</v>
      </c>
      <c r="BG1330" s="9">
        <f t="shared" si="2134"/>
        <v>0</v>
      </c>
      <c r="BH1330" s="9">
        <f t="shared" si="2134"/>
        <v>0</v>
      </c>
      <c r="BI1330" s="9">
        <f t="shared" si="2134"/>
        <v>166</v>
      </c>
      <c r="BJ1330" s="9">
        <f t="shared" si="2134"/>
        <v>0</v>
      </c>
    </row>
    <row r="1331" spans="1:62" ht="33" hidden="1" x14ac:dyDescent="0.25">
      <c r="A1331" s="25" t="s">
        <v>11</v>
      </c>
      <c r="B1331" s="26" t="s">
        <v>317</v>
      </c>
      <c r="C1331" s="26" t="s">
        <v>145</v>
      </c>
      <c r="D1331" s="26" t="s">
        <v>145</v>
      </c>
      <c r="E1331" s="26" t="s">
        <v>378</v>
      </c>
      <c r="F1331" s="26" t="s">
        <v>12</v>
      </c>
      <c r="G1331" s="9">
        <f t="shared" si="2130"/>
        <v>166</v>
      </c>
      <c r="H1331" s="9">
        <f t="shared" si="2130"/>
        <v>0</v>
      </c>
      <c r="I1331" s="9">
        <f t="shared" si="2130"/>
        <v>0</v>
      </c>
      <c r="J1331" s="9">
        <f t="shared" si="2130"/>
        <v>0</v>
      </c>
      <c r="K1331" s="9">
        <f t="shared" si="2130"/>
        <v>0</v>
      </c>
      <c r="L1331" s="9">
        <f t="shared" si="2130"/>
        <v>0</v>
      </c>
      <c r="M1331" s="9">
        <f t="shared" si="2130"/>
        <v>166</v>
      </c>
      <c r="N1331" s="9">
        <f t="shared" si="2130"/>
        <v>0</v>
      </c>
      <c r="O1331" s="9">
        <f t="shared" si="2130"/>
        <v>0</v>
      </c>
      <c r="P1331" s="9">
        <f t="shared" si="2130"/>
        <v>0</v>
      </c>
      <c r="Q1331" s="9">
        <f t="shared" si="2130"/>
        <v>0</v>
      </c>
      <c r="R1331" s="9">
        <f t="shared" si="2130"/>
        <v>0</v>
      </c>
      <c r="S1331" s="9">
        <f t="shared" si="2130"/>
        <v>166</v>
      </c>
      <c r="T1331" s="9">
        <f t="shared" si="2130"/>
        <v>0</v>
      </c>
      <c r="U1331" s="9">
        <f t="shared" si="2131"/>
        <v>0</v>
      </c>
      <c r="V1331" s="9">
        <f t="shared" si="2131"/>
        <v>0</v>
      </c>
      <c r="W1331" s="9">
        <f t="shared" si="2131"/>
        <v>0</v>
      </c>
      <c r="X1331" s="9">
        <f t="shared" si="2131"/>
        <v>0</v>
      </c>
      <c r="Y1331" s="9">
        <f t="shared" si="2131"/>
        <v>166</v>
      </c>
      <c r="Z1331" s="9">
        <f t="shared" si="2131"/>
        <v>0</v>
      </c>
      <c r="AA1331" s="9">
        <f t="shared" si="2131"/>
        <v>0</v>
      </c>
      <c r="AB1331" s="9">
        <f t="shared" si="2131"/>
        <v>0</v>
      </c>
      <c r="AC1331" s="9">
        <f t="shared" si="2131"/>
        <v>0</v>
      </c>
      <c r="AD1331" s="9">
        <f t="shared" si="2131"/>
        <v>0</v>
      </c>
      <c r="AE1331" s="9">
        <f t="shared" si="2131"/>
        <v>166</v>
      </c>
      <c r="AF1331" s="9">
        <f t="shared" si="2131"/>
        <v>0</v>
      </c>
      <c r="AG1331" s="9">
        <f t="shared" si="2132"/>
        <v>0</v>
      </c>
      <c r="AH1331" s="9">
        <f t="shared" si="2132"/>
        <v>0</v>
      </c>
      <c r="AI1331" s="9">
        <f t="shared" si="2132"/>
        <v>0</v>
      </c>
      <c r="AJ1331" s="9">
        <f t="shared" si="2132"/>
        <v>0</v>
      </c>
      <c r="AK1331" s="9">
        <f t="shared" si="2132"/>
        <v>166</v>
      </c>
      <c r="AL1331" s="9">
        <f t="shared" si="2132"/>
        <v>0</v>
      </c>
      <c r="AM1331" s="9">
        <f t="shared" si="2132"/>
        <v>0</v>
      </c>
      <c r="AN1331" s="9">
        <f t="shared" si="2132"/>
        <v>0</v>
      </c>
      <c r="AO1331" s="9">
        <f t="shared" si="2132"/>
        <v>0</v>
      </c>
      <c r="AP1331" s="9">
        <f t="shared" si="2132"/>
        <v>0</v>
      </c>
      <c r="AQ1331" s="9">
        <f t="shared" si="2132"/>
        <v>166</v>
      </c>
      <c r="AR1331" s="9">
        <f t="shared" si="2132"/>
        <v>0</v>
      </c>
      <c r="AS1331" s="9">
        <f t="shared" si="2133"/>
        <v>0</v>
      </c>
      <c r="AT1331" s="9">
        <f t="shared" si="2133"/>
        <v>0</v>
      </c>
      <c r="AU1331" s="9">
        <f t="shared" si="2133"/>
        <v>0</v>
      </c>
      <c r="AV1331" s="9">
        <f t="shared" si="2133"/>
        <v>0</v>
      </c>
      <c r="AW1331" s="96">
        <f t="shared" si="2133"/>
        <v>166</v>
      </c>
      <c r="AX1331" s="96">
        <f t="shared" si="2133"/>
        <v>0</v>
      </c>
      <c r="AY1331" s="9">
        <f t="shared" si="2133"/>
        <v>0</v>
      </c>
      <c r="AZ1331" s="9">
        <f t="shared" si="2133"/>
        <v>0</v>
      </c>
      <c r="BA1331" s="9">
        <f t="shared" si="2133"/>
        <v>0</v>
      </c>
      <c r="BB1331" s="9">
        <f t="shared" si="2133"/>
        <v>0</v>
      </c>
      <c r="BC1331" s="9">
        <f t="shared" si="2133"/>
        <v>166</v>
      </c>
      <c r="BD1331" s="9">
        <f t="shared" si="2133"/>
        <v>0</v>
      </c>
      <c r="BE1331" s="9">
        <f t="shared" si="2134"/>
        <v>0</v>
      </c>
      <c r="BF1331" s="9">
        <f t="shared" si="2134"/>
        <v>0</v>
      </c>
      <c r="BG1331" s="9">
        <f t="shared" si="2134"/>
        <v>0</v>
      </c>
      <c r="BH1331" s="9">
        <f t="shared" si="2134"/>
        <v>0</v>
      </c>
      <c r="BI1331" s="9">
        <f t="shared" si="2134"/>
        <v>166</v>
      </c>
      <c r="BJ1331" s="9">
        <f t="shared" si="2134"/>
        <v>0</v>
      </c>
    </row>
    <row r="1332" spans="1:62" ht="20.100000000000001" hidden="1" customHeight="1" x14ac:dyDescent="0.25">
      <c r="A1332" s="25" t="s">
        <v>13</v>
      </c>
      <c r="B1332" s="26" t="s">
        <v>317</v>
      </c>
      <c r="C1332" s="26" t="s">
        <v>145</v>
      </c>
      <c r="D1332" s="26" t="s">
        <v>145</v>
      </c>
      <c r="E1332" s="26" t="s">
        <v>378</v>
      </c>
      <c r="F1332" s="26" t="s">
        <v>34</v>
      </c>
      <c r="G1332" s="9">
        <v>166</v>
      </c>
      <c r="H1332" s="9"/>
      <c r="I1332" s="84"/>
      <c r="J1332" s="84"/>
      <c r="K1332" s="84"/>
      <c r="L1332" s="84"/>
      <c r="M1332" s="9">
        <f>G1332+I1332+J1332+K1332+L1332</f>
        <v>166</v>
      </c>
      <c r="N1332" s="9">
        <f>H1332+L1332</f>
        <v>0</v>
      </c>
      <c r="O1332" s="85"/>
      <c r="P1332" s="85"/>
      <c r="Q1332" s="85"/>
      <c r="R1332" s="85"/>
      <c r="S1332" s="9">
        <f>M1332+O1332+P1332+Q1332+R1332</f>
        <v>166</v>
      </c>
      <c r="T1332" s="9">
        <f>N1332+R1332</f>
        <v>0</v>
      </c>
      <c r="U1332" s="85"/>
      <c r="V1332" s="85"/>
      <c r="W1332" s="85"/>
      <c r="X1332" s="85"/>
      <c r="Y1332" s="9">
        <f>S1332+U1332+V1332+W1332+X1332</f>
        <v>166</v>
      </c>
      <c r="Z1332" s="9">
        <f>T1332+X1332</f>
        <v>0</v>
      </c>
      <c r="AA1332" s="85"/>
      <c r="AB1332" s="85"/>
      <c r="AC1332" s="85"/>
      <c r="AD1332" s="85"/>
      <c r="AE1332" s="9">
        <f>Y1332+AA1332+AB1332+AC1332+AD1332</f>
        <v>166</v>
      </c>
      <c r="AF1332" s="9">
        <f>Z1332+AD1332</f>
        <v>0</v>
      </c>
      <c r="AG1332" s="85"/>
      <c r="AH1332" s="85"/>
      <c r="AI1332" s="85"/>
      <c r="AJ1332" s="85"/>
      <c r="AK1332" s="9">
        <f>AE1332+AG1332+AH1332+AI1332+AJ1332</f>
        <v>166</v>
      </c>
      <c r="AL1332" s="9">
        <f>AF1332+AJ1332</f>
        <v>0</v>
      </c>
      <c r="AM1332" s="85"/>
      <c r="AN1332" s="85"/>
      <c r="AO1332" s="85"/>
      <c r="AP1332" s="85"/>
      <c r="AQ1332" s="9">
        <f>AK1332+AM1332+AN1332+AO1332+AP1332</f>
        <v>166</v>
      </c>
      <c r="AR1332" s="9">
        <f>AL1332+AP1332</f>
        <v>0</v>
      </c>
      <c r="AS1332" s="85"/>
      <c r="AT1332" s="85"/>
      <c r="AU1332" s="85"/>
      <c r="AV1332" s="85"/>
      <c r="AW1332" s="96">
        <f>AQ1332+AS1332+AT1332+AU1332+AV1332</f>
        <v>166</v>
      </c>
      <c r="AX1332" s="96">
        <f>AR1332+AV1332</f>
        <v>0</v>
      </c>
      <c r="AY1332" s="85"/>
      <c r="AZ1332" s="85"/>
      <c r="BA1332" s="85"/>
      <c r="BB1332" s="85"/>
      <c r="BC1332" s="9">
        <f>AW1332+AY1332+AZ1332+BA1332+BB1332</f>
        <v>166</v>
      </c>
      <c r="BD1332" s="9">
        <f>AX1332+BB1332</f>
        <v>0</v>
      </c>
      <c r="BE1332" s="85"/>
      <c r="BF1332" s="85"/>
      <c r="BG1332" s="85"/>
      <c r="BH1332" s="85"/>
      <c r="BI1332" s="9">
        <f>BC1332+BE1332+BF1332+BG1332+BH1332</f>
        <v>166</v>
      </c>
      <c r="BJ1332" s="9">
        <f>BD1332+BH1332</f>
        <v>0</v>
      </c>
    </row>
    <row r="1333" spans="1:62" ht="49.5" hidden="1" x14ac:dyDescent="0.25">
      <c r="A1333" s="60" t="s">
        <v>499</v>
      </c>
      <c r="B1333" s="26" t="s">
        <v>317</v>
      </c>
      <c r="C1333" s="26" t="s">
        <v>145</v>
      </c>
      <c r="D1333" s="26" t="s">
        <v>145</v>
      </c>
      <c r="E1333" s="26" t="s">
        <v>390</v>
      </c>
      <c r="F1333" s="26"/>
      <c r="G1333" s="9">
        <f t="shared" si="2130"/>
        <v>1080</v>
      </c>
      <c r="H1333" s="9">
        <f t="shared" si="2130"/>
        <v>0</v>
      </c>
      <c r="I1333" s="9">
        <f t="shared" si="2130"/>
        <v>0</v>
      </c>
      <c r="J1333" s="9">
        <f t="shared" si="2130"/>
        <v>0</v>
      </c>
      <c r="K1333" s="9">
        <f t="shared" si="2130"/>
        <v>0</v>
      </c>
      <c r="L1333" s="9">
        <f t="shared" si="2130"/>
        <v>0</v>
      </c>
      <c r="M1333" s="9">
        <f t="shared" si="2130"/>
        <v>1080</v>
      </c>
      <c r="N1333" s="9">
        <f t="shared" si="2130"/>
        <v>0</v>
      </c>
      <c r="O1333" s="9">
        <f t="shared" si="2130"/>
        <v>0</v>
      </c>
      <c r="P1333" s="9">
        <f t="shared" si="2130"/>
        <v>0</v>
      </c>
      <c r="Q1333" s="9">
        <f t="shared" si="2130"/>
        <v>0</v>
      </c>
      <c r="R1333" s="9">
        <f t="shared" si="2130"/>
        <v>0</v>
      </c>
      <c r="S1333" s="9">
        <f t="shared" si="2130"/>
        <v>1080</v>
      </c>
      <c r="T1333" s="9">
        <f t="shared" si="2130"/>
        <v>0</v>
      </c>
      <c r="U1333" s="9">
        <f t="shared" si="2131"/>
        <v>0</v>
      </c>
      <c r="V1333" s="9">
        <f t="shared" si="2131"/>
        <v>0</v>
      </c>
      <c r="W1333" s="9">
        <f t="shared" si="2131"/>
        <v>0</v>
      </c>
      <c r="X1333" s="9">
        <f t="shared" si="2131"/>
        <v>0</v>
      </c>
      <c r="Y1333" s="9">
        <f t="shared" si="2131"/>
        <v>1080</v>
      </c>
      <c r="Z1333" s="9">
        <f t="shared" si="2131"/>
        <v>0</v>
      </c>
      <c r="AA1333" s="9">
        <f t="shared" si="2131"/>
        <v>0</v>
      </c>
      <c r="AB1333" s="9">
        <f t="shared" si="2131"/>
        <v>0</v>
      </c>
      <c r="AC1333" s="9">
        <f t="shared" si="2131"/>
        <v>0</v>
      </c>
      <c r="AD1333" s="9">
        <f t="shared" si="2131"/>
        <v>0</v>
      </c>
      <c r="AE1333" s="9">
        <f t="shared" si="2131"/>
        <v>1080</v>
      </c>
      <c r="AF1333" s="9">
        <f t="shared" si="2131"/>
        <v>0</v>
      </c>
      <c r="AG1333" s="9">
        <f t="shared" si="2132"/>
        <v>0</v>
      </c>
      <c r="AH1333" s="9">
        <f t="shared" si="2132"/>
        <v>0</v>
      </c>
      <c r="AI1333" s="9">
        <f t="shared" si="2132"/>
        <v>0</v>
      </c>
      <c r="AJ1333" s="9">
        <f t="shared" si="2132"/>
        <v>0</v>
      </c>
      <c r="AK1333" s="9">
        <f t="shared" si="2132"/>
        <v>1080</v>
      </c>
      <c r="AL1333" s="9">
        <f t="shared" si="2132"/>
        <v>0</v>
      </c>
      <c r="AM1333" s="9">
        <f t="shared" si="2132"/>
        <v>0</v>
      </c>
      <c r="AN1333" s="9">
        <f t="shared" si="2132"/>
        <v>0</v>
      </c>
      <c r="AO1333" s="9">
        <f t="shared" si="2132"/>
        <v>0</v>
      </c>
      <c r="AP1333" s="9">
        <f t="shared" si="2132"/>
        <v>0</v>
      </c>
      <c r="AQ1333" s="9">
        <f t="shared" si="2132"/>
        <v>1080</v>
      </c>
      <c r="AR1333" s="9">
        <f t="shared" si="2132"/>
        <v>0</v>
      </c>
      <c r="AS1333" s="9">
        <f t="shared" si="2133"/>
        <v>0</v>
      </c>
      <c r="AT1333" s="9">
        <f t="shared" si="2133"/>
        <v>0</v>
      </c>
      <c r="AU1333" s="9">
        <f t="shared" si="2133"/>
        <v>0</v>
      </c>
      <c r="AV1333" s="9">
        <f t="shared" si="2133"/>
        <v>0</v>
      </c>
      <c r="AW1333" s="96">
        <f t="shared" si="2133"/>
        <v>1080</v>
      </c>
      <c r="AX1333" s="96">
        <f t="shared" si="2133"/>
        <v>0</v>
      </c>
      <c r="AY1333" s="9">
        <f t="shared" si="2133"/>
        <v>0</v>
      </c>
      <c r="AZ1333" s="9">
        <f t="shared" si="2133"/>
        <v>0</v>
      </c>
      <c r="BA1333" s="9">
        <f t="shared" si="2133"/>
        <v>0</v>
      </c>
      <c r="BB1333" s="9">
        <f t="shared" si="2133"/>
        <v>0</v>
      </c>
      <c r="BC1333" s="9">
        <f t="shared" si="2133"/>
        <v>1080</v>
      </c>
      <c r="BD1333" s="9">
        <f t="shared" si="2133"/>
        <v>0</v>
      </c>
      <c r="BE1333" s="9">
        <f t="shared" si="2134"/>
        <v>0</v>
      </c>
      <c r="BF1333" s="9">
        <f t="shared" si="2134"/>
        <v>0</v>
      </c>
      <c r="BG1333" s="9">
        <f t="shared" si="2134"/>
        <v>0</v>
      </c>
      <c r="BH1333" s="9">
        <f t="shared" si="2134"/>
        <v>0</v>
      </c>
      <c r="BI1333" s="9">
        <f t="shared" si="2134"/>
        <v>1080</v>
      </c>
      <c r="BJ1333" s="9">
        <f t="shared" si="2134"/>
        <v>0</v>
      </c>
    </row>
    <row r="1334" spans="1:62" ht="33" hidden="1" x14ac:dyDescent="0.25">
      <c r="A1334" s="25" t="s">
        <v>76</v>
      </c>
      <c r="B1334" s="26" t="s">
        <v>317</v>
      </c>
      <c r="C1334" s="26" t="s">
        <v>145</v>
      </c>
      <c r="D1334" s="26" t="s">
        <v>145</v>
      </c>
      <c r="E1334" s="26" t="s">
        <v>395</v>
      </c>
      <c r="F1334" s="26"/>
      <c r="G1334" s="9">
        <f t="shared" si="2130"/>
        <v>1080</v>
      </c>
      <c r="H1334" s="9">
        <f t="shared" si="2130"/>
        <v>0</v>
      </c>
      <c r="I1334" s="9">
        <f t="shared" si="2130"/>
        <v>0</v>
      </c>
      <c r="J1334" s="9">
        <f t="shared" si="2130"/>
        <v>0</v>
      </c>
      <c r="K1334" s="9">
        <f t="shared" si="2130"/>
        <v>0</v>
      </c>
      <c r="L1334" s="9">
        <f t="shared" si="2130"/>
        <v>0</v>
      </c>
      <c r="M1334" s="9">
        <f t="shared" si="2130"/>
        <v>1080</v>
      </c>
      <c r="N1334" s="9">
        <f t="shared" si="2130"/>
        <v>0</v>
      </c>
      <c r="O1334" s="9">
        <f t="shared" si="2130"/>
        <v>0</v>
      </c>
      <c r="P1334" s="9">
        <f t="shared" si="2130"/>
        <v>0</v>
      </c>
      <c r="Q1334" s="9">
        <f t="shared" si="2130"/>
        <v>0</v>
      </c>
      <c r="R1334" s="9">
        <f t="shared" si="2130"/>
        <v>0</v>
      </c>
      <c r="S1334" s="9">
        <f t="shared" si="2130"/>
        <v>1080</v>
      </c>
      <c r="T1334" s="9">
        <f t="shared" si="2130"/>
        <v>0</v>
      </c>
      <c r="U1334" s="9">
        <f t="shared" si="2131"/>
        <v>0</v>
      </c>
      <c r="V1334" s="9">
        <f t="shared" si="2131"/>
        <v>0</v>
      </c>
      <c r="W1334" s="9">
        <f t="shared" si="2131"/>
        <v>0</v>
      </c>
      <c r="X1334" s="9">
        <f t="shared" si="2131"/>
        <v>0</v>
      </c>
      <c r="Y1334" s="9">
        <f t="shared" si="2131"/>
        <v>1080</v>
      </c>
      <c r="Z1334" s="9">
        <f t="shared" si="2131"/>
        <v>0</v>
      </c>
      <c r="AA1334" s="9">
        <f t="shared" si="2131"/>
        <v>0</v>
      </c>
      <c r="AB1334" s="9">
        <f t="shared" si="2131"/>
        <v>0</v>
      </c>
      <c r="AC1334" s="9">
        <f t="shared" si="2131"/>
        <v>0</v>
      </c>
      <c r="AD1334" s="9">
        <f t="shared" si="2131"/>
        <v>0</v>
      </c>
      <c r="AE1334" s="9">
        <f t="shared" si="2131"/>
        <v>1080</v>
      </c>
      <c r="AF1334" s="9">
        <f t="shared" si="2131"/>
        <v>0</v>
      </c>
      <c r="AG1334" s="9">
        <f t="shared" si="2132"/>
        <v>0</v>
      </c>
      <c r="AH1334" s="9">
        <f t="shared" si="2132"/>
        <v>0</v>
      </c>
      <c r="AI1334" s="9">
        <f t="shared" si="2132"/>
        <v>0</v>
      </c>
      <c r="AJ1334" s="9">
        <f t="shared" si="2132"/>
        <v>0</v>
      </c>
      <c r="AK1334" s="9">
        <f t="shared" si="2132"/>
        <v>1080</v>
      </c>
      <c r="AL1334" s="9">
        <f t="shared" si="2132"/>
        <v>0</v>
      </c>
      <c r="AM1334" s="9">
        <f t="shared" si="2132"/>
        <v>0</v>
      </c>
      <c r="AN1334" s="9">
        <f t="shared" si="2132"/>
        <v>0</v>
      </c>
      <c r="AO1334" s="9">
        <f t="shared" si="2132"/>
        <v>0</v>
      </c>
      <c r="AP1334" s="9">
        <f t="shared" si="2132"/>
        <v>0</v>
      </c>
      <c r="AQ1334" s="9">
        <f t="shared" si="2132"/>
        <v>1080</v>
      </c>
      <c r="AR1334" s="9">
        <f t="shared" si="2132"/>
        <v>0</v>
      </c>
      <c r="AS1334" s="9">
        <f t="shared" si="2133"/>
        <v>0</v>
      </c>
      <c r="AT1334" s="9">
        <f t="shared" si="2133"/>
        <v>0</v>
      </c>
      <c r="AU1334" s="9">
        <f t="shared" si="2133"/>
        <v>0</v>
      </c>
      <c r="AV1334" s="9">
        <f t="shared" si="2133"/>
        <v>0</v>
      </c>
      <c r="AW1334" s="96">
        <f t="shared" si="2133"/>
        <v>1080</v>
      </c>
      <c r="AX1334" s="96">
        <f t="shared" si="2133"/>
        <v>0</v>
      </c>
      <c r="AY1334" s="9">
        <f t="shared" si="2133"/>
        <v>0</v>
      </c>
      <c r="AZ1334" s="9">
        <f t="shared" si="2133"/>
        <v>0</v>
      </c>
      <c r="BA1334" s="9">
        <f t="shared" si="2133"/>
        <v>0</v>
      </c>
      <c r="BB1334" s="9">
        <f t="shared" si="2133"/>
        <v>0</v>
      </c>
      <c r="BC1334" s="9">
        <f t="shared" si="2133"/>
        <v>1080</v>
      </c>
      <c r="BD1334" s="9">
        <f t="shared" si="2133"/>
        <v>0</v>
      </c>
      <c r="BE1334" s="9">
        <f t="shared" si="2134"/>
        <v>0</v>
      </c>
      <c r="BF1334" s="9">
        <f t="shared" si="2134"/>
        <v>0</v>
      </c>
      <c r="BG1334" s="9">
        <f t="shared" si="2134"/>
        <v>0</v>
      </c>
      <c r="BH1334" s="9">
        <f t="shared" si="2134"/>
        <v>0</v>
      </c>
      <c r="BI1334" s="9">
        <f t="shared" si="2134"/>
        <v>1080</v>
      </c>
      <c r="BJ1334" s="9">
        <f t="shared" si="2134"/>
        <v>0</v>
      </c>
    </row>
    <row r="1335" spans="1:62" ht="33" hidden="1" x14ac:dyDescent="0.25">
      <c r="A1335" s="25" t="s">
        <v>328</v>
      </c>
      <c r="B1335" s="26" t="s">
        <v>317</v>
      </c>
      <c r="C1335" s="26" t="s">
        <v>145</v>
      </c>
      <c r="D1335" s="26" t="s">
        <v>145</v>
      </c>
      <c r="E1335" s="26" t="s">
        <v>396</v>
      </c>
      <c r="F1335" s="26"/>
      <c r="G1335" s="9">
        <f t="shared" si="2130"/>
        <v>1080</v>
      </c>
      <c r="H1335" s="9">
        <f t="shared" si="2130"/>
        <v>0</v>
      </c>
      <c r="I1335" s="9">
        <f t="shared" si="2130"/>
        <v>0</v>
      </c>
      <c r="J1335" s="9">
        <f t="shared" si="2130"/>
        <v>0</v>
      </c>
      <c r="K1335" s="9">
        <f t="shared" si="2130"/>
        <v>0</v>
      </c>
      <c r="L1335" s="9">
        <f t="shared" si="2130"/>
        <v>0</v>
      </c>
      <c r="M1335" s="9">
        <f t="shared" si="2130"/>
        <v>1080</v>
      </c>
      <c r="N1335" s="9">
        <f t="shared" si="2130"/>
        <v>0</v>
      </c>
      <c r="O1335" s="9">
        <f t="shared" si="2130"/>
        <v>0</v>
      </c>
      <c r="P1335" s="9">
        <f t="shared" si="2130"/>
        <v>0</v>
      </c>
      <c r="Q1335" s="9">
        <f t="shared" si="2130"/>
        <v>0</v>
      </c>
      <c r="R1335" s="9">
        <f t="shared" si="2130"/>
        <v>0</v>
      </c>
      <c r="S1335" s="9">
        <f t="shared" si="2130"/>
        <v>1080</v>
      </c>
      <c r="T1335" s="9">
        <f t="shared" si="2130"/>
        <v>0</v>
      </c>
      <c r="U1335" s="9">
        <f t="shared" si="2131"/>
        <v>0</v>
      </c>
      <c r="V1335" s="9">
        <f t="shared" si="2131"/>
        <v>0</v>
      </c>
      <c r="W1335" s="9">
        <f t="shared" si="2131"/>
        <v>0</v>
      </c>
      <c r="X1335" s="9">
        <f t="shared" si="2131"/>
        <v>0</v>
      </c>
      <c r="Y1335" s="9">
        <f t="shared" si="2131"/>
        <v>1080</v>
      </c>
      <c r="Z1335" s="9">
        <f t="shared" si="2131"/>
        <v>0</v>
      </c>
      <c r="AA1335" s="9">
        <f t="shared" si="2131"/>
        <v>0</v>
      </c>
      <c r="AB1335" s="9">
        <f t="shared" si="2131"/>
        <v>0</v>
      </c>
      <c r="AC1335" s="9">
        <f t="shared" si="2131"/>
        <v>0</v>
      </c>
      <c r="AD1335" s="9">
        <f t="shared" si="2131"/>
        <v>0</v>
      </c>
      <c r="AE1335" s="9">
        <f t="shared" si="2131"/>
        <v>1080</v>
      </c>
      <c r="AF1335" s="9">
        <f t="shared" si="2131"/>
        <v>0</v>
      </c>
      <c r="AG1335" s="9">
        <f t="shared" si="2132"/>
        <v>0</v>
      </c>
      <c r="AH1335" s="9">
        <f t="shared" si="2132"/>
        <v>0</v>
      </c>
      <c r="AI1335" s="9">
        <f t="shared" si="2132"/>
        <v>0</v>
      </c>
      <c r="AJ1335" s="9">
        <f t="shared" si="2132"/>
        <v>0</v>
      </c>
      <c r="AK1335" s="9">
        <f t="shared" si="2132"/>
        <v>1080</v>
      </c>
      <c r="AL1335" s="9">
        <f t="shared" si="2132"/>
        <v>0</v>
      </c>
      <c r="AM1335" s="9">
        <f t="shared" si="2132"/>
        <v>0</v>
      </c>
      <c r="AN1335" s="9">
        <f t="shared" si="2132"/>
        <v>0</v>
      </c>
      <c r="AO1335" s="9">
        <f t="shared" si="2132"/>
        <v>0</v>
      </c>
      <c r="AP1335" s="9">
        <f t="shared" si="2132"/>
        <v>0</v>
      </c>
      <c r="AQ1335" s="9">
        <f t="shared" si="2132"/>
        <v>1080</v>
      </c>
      <c r="AR1335" s="9">
        <f t="shared" si="2132"/>
        <v>0</v>
      </c>
      <c r="AS1335" s="9">
        <f t="shared" si="2133"/>
        <v>0</v>
      </c>
      <c r="AT1335" s="9">
        <f t="shared" si="2133"/>
        <v>0</v>
      </c>
      <c r="AU1335" s="9">
        <f t="shared" si="2133"/>
        <v>0</v>
      </c>
      <c r="AV1335" s="9">
        <f t="shared" si="2133"/>
        <v>0</v>
      </c>
      <c r="AW1335" s="96">
        <f t="shared" si="2133"/>
        <v>1080</v>
      </c>
      <c r="AX1335" s="96">
        <f t="shared" si="2133"/>
        <v>0</v>
      </c>
      <c r="AY1335" s="9">
        <f t="shared" si="2133"/>
        <v>0</v>
      </c>
      <c r="AZ1335" s="9">
        <f t="shared" si="2133"/>
        <v>0</v>
      </c>
      <c r="BA1335" s="9">
        <f t="shared" si="2133"/>
        <v>0</v>
      </c>
      <c r="BB1335" s="9">
        <f t="shared" si="2133"/>
        <v>0</v>
      </c>
      <c r="BC1335" s="9">
        <f t="shared" si="2133"/>
        <v>1080</v>
      </c>
      <c r="BD1335" s="9">
        <f t="shared" si="2133"/>
        <v>0</v>
      </c>
      <c r="BE1335" s="9">
        <f t="shared" si="2134"/>
        <v>0</v>
      </c>
      <c r="BF1335" s="9">
        <f t="shared" si="2134"/>
        <v>0</v>
      </c>
      <c r="BG1335" s="9">
        <f t="shared" si="2134"/>
        <v>0</v>
      </c>
      <c r="BH1335" s="9">
        <f t="shared" si="2134"/>
        <v>0</v>
      </c>
      <c r="BI1335" s="9">
        <f t="shared" si="2134"/>
        <v>1080</v>
      </c>
      <c r="BJ1335" s="9">
        <f t="shared" si="2134"/>
        <v>0</v>
      </c>
    </row>
    <row r="1336" spans="1:62" ht="33" hidden="1" x14ac:dyDescent="0.25">
      <c r="A1336" s="25" t="s">
        <v>11</v>
      </c>
      <c r="B1336" s="26" t="s">
        <v>317</v>
      </c>
      <c r="C1336" s="26" t="s">
        <v>145</v>
      </c>
      <c r="D1336" s="26" t="s">
        <v>145</v>
      </c>
      <c r="E1336" s="26" t="s">
        <v>396</v>
      </c>
      <c r="F1336" s="26" t="s">
        <v>12</v>
      </c>
      <c r="G1336" s="9">
        <f t="shared" si="2130"/>
        <v>1080</v>
      </c>
      <c r="H1336" s="9">
        <f t="shared" si="2130"/>
        <v>0</v>
      </c>
      <c r="I1336" s="9">
        <f t="shared" si="2130"/>
        <v>0</v>
      </c>
      <c r="J1336" s="9">
        <f t="shared" si="2130"/>
        <v>0</v>
      </c>
      <c r="K1336" s="9">
        <f t="shared" si="2130"/>
        <v>0</v>
      </c>
      <c r="L1336" s="9">
        <f t="shared" si="2130"/>
        <v>0</v>
      </c>
      <c r="M1336" s="9">
        <f t="shared" si="2130"/>
        <v>1080</v>
      </c>
      <c r="N1336" s="9">
        <f t="shared" si="2130"/>
        <v>0</v>
      </c>
      <c r="O1336" s="9">
        <f t="shared" si="2130"/>
        <v>0</v>
      </c>
      <c r="P1336" s="9">
        <f t="shared" si="2130"/>
        <v>0</v>
      </c>
      <c r="Q1336" s="9">
        <f t="shared" si="2130"/>
        <v>0</v>
      </c>
      <c r="R1336" s="9">
        <f t="shared" si="2130"/>
        <v>0</v>
      </c>
      <c r="S1336" s="9">
        <f t="shared" si="2130"/>
        <v>1080</v>
      </c>
      <c r="T1336" s="9">
        <f t="shared" si="2130"/>
        <v>0</v>
      </c>
      <c r="U1336" s="9">
        <f t="shared" si="2131"/>
        <v>0</v>
      </c>
      <c r="V1336" s="9">
        <f t="shared" si="2131"/>
        <v>0</v>
      </c>
      <c r="W1336" s="9">
        <f t="shared" si="2131"/>
        <v>0</v>
      </c>
      <c r="X1336" s="9">
        <f t="shared" si="2131"/>
        <v>0</v>
      </c>
      <c r="Y1336" s="9">
        <f t="shared" si="2131"/>
        <v>1080</v>
      </c>
      <c r="Z1336" s="9">
        <f t="shared" si="2131"/>
        <v>0</v>
      </c>
      <c r="AA1336" s="9">
        <f t="shared" si="2131"/>
        <v>0</v>
      </c>
      <c r="AB1336" s="9">
        <f t="shared" si="2131"/>
        <v>0</v>
      </c>
      <c r="AC1336" s="9">
        <f t="shared" si="2131"/>
        <v>0</v>
      </c>
      <c r="AD1336" s="9">
        <f t="shared" si="2131"/>
        <v>0</v>
      </c>
      <c r="AE1336" s="9">
        <f t="shared" si="2131"/>
        <v>1080</v>
      </c>
      <c r="AF1336" s="9">
        <f t="shared" si="2131"/>
        <v>0</v>
      </c>
      <c r="AG1336" s="9">
        <f t="shared" si="2132"/>
        <v>0</v>
      </c>
      <c r="AH1336" s="9">
        <f t="shared" si="2132"/>
        <v>0</v>
      </c>
      <c r="AI1336" s="9">
        <f t="shared" si="2132"/>
        <v>0</v>
      </c>
      <c r="AJ1336" s="9">
        <f t="shared" si="2132"/>
        <v>0</v>
      </c>
      <c r="AK1336" s="9">
        <f t="shared" si="2132"/>
        <v>1080</v>
      </c>
      <c r="AL1336" s="9">
        <f t="shared" si="2132"/>
        <v>0</v>
      </c>
      <c r="AM1336" s="9">
        <f t="shared" si="2132"/>
        <v>0</v>
      </c>
      <c r="AN1336" s="9">
        <f t="shared" si="2132"/>
        <v>0</v>
      </c>
      <c r="AO1336" s="9">
        <f t="shared" si="2132"/>
        <v>0</v>
      </c>
      <c r="AP1336" s="9">
        <f t="shared" si="2132"/>
        <v>0</v>
      </c>
      <c r="AQ1336" s="9">
        <f t="shared" si="2132"/>
        <v>1080</v>
      </c>
      <c r="AR1336" s="9">
        <f t="shared" si="2132"/>
        <v>0</v>
      </c>
      <c r="AS1336" s="9">
        <f t="shared" si="2133"/>
        <v>0</v>
      </c>
      <c r="AT1336" s="9">
        <f t="shared" si="2133"/>
        <v>0</v>
      </c>
      <c r="AU1336" s="9">
        <f t="shared" si="2133"/>
        <v>0</v>
      </c>
      <c r="AV1336" s="9">
        <f t="shared" si="2133"/>
        <v>0</v>
      </c>
      <c r="AW1336" s="96">
        <f t="shared" si="2133"/>
        <v>1080</v>
      </c>
      <c r="AX1336" s="96">
        <f t="shared" si="2133"/>
        <v>0</v>
      </c>
      <c r="AY1336" s="9">
        <f t="shared" si="2133"/>
        <v>0</v>
      </c>
      <c r="AZ1336" s="9">
        <f t="shared" si="2133"/>
        <v>0</v>
      </c>
      <c r="BA1336" s="9">
        <f t="shared" si="2133"/>
        <v>0</v>
      </c>
      <c r="BB1336" s="9">
        <f t="shared" si="2133"/>
        <v>0</v>
      </c>
      <c r="BC1336" s="9">
        <f t="shared" si="2133"/>
        <v>1080</v>
      </c>
      <c r="BD1336" s="9">
        <f t="shared" si="2133"/>
        <v>0</v>
      </c>
      <c r="BE1336" s="9">
        <f t="shared" si="2134"/>
        <v>0</v>
      </c>
      <c r="BF1336" s="9">
        <f t="shared" si="2134"/>
        <v>0</v>
      </c>
      <c r="BG1336" s="9">
        <f t="shared" si="2134"/>
        <v>0</v>
      </c>
      <c r="BH1336" s="9">
        <f t="shared" si="2134"/>
        <v>0</v>
      </c>
      <c r="BI1336" s="9">
        <f t="shared" si="2134"/>
        <v>1080</v>
      </c>
      <c r="BJ1336" s="9">
        <f t="shared" si="2134"/>
        <v>0</v>
      </c>
    </row>
    <row r="1337" spans="1:62" ht="20.100000000000001" hidden="1" customHeight="1" x14ac:dyDescent="0.25">
      <c r="A1337" s="25" t="s">
        <v>13</v>
      </c>
      <c r="B1337" s="26" t="s">
        <v>317</v>
      </c>
      <c r="C1337" s="26" t="s">
        <v>145</v>
      </c>
      <c r="D1337" s="26" t="s">
        <v>145</v>
      </c>
      <c r="E1337" s="26" t="s">
        <v>396</v>
      </c>
      <c r="F1337" s="26" t="s">
        <v>34</v>
      </c>
      <c r="G1337" s="9">
        <v>1080</v>
      </c>
      <c r="H1337" s="9"/>
      <c r="I1337" s="84"/>
      <c r="J1337" s="84"/>
      <c r="K1337" s="84"/>
      <c r="L1337" s="84"/>
      <c r="M1337" s="9">
        <f>G1337+I1337+J1337+K1337+L1337</f>
        <v>1080</v>
      </c>
      <c r="N1337" s="9">
        <f>H1337+L1337</f>
        <v>0</v>
      </c>
      <c r="O1337" s="85"/>
      <c r="P1337" s="85"/>
      <c r="Q1337" s="85"/>
      <c r="R1337" s="85"/>
      <c r="S1337" s="9">
        <f>M1337+O1337+P1337+Q1337+R1337</f>
        <v>1080</v>
      </c>
      <c r="T1337" s="9">
        <f>N1337+R1337</f>
        <v>0</v>
      </c>
      <c r="U1337" s="85"/>
      <c r="V1337" s="85"/>
      <c r="W1337" s="85"/>
      <c r="X1337" s="85"/>
      <c r="Y1337" s="9">
        <f>S1337+U1337+V1337+W1337+X1337</f>
        <v>1080</v>
      </c>
      <c r="Z1337" s="9">
        <f>T1337+X1337</f>
        <v>0</v>
      </c>
      <c r="AA1337" s="85"/>
      <c r="AB1337" s="85"/>
      <c r="AC1337" s="85"/>
      <c r="AD1337" s="85"/>
      <c r="AE1337" s="9">
        <f>Y1337+AA1337+AB1337+AC1337+AD1337</f>
        <v>1080</v>
      </c>
      <c r="AF1337" s="9">
        <f>Z1337+AD1337</f>
        <v>0</v>
      </c>
      <c r="AG1337" s="85"/>
      <c r="AH1337" s="85"/>
      <c r="AI1337" s="85"/>
      <c r="AJ1337" s="85"/>
      <c r="AK1337" s="9">
        <f>AE1337+AG1337+AH1337+AI1337+AJ1337</f>
        <v>1080</v>
      </c>
      <c r="AL1337" s="9">
        <f>AF1337+AJ1337</f>
        <v>0</v>
      </c>
      <c r="AM1337" s="85"/>
      <c r="AN1337" s="85"/>
      <c r="AO1337" s="85"/>
      <c r="AP1337" s="85"/>
      <c r="AQ1337" s="9">
        <f>AK1337+AM1337+AN1337+AO1337+AP1337</f>
        <v>1080</v>
      </c>
      <c r="AR1337" s="9">
        <f>AL1337+AP1337</f>
        <v>0</v>
      </c>
      <c r="AS1337" s="85"/>
      <c r="AT1337" s="85"/>
      <c r="AU1337" s="85"/>
      <c r="AV1337" s="85"/>
      <c r="AW1337" s="96">
        <f>AQ1337+AS1337+AT1337+AU1337+AV1337</f>
        <v>1080</v>
      </c>
      <c r="AX1337" s="96">
        <f>AR1337+AV1337</f>
        <v>0</v>
      </c>
      <c r="AY1337" s="85"/>
      <c r="AZ1337" s="85"/>
      <c r="BA1337" s="85"/>
      <c r="BB1337" s="85"/>
      <c r="BC1337" s="9">
        <f>AW1337+AY1337+AZ1337+BA1337+BB1337</f>
        <v>1080</v>
      </c>
      <c r="BD1337" s="9">
        <f>AX1337+BB1337</f>
        <v>0</v>
      </c>
      <c r="BE1337" s="85"/>
      <c r="BF1337" s="85"/>
      <c r="BG1337" s="85"/>
      <c r="BH1337" s="85"/>
      <c r="BI1337" s="9">
        <f>BC1337+BE1337+BF1337+BG1337+BH1337</f>
        <v>1080</v>
      </c>
      <c r="BJ1337" s="9">
        <f>BD1337+BH1337</f>
        <v>0</v>
      </c>
    </row>
    <row r="1338" spans="1:62" hidden="1" x14ac:dyDescent="0.25">
      <c r="A1338" s="25"/>
      <c r="B1338" s="26"/>
      <c r="C1338" s="26"/>
      <c r="D1338" s="26"/>
      <c r="E1338" s="26"/>
      <c r="F1338" s="26"/>
      <c r="G1338" s="9"/>
      <c r="H1338" s="9"/>
      <c r="I1338" s="84"/>
      <c r="J1338" s="84"/>
      <c r="K1338" s="84"/>
      <c r="L1338" s="84"/>
      <c r="M1338" s="84"/>
      <c r="N1338" s="84"/>
      <c r="O1338" s="85"/>
      <c r="P1338" s="85"/>
      <c r="Q1338" s="85"/>
      <c r="R1338" s="85"/>
      <c r="S1338" s="85"/>
      <c r="T1338" s="85"/>
      <c r="U1338" s="85"/>
      <c r="V1338" s="85"/>
      <c r="W1338" s="85"/>
      <c r="X1338" s="85"/>
      <c r="Y1338" s="85"/>
      <c r="Z1338" s="85"/>
      <c r="AA1338" s="85"/>
      <c r="AB1338" s="85"/>
      <c r="AC1338" s="85"/>
      <c r="AD1338" s="85"/>
      <c r="AE1338" s="85"/>
      <c r="AF1338" s="85"/>
      <c r="AG1338" s="85"/>
      <c r="AH1338" s="85"/>
      <c r="AI1338" s="85"/>
      <c r="AJ1338" s="85"/>
      <c r="AK1338" s="85"/>
      <c r="AL1338" s="85"/>
      <c r="AM1338" s="85"/>
      <c r="AN1338" s="85"/>
      <c r="AO1338" s="85"/>
      <c r="AP1338" s="85"/>
      <c r="AQ1338" s="85"/>
      <c r="AR1338" s="85"/>
      <c r="AS1338" s="85"/>
      <c r="AT1338" s="85"/>
      <c r="AU1338" s="85"/>
      <c r="AV1338" s="85"/>
      <c r="AW1338" s="97"/>
      <c r="AX1338" s="97"/>
      <c r="AY1338" s="85"/>
      <c r="AZ1338" s="85"/>
      <c r="BA1338" s="85"/>
      <c r="BB1338" s="85"/>
      <c r="BC1338" s="85"/>
      <c r="BD1338" s="85"/>
      <c r="BE1338" s="85"/>
      <c r="BF1338" s="85"/>
      <c r="BG1338" s="85"/>
      <c r="BH1338" s="85"/>
      <c r="BI1338" s="85"/>
      <c r="BJ1338" s="85"/>
    </row>
    <row r="1339" spans="1:62" ht="18.75" hidden="1" x14ac:dyDescent="0.3">
      <c r="A1339" s="33" t="s">
        <v>330</v>
      </c>
      <c r="B1339" s="24" t="s">
        <v>317</v>
      </c>
      <c r="C1339" s="24" t="s">
        <v>16</v>
      </c>
      <c r="D1339" s="24" t="s">
        <v>8</v>
      </c>
      <c r="E1339" s="24"/>
      <c r="F1339" s="24"/>
      <c r="G1339" s="15">
        <f t="shared" ref="G1339:V1343" si="2135">G1340</f>
        <v>50</v>
      </c>
      <c r="H1339" s="15">
        <f t="shared" si="2135"/>
        <v>0</v>
      </c>
      <c r="I1339" s="15">
        <f t="shared" si="2135"/>
        <v>0</v>
      </c>
      <c r="J1339" s="15">
        <f t="shared" si="2135"/>
        <v>0</v>
      </c>
      <c r="K1339" s="15">
        <f t="shared" si="2135"/>
        <v>0</v>
      </c>
      <c r="L1339" s="15">
        <f t="shared" si="2135"/>
        <v>0</v>
      </c>
      <c r="M1339" s="15">
        <f t="shared" si="2135"/>
        <v>50</v>
      </c>
      <c r="N1339" s="15">
        <f t="shared" si="2135"/>
        <v>0</v>
      </c>
      <c r="O1339" s="15">
        <f t="shared" si="2135"/>
        <v>0</v>
      </c>
      <c r="P1339" s="15">
        <f t="shared" si="2135"/>
        <v>0</v>
      </c>
      <c r="Q1339" s="15">
        <f t="shared" si="2135"/>
        <v>0</v>
      </c>
      <c r="R1339" s="15">
        <f t="shared" si="2135"/>
        <v>0</v>
      </c>
      <c r="S1339" s="15">
        <f t="shared" si="2135"/>
        <v>50</v>
      </c>
      <c r="T1339" s="15">
        <f t="shared" si="2135"/>
        <v>0</v>
      </c>
      <c r="U1339" s="15">
        <f t="shared" si="2135"/>
        <v>0</v>
      </c>
      <c r="V1339" s="15">
        <f t="shared" si="2135"/>
        <v>0</v>
      </c>
      <c r="W1339" s="15">
        <f t="shared" ref="U1339:AJ1343" si="2136">W1340</f>
        <v>0</v>
      </c>
      <c r="X1339" s="15">
        <f t="shared" si="2136"/>
        <v>0</v>
      </c>
      <c r="Y1339" s="15">
        <f t="shared" si="2136"/>
        <v>50</v>
      </c>
      <c r="Z1339" s="15">
        <f t="shared" si="2136"/>
        <v>0</v>
      </c>
      <c r="AA1339" s="15">
        <f t="shared" si="2136"/>
        <v>0</v>
      </c>
      <c r="AB1339" s="15">
        <f t="shared" si="2136"/>
        <v>0</v>
      </c>
      <c r="AC1339" s="15">
        <f t="shared" si="2136"/>
        <v>0</v>
      </c>
      <c r="AD1339" s="15">
        <f t="shared" si="2136"/>
        <v>0</v>
      </c>
      <c r="AE1339" s="15">
        <f t="shared" si="2136"/>
        <v>50</v>
      </c>
      <c r="AF1339" s="15">
        <f t="shared" si="2136"/>
        <v>0</v>
      </c>
      <c r="AG1339" s="15">
        <f t="shared" si="2136"/>
        <v>0</v>
      </c>
      <c r="AH1339" s="15">
        <f t="shared" si="2136"/>
        <v>0</v>
      </c>
      <c r="AI1339" s="15">
        <f t="shared" si="2136"/>
        <v>0</v>
      </c>
      <c r="AJ1339" s="15">
        <f t="shared" si="2136"/>
        <v>0</v>
      </c>
      <c r="AK1339" s="15">
        <f t="shared" ref="AG1339:AV1343" si="2137">AK1340</f>
        <v>50</v>
      </c>
      <c r="AL1339" s="15">
        <f t="shared" si="2137"/>
        <v>0</v>
      </c>
      <c r="AM1339" s="15">
        <f t="shared" si="2137"/>
        <v>0</v>
      </c>
      <c r="AN1339" s="15">
        <f t="shared" si="2137"/>
        <v>0</v>
      </c>
      <c r="AO1339" s="15">
        <f t="shared" si="2137"/>
        <v>0</v>
      </c>
      <c r="AP1339" s="15">
        <f t="shared" si="2137"/>
        <v>0</v>
      </c>
      <c r="AQ1339" s="15">
        <f t="shared" si="2137"/>
        <v>50</v>
      </c>
      <c r="AR1339" s="15">
        <f t="shared" si="2137"/>
        <v>0</v>
      </c>
      <c r="AS1339" s="15">
        <f t="shared" si="2137"/>
        <v>0</v>
      </c>
      <c r="AT1339" s="15">
        <f t="shared" si="2137"/>
        <v>0</v>
      </c>
      <c r="AU1339" s="15">
        <f t="shared" si="2137"/>
        <v>0</v>
      </c>
      <c r="AV1339" s="15">
        <f t="shared" si="2137"/>
        <v>0</v>
      </c>
      <c r="AW1339" s="104">
        <f t="shared" ref="AS1339:BH1343" si="2138">AW1340</f>
        <v>50</v>
      </c>
      <c r="AX1339" s="104">
        <f t="shared" si="2138"/>
        <v>0</v>
      </c>
      <c r="AY1339" s="15">
        <f t="shared" si="2138"/>
        <v>0</v>
      </c>
      <c r="AZ1339" s="15">
        <f t="shared" si="2138"/>
        <v>0</v>
      </c>
      <c r="BA1339" s="15">
        <f t="shared" si="2138"/>
        <v>0</v>
      </c>
      <c r="BB1339" s="15">
        <f t="shared" si="2138"/>
        <v>0</v>
      </c>
      <c r="BC1339" s="15">
        <f t="shared" si="2138"/>
        <v>50</v>
      </c>
      <c r="BD1339" s="15">
        <f t="shared" si="2138"/>
        <v>0</v>
      </c>
      <c r="BE1339" s="15">
        <f t="shared" si="2138"/>
        <v>0</v>
      </c>
      <c r="BF1339" s="15">
        <f t="shared" si="2138"/>
        <v>0</v>
      </c>
      <c r="BG1339" s="15">
        <f t="shared" si="2138"/>
        <v>0</v>
      </c>
      <c r="BH1339" s="15">
        <f t="shared" si="2138"/>
        <v>0</v>
      </c>
      <c r="BI1339" s="15">
        <f t="shared" ref="BE1339:BJ1343" si="2139">BI1340</f>
        <v>50</v>
      </c>
      <c r="BJ1339" s="15">
        <f t="shared" si="2139"/>
        <v>0</v>
      </c>
    </row>
    <row r="1340" spans="1:62" ht="33" hidden="1" x14ac:dyDescent="0.25">
      <c r="A1340" s="28" t="s">
        <v>426</v>
      </c>
      <c r="B1340" s="26" t="s">
        <v>317</v>
      </c>
      <c r="C1340" s="26" t="s">
        <v>16</v>
      </c>
      <c r="D1340" s="26" t="s">
        <v>8</v>
      </c>
      <c r="E1340" s="26" t="s">
        <v>351</v>
      </c>
      <c r="F1340" s="26" t="s">
        <v>322</v>
      </c>
      <c r="G1340" s="9">
        <f t="shared" si="2135"/>
        <v>50</v>
      </c>
      <c r="H1340" s="9">
        <f t="shared" si="2135"/>
        <v>0</v>
      </c>
      <c r="I1340" s="9">
        <f t="shared" si="2135"/>
        <v>0</v>
      </c>
      <c r="J1340" s="9">
        <f t="shared" si="2135"/>
        <v>0</v>
      </c>
      <c r="K1340" s="9">
        <f t="shared" si="2135"/>
        <v>0</v>
      </c>
      <c r="L1340" s="9">
        <f t="shared" si="2135"/>
        <v>0</v>
      </c>
      <c r="M1340" s="9">
        <f t="shared" si="2135"/>
        <v>50</v>
      </c>
      <c r="N1340" s="9">
        <f t="shared" si="2135"/>
        <v>0</v>
      </c>
      <c r="O1340" s="9">
        <f t="shared" si="2135"/>
        <v>0</v>
      </c>
      <c r="P1340" s="9">
        <f t="shared" si="2135"/>
        <v>0</v>
      </c>
      <c r="Q1340" s="9">
        <f t="shared" si="2135"/>
        <v>0</v>
      </c>
      <c r="R1340" s="9">
        <f t="shared" si="2135"/>
        <v>0</v>
      </c>
      <c r="S1340" s="9">
        <f t="shared" si="2135"/>
        <v>50</v>
      </c>
      <c r="T1340" s="9">
        <f t="shared" si="2135"/>
        <v>0</v>
      </c>
      <c r="U1340" s="9">
        <f t="shared" si="2136"/>
        <v>0</v>
      </c>
      <c r="V1340" s="9">
        <f t="shared" si="2136"/>
        <v>0</v>
      </c>
      <c r="W1340" s="9">
        <f t="shared" si="2136"/>
        <v>0</v>
      </c>
      <c r="X1340" s="9">
        <f t="shared" si="2136"/>
        <v>0</v>
      </c>
      <c r="Y1340" s="9">
        <f t="shared" si="2136"/>
        <v>50</v>
      </c>
      <c r="Z1340" s="9">
        <f t="shared" si="2136"/>
        <v>0</v>
      </c>
      <c r="AA1340" s="9">
        <f t="shared" si="2136"/>
        <v>0</v>
      </c>
      <c r="AB1340" s="9">
        <f t="shared" si="2136"/>
        <v>0</v>
      </c>
      <c r="AC1340" s="9">
        <f t="shared" si="2136"/>
        <v>0</v>
      </c>
      <c r="AD1340" s="9">
        <f t="shared" si="2136"/>
        <v>0</v>
      </c>
      <c r="AE1340" s="9">
        <f t="shared" si="2136"/>
        <v>50</v>
      </c>
      <c r="AF1340" s="9">
        <f t="shared" si="2136"/>
        <v>0</v>
      </c>
      <c r="AG1340" s="9">
        <f t="shared" si="2137"/>
        <v>0</v>
      </c>
      <c r="AH1340" s="9">
        <f t="shared" si="2137"/>
        <v>0</v>
      </c>
      <c r="AI1340" s="9">
        <f t="shared" si="2137"/>
        <v>0</v>
      </c>
      <c r="AJ1340" s="9">
        <f t="shared" si="2137"/>
        <v>0</v>
      </c>
      <c r="AK1340" s="9">
        <f t="shared" si="2137"/>
        <v>50</v>
      </c>
      <c r="AL1340" s="9">
        <f t="shared" si="2137"/>
        <v>0</v>
      </c>
      <c r="AM1340" s="9">
        <f t="shared" si="2137"/>
        <v>0</v>
      </c>
      <c r="AN1340" s="9">
        <f t="shared" si="2137"/>
        <v>0</v>
      </c>
      <c r="AO1340" s="9">
        <f t="shared" si="2137"/>
        <v>0</v>
      </c>
      <c r="AP1340" s="9">
        <f t="shared" si="2137"/>
        <v>0</v>
      </c>
      <c r="AQ1340" s="9">
        <f t="shared" si="2137"/>
        <v>50</v>
      </c>
      <c r="AR1340" s="9">
        <f t="shared" si="2137"/>
        <v>0</v>
      </c>
      <c r="AS1340" s="9">
        <f t="shared" si="2138"/>
        <v>0</v>
      </c>
      <c r="AT1340" s="9">
        <f t="shared" si="2138"/>
        <v>0</v>
      </c>
      <c r="AU1340" s="9">
        <f t="shared" si="2138"/>
        <v>0</v>
      </c>
      <c r="AV1340" s="9">
        <f t="shared" si="2138"/>
        <v>0</v>
      </c>
      <c r="AW1340" s="96">
        <f t="shared" si="2138"/>
        <v>50</v>
      </c>
      <c r="AX1340" s="96">
        <f t="shared" si="2138"/>
        <v>0</v>
      </c>
      <c r="AY1340" s="9">
        <f t="shared" si="2138"/>
        <v>0</v>
      </c>
      <c r="AZ1340" s="9">
        <f t="shared" si="2138"/>
        <v>0</v>
      </c>
      <c r="BA1340" s="9">
        <f t="shared" si="2138"/>
        <v>0</v>
      </c>
      <c r="BB1340" s="9">
        <f t="shared" si="2138"/>
        <v>0</v>
      </c>
      <c r="BC1340" s="9">
        <f t="shared" si="2138"/>
        <v>50</v>
      </c>
      <c r="BD1340" s="9">
        <f t="shared" si="2138"/>
        <v>0</v>
      </c>
      <c r="BE1340" s="9">
        <f t="shared" si="2139"/>
        <v>0</v>
      </c>
      <c r="BF1340" s="9">
        <f t="shared" si="2139"/>
        <v>0</v>
      </c>
      <c r="BG1340" s="9">
        <f t="shared" si="2139"/>
        <v>0</v>
      </c>
      <c r="BH1340" s="9">
        <f t="shared" si="2139"/>
        <v>0</v>
      </c>
      <c r="BI1340" s="9">
        <f t="shared" si="2139"/>
        <v>50</v>
      </c>
      <c r="BJ1340" s="9">
        <f t="shared" si="2139"/>
        <v>0</v>
      </c>
    </row>
    <row r="1341" spans="1:62" ht="20.100000000000001" hidden="1" customHeight="1" x14ac:dyDescent="0.25">
      <c r="A1341" s="25" t="s">
        <v>14</v>
      </c>
      <c r="B1341" s="26" t="s">
        <v>317</v>
      </c>
      <c r="C1341" s="26" t="s">
        <v>16</v>
      </c>
      <c r="D1341" s="26" t="s">
        <v>8</v>
      </c>
      <c r="E1341" s="26" t="s">
        <v>352</v>
      </c>
      <c r="F1341" s="26"/>
      <c r="G1341" s="9">
        <f t="shared" si="2135"/>
        <v>50</v>
      </c>
      <c r="H1341" s="9">
        <f t="shared" si="2135"/>
        <v>0</v>
      </c>
      <c r="I1341" s="9">
        <f t="shared" si="2135"/>
        <v>0</v>
      </c>
      <c r="J1341" s="9">
        <f t="shared" si="2135"/>
        <v>0</v>
      </c>
      <c r="K1341" s="9">
        <f t="shared" si="2135"/>
        <v>0</v>
      </c>
      <c r="L1341" s="9">
        <f t="shared" si="2135"/>
        <v>0</v>
      </c>
      <c r="M1341" s="9">
        <f t="shared" si="2135"/>
        <v>50</v>
      </c>
      <c r="N1341" s="9">
        <f t="shared" si="2135"/>
        <v>0</v>
      </c>
      <c r="O1341" s="9">
        <f t="shared" si="2135"/>
        <v>0</v>
      </c>
      <c r="P1341" s="9">
        <f t="shared" si="2135"/>
        <v>0</v>
      </c>
      <c r="Q1341" s="9">
        <f t="shared" si="2135"/>
        <v>0</v>
      </c>
      <c r="R1341" s="9">
        <f t="shared" si="2135"/>
        <v>0</v>
      </c>
      <c r="S1341" s="9">
        <f t="shared" si="2135"/>
        <v>50</v>
      </c>
      <c r="T1341" s="9">
        <f t="shared" si="2135"/>
        <v>0</v>
      </c>
      <c r="U1341" s="9">
        <f t="shared" si="2136"/>
        <v>0</v>
      </c>
      <c r="V1341" s="9">
        <f t="shared" si="2136"/>
        <v>0</v>
      </c>
      <c r="W1341" s="9">
        <f t="shared" si="2136"/>
        <v>0</v>
      </c>
      <c r="X1341" s="9">
        <f t="shared" si="2136"/>
        <v>0</v>
      </c>
      <c r="Y1341" s="9">
        <f t="shared" si="2136"/>
        <v>50</v>
      </c>
      <c r="Z1341" s="9">
        <f t="shared" si="2136"/>
        <v>0</v>
      </c>
      <c r="AA1341" s="9">
        <f t="shared" si="2136"/>
        <v>0</v>
      </c>
      <c r="AB1341" s="9">
        <f t="shared" si="2136"/>
        <v>0</v>
      </c>
      <c r="AC1341" s="9">
        <f t="shared" si="2136"/>
        <v>0</v>
      </c>
      <c r="AD1341" s="9">
        <f t="shared" si="2136"/>
        <v>0</v>
      </c>
      <c r="AE1341" s="9">
        <f t="shared" si="2136"/>
        <v>50</v>
      </c>
      <c r="AF1341" s="9">
        <f t="shared" si="2136"/>
        <v>0</v>
      </c>
      <c r="AG1341" s="9">
        <f t="shared" si="2137"/>
        <v>0</v>
      </c>
      <c r="AH1341" s="9">
        <f t="shared" si="2137"/>
        <v>0</v>
      </c>
      <c r="AI1341" s="9">
        <f t="shared" si="2137"/>
        <v>0</v>
      </c>
      <c r="AJ1341" s="9">
        <f t="shared" si="2137"/>
        <v>0</v>
      </c>
      <c r="AK1341" s="9">
        <f t="shared" si="2137"/>
        <v>50</v>
      </c>
      <c r="AL1341" s="9">
        <f t="shared" si="2137"/>
        <v>0</v>
      </c>
      <c r="AM1341" s="9">
        <f t="shared" si="2137"/>
        <v>0</v>
      </c>
      <c r="AN1341" s="9">
        <f t="shared" si="2137"/>
        <v>0</v>
      </c>
      <c r="AO1341" s="9">
        <f t="shared" si="2137"/>
        <v>0</v>
      </c>
      <c r="AP1341" s="9">
        <f t="shared" si="2137"/>
        <v>0</v>
      </c>
      <c r="AQ1341" s="9">
        <f t="shared" si="2137"/>
        <v>50</v>
      </c>
      <c r="AR1341" s="9">
        <f t="shared" si="2137"/>
        <v>0</v>
      </c>
      <c r="AS1341" s="9">
        <f t="shared" si="2138"/>
        <v>0</v>
      </c>
      <c r="AT1341" s="9">
        <f t="shared" si="2138"/>
        <v>0</v>
      </c>
      <c r="AU1341" s="9">
        <f t="shared" si="2138"/>
        <v>0</v>
      </c>
      <c r="AV1341" s="9">
        <f t="shared" si="2138"/>
        <v>0</v>
      </c>
      <c r="AW1341" s="96">
        <f t="shared" si="2138"/>
        <v>50</v>
      </c>
      <c r="AX1341" s="96">
        <f t="shared" si="2138"/>
        <v>0</v>
      </c>
      <c r="AY1341" s="9">
        <f t="shared" si="2138"/>
        <v>0</v>
      </c>
      <c r="AZ1341" s="9">
        <f t="shared" si="2138"/>
        <v>0</v>
      </c>
      <c r="BA1341" s="9">
        <f t="shared" si="2138"/>
        <v>0</v>
      </c>
      <c r="BB1341" s="9">
        <f t="shared" si="2138"/>
        <v>0</v>
      </c>
      <c r="BC1341" s="9">
        <f t="shared" si="2138"/>
        <v>50</v>
      </c>
      <c r="BD1341" s="9">
        <f t="shared" si="2138"/>
        <v>0</v>
      </c>
      <c r="BE1341" s="9">
        <f t="shared" si="2139"/>
        <v>0</v>
      </c>
      <c r="BF1341" s="9">
        <f t="shared" si="2139"/>
        <v>0</v>
      </c>
      <c r="BG1341" s="9">
        <f t="shared" si="2139"/>
        <v>0</v>
      </c>
      <c r="BH1341" s="9">
        <f t="shared" si="2139"/>
        <v>0</v>
      </c>
      <c r="BI1341" s="9">
        <f t="shared" si="2139"/>
        <v>50</v>
      </c>
      <c r="BJ1341" s="9">
        <f t="shared" si="2139"/>
        <v>0</v>
      </c>
    </row>
    <row r="1342" spans="1:62" ht="33" hidden="1" x14ac:dyDescent="0.25">
      <c r="A1342" s="25" t="s">
        <v>331</v>
      </c>
      <c r="B1342" s="26" t="s">
        <v>317</v>
      </c>
      <c r="C1342" s="26" t="s">
        <v>16</v>
      </c>
      <c r="D1342" s="26" t="s">
        <v>8</v>
      </c>
      <c r="E1342" s="26" t="s">
        <v>354</v>
      </c>
      <c r="F1342" s="26"/>
      <c r="G1342" s="9">
        <f t="shared" si="2135"/>
        <v>50</v>
      </c>
      <c r="H1342" s="9">
        <f t="shared" si="2135"/>
        <v>0</v>
      </c>
      <c r="I1342" s="9">
        <f t="shared" si="2135"/>
        <v>0</v>
      </c>
      <c r="J1342" s="9">
        <f t="shared" si="2135"/>
        <v>0</v>
      </c>
      <c r="K1342" s="9">
        <f t="shared" si="2135"/>
        <v>0</v>
      </c>
      <c r="L1342" s="9">
        <f t="shared" si="2135"/>
        <v>0</v>
      </c>
      <c r="M1342" s="9">
        <f t="shared" si="2135"/>
        <v>50</v>
      </c>
      <c r="N1342" s="9">
        <f t="shared" si="2135"/>
        <v>0</v>
      </c>
      <c r="O1342" s="9">
        <f t="shared" si="2135"/>
        <v>0</v>
      </c>
      <c r="P1342" s="9">
        <f t="shared" si="2135"/>
        <v>0</v>
      </c>
      <c r="Q1342" s="9">
        <f t="shared" si="2135"/>
        <v>0</v>
      </c>
      <c r="R1342" s="9">
        <f t="shared" si="2135"/>
        <v>0</v>
      </c>
      <c r="S1342" s="9">
        <f t="shared" si="2135"/>
        <v>50</v>
      </c>
      <c r="T1342" s="9">
        <f t="shared" si="2135"/>
        <v>0</v>
      </c>
      <c r="U1342" s="9">
        <f t="shared" si="2136"/>
        <v>0</v>
      </c>
      <c r="V1342" s="9">
        <f t="shared" si="2136"/>
        <v>0</v>
      </c>
      <c r="W1342" s="9">
        <f t="shared" si="2136"/>
        <v>0</v>
      </c>
      <c r="X1342" s="9">
        <f t="shared" si="2136"/>
        <v>0</v>
      </c>
      <c r="Y1342" s="9">
        <f t="shared" si="2136"/>
        <v>50</v>
      </c>
      <c r="Z1342" s="9">
        <f t="shared" si="2136"/>
        <v>0</v>
      </c>
      <c r="AA1342" s="9">
        <f t="shared" si="2136"/>
        <v>0</v>
      </c>
      <c r="AB1342" s="9">
        <f t="shared" si="2136"/>
        <v>0</v>
      </c>
      <c r="AC1342" s="9">
        <f t="shared" si="2136"/>
        <v>0</v>
      </c>
      <c r="AD1342" s="9">
        <f t="shared" si="2136"/>
        <v>0</v>
      </c>
      <c r="AE1342" s="9">
        <f t="shared" si="2136"/>
        <v>50</v>
      </c>
      <c r="AF1342" s="9">
        <f t="shared" si="2136"/>
        <v>0</v>
      </c>
      <c r="AG1342" s="9">
        <f t="shared" si="2137"/>
        <v>0</v>
      </c>
      <c r="AH1342" s="9">
        <f t="shared" si="2137"/>
        <v>0</v>
      </c>
      <c r="AI1342" s="9">
        <f t="shared" si="2137"/>
        <v>0</v>
      </c>
      <c r="AJ1342" s="9">
        <f t="shared" si="2137"/>
        <v>0</v>
      </c>
      <c r="AK1342" s="9">
        <f t="shared" si="2137"/>
        <v>50</v>
      </c>
      <c r="AL1342" s="9">
        <f t="shared" si="2137"/>
        <v>0</v>
      </c>
      <c r="AM1342" s="9">
        <f t="shared" si="2137"/>
        <v>0</v>
      </c>
      <c r="AN1342" s="9">
        <f t="shared" si="2137"/>
        <v>0</v>
      </c>
      <c r="AO1342" s="9">
        <f t="shared" si="2137"/>
        <v>0</v>
      </c>
      <c r="AP1342" s="9">
        <f t="shared" si="2137"/>
        <v>0</v>
      </c>
      <c r="AQ1342" s="9">
        <f t="shared" si="2137"/>
        <v>50</v>
      </c>
      <c r="AR1342" s="9">
        <f t="shared" si="2137"/>
        <v>0</v>
      </c>
      <c r="AS1342" s="9">
        <f t="shared" si="2138"/>
        <v>0</v>
      </c>
      <c r="AT1342" s="9">
        <f t="shared" si="2138"/>
        <v>0</v>
      </c>
      <c r="AU1342" s="9">
        <f t="shared" si="2138"/>
        <v>0</v>
      </c>
      <c r="AV1342" s="9">
        <f t="shared" si="2138"/>
        <v>0</v>
      </c>
      <c r="AW1342" s="96">
        <f t="shared" si="2138"/>
        <v>50</v>
      </c>
      <c r="AX1342" s="96">
        <f t="shared" si="2138"/>
        <v>0</v>
      </c>
      <c r="AY1342" s="9">
        <f t="shared" si="2138"/>
        <v>0</v>
      </c>
      <c r="AZ1342" s="9">
        <f t="shared" si="2138"/>
        <v>0</v>
      </c>
      <c r="BA1342" s="9">
        <f t="shared" si="2138"/>
        <v>0</v>
      </c>
      <c r="BB1342" s="9">
        <f t="shared" si="2138"/>
        <v>0</v>
      </c>
      <c r="BC1342" s="9">
        <f t="shared" si="2138"/>
        <v>50</v>
      </c>
      <c r="BD1342" s="9">
        <f t="shared" si="2138"/>
        <v>0</v>
      </c>
      <c r="BE1342" s="9">
        <f t="shared" si="2139"/>
        <v>0</v>
      </c>
      <c r="BF1342" s="9">
        <f t="shared" si="2139"/>
        <v>0</v>
      </c>
      <c r="BG1342" s="9">
        <f t="shared" si="2139"/>
        <v>0</v>
      </c>
      <c r="BH1342" s="9">
        <f t="shared" si="2139"/>
        <v>0</v>
      </c>
      <c r="BI1342" s="9">
        <f t="shared" si="2139"/>
        <v>50</v>
      </c>
      <c r="BJ1342" s="9">
        <f t="shared" si="2139"/>
        <v>0</v>
      </c>
    </row>
    <row r="1343" spans="1:62" ht="33" hidden="1" x14ac:dyDescent="0.25">
      <c r="A1343" s="25" t="s">
        <v>242</v>
      </c>
      <c r="B1343" s="26" t="s">
        <v>317</v>
      </c>
      <c r="C1343" s="26" t="s">
        <v>16</v>
      </c>
      <c r="D1343" s="26" t="s">
        <v>8</v>
      </c>
      <c r="E1343" s="26" t="s">
        <v>354</v>
      </c>
      <c r="F1343" s="26" t="s">
        <v>30</v>
      </c>
      <c r="G1343" s="9">
        <f t="shared" si="2135"/>
        <v>50</v>
      </c>
      <c r="H1343" s="9">
        <f t="shared" si="2135"/>
        <v>0</v>
      </c>
      <c r="I1343" s="9">
        <f t="shared" si="2135"/>
        <v>0</v>
      </c>
      <c r="J1343" s="9">
        <f t="shared" si="2135"/>
        <v>0</v>
      </c>
      <c r="K1343" s="9">
        <f t="shared" si="2135"/>
        <v>0</v>
      </c>
      <c r="L1343" s="9">
        <f t="shared" si="2135"/>
        <v>0</v>
      </c>
      <c r="M1343" s="9">
        <f t="shared" si="2135"/>
        <v>50</v>
      </c>
      <c r="N1343" s="9">
        <f t="shared" si="2135"/>
        <v>0</v>
      </c>
      <c r="O1343" s="9">
        <f t="shared" si="2135"/>
        <v>0</v>
      </c>
      <c r="P1343" s="9">
        <f t="shared" si="2135"/>
        <v>0</v>
      </c>
      <c r="Q1343" s="9">
        <f t="shared" si="2135"/>
        <v>0</v>
      </c>
      <c r="R1343" s="9">
        <f t="shared" si="2135"/>
        <v>0</v>
      </c>
      <c r="S1343" s="9">
        <f t="shared" si="2135"/>
        <v>50</v>
      </c>
      <c r="T1343" s="9">
        <f t="shared" si="2135"/>
        <v>0</v>
      </c>
      <c r="U1343" s="9">
        <f t="shared" si="2136"/>
        <v>0</v>
      </c>
      <c r="V1343" s="9">
        <f t="shared" si="2136"/>
        <v>0</v>
      </c>
      <c r="W1343" s="9">
        <f t="shared" si="2136"/>
        <v>0</v>
      </c>
      <c r="X1343" s="9">
        <f t="shared" si="2136"/>
        <v>0</v>
      </c>
      <c r="Y1343" s="9">
        <f t="shared" si="2136"/>
        <v>50</v>
      </c>
      <c r="Z1343" s="9">
        <f t="shared" si="2136"/>
        <v>0</v>
      </c>
      <c r="AA1343" s="9">
        <f t="shared" si="2136"/>
        <v>0</v>
      </c>
      <c r="AB1343" s="9">
        <f t="shared" si="2136"/>
        <v>0</v>
      </c>
      <c r="AC1343" s="9">
        <f t="shared" si="2136"/>
        <v>0</v>
      </c>
      <c r="AD1343" s="9">
        <f t="shared" si="2136"/>
        <v>0</v>
      </c>
      <c r="AE1343" s="9">
        <f t="shared" si="2136"/>
        <v>50</v>
      </c>
      <c r="AF1343" s="9">
        <f t="shared" si="2136"/>
        <v>0</v>
      </c>
      <c r="AG1343" s="9">
        <f t="shared" si="2137"/>
        <v>0</v>
      </c>
      <c r="AH1343" s="9">
        <f t="shared" si="2137"/>
        <v>0</v>
      </c>
      <c r="AI1343" s="9">
        <f t="shared" si="2137"/>
        <v>0</v>
      </c>
      <c r="AJ1343" s="9">
        <f t="shared" si="2137"/>
        <v>0</v>
      </c>
      <c r="AK1343" s="9">
        <f t="shared" si="2137"/>
        <v>50</v>
      </c>
      <c r="AL1343" s="9">
        <f t="shared" si="2137"/>
        <v>0</v>
      </c>
      <c r="AM1343" s="9">
        <f t="shared" si="2137"/>
        <v>0</v>
      </c>
      <c r="AN1343" s="9">
        <f t="shared" si="2137"/>
        <v>0</v>
      </c>
      <c r="AO1343" s="9">
        <f t="shared" si="2137"/>
        <v>0</v>
      </c>
      <c r="AP1343" s="9">
        <f t="shared" si="2137"/>
        <v>0</v>
      </c>
      <c r="AQ1343" s="9">
        <f t="shared" si="2137"/>
        <v>50</v>
      </c>
      <c r="AR1343" s="9">
        <f t="shared" si="2137"/>
        <v>0</v>
      </c>
      <c r="AS1343" s="9">
        <f t="shared" si="2138"/>
        <v>0</v>
      </c>
      <c r="AT1343" s="9">
        <f t="shared" si="2138"/>
        <v>0</v>
      </c>
      <c r="AU1343" s="9">
        <f t="shared" si="2138"/>
        <v>0</v>
      </c>
      <c r="AV1343" s="9">
        <f t="shared" si="2138"/>
        <v>0</v>
      </c>
      <c r="AW1343" s="96">
        <f t="shared" si="2138"/>
        <v>50</v>
      </c>
      <c r="AX1343" s="96">
        <f t="shared" si="2138"/>
        <v>0</v>
      </c>
      <c r="AY1343" s="9">
        <f t="shared" si="2138"/>
        <v>0</v>
      </c>
      <c r="AZ1343" s="9">
        <f t="shared" si="2138"/>
        <v>0</v>
      </c>
      <c r="BA1343" s="9">
        <f t="shared" si="2138"/>
        <v>0</v>
      </c>
      <c r="BB1343" s="9">
        <f t="shared" si="2138"/>
        <v>0</v>
      </c>
      <c r="BC1343" s="9">
        <f t="shared" si="2138"/>
        <v>50</v>
      </c>
      <c r="BD1343" s="9">
        <f t="shared" si="2138"/>
        <v>0</v>
      </c>
      <c r="BE1343" s="9">
        <f t="shared" si="2139"/>
        <v>0</v>
      </c>
      <c r="BF1343" s="9">
        <f t="shared" si="2139"/>
        <v>0</v>
      </c>
      <c r="BG1343" s="9">
        <f t="shared" si="2139"/>
        <v>0</v>
      </c>
      <c r="BH1343" s="9">
        <f t="shared" si="2139"/>
        <v>0</v>
      </c>
      <c r="BI1343" s="9">
        <f t="shared" si="2139"/>
        <v>50</v>
      </c>
      <c r="BJ1343" s="9">
        <f t="shared" si="2139"/>
        <v>0</v>
      </c>
    </row>
    <row r="1344" spans="1:62" ht="33" hidden="1" x14ac:dyDescent="0.25">
      <c r="A1344" s="25" t="s">
        <v>36</v>
      </c>
      <c r="B1344" s="26" t="s">
        <v>317</v>
      </c>
      <c r="C1344" s="26" t="s">
        <v>16</v>
      </c>
      <c r="D1344" s="26" t="s">
        <v>8</v>
      </c>
      <c r="E1344" s="26" t="s">
        <v>354</v>
      </c>
      <c r="F1344" s="26" t="s">
        <v>37</v>
      </c>
      <c r="G1344" s="9">
        <v>50</v>
      </c>
      <c r="H1344" s="9"/>
      <c r="I1344" s="84"/>
      <c r="J1344" s="84"/>
      <c r="K1344" s="84"/>
      <c r="L1344" s="84"/>
      <c r="M1344" s="9">
        <f>G1344+I1344+J1344+K1344+L1344</f>
        <v>50</v>
      </c>
      <c r="N1344" s="9">
        <f>H1344+L1344</f>
        <v>0</v>
      </c>
      <c r="O1344" s="85"/>
      <c r="P1344" s="85"/>
      <c r="Q1344" s="85"/>
      <c r="R1344" s="85"/>
      <c r="S1344" s="9">
        <f>M1344+O1344+P1344+Q1344+R1344</f>
        <v>50</v>
      </c>
      <c r="T1344" s="9">
        <f>N1344+R1344</f>
        <v>0</v>
      </c>
      <c r="U1344" s="85"/>
      <c r="V1344" s="85"/>
      <c r="W1344" s="85"/>
      <c r="X1344" s="85"/>
      <c r="Y1344" s="9">
        <f>S1344+U1344+V1344+W1344+X1344</f>
        <v>50</v>
      </c>
      <c r="Z1344" s="9">
        <f>T1344+X1344</f>
        <v>0</v>
      </c>
      <c r="AA1344" s="85"/>
      <c r="AB1344" s="85"/>
      <c r="AC1344" s="85"/>
      <c r="AD1344" s="85"/>
      <c r="AE1344" s="9">
        <f>Y1344+AA1344+AB1344+AC1344+AD1344</f>
        <v>50</v>
      </c>
      <c r="AF1344" s="9">
        <f>Z1344+AD1344</f>
        <v>0</v>
      </c>
      <c r="AG1344" s="85"/>
      <c r="AH1344" s="85"/>
      <c r="AI1344" s="85"/>
      <c r="AJ1344" s="85"/>
      <c r="AK1344" s="9">
        <f>AE1344+AG1344+AH1344+AI1344+AJ1344</f>
        <v>50</v>
      </c>
      <c r="AL1344" s="9">
        <f>AF1344+AJ1344</f>
        <v>0</v>
      </c>
      <c r="AM1344" s="85"/>
      <c r="AN1344" s="85"/>
      <c r="AO1344" s="85"/>
      <c r="AP1344" s="85"/>
      <c r="AQ1344" s="9">
        <f>AK1344+AM1344+AN1344+AO1344+AP1344</f>
        <v>50</v>
      </c>
      <c r="AR1344" s="9">
        <f>AL1344+AP1344</f>
        <v>0</v>
      </c>
      <c r="AS1344" s="85"/>
      <c r="AT1344" s="85"/>
      <c r="AU1344" s="85"/>
      <c r="AV1344" s="85"/>
      <c r="AW1344" s="96">
        <f>AQ1344+AS1344+AT1344+AU1344+AV1344</f>
        <v>50</v>
      </c>
      <c r="AX1344" s="96">
        <f>AR1344+AV1344</f>
        <v>0</v>
      </c>
      <c r="AY1344" s="85"/>
      <c r="AZ1344" s="85"/>
      <c r="BA1344" s="85"/>
      <c r="BB1344" s="85"/>
      <c r="BC1344" s="9">
        <f>AW1344+AY1344+AZ1344+BA1344+BB1344</f>
        <v>50</v>
      </c>
      <c r="BD1344" s="9">
        <f>AX1344+BB1344</f>
        <v>0</v>
      </c>
      <c r="BE1344" s="85"/>
      <c r="BF1344" s="85"/>
      <c r="BG1344" s="85"/>
      <c r="BH1344" s="85"/>
      <c r="BI1344" s="9">
        <f>BC1344+BE1344+BF1344+BG1344+BH1344</f>
        <v>50</v>
      </c>
      <c r="BJ1344" s="9">
        <f>BD1344+BH1344</f>
        <v>0</v>
      </c>
    </row>
    <row r="1345" spans="1:62" hidden="1" x14ac:dyDescent="0.25">
      <c r="A1345" s="25"/>
      <c r="B1345" s="26"/>
      <c r="C1345" s="26"/>
      <c r="D1345" s="26"/>
      <c r="E1345" s="26"/>
      <c r="F1345" s="26"/>
      <c r="G1345" s="9"/>
      <c r="H1345" s="9"/>
      <c r="I1345" s="84"/>
      <c r="J1345" s="84"/>
      <c r="K1345" s="84"/>
      <c r="L1345" s="84"/>
      <c r="M1345" s="84"/>
      <c r="N1345" s="84"/>
      <c r="O1345" s="85"/>
      <c r="P1345" s="85"/>
      <c r="Q1345" s="85"/>
      <c r="R1345" s="85"/>
      <c r="S1345" s="85"/>
      <c r="T1345" s="85"/>
      <c r="U1345" s="85"/>
      <c r="V1345" s="85"/>
      <c r="W1345" s="85"/>
      <c r="X1345" s="85"/>
      <c r="Y1345" s="85"/>
      <c r="Z1345" s="85"/>
      <c r="AA1345" s="85"/>
      <c r="AB1345" s="85"/>
      <c r="AC1345" s="85"/>
      <c r="AD1345" s="85"/>
      <c r="AE1345" s="85"/>
      <c r="AF1345" s="85"/>
      <c r="AG1345" s="85"/>
      <c r="AH1345" s="85"/>
      <c r="AI1345" s="85"/>
      <c r="AJ1345" s="85"/>
      <c r="AK1345" s="85"/>
      <c r="AL1345" s="85"/>
      <c r="AM1345" s="85"/>
      <c r="AN1345" s="85"/>
      <c r="AO1345" s="85"/>
      <c r="AP1345" s="85"/>
      <c r="AQ1345" s="85"/>
      <c r="AR1345" s="85"/>
      <c r="AS1345" s="85"/>
      <c r="AT1345" s="85"/>
      <c r="AU1345" s="85"/>
      <c r="AV1345" s="85"/>
      <c r="AW1345" s="97"/>
      <c r="AX1345" s="97"/>
      <c r="AY1345" s="85"/>
      <c r="AZ1345" s="85"/>
      <c r="BA1345" s="85"/>
      <c r="BB1345" s="85"/>
      <c r="BC1345" s="85"/>
      <c r="BD1345" s="85"/>
      <c r="BE1345" s="85"/>
      <c r="BF1345" s="85"/>
      <c r="BG1345" s="85"/>
      <c r="BH1345" s="85"/>
      <c r="BI1345" s="85"/>
      <c r="BJ1345" s="85"/>
    </row>
    <row r="1346" spans="1:62" ht="40.5" hidden="1" customHeight="1" x14ac:dyDescent="0.3">
      <c r="A1346" s="23" t="s">
        <v>332</v>
      </c>
      <c r="B1346" s="24" t="s">
        <v>317</v>
      </c>
      <c r="C1346" s="24" t="s">
        <v>16</v>
      </c>
      <c r="D1346" s="24" t="s">
        <v>145</v>
      </c>
      <c r="E1346" s="24" t="s">
        <v>322</v>
      </c>
      <c r="F1346" s="24" t="s">
        <v>322</v>
      </c>
      <c r="G1346" s="15">
        <f t="shared" ref="G1346:V1350" si="2140">G1347</f>
        <v>10995</v>
      </c>
      <c r="H1346" s="15">
        <f t="shared" si="2140"/>
        <v>0</v>
      </c>
      <c r="I1346" s="15">
        <f t="shared" si="2140"/>
        <v>0</v>
      </c>
      <c r="J1346" s="15">
        <f t="shared" si="2140"/>
        <v>0</v>
      </c>
      <c r="K1346" s="15">
        <f t="shared" si="2140"/>
        <v>0</v>
      </c>
      <c r="L1346" s="15">
        <f t="shared" si="2140"/>
        <v>0</v>
      </c>
      <c r="M1346" s="15">
        <f t="shared" si="2140"/>
        <v>10995</v>
      </c>
      <c r="N1346" s="15">
        <f t="shared" si="2140"/>
        <v>0</v>
      </c>
      <c r="O1346" s="15">
        <f t="shared" si="2140"/>
        <v>0</v>
      </c>
      <c r="P1346" s="15">
        <f t="shared" si="2140"/>
        <v>0</v>
      </c>
      <c r="Q1346" s="15">
        <f t="shared" si="2140"/>
        <v>0</v>
      </c>
      <c r="R1346" s="15">
        <f t="shared" si="2140"/>
        <v>0</v>
      </c>
      <c r="S1346" s="15">
        <f t="shared" si="2140"/>
        <v>10995</v>
      </c>
      <c r="T1346" s="15">
        <f t="shared" si="2140"/>
        <v>0</v>
      </c>
      <c r="U1346" s="15">
        <f t="shared" si="2140"/>
        <v>0</v>
      </c>
      <c r="V1346" s="15">
        <f t="shared" si="2140"/>
        <v>0</v>
      </c>
      <c r="W1346" s="15">
        <f t="shared" ref="U1346:AJ1350" si="2141">W1347</f>
        <v>0</v>
      </c>
      <c r="X1346" s="15">
        <f t="shared" si="2141"/>
        <v>0</v>
      </c>
      <c r="Y1346" s="15">
        <f t="shared" si="2141"/>
        <v>10995</v>
      </c>
      <c r="Z1346" s="15">
        <f t="shared" si="2141"/>
        <v>0</v>
      </c>
      <c r="AA1346" s="15">
        <f t="shared" si="2141"/>
        <v>0</v>
      </c>
      <c r="AB1346" s="15">
        <f t="shared" si="2141"/>
        <v>13155</v>
      </c>
      <c r="AC1346" s="15">
        <f t="shared" si="2141"/>
        <v>0</v>
      </c>
      <c r="AD1346" s="15">
        <f t="shared" si="2141"/>
        <v>0</v>
      </c>
      <c r="AE1346" s="15">
        <f t="shared" si="2141"/>
        <v>24150</v>
      </c>
      <c r="AF1346" s="15">
        <f t="shared" si="2141"/>
        <v>0</v>
      </c>
      <c r="AG1346" s="15">
        <f t="shared" si="2141"/>
        <v>-6301</v>
      </c>
      <c r="AH1346" s="15">
        <f t="shared" si="2141"/>
        <v>1909</v>
      </c>
      <c r="AI1346" s="15">
        <f t="shared" si="2141"/>
        <v>0</v>
      </c>
      <c r="AJ1346" s="15">
        <f t="shared" si="2141"/>
        <v>24270</v>
      </c>
      <c r="AK1346" s="15">
        <f t="shared" ref="AG1346:AV1350" si="2142">AK1347</f>
        <v>44028</v>
      </c>
      <c r="AL1346" s="15">
        <f t="shared" si="2142"/>
        <v>24270</v>
      </c>
      <c r="AM1346" s="15">
        <f t="shared" si="2142"/>
        <v>0</v>
      </c>
      <c r="AN1346" s="15">
        <f t="shared" si="2142"/>
        <v>0</v>
      </c>
      <c r="AO1346" s="15">
        <f t="shared" si="2142"/>
        <v>0</v>
      </c>
      <c r="AP1346" s="15">
        <f t="shared" si="2142"/>
        <v>0</v>
      </c>
      <c r="AQ1346" s="15">
        <f t="shared" si="2142"/>
        <v>44028</v>
      </c>
      <c r="AR1346" s="15">
        <f t="shared" si="2142"/>
        <v>24270</v>
      </c>
      <c r="AS1346" s="15">
        <f t="shared" si="2142"/>
        <v>-1738</v>
      </c>
      <c r="AT1346" s="15">
        <f t="shared" si="2142"/>
        <v>0</v>
      </c>
      <c r="AU1346" s="15">
        <f t="shared" si="2142"/>
        <v>0</v>
      </c>
      <c r="AV1346" s="15">
        <f t="shared" si="2142"/>
        <v>-22098</v>
      </c>
      <c r="AW1346" s="104">
        <f t="shared" ref="AS1346:BH1350" si="2143">AW1347</f>
        <v>20192</v>
      </c>
      <c r="AX1346" s="104">
        <f t="shared" si="2143"/>
        <v>2172</v>
      </c>
      <c r="AY1346" s="15">
        <f t="shared" si="2143"/>
        <v>0</v>
      </c>
      <c r="AZ1346" s="15">
        <f t="shared" si="2143"/>
        <v>0</v>
      </c>
      <c r="BA1346" s="15">
        <f t="shared" si="2143"/>
        <v>0</v>
      </c>
      <c r="BB1346" s="15">
        <f t="shared" si="2143"/>
        <v>0</v>
      </c>
      <c r="BC1346" s="15">
        <f t="shared" si="2143"/>
        <v>20192</v>
      </c>
      <c r="BD1346" s="15">
        <f t="shared" si="2143"/>
        <v>2172</v>
      </c>
      <c r="BE1346" s="15">
        <f t="shared" si="2143"/>
        <v>0</v>
      </c>
      <c r="BF1346" s="15">
        <f t="shared" si="2143"/>
        <v>0</v>
      </c>
      <c r="BG1346" s="15">
        <f t="shared" si="2143"/>
        <v>0</v>
      </c>
      <c r="BH1346" s="15">
        <f t="shared" si="2143"/>
        <v>0</v>
      </c>
      <c r="BI1346" s="15">
        <f t="shared" ref="BE1346:BJ1350" si="2144">BI1347</f>
        <v>20192</v>
      </c>
      <c r="BJ1346" s="15">
        <f t="shared" si="2144"/>
        <v>2172</v>
      </c>
    </row>
    <row r="1347" spans="1:62" ht="33" hidden="1" x14ac:dyDescent="0.25">
      <c r="A1347" s="28" t="s">
        <v>426</v>
      </c>
      <c r="B1347" s="26" t="s">
        <v>317</v>
      </c>
      <c r="C1347" s="26" t="s">
        <v>16</v>
      </c>
      <c r="D1347" s="26" t="s">
        <v>145</v>
      </c>
      <c r="E1347" s="26" t="s">
        <v>351</v>
      </c>
      <c r="F1347" s="26" t="s">
        <v>322</v>
      </c>
      <c r="G1347" s="9">
        <f t="shared" si="2140"/>
        <v>10995</v>
      </c>
      <c r="H1347" s="9">
        <f t="shared" si="2140"/>
        <v>0</v>
      </c>
      <c r="I1347" s="9">
        <f t="shared" si="2140"/>
        <v>0</v>
      </c>
      <c r="J1347" s="9">
        <f t="shared" si="2140"/>
        <v>0</v>
      </c>
      <c r="K1347" s="9">
        <f t="shared" si="2140"/>
        <v>0</v>
      </c>
      <c r="L1347" s="9">
        <f t="shared" si="2140"/>
        <v>0</v>
      </c>
      <c r="M1347" s="9">
        <f t="shared" si="2140"/>
        <v>10995</v>
      </c>
      <c r="N1347" s="9">
        <f t="shared" si="2140"/>
        <v>0</v>
      </c>
      <c r="O1347" s="9">
        <f t="shared" si="2140"/>
        <v>0</v>
      </c>
      <c r="P1347" s="9">
        <f t="shared" si="2140"/>
        <v>0</v>
      </c>
      <c r="Q1347" s="9">
        <f t="shared" si="2140"/>
        <v>0</v>
      </c>
      <c r="R1347" s="9">
        <f t="shared" si="2140"/>
        <v>0</v>
      </c>
      <c r="S1347" s="9">
        <f t="shared" si="2140"/>
        <v>10995</v>
      </c>
      <c r="T1347" s="9">
        <f t="shared" si="2140"/>
        <v>0</v>
      </c>
      <c r="U1347" s="9">
        <f t="shared" si="2141"/>
        <v>0</v>
      </c>
      <c r="V1347" s="9">
        <f t="shared" si="2141"/>
        <v>0</v>
      </c>
      <c r="W1347" s="9">
        <f t="shared" si="2141"/>
        <v>0</v>
      </c>
      <c r="X1347" s="9">
        <f t="shared" si="2141"/>
        <v>0</v>
      </c>
      <c r="Y1347" s="9">
        <f t="shared" si="2141"/>
        <v>10995</v>
      </c>
      <c r="Z1347" s="9">
        <f t="shared" si="2141"/>
        <v>0</v>
      </c>
      <c r="AA1347" s="9">
        <f t="shared" si="2141"/>
        <v>0</v>
      </c>
      <c r="AB1347" s="9">
        <f t="shared" si="2141"/>
        <v>13155</v>
      </c>
      <c r="AC1347" s="9">
        <f t="shared" si="2141"/>
        <v>0</v>
      </c>
      <c r="AD1347" s="9">
        <f t="shared" si="2141"/>
        <v>0</v>
      </c>
      <c r="AE1347" s="9">
        <f t="shared" si="2141"/>
        <v>24150</v>
      </c>
      <c r="AF1347" s="9">
        <f t="shared" si="2141"/>
        <v>0</v>
      </c>
      <c r="AG1347" s="9">
        <f t="shared" ref="AG1347:BD1347" si="2145">AG1348+AG1352</f>
        <v>-6301</v>
      </c>
      <c r="AH1347" s="9">
        <f t="shared" si="2145"/>
        <v>1909</v>
      </c>
      <c r="AI1347" s="9">
        <f t="shared" si="2145"/>
        <v>0</v>
      </c>
      <c r="AJ1347" s="9">
        <f t="shared" si="2145"/>
        <v>24270</v>
      </c>
      <c r="AK1347" s="9">
        <f t="shared" si="2145"/>
        <v>44028</v>
      </c>
      <c r="AL1347" s="9">
        <f t="shared" si="2145"/>
        <v>24270</v>
      </c>
      <c r="AM1347" s="9">
        <f t="shared" si="2145"/>
        <v>0</v>
      </c>
      <c r="AN1347" s="9">
        <f t="shared" si="2145"/>
        <v>0</v>
      </c>
      <c r="AO1347" s="9">
        <f t="shared" si="2145"/>
        <v>0</v>
      </c>
      <c r="AP1347" s="9">
        <f t="shared" si="2145"/>
        <v>0</v>
      </c>
      <c r="AQ1347" s="9">
        <f t="shared" si="2145"/>
        <v>44028</v>
      </c>
      <c r="AR1347" s="9">
        <f t="shared" si="2145"/>
        <v>24270</v>
      </c>
      <c r="AS1347" s="9">
        <f t="shared" si="2145"/>
        <v>-1738</v>
      </c>
      <c r="AT1347" s="9">
        <f t="shared" si="2145"/>
        <v>0</v>
      </c>
      <c r="AU1347" s="9">
        <f t="shared" si="2145"/>
        <v>0</v>
      </c>
      <c r="AV1347" s="9">
        <f t="shared" si="2145"/>
        <v>-22098</v>
      </c>
      <c r="AW1347" s="96">
        <f t="shared" si="2145"/>
        <v>20192</v>
      </c>
      <c r="AX1347" s="96">
        <f t="shared" si="2145"/>
        <v>2172</v>
      </c>
      <c r="AY1347" s="9">
        <f t="shared" si="2145"/>
        <v>0</v>
      </c>
      <c r="AZ1347" s="9">
        <f t="shared" si="2145"/>
        <v>0</v>
      </c>
      <c r="BA1347" s="9">
        <f t="shared" si="2145"/>
        <v>0</v>
      </c>
      <c r="BB1347" s="9">
        <f t="shared" si="2145"/>
        <v>0</v>
      </c>
      <c r="BC1347" s="9">
        <f t="shared" si="2145"/>
        <v>20192</v>
      </c>
      <c r="BD1347" s="9">
        <f t="shared" si="2145"/>
        <v>2172</v>
      </c>
      <c r="BE1347" s="9">
        <f t="shared" ref="BE1347:BJ1347" si="2146">BE1348+BE1352</f>
        <v>0</v>
      </c>
      <c r="BF1347" s="9">
        <f t="shared" si="2146"/>
        <v>0</v>
      </c>
      <c r="BG1347" s="9">
        <f t="shared" si="2146"/>
        <v>0</v>
      </c>
      <c r="BH1347" s="9">
        <f t="shared" si="2146"/>
        <v>0</v>
      </c>
      <c r="BI1347" s="9">
        <f t="shared" si="2146"/>
        <v>20192</v>
      </c>
      <c r="BJ1347" s="9">
        <f t="shared" si="2146"/>
        <v>2172</v>
      </c>
    </row>
    <row r="1348" spans="1:62" ht="20.100000000000001" hidden="1" customHeight="1" x14ac:dyDescent="0.25">
      <c r="A1348" s="25" t="s">
        <v>14</v>
      </c>
      <c r="B1348" s="26" t="s">
        <v>317</v>
      </c>
      <c r="C1348" s="26" t="s">
        <v>16</v>
      </c>
      <c r="D1348" s="26" t="s">
        <v>145</v>
      </c>
      <c r="E1348" s="26" t="s">
        <v>352</v>
      </c>
      <c r="F1348" s="26"/>
      <c r="G1348" s="9">
        <f t="shared" si="2140"/>
        <v>10995</v>
      </c>
      <c r="H1348" s="9">
        <f t="shared" si="2140"/>
        <v>0</v>
      </c>
      <c r="I1348" s="9">
        <f t="shared" si="2140"/>
        <v>0</v>
      </c>
      <c r="J1348" s="9">
        <f t="shared" si="2140"/>
        <v>0</v>
      </c>
      <c r="K1348" s="9">
        <f t="shared" si="2140"/>
        <v>0</v>
      </c>
      <c r="L1348" s="9">
        <f t="shared" si="2140"/>
        <v>0</v>
      </c>
      <c r="M1348" s="9">
        <f t="shared" si="2140"/>
        <v>10995</v>
      </c>
      <c r="N1348" s="9">
        <f t="shared" si="2140"/>
        <v>0</v>
      </c>
      <c r="O1348" s="9">
        <f t="shared" si="2140"/>
        <v>0</v>
      </c>
      <c r="P1348" s="9">
        <f t="shared" si="2140"/>
        <v>0</v>
      </c>
      <c r="Q1348" s="9">
        <f t="shared" si="2140"/>
        <v>0</v>
      </c>
      <c r="R1348" s="9">
        <f t="shared" si="2140"/>
        <v>0</v>
      </c>
      <c r="S1348" s="9">
        <f t="shared" si="2140"/>
        <v>10995</v>
      </c>
      <c r="T1348" s="9">
        <f t="shared" si="2140"/>
        <v>0</v>
      </c>
      <c r="U1348" s="9">
        <f t="shared" si="2141"/>
        <v>0</v>
      </c>
      <c r="V1348" s="9">
        <f t="shared" si="2141"/>
        <v>0</v>
      </c>
      <c r="W1348" s="9">
        <f t="shared" si="2141"/>
        <v>0</v>
      </c>
      <c r="X1348" s="9">
        <f t="shared" si="2141"/>
        <v>0</v>
      </c>
      <c r="Y1348" s="9">
        <f t="shared" si="2141"/>
        <v>10995</v>
      </c>
      <c r="Z1348" s="9">
        <f t="shared" si="2141"/>
        <v>0</v>
      </c>
      <c r="AA1348" s="9">
        <f t="shared" si="2141"/>
        <v>0</v>
      </c>
      <c r="AB1348" s="9">
        <f t="shared" si="2141"/>
        <v>13155</v>
      </c>
      <c r="AC1348" s="9">
        <f t="shared" si="2141"/>
        <v>0</v>
      </c>
      <c r="AD1348" s="9">
        <f t="shared" si="2141"/>
        <v>0</v>
      </c>
      <c r="AE1348" s="9">
        <f t="shared" si="2141"/>
        <v>24150</v>
      </c>
      <c r="AF1348" s="9">
        <f t="shared" si="2141"/>
        <v>0</v>
      </c>
      <c r="AG1348" s="9">
        <f t="shared" si="2142"/>
        <v>-6301</v>
      </c>
      <c r="AH1348" s="9">
        <f t="shared" si="2142"/>
        <v>0</v>
      </c>
      <c r="AI1348" s="9">
        <f t="shared" si="2142"/>
        <v>0</v>
      </c>
      <c r="AJ1348" s="9">
        <f t="shared" si="2142"/>
        <v>0</v>
      </c>
      <c r="AK1348" s="9">
        <f t="shared" si="2142"/>
        <v>17849</v>
      </c>
      <c r="AL1348" s="9">
        <f t="shared" si="2142"/>
        <v>0</v>
      </c>
      <c r="AM1348" s="9">
        <f t="shared" si="2142"/>
        <v>0</v>
      </c>
      <c r="AN1348" s="9">
        <f t="shared" si="2142"/>
        <v>0</v>
      </c>
      <c r="AO1348" s="9">
        <f t="shared" si="2142"/>
        <v>0</v>
      </c>
      <c r="AP1348" s="9">
        <f t="shared" si="2142"/>
        <v>0</v>
      </c>
      <c r="AQ1348" s="9">
        <f t="shared" si="2142"/>
        <v>17849</v>
      </c>
      <c r="AR1348" s="9">
        <f t="shared" si="2142"/>
        <v>0</v>
      </c>
      <c r="AS1348" s="9">
        <f t="shared" si="2143"/>
        <v>0</v>
      </c>
      <c r="AT1348" s="9">
        <f t="shared" si="2143"/>
        <v>0</v>
      </c>
      <c r="AU1348" s="9">
        <f t="shared" si="2143"/>
        <v>0</v>
      </c>
      <c r="AV1348" s="9">
        <f t="shared" si="2143"/>
        <v>0</v>
      </c>
      <c r="AW1348" s="96">
        <f t="shared" si="2143"/>
        <v>17849</v>
      </c>
      <c r="AX1348" s="96">
        <f t="shared" si="2143"/>
        <v>0</v>
      </c>
      <c r="AY1348" s="9">
        <f t="shared" si="2143"/>
        <v>0</v>
      </c>
      <c r="AZ1348" s="9">
        <f t="shared" si="2143"/>
        <v>0</v>
      </c>
      <c r="BA1348" s="9">
        <f t="shared" si="2143"/>
        <v>0</v>
      </c>
      <c r="BB1348" s="9">
        <f t="shared" si="2143"/>
        <v>0</v>
      </c>
      <c r="BC1348" s="9">
        <f t="shared" si="2143"/>
        <v>17849</v>
      </c>
      <c r="BD1348" s="9">
        <f t="shared" si="2143"/>
        <v>0</v>
      </c>
      <c r="BE1348" s="9">
        <f t="shared" si="2144"/>
        <v>0</v>
      </c>
      <c r="BF1348" s="9">
        <f t="shared" si="2144"/>
        <v>0</v>
      </c>
      <c r="BG1348" s="9">
        <f t="shared" si="2144"/>
        <v>0</v>
      </c>
      <c r="BH1348" s="9">
        <f t="shared" si="2144"/>
        <v>0</v>
      </c>
      <c r="BI1348" s="9">
        <f t="shared" si="2144"/>
        <v>17849</v>
      </c>
      <c r="BJ1348" s="9">
        <f t="shared" si="2144"/>
        <v>0</v>
      </c>
    </row>
    <row r="1349" spans="1:62" ht="33" hidden="1" x14ac:dyDescent="0.25">
      <c r="A1349" s="25" t="s">
        <v>333</v>
      </c>
      <c r="B1349" s="26" t="s">
        <v>317</v>
      </c>
      <c r="C1349" s="26" t="s">
        <v>16</v>
      </c>
      <c r="D1349" s="26" t="s">
        <v>145</v>
      </c>
      <c r="E1349" s="26" t="s">
        <v>504</v>
      </c>
      <c r="F1349" s="26"/>
      <c r="G1349" s="9">
        <f t="shared" si="2140"/>
        <v>10995</v>
      </c>
      <c r="H1349" s="9">
        <f t="shared" si="2140"/>
        <v>0</v>
      </c>
      <c r="I1349" s="9">
        <f t="shared" si="2140"/>
        <v>0</v>
      </c>
      <c r="J1349" s="9">
        <f t="shared" si="2140"/>
        <v>0</v>
      </c>
      <c r="K1349" s="9">
        <f t="shared" si="2140"/>
        <v>0</v>
      </c>
      <c r="L1349" s="9">
        <f t="shared" si="2140"/>
        <v>0</v>
      </c>
      <c r="M1349" s="9">
        <f t="shared" si="2140"/>
        <v>10995</v>
      </c>
      <c r="N1349" s="9">
        <f t="shared" si="2140"/>
        <v>0</v>
      </c>
      <c r="O1349" s="9">
        <f t="shared" si="2140"/>
        <v>0</v>
      </c>
      <c r="P1349" s="9">
        <f t="shared" si="2140"/>
        <v>0</v>
      </c>
      <c r="Q1349" s="9">
        <f t="shared" si="2140"/>
        <v>0</v>
      </c>
      <c r="R1349" s="9">
        <f t="shared" si="2140"/>
        <v>0</v>
      </c>
      <c r="S1349" s="9">
        <f t="shared" si="2140"/>
        <v>10995</v>
      </c>
      <c r="T1349" s="9">
        <f t="shared" si="2140"/>
        <v>0</v>
      </c>
      <c r="U1349" s="9">
        <f t="shared" si="2141"/>
        <v>0</v>
      </c>
      <c r="V1349" s="9">
        <f t="shared" si="2141"/>
        <v>0</v>
      </c>
      <c r="W1349" s="9">
        <f t="shared" si="2141"/>
        <v>0</v>
      </c>
      <c r="X1349" s="9">
        <f t="shared" si="2141"/>
        <v>0</v>
      </c>
      <c r="Y1349" s="9">
        <f t="shared" si="2141"/>
        <v>10995</v>
      </c>
      <c r="Z1349" s="9">
        <f t="shared" si="2141"/>
        <v>0</v>
      </c>
      <c r="AA1349" s="9">
        <f t="shared" si="2141"/>
        <v>0</v>
      </c>
      <c r="AB1349" s="9">
        <f t="shared" si="2141"/>
        <v>13155</v>
      </c>
      <c r="AC1349" s="9">
        <f t="shared" si="2141"/>
        <v>0</v>
      </c>
      <c r="AD1349" s="9">
        <f t="shared" si="2141"/>
        <v>0</v>
      </c>
      <c r="AE1349" s="9">
        <f t="shared" si="2141"/>
        <v>24150</v>
      </c>
      <c r="AF1349" s="9">
        <f t="shared" si="2141"/>
        <v>0</v>
      </c>
      <c r="AG1349" s="9">
        <f t="shared" si="2142"/>
        <v>-6301</v>
      </c>
      <c r="AH1349" s="9">
        <f t="shared" si="2142"/>
        <v>0</v>
      </c>
      <c r="AI1349" s="9">
        <f t="shared" si="2142"/>
        <v>0</v>
      </c>
      <c r="AJ1349" s="9">
        <f t="shared" si="2142"/>
        <v>0</v>
      </c>
      <c r="AK1349" s="9">
        <f t="shared" si="2142"/>
        <v>17849</v>
      </c>
      <c r="AL1349" s="9">
        <f t="shared" si="2142"/>
        <v>0</v>
      </c>
      <c r="AM1349" s="9">
        <f t="shared" si="2142"/>
        <v>0</v>
      </c>
      <c r="AN1349" s="9">
        <f t="shared" si="2142"/>
        <v>0</v>
      </c>
      <c r="AO1349" s="9">
        <f t="shared" si="2142"/>
        <v>0</v>
      </c>
      <c r="AP1349" s="9">
        <f t="shared" si="2142"/>
        <v>0</v>
      </c>
      <c r="AQ1349" s="9">
        <f t="shared" si="2142"/>
        <v>17849</v>
      </c>
      <c r="AR1349" s="9">
        <f t="shared" si="2142"/>
        <v>0</v>
      </c>
      <c r="AS1349" s="9">
        <f t="shared" si="2143"/>
        <v>0</v>
      </c>
      <c r="AT1349" s="9">
        <f t="shared" si="2143"/>
        <v>0</v>
      </c>
      <c r="AU1349" s="9">
        <f t="shared" si="2143"/>
        <v>0</v>
      </c>
      <c r="AV1349" s="9">
        <f t="shared" si="2143"/>
        <v>0</v>
      </c>
      <c r="AW1349" s="96">
        <f t="shared" si="2143"/>
        <v>17849</v>
      </c>
      <c r="AX1349" s="96">
        <f t="shared" si="2143"/>
        <v>0</v>
      </c>
      <c r="AY1349" s="9">
        <f t="shared" si="2143"/>
        <v>0</v>
      </c>
      <c r="AZ1349" s="9">
        <f t="shared" si="2143"/>
        <v>0</v>
      </c>
      <c r="BA1349" s="9">
        <f t="shared" si="2143"/>
        <v>0</v>
      </c>
      <c r="BB1349" s="9">
        <f t="shared" si="2143"/>
        <v>0</v>
      </c>
      <c r="BC1349" s="9">
        <f t="shared" si="2143"/>
        <v>17849</v>
      </c>
      <c r="BD1349" s="9">
        <f t="shared" si="2143"/>
        <v>0</v>
      </c>
      <c r="BE1349" s="9">
        <f t="shared" si="2144"/>
        <v>0</v>
      </c>
      <c r="BF1349" s="9">
        <f t="shared" si="2144"/>
        <v>0</v>
      </c>
      <c r="BG1349" s="9">
        <f t="shared" si="2144"/>
        <v>0</v>
      </c>
      <c r="BH1349" s="9">
        <f t="shared" si="2144"/>
        <v>0</v>
      </c>
      <c r="BI1349" s="9">
        <f t="shared" si="2144"/>
        <v>17849</v>
      </c>
      <c r="BJ1349" s="9">
        <f t="shared" si="2144"/>
        <v>0</v>
      </c>
    </row>
    <row r="1350" spans="1:62" ht="33" hidden="1" x14ac:dyDescent="0.25">
      <c r="A1350" s="25" t="s">
        <v>242</v>
      </c>
      <c r="B1350" s="26" t="s">
        <v>317</v>
      </c>
      <c r="C1350" s="26" t="s">
        <v>16</v>
      </c>
      <c r="D1350" s="26" t="s">
        <v>145</v>
      </c>
      <c r="E1350" s="26" t="s">
        <v>504</v>
      </c>
      <c r="F1350" s="26" t="s">
        <v>30</v>
      </c>
      <c r="G1350" s="9">
        <f t="shared" si="2140"/>
        <v>10995</v>
      </c>
      <c r="H1350" s="9">
        <f t="shared" si="2140"/>
        <v>0</v>
      </c>
      <c r="I1350" s="9">
        <f t="shared" si="2140"/>
        <v>0</v>
      </c>
      <c r="J1350" s="9">
        <f t="shared" si="2140"/>
        <v>0</v>
      </c>
      <c r="K1350" s="9">
        <f t="shared" si="2140"/>
        <v>0</v>
      </c>
      <c r="L1350" s="9">
        <f t="shared" si="2140"/>
        <v>0</v>
      </c>
      <c r="M1350" s="9">
        <f t="shared" si="2140"/>
        <v>10995</v>
      </c>
      <c r="N1350" s="9">
        <f t="shared" si="2140"/>
        <v>0</v>
      </c>
      <c r="O1350" s="9">
        <f t="shared" si="2140"/>
        <v>0</v>
      </c>
      <c r="P1350" s="9">
        <f t="shared" si="2140"/>
        <v>0</v>
      </c>
      <c r="Q1350" s="9">
        <f t="shared" si="2140"/>
        <v>0</v>
      </c>
      <c r="R1350" s="9">
        <f t="shared" si="2140"/>
        <v>0</v>
      </c>
      <c r="S1350" s="9">
        <f t="shared" si="2140"/>
        <v>10995</v>
      </c>
      <c r="T1350" s="9">
        <f t="shared" si="2140"/>
        <v>0</v>
      </c>
      <c r="U1350" s="9">
        <f t="shared" si="2141"/>
        <v>0</v>
      </c>
      <c r="V1350" s="9">
        <f t="shared" si="2141"/>
        <v>0</v>
      </c>
      <c r="W1350" s="9">
        <f t="shared" si="2141"/>
        <v>0</v>
      </c>
      <c r="X1350" s="9">
        <f t="shared" si="2141"/>
        <v>0</v>
      </c>
      <c r="Y1350" s="9">
        <f t="shared" si="2141"/>
        <v>10995</v>
      </c>
      <c r="Z1350" s="9">
        <f t="shared" si="2141"/>
        <v>0</v>
      </c>
      <c r="AA1350" s="9">
        <f t="shared" si="2141"/>
        <v>0</v>
      </c>
      <c r="AB1350" s="9">
        <f t="shared" si="2141"/>
        <v>13155</v>
      </c>
      <c r="AC1350" s="9">
        <f t="shared" si="2141"/>
        <v>0</v>
      </c>
      <c r="AD1350" s="9">
        <f t="shared" si="2141"/>
        <v>0</v>
      </c>
      <c r="AE1350" s="9">
        <f t="shared" si="2141"/>
        <v>24150</v>
      </c>
      <c r="AF1350" s="9">
        <f t="shared" si="2141"/>
        <v>0</v>
      </c>
      <c r="AG1350" s="9">
        <f t="shared" si="2142"/>
        <v>-6301</v>
      </c>
      <c r="AH1350" s="9">
        <f t="shared" si="2142"/>
        <v>0</v>
      </c>
      <c r="AI1350" s="9">
        <f t="shared" si="2142"/>
        <v>0</v>
      </c>
      <c r="AJ1350" s="9">
        <f t="shared" si="2142"/>
        <v>0</v>
      </c>
      <c r="AK1350" s="9">
        <f t="shared" si="2142"/>
        <v>17849</v>
      </c>
      <c r="AL1350" s="9">
        <f t="shared" si="2142"/>
        <v>0</v>
      </c>
      <c r="AM1350" s="9">
        <f t="shared" si="2142"/>
        <v>0</v>
      </c>
      <c r="AN1350" s="9">
        <f t="shared" si="2142"/>
        <v>0</v>
      </c>
      <c r="AO1350" s="9">
        <f t="shared" si="2142"/>
        <v>0</v>
      </c>
      <c r="AP1350" s="9">
        <f t="shared" si="2142"/>
        <v>0</v>
      </c>
      <c r="AQ1350" s="9">
        <f t="shared" si="2142"/>
        <v>17849</v>
      </c>
      <c r="AR1350" s="9">
        <f t="shared" si="2142"/>
        <v>0</v>
      </c>
      <c r="AS1350" s="9">
        <f t="shared" si="2143"/>
        <v>0</v>
      </c>
      <c r="AT1350" s="9">
        <f t="shared" si="2143"/>
        <v>0</v>
      </c>
      <c r="AU1350" s="9">
        <f t="shared" si="2143"/>
        <v>0</v>
      </c>
      <c r="AV1350" s="9">
        <f t="shared" si="2143"/>
        <v>0</v>
      </c>
      <c r="AW1350" s="96">
        <f t="shared" si="2143"/>
        <v>17849</v>
      </c>
      <c r="AX1350" s="96">
        <f t="shared" si="2143"/>
        <v>0</v>
      </c>
      <c r="AY1350" s="9">
        <f t="shared" si="2143"/>
        <v>0</v>
      </c>
      <c r="AZ1350" s="9">
        <f t="shared" si="2143"/>
        <v>0</v>
      </c>
      <c r="BA1350" s="9">
        <f t="shared" si="2143"/>
        <v>0</v>
      </c>
      <c r="BB1350" s="9">
        <f t="shared" si="2143"/>
        <v>0</v>
      </c>
      <c r="BC1350" s="9">
        <f t="shared" si="2143"/>
        <v>17849</v>
      </c>
      <c r="BD1350" s="9">
        <f t="shared" si="2143"/>
        <v>0</v>
      </c>
      <c r="BE1350" s="9">
        <f t="shared" si="2144"/>
        <v>0</v>
      </c>
      <c r="BF1350" s="9">
        <f t="shared" si="2144"/>
        <v>0</v>
      </c>
      <c r="BG1350" s="9">
        <f t="shared" si="2144"/>
        <v>0</v>
      </c>
      <c r="BH1350" s="9">
        <f t="shared" si="2144"/>
        <v>0</v>
      </c>
      <c r="BI1350" s="9">
        <f t="shared" si="2144"/>
        <v>17849</v>
      </c>
      <c r="BJ1350" s="9">
        <f t="shared" si="2144"/>
        <v>0</v>
      </c>
    </row>
    <row r="1351" spans="1:62" ht="33" hidden="1" x14ac:dyDescent="0.25">
      <c r="A1351" s="25" t="s">
        <v>36</v>
      </c>
      <c r="B1351" s="26" t="s">
        <v>317</v>
      </c>
      <c r="C1351" s="26" t="s">
        <v>16</v>
      </c>
      <c r="D1351" s="26" t="s">
        <v>145</v>
      </c>
      <c r="E1351" s="26" t="s">
        <v>504</v>
      </c>
      <c r="F1351" s="26" t="s">
        <v>37</v>
      </c>
      <c r="G1351" s="9">
        <f>4294+6701</f>
        <v>10995</v>
      </c>
      <c r="H1351" s="9"/>
      <c r="I1351" s="84"/>
      <c r="J1351" s="84"/>
      <c r="K1351" s="84"/>
      <c r="L1351" s="84"/>
      <c r="M1351" s="9">
        <f>G1351+I1351+J1351+K1351+L1351</f>
        <v>10995</v>
      </c>
      <c r="N1351" s="9">
        <f>H1351+L1351</f>
        <v>0</v>
      </c>
      <c r="O1351" s="85"/>
      <c r="P1351" s="85"/>
      <c r="Q1351" s="85"/>
      <c r="R1351" s="85"/>
      <c r="S1351" s="9">
        <f>M1351+O1351+P1351+Q1351+R1351</f>
        <v>10995</v>
      </c>
      <c r="T1351" s="9">
        <f>N1351+R1351</f>
        <v>0</v>
      </c>
      <c r="U1351" s="85"/>
      <c r="V1351" s="85"/>
      <c r="W1351" s="85"/>
      <c r="X1351" s="85"/>
      <c r="Y1351" s="9">
        <f>S1351+U1351+V1351+W1351+X1351</f>
        <v>10995</v>
      </c>
      <c r="Z1351" s="9">
        <f>T1351+X1351</f>
        <v>0</v>
      </c>
      <c r="AA1351" s="85"/>
      <c r="AB1351" s="9">
        <v>13155</v>
      </c>
      <c r="AC1351" s="85"/>
      <c r="AD1351" s="85"/>
      <c r="AE1351" s="9">
        <f>Y1351+AA1351+AB1351+AC1351+AD1351</f>
        <v>24150</v>
      </c>
      <c r="AF1351" s="9">
        <f>Z1351+AD1351</f>
        <v>0</v>
      </c>
      <c r="AG1351" s="9">
        <v>-6301</v>
      </c>
      <c r="AH1351" s="9"/>
      <c r="AI1351" s="85"/>
      <c r="AJ1351" s="9"/>
      <c r="AK1351" s="9">
        <f>AE1351+AG1351+AH1351+AI1351+AJ1351</f>
        <v>17849</v>
      </c>
      <c r="AL1351" s="9">
        <f>AF1351+AJ1351</f>
        <v>0</v>
      </c>
      <c r="AM1351" s="9"/>
      <c r="AN1351" s="9"/>
      <c r="AO1351" s="85"/>
      <c r="AP1351" s="9"/>
      <c r="AQ1351" s="9">
        <f>AK1351+AM1351+AN1351+AO1351+AP1351</f>
        <v>17849</v>
      </c>
      <c r="AR1351" s="9">
        <f>AL1351+AP1351</f>
        <v>0</v>
      </c>
      <c r="AS1351" s="9"/>
      <c r="AT1351" s="9"/>
      <c r="AU1351" s="85"/>
      <c r="AV1351" s="9"/>
      <c r="AW1351" s="96">
        <f>AQ1351+AS1351+AT1351+AU1351+AV1351</f>
        <v>17849</v>
      </c>
      <c r="AX1351" s="96">
        <f>AR1351+AV1351</f>
        <v>0</v>
      </c>
      <c r="AY1351" s="9"/>
      <c r="AZ1351" s="9"/>
      <c r="BA1351" s="85"/>
      <c r="BB1351" s="9"/>
      <c r="BC1351" s="9">
        <f>AW1351+AY1351+AZ1351+BA1351+BB1351</f>
        <v>17849</v>
      </c>
      <c r="BD1351" s="9">
        <f>AX1351+BB1351</f>
        <v>0</v>
      </c>
      <c r="BE1351" s="9"/>
      <c r="BF1351" s="9"/>
      <c r="BG1351" s="85"/>
      <c r="BH1351" s="9"/>
      <c r="BI1351" s="9">
        <f>BC1351+BE1351+BF1351+BG1351+BH1351</f>
        <v>17849</v>
      </c>
      <c r="BJ1351" s="9">
        <f>BD1351+BH1351</f>
        <v>0</v>
      </c>
    </row>
    <row r="1352" spans="1:62" ht="99" hidden="1" x14ac:dyDescent="0.25">
      <c r="A1352" s="25" t="s">
        <v>783</v>
      </c>
      <c r="B1352" s="26" t="s">
        <v>317</v>
      </c>
      <c r="C1352" s="26" t="s">
        <v>16</v>
      </c>
      <c r="D1352" s="26" t="s">
        <v>145</v>
      </c>
      <c r="E1352" s="26" t="s">
        <v>782</v>
      </c>
      <c r="F1352" s="26"/>
      <c r="G1352" s="9"/>
      <c r="H1352" s="9"/>
      <c r="I1352" s="84"/>
      <c r="J1352" s="84"/>
      <c r="K1352" s="84"/>
      <c r="L1352" s="84"/>
      <c r="M1352" s="9"/>
      <c r="N1352" s="9"/>
      <c r="O1352" s="85"/>
      <c r="P1352" s="85"/>
      <c r="Q1352" s="85"/>
      <c r="R1352" s="85"/>
      <c r="S1352" s="9"/>
      <c r="T1352" s="9"/>
      <c r="U1352" s="85"/>
      <c r="V1352" s="85"/>
      <c r="W1352" s="85"/>
      <c r="X1352" s="85"/>
      <c r="Y1352" s="9"/>
      <c r="Z1352" s="9"/>
      <c r="AA1352" s="85"/>
      <c r="AB1352" s="9"/>
      <c r="AC1352" s="85"/>
      <c r="AD1352" s="85"/>
      <c r="AE1352" s="9"/>
      <c r="AF1352" s="9"/>
      <c r="AG1352" s="9">
        <f>AG1353</f>
        <v>0</v>
      </c>
      <c r="AH1352" s="9">
        <f t="shared" ref="AH1352:AW1353" si="2147">AH1353</f>
        <v>1909</v>
      </c>
      <c r="AI1352" s="9">
        <f t="shared" si="2147"/>
        <v>0</v>
      </c>
      <c r="AJ1352" s="9">
        <f t="shared" si="2147"/>
        <v>24270</v>
      </c>
      <c r="AK1352" s="9">
        <f t="shared" si="2147"/>
        <v>26179</v>
      </c>
      <c r="AL1352" s="9">
        <f t="shared" si="2147"/>
        <v>24270</v>
      </c>
      <c r="AM1352" s="9">
        <f>AM1353</f>
        <v>0</v>
      </c>
      <c r="AN1352" s="9">
        <f t="shared" si="2147"/>
        <v>0</v>
      </c>
      <c r="AO1352" s="9">
        <f t="shared" si="2147"/>
        <v>0</v>
      </c>
      <c r="AP1352" s="9">
        <f t="shared" si="2147"/>
        <v>0</v>
      </c>
      <c r="AQ1352" s="9">
        <f t="shared" si="2147"/>
        <v>26179</v>
      </c>
      <c r="AR1352" s="9">
        <f t="shared" si="2147"/>
        <v>24270</v>
      </c>
      <c r="AS1352" s="9">
        <f>AS1353</f>
        <v>-1738</v>
      </c>
      <c r="AT1352" s="9">
        <f t="shared" si="2147"/>
        <v>0</v>
      </c>
      <c r="AU1352" s="9">
        <f t="shared" si="2147"/>
        <v>0</v>
      </c>
      <c r="AV1352" s="9">
        <f t="shared" si="2147"/>
        <v>-22098</v>
      </c>
      <c r="AW1352" s="96">
        <f t="shared" si="2147"/>
        <v>2343</v>
      </c>
      <c r="AX1352" s="96">
        <f t="shared" ref="AT1352:AX1353" si="2148">AX1353</f>
        <v>2172</v>
      </c>
      <c r="AY1352" s="9">
        <f>AY1353</f>
        <v>0</v>
      </c>
      <c r="AZ1352" s="9">
        <f t="shared" ref="AZ1352:BJ1353" si="2149">AZ1353</f>
        <v>0</v>
      </c>
      <c r="BA1352" s="9">
        <f t="shared" si="2149"/>
        <v>0</v>
      </c>
      <c r="BB1352" s="9">
        <f t="shared" si="2149"/>
        <v>0</v>
      </c>
      <c r="BC1352" s="9">
        <f t="shared" si="2149"/>
        <v>2343</v>
      </c>
      <c r="BD1352" s="9">
        <f t="shared" si="2149"/>
        <v>2172</v>
      </c>
      <c r="BE1352" s="9">
        <f>BE1353</f>
        <v>0</v>
      </c>
      <c r="BF1352" s="9">
        <f t="shared" si="2149"/>
        <v>0</v>
      </c>
      <c r="BG1352" s="9">
        <f t="shared" si="2149"/>
        <v>0</v>
      </c>
      <c r="BH1352" s="9">
        <f t="shared" si="2149"/>
        <v>0</v>
      </c>
      <c r="BI1352" s="9">
        <f t="shared" si="2149"/>
        <v>2343</v>
      </c>
      <c r="BJ1352" s="9">
        <f t="shared" si="2149"/>
        <v>2172</v>
      </c>
    </row>
    <row r="1353" spans="1:62" ht="33" hidden="1" x14ac:dyDescent="0.25">
      <c r="A1353" s="25" t="s">
        <v>242</v>
      </c>
      <c r="B1353" s="26" t="s">
        <v>317</v>
      </c>
      <c r="C1353" s="26" t="s">
        <v>16</v>
      </c>
      <c r="D1353" s="26" t="s">
        <v>145</v>
      </c>
      <c r="E1353" s="26" t="s">
        <v>782</v>
      </c>
      <c r="F1353" s="26" t="s">
        <v>30</v>
      </c>
      <c r="G1353" s="9"/>
      <c r="H1353" s="9"/>
      <c r="I1353" s="84"/>
      <c r="J1353" s="84"/>
      <c r="K1353" s="84"/>
      <c r="L1353" s="84"/>
      <c r="M1353" s="9"/>
      <c r="N1353" s="9"/>
      <c r="O1353" s="85"/>
      <c r="P1353" s="85"/>
      <c r="Q1353" s="85"/>
      <c r="R1353" s="85"/>
      <c r="S1353" s="9"/>
      <c r="T1353" s="9"/>
      <c r="U1353" s="85"/>
      <c r="V1353" s="85"/>
      <c r="W1353" s="85"/>
      <c r="X1353" s="85"/>
      <c r="Y1353" s="9"/>
      <c r="Z1353" s="9"/>
      <c r="AA1353" s="85"/>
      <c r="AB1353" s="9"/>
      <c r="AC1353" s="85"/>
      <c r="AD1353" s="85"/>
      <c r="AE1353" s="9"/>
      <c r="AF1353" s="9"/>
      <c r="AG1353" s="9">
        <f>AG1354</f>
        <v>0</v>
      </c>
      <c r="AH1353" s="9">
        <f t="shared" si="2147"/>
        <v>1909</v>
      </c>
      <c r="AI1353" s="9">
        <f t="shared" si="2147"/>
        <v>0</v>
      </c>
      <c r="AJ1353" s="9">
        <f t="shared" si="2147"/>
        <v>24270</v>
      </c>
      <c r="AK1353" s="9">
        <f t="shared" si="2147"/>
        <v>26179</v>
      </c>
      <c r="AL1353" s="9">
        <f t="shared" si="2147"/>
        <v>24270</v>
      </c>
      <c r="AM1353" s="9">
        <f>AM1354</f>
        <v>0</v>
      </c>
      <c r="AN1353" s="9">
        <f t="shared" si="2147"/>
        <v>0</v>
      </c>
      <c r="AO1353" s="9">
        <f t="shared" si="2147"/>
        <v>0</v>
      </c>
      <c r="AP1353" s="9">
        <f t="shared" si="2147"/>
        <v>0</v>
      </c>
      <c r="AQ1353" s="9">
        <f t="shared" si="2147"/>
        <v>26179</v>
      </c>
      <c r="AR1353" s="9">
        <f t="shared" si="2147"/>
        <v>24270</v>
      </c>
      <c r="AS1353" s="9">
        <f>AS1354</f>
        <v>-1738</v>
      </c>
      <c r="AT1353" s="9">
        <f t="shared" si="2148"/>
        <v>0</v>
      </c>
      <c r="AU1353" s="9">
        <f t="shared" si="2148"/>
        <v>0</v>
      </c>
      <c r="AV1353" s="9">
        <f t="shared" si="2148"/>
        <v>-22098</v>
      </c>
      <c r="AW1353" s="96">
        <f t="shared" si="2148"/>
        <v>2343</v>
      </c>
      <c r="AX1353" s="96">
        <f t="shared" si="2148"/>
        <v>2172</v>
      </c>
      <c r="AY1353" s="9">
        <f>AY1354</f>
        <v>0</v>
      </c>
      <c r="AZ1353" s="9">
        <f t="shared" si="2149"/>
        <v>0</v>
      </c>
      <c r="BA1353" s="9">
        <f t="shared" si="2149"/>
        <v>0</v>
      </c>
      <c r="BB1353" s="9">
        <f t="shared" si="2149"/>
        <v>0</v>
      </c>
      <c r="BC1353" s="9">
        <f t="shared" si="2149"/>
        <v>2343</v>
      </c>
      <c r="BD1353" s="9">
        <f t="shared" si="2149"/>
        <v>2172</v>
      </c>
      <c r="BE1353" s="9">
        <f>BE1354</f>
        <v>0</v>
      </c>
      <c r="BF1353" s="9">
        <f t="shared" si="2149"/>
        <v>0</v>
      </c>
      <c r="BG1353" s="9">
        <f t="shared" si="2149"/>
        <v>0</v>
      </c>
      <c r="BH1353" s="9">
        <f t="shared" si="2149"/>
        <v>0</v>
      </c>
      <c r="BI1353" s="9">
        <f t="shared" si="2149"/>
        <v>2343</v>
      </c>
      <c r="BJ1353" s="9">
        <f t="shared" si="2149"/>
        <v>2172</v>
      </c>
    </row>
    <row r="1354" spans="1:62" ht="33" hidden="1" x14ac:dyDescent="0.25">
      <c r="A1354" s="25" t="s">
        <v>36</v>
      </c>
      <c r="B1354" s="26" t="s">
        <v>317</v>
      </c>
      <c r="C1354" s="26" t="s">
        <v>16</v>
      </c>
      <c r="D1354" s="26" t="s">
        <v>145</v>
      </c>
      <c r="E1354" s="26" t="s">
        <v>782</v>
      </c>
      <c r="F1354" s="26" t="s">
        <v>37</v>
      </c>
      <c r="G1354" s="9"/>
      <c r="H1354" s="9"/>
      <c r="I1354" s="84"/>
      <c r="J1354" s="84"/>
      <c r="K1354" s="84"/>
      <c r="L1354" s="84"/>
      <c r="M1354" s="9"/>
      <c r="N1354" s="9"/>
      <c r="O1354" s="85"/>
      <c r="P1354" s="85"/>
      <c r="Q1354" s="85"/>
      <c r="R1354" s="85"/>
      <c r="S1354" s="9"/>
      <c r="T1354" s="9"/>
      <c r="U1354" s="85"/>
      <c r="V1354" s="85"/>
      <c r="W1354" s="85"/>
      <c r="X1354" s="85"/>
      <c r="Y1354" s="9"/>
      <c r="Z1354" s="9"/>
      <c r="AA1354" s="85"/>
      <c r="AB1354" s="9"/>
      <c r="AC1354" s="85"/>
      <c r="AD1354" s="85"/>
      <c r="AE1354" s="9"/>
      <c r="AF1354" s="9"/>
      <c r="AG1354" s="9"/>
      <c r="AH1354" s="9">
        <v>1909</v>
      </c>
      <c r="AI1354" s="85"/>
      <c r="AJ1354" s="9">
        <v>24270</v>
      </c>
      <c r="AK1354" s="9">
        <f>AE1354+AG1354+AH1354+AI1354+AJ1354</f>
        <v>26179</v>
      </c>
      <c r="AL1354" s="9">
        <f>AF1354+AJ1354</f>
        <v>24270</v>
      </c>
      <c r="AM1354" s="9"/>
      <c r="AN1354" s="9"/>
      <c r="AO1354" s="85"/>
      <c r="AP1354" s="9"/>
      <c r="AQ1354" s="9">
        <f>AK1354+AM1354+AN1354+AO1354+AP1354</f>
        <v>26179</v>
      </c>
      <c r="AR1354" s="9">
        <f>AL1354+AP1354</f>
        <v>24270</v>
      </c>
      <c r="AS1354" s="9">
        <v>-1738</v>
      </c>
      <c r="AT1354" s="9"/>
      <c r="AU1354" s="85"/>
      <c r="AV1354" s="9">
        <v>-22098</v>
      </c>
      <c r="AW1354" s="96">
        <f>AQ1354+AS1354+AT1354+AU1354+AV1354</f>
        <v>2343</v>
      </c>
      <c r="AX1354" s="96">
        <f>AR1354+AV1354</f>
        <v>2172</v>
      </c>
      <c r="AY1354" s="9"/>
      <c r="AZ1354" s="9"/>
      <c r="BA1354" s="85"/>
      <c r="BB1354" s="9"/>
      <c r="BC1354" s="9">
        <f>AW1354+AY1354+AZ1354+BA1354+BB1354</f>
        <v>2343</v>
      </c>
      <c r="BD1354" s="9">
        <f>AX1354+BB1354</f>
        <v>2172</v>
      </c>
      <c r="BE1354" s="9"/>
      <c r="BF1354" s="9"/>
      <c r="BG1354" s="85"/>
      <c r="BH1354" s="9"/>
      <c r="BI1354" s="9">
        <f>BC1354+BE1354+BF1354+BG1354+BH1354</f>
        <v>2343</v>
      </c>
      <c r="BJ1354" s="9">
        <f>BD1354+BH1354</f>
        <v>2172</v>
      </c>
    </row>
    <row r="1355" spans="1:62" hidden="1" x14ac:dyDescent="0.25">
      <c r="A1355" s="25"/>
      <c r="B1355" s="26"/>
      <c r="C1355" s="26"/>
      <c r="D1355" s="26"/>
      <c r="E1355" s="26"/>
      <c r="F1355" s="26"/>
      <c r="G1355" s="9"/>
      <c r="H1355" s="9"/>
      <c r="I1355" s="84"/>
      <c r="J1355" s="84"/>
      <c r="K1355" s="84"/>
      <c r="L1355" s="84"/>
      <c r="M1355" s="9"/>
      <c r="N1355" s="9"/>
      <c r="O1355" s="85"/>
      <c r="P1355" s="85"/>
      <c r="Q1355" s="85"/>
      <c r="R1355" s="85"/>
      <c r="S1355" s="9"/>
      <c r="T1355" s="9"/>
      <c r="U1355" s="85"/>
      <c r="V1355" s="85"/>
      <c r="W1355" s="85"/>
      <c r="X1355" s="85"/>
      <c r="Y1355" s="9"/>
      <c r="Z1355" s="9"/>
      <c r="AA1355" s="85"/>
      <c r="AB1355" s="9"/>
      <c r="AC1355" s="85"/>
      <c r="AD1355" s="85"/>
      <c r="AE1355" s="9"/>
      <c r="AF1355" s="9"/>
      <c r="AG1355" s="9"/>
      <c r="AH1355" s="9"/>
      <c r="AI1355" s="85"/>
      <c r="AJ1355" s="9"/>
      <c r="AK1355" s="9"/>
      <c r="AL1355" s="9"/>
      <c r="AM1355" s="9"/>
      <c r="AN1355" s="9"/>
      <c r="AO1355" s="85"/>
      <c r="AP1355" s="9"/>
      <c r="AQ1355" s="9"/>
      <c r="AR1355" s="9"/>
      <c r="AS1355" s="9"/>
      <c r="AT1355" s="9"/>
      <c r="AU1355" s="85"/>
      <c r="AV1355" s="9"/>
      <c r="AW1355" s="96"/>
      <c r="AX1355" s="96"/>
      <c r="AY1355" s="9"/>
      <c r="AZ1355" s="9"/>
      <c r="BA1355" s="85"/>
      <c r="BB1355" s="9"/>
      <c r="BC1355" s="9"/>
      <c r="BD1355" s="9"/>
      <c r="BE1355" s="9"/>
      <c r="BF1355" s="9"/>
      <c r="BG1355" s="85"/>
      <c r="BH1355" s="9"/>
      <c r="BI1355" s="9"/>
      <c r="BJ1355" s="9"/>
    </row>
    <row r="1356" spans="1:62" s="141" customFormat="1" ht="18.75" hidden="1" x14ac:dyDescent="0.3">
      <c r="A1356" s="139" t="s">
        <v>183</v>
      </c>
      <c r="B1356" s="24" t="s">
        <v>317</v>
      </c>
      <c r="C1356" s="24" t="s">
        <v>7</v>
      </c>
      <c r="D1356" s="24" t="s">
        <v>21</v>
      </c>
      <c r="E1356" s="24"/>
      <c r="F1356" s="24"/>
      <c r="G1356" s="15"/>
      <c r="H1356" s="15"/>
      <c r="I1356" s="140"/>
      <c r="J1356" s="140"/>
      <c r="K1356" s="140"/>
      <c r="L1356" s="140"/>
      <c r="M1356" s="15"/>
      <c r="N1356" s="15"/>
      <c r="O1356" s="13"/>
      <c r="P1356" s="13"/>
      <c r="Q1356" s="13"/>
      <c r="R1356" s="13"/>
      <c r="S1356" s="15"/>
      <c r="T1356" s="15"/>
      <c r="U1356" s="13"/>
      <c r="V1356" s="13"/>
      <c r="W1356" s="13"/>
      <c r="X1356" s="13"/>
      <c r="Y1356" s="15"/>
      <c r="Z1356" s="15"/>
      <c r="AA1356" s="13"/>
      <c r="AB1356" s="15"/>
      <c r="AC1356" s="13"/>
      <c r="AD1356" s="13"/>
      <c r="AE1356" s="15"/>
      <c r="AF1356" s="15"/>
      <c r="AG1356" s="15"/>
      <c r="AH1356" s="15"/>
      <c r="AI1356" s="13"/>
      <c r="AJ1356" s="15"/>
      <c r="AK1356" s="15"/>
      <c r="AL1356" s="15"/>
      <c r="AM1356" s="15"/>
      <c r="AN1356" s="15"/>
      <c r="AO1356" s="13"/>
      <c r="AP1356" s="15"/>
      <c r="AQ1356" s="15"/>
      <c r="AR1356" s="15"/>
      <c r="AS1356" s="15"/>
      <c r="AT1356" s="15"/>
      <c r="AU1356" s="13"/>
      <c r="AV1356" s="15"/>
      <c r="AW1356" s="15"/>
      <c r="AX1356" s="15"/>
      <c r="AY1356" s="15"/>
      <c r="AZ1356" s="15"/>
      <c r="BA1356" s="13"/>
      <c r="BB1356" s="15"/>
      <c r="BC1356" s="15"/>
      <c r="BD1356" s="15"/>
      <c r="BE1356" s="15">
        <f>BE1357</f>
        <v>0</v>
      </c>
      <c r="BF1356" s="15">
        <f t="shared" ref="BF1356:BJ1356" si="2150">BF1357</f>
        <v>822</v>
      </c>
      <c r="BG1356" s="15">
        <f t="shared" si="2150"/>
        <v>0</v>
      </c>
      <c r="BH1356" s="15">
        <f t="shared" si="2150"/>
        <v>0</v>
      </c>
      <c r="BI1356" s="15">
        <f t="shared" si="2150"/>
        <v>822</v>
      </c>
      <c r="BJ1356" s="15">
        <f t="shared" si="2150"/>
        <v>0</v>
      </c>
    </row>
    <row r="1357" spans="1:62" ht="33" hidden="1" x14ac:dyDescent="0.25">
      <c r="A1357" s="28" t="s">
        <v>568</v>
      </c>
      <c r="B1357" s="26" t="s">
        <v>317</v>
      </c>
      <c r="C1357" s="26" t="s">
        <v>7</v>
      </c>
      <c r="D1357" s="26" t="s">
        <v>21</v>
      </c>
      <c r="E1357" s="26" t="s">
        <v>184</v>
      </c>
      <c r="F1357" s="26" t="s">
        <v>322</v>
      </c>
      <c r="G1357" s="9"/>
      <c r="H1357" s="9"/>
      <c r="I1357" s="84"/>
      <c r="J1357" s="84"/>
      <c r="K1357" s="84"/>
      <c r="L1357" s="84"/>
      <c r="M1357" s="9"/>
      <c r="N1357" s="9"/>
      <c r="O1357" s="85"/>
      <c r="P1357" s="85"/>
      <c r="Q1357" s="85"/>
      <c r="R1357" s="85"/>
      <c r="S1357" s="9"/>
      <c r="T1357" s="9"/>
      <c r="U1357" s="85"/>
      <c r="V1357" s="85"/>
      <c r="W1357" s="85"/>
      <c r="X1357" s="85"/>
      <c r="Y1357" s="9"/>
      <c r="Z1357" s="9"/>
      <c r="AA1357" s="85"/>
      <c r="AB1357" s="9"/>
      <c r="AC1357" s="85"/>
      <c r="AD1357" s="85"/>
      <c r="AE1357" s="9"/>
      <c r="AF1357" s="9"/>
      <c r="AG1357" s="9"/>
      <c r="AH1357" s="9"/>
      <c r="AI1357" s="85"/>
      <c r="AJ1357" s="9"/>
      <c r="AK1357" s="9"/>
      <c r="AL1357" s="9"/>
      <c r="AM1357" s="9"/>
      <c r="AN1357" s="9"/>
      <c r="AO1357" s="85"/>
      <c r="AP1357" s="9"/>
      <c r="AQ1357" s="9"/>
      <c r="AR1357" s="9"/>
      <c r="AS1357" s="9"/>
      <c r="AT1357" s="9"/>
      <c r="AU1357" s="85"/>
      <c r="AV1357" s="9"/>
      <c r="AW1357" s="9"/>
      <c r="AX1357" s="9"/>
      <c r="AY1357" s="9"/>
      <c r="AZ1357" s="9"/>
      <c r="BA1357" s="85"/>
      <c r="BB1357" s="9"/>
      <c r="BC1357" s="9"/>
      <c r="BD1357" s="9"/>
      <c r="BE1357" s="9">
        <f>BE1358</f>
        <v>0</v>
      </c>
      <c r="BF1357" s="9">
        <f t="shared" ref="BF1357:BJ1357" si="2151">BF1358</f>
        <v>822</v>
      </c>
      <c r="BG1357" s="9">
        <f t="shared" si="2151"/>
        <v>0</v>
      </c>
      <c r="BH1357" s="9">
        <f t="shared" si="2151"/>
        <v>0</v>
      </c>
      <c r="BI1357" s="9">
        <f t="shared" si="2151"/>
        <v>822</v>
      </c>
      <c r="BJ1357" s="9">
        <f t="shared" si="2151"/>
        <v>0</v>
      </c>
    </row>
    <row r="1358" spans="1:62" hidden="1" x14ac:dyDescent="0.25">
      <c r="A1358" s="25" t="s">
        <v>14</v>
      </c>
      <c r="B1358" s="26" t="s">
        <v>317</v>
      </c>
      <c r="C1358" s="26" t="s">
        <v>7</v>
      </c>
      <c r="D1358" s="26" t="s">
        <v>21</v>
      </c>
      <c r="E1358" s="26" t="s">
        <v>185</v>
      </c>
      <c r="F1358" s="26"/>
      <c r="G1358" s="9"/>
      <c r="H1358" s="9"/>
      <c r="I1358" s="84"/>
      <c r="J1358" s="84"/>
      <c r="K1358" s="84"/>
      <c r="L1358" s="84"/>
      <c r="M1358" s="9"/>
      <c r="N1358" s="9"/>
      <c r="O1358" s="85"/>
      <c r="P1358" s="85"/>
      <c r="Q1358" s="85"/>
      <c r="R1358" s="85"/>
      <c r="S1358" s="9"/>
      <c r="T1358" s="9"/>
      <c r="U1358" s="85"/>
      <c r="V1358" s="85"/>
      <c r="W1358" s="85"/>
      <c r="X1358" s="85"/>
      <c r="Y1358" s="9"/>
      <c r="Z1358" s="9"/>
      <c r="AA1358" s="85"/>
      <c r="AB1358" s="9"/>
      <c r="AC1358" s="85"/>
      <c r="AD1358" s="85"/>
      <c r="AE1358" s="9"/>
      <c r="AF1358" s="9"/>
      <c r="AG1358" s="9"/>
      <c r="AH1358" s="9"/>
      <c r="AI1358" s="85"/>
      <c r="AJ1358" s="9"/>
      <c r="AK1358" s="9"/>
      <c r="AL1358" s="9"/>
      <c r="AM1358" s="9"/>
      <c r="AN1358" s="9"/>
      <c r="AO1358" s="85"/>
      <c r="AP1358" s="9"/>
      <c r="AQ1358" s="9"/>
      <c r="AR1358" s="9"/>
      <c r="AS1358" s="9"/>
      <c r="AT1358" s="9"/>
      <c r="AU1358" s="85"/>
      <c r="AV1358" s="9"/>
      <c r="AW1358" s="9"/>
      <c r="AX1358" s="9"/>
      <c r="AY1358" s="9"/>
      <c r="AZ1358" s="9"/>
      <c r="BA1358" s="85"/>
      <c r="BB1358" s="9"/>
      <c r="BC1358" s="9"/>
      <c r="BD1358" s="9"/>
      <c r="BE1358" s="9">
        <f>BE1359</f>
        <v>0</v>
      </c>
      <c r="BF1358" s="9">
        <f t="shared" ref="BF1358:BJ1358" si="2152">BF1359</f>
        <v>822</v>
      </c>
      <c r="BG1358" s="9">
        <f t="shared" si="2152"/>
        <v>0</v>
      </c>
      <c r="BH1358" s="9">
        <f t="shared" si="2152"/>
        <v>0</v>
      </c>
      <c r="BI1358" s="9">
        <f t="shared" si="2152"/>
        <v>822</v>
      </c>
      <c r="BJ1358" s="9">
        <f t="shared" si="2152"/>
        <v>0</v>
      </c>
    </row>
    <row r="1359" spans="1:62" ht="33" hidden="1" x14ac:dyDescent="0.25">
      <c r="A1359" s="25" t="s">
        <v>824</v>
      </c>
      <c r="B1359" s="26" t="s">
        <v>317</v>
      </c>
      <c r="C1359" s="26" t="s">
        <v>7</v>
      </c>
      <c r="D1359" s="26" t="s">
        <v>21</v>
      </c>
      <c r="E1359" s="26" t="s">
        <v>825</v>
      </c>
      <c r="F1359" s="26"/>
      <c r="G1359" s="9"/>
      <c r="H1359" s="9"/>
      <c r="I1359" s="84"/>
      <c r="J1359" s="84"/>
      <c r="K1359" s="84"/>
      <c r="L1359" s="84"/>
      <c r="M1359" s="9"/>
      <c r="N1359" s="9"/>
      <c r="O1359" s="85"/>
      <c r="P1359" s="85"/>
      <c r="Q1359" s="85"/>
      <c r="R1359" s="85"/>
      <c r="S1359" s="9"/>
      <c r="T1359" s="9"/>
      <c r="U1359" s="85"/>
      <c r="V1359" s="85"/>
      <c r="W1359" s="85"/>
      <c r="X1359" s="85"/>
      <c r="Y1359" s="9"/>
      <c r="Z1359" s="9"/>
      <c r="AA1359" s="85"/>
      <c r="AB1359" s="9"/>
      <c r="AC1359" s="85"/>
      <c r="AD1359" s="85"/>
      <c r="AE1359" s="9"/>
      <c r="AF1359" s="9"/>
      <c r="AG1359" s="9"/>
      <c r="AH1359" s="9"/>
      <c r="AI1359" s="85"/>
      <c r="AJ1359" s="9"/>
      <c r="AK1359" s="9"/>
      <c r="AL1359" s="9"/>
      <c r="AM1359" s="9"/>
      <c r="AN1359" s="9"/>
      <c r="AO1359" s="85"/>
      <c r="AP1359" s="9"/>
      <c r="AQ1359" s="9"/>
      <c r="AR1359" s="9"/>
      <c r="AS1359" s="9"/>
      <c r="AT1359" s="9"/>
      <c r="AU1359" s="85"/>
      <c r="AV1359" s="9"/>
      <c r="AW1359" s="9"/>
      <c r="AX1359" s="9"/>
      <c r="AY1359" s="9"/>
      <c r="AZ1359" s="9"/>
      <c r="BA1359" s="85"/>
      <c r="BB1359" s="9"/>
      <c r="BC1359" s="9"/>
      <c r="BD1359" s="9"/>
      <c r="BE1359" s="9">
        <f>BE1360</f>
        <v>0</v>
      </c>
      <c r="BF1359" s="9">
        <f t="shared" ref="BF1359:BJ1359" si="2153">BF1360</f>
        <v>822</v>
      </c>
      <c r="BG1359" s="9">
        <f t="shared" si="2153"/>
        <v>0</v>
      </c>
      <c r="BH1359" s="9">
        <f t="shared" si="2153"/>
        <v>0</v>
      </c>
      <c r="BI1359" s="9">
        <f t="shared" si="2153"/>
        <v>822</v>
      </c>
      <c r="BJ1359" s="9">
        <f t="shared" si="2153"/>
        <v>0</v>
      </c>
    </row>
    <row r="1360" spans="1:62" ht="33" hidden="1" x14ac:dyDescent="0.25">
      <c r="A1360" s="25" t="s">
        <v>242</v>
      </c>
      <c r="B1360" s="26" t="s">
        <v>317</v>
      </c>
      <c r="C1360" s="26" t="s">
        <v>7</v>
      </c>
      <c r="D1360" s="26" t="s">
        <v>21</v>
      </c>
      <c r="E1360" s="26" t="s">
        <v>825</v>
      </c>
      <c r="F1360" s="26" t="s">
        <v>30</v>
      </c>
      <c r="G1360" s="9"/>
      <c r="H1360" s="9"/>
      <c r="I1360" s="84"/>
      <c r="J1360" s="84"/>
      <c r="K1360" s="84"/>
      <c r="L1360" s="84"/>
      <c r="M1360" s="9"/>
      <c r="N1360" s="9"/>
      <c r="O1360" s="85"/>
      <c r="P1360" s="85"/>
      <c r="Q1360" s="85"/>
      <c r="R1360" s="85"/>
      <c r="S1360" s="9"/>
      <c r="T1360" s="9"/>
      <c r="U1360" s="85"/>
      <c r="V1360" s="85"/>
      <c r="W1360" s="85"/>
      <c r="X1360" s="85"/>
      <c r="Y1360" s="9"/>
      <c r="Z1360" s="9"/>
      <c r="AA1360" s="85"/>
      <c r="AB1360" s="9"/>
      <c r="AC1360" s="85"/>
      <c r="AD1360" s="85"/>
      <c r="AE1360" s="9"/>
      <c r="AF1360" s="9"/>
      <c r="AG1360" s="9"/>
      <c r="AH1360" s="9"/>
      <c r="AI1360" s="85"/>
      <c r="AJ1360" s="9"/>
      <c r="AK1360" s="9"/>
      <c r="AL1360" s="9"/>
      <c r="AM1360" s="9"/>
      <c r="AN1360" s="9"/>
      <c r="AO1360" s="85"/>
      <c r="AP1360" s="9"/>
      <c r="AQ1360" s="9"/>
      <c r="AR1360" s="9"/>
      <c r="AS1360" s="9"/>
      <c r="AT1360" s="9"/>
      <c r="AU1360" s="85"/>
      <c r="AV1360" s="9"/>
      <c r="AW1360" s="9"/>
      <c r="AX1360" s="9"/>
      <c r="AY1360" s="9"/>
      <c r="AZ1360" s="9"/>
      <c r="BA1360" s="85"/>
      <c r="BB1360" s="9"/>
      <c r="BC1360" s="9"/>
      <c r="BD1360" s="9"/>
      <c r="BE1360" s="9">
        <f>BE1361</f>
        <v>0</v>
      </c>
      <c r="BF1360" s="9">
        <f t="shared" ref="BF1360:BJ1360" si="2154">BF1361</f>
        <v>822</v>
      </c>
      <c r="BG1360" s="9">
        <f t="shared" si="2154"/>
        <v>0</v>
      </c>
      <c r="BH1360" s="9">
        <f t="shared" si="2154"/>
        <v>0</v>
      </c>
      <c r="BI1360" s="9">
        <f t="shared" si="2154"/>
        <v>822</v>
      </c>
      <c r="BJ1360" s="9">
        <f t="shared" si="2154"/>
        <v>0</v>
      </c>
    </row>
    <row r="1361" spans="1:62" ht="33" hidden="1" x14ac:dyDescent="0.25">
      <c r="A1361" s="25" t="s">
        <v>36</v>
      </c>
      <c r="B1361" s="26" t="s">
        <v>317</v>
      </c>
      <c r="C1361" s="26" t="s">
        <v>7</v>
      </c>
      <c r="D1361" s="26" t="s">
        <v>21</v>
      </c>
      <c r="E1361" s="26" t="s">
        <v>825</v>
      </c>
      <c r="F1361" s="26" t="s">
        <v>37</v>
      </c>
      <c r="G1361" s="9"/>
      <c r="H1361" s="9"/>
      <c r="I1361" s="84"/>
      <c r="J1361" s="84"/>
      <c r="K1361" s="84"/>
      <c r="L1361" s="84"/>
      <c r="M1361" s="9"/>
      <c r="N1361" s="9"/>
      <c r="O1361" s="85"/>
      <c r="P1361" s="85"/>
      <c r="Q1361" s="85"/>
      <c r="R1361" s="85"/>
      <c r="S1361" s="9"/>
      <c r="T1361" s="9"/>
      <c r="U1361" s="85"/>
      <c r="V1361" s="85"/>
      <c r="W1361" s="85"/>
      <c r="X1361" s="85"/>
      <c r="Y1361" s="9"/>
      <c r="Z1361" s="9"/>
      <c r="AA1361" s="85"/>
      <c r="AB1361" s="9"/>
      <c r="AC1361" s="85"/>
      <c r="AD1361" s="85"/>
      <c r="AE1361" s="9"/>
      <c r="AF1361" s="9"/>
      <c r="AG1361" s="9"/>
      <c r="AH1361" s="9"/>
      <c r="AI1361" s="85"/>
      <c r="AJ1361" s="9"/>
      <c r="AK1361" s="9"/>
      <c r="AL1361" s="9"/>
      <c r="AM1361" s="9"/>
      <c r="AN1361" s="9"/>
      <c r="AO1361" s="85"/>
      <c r="AP1361" s="9"/>
      <c r="AQ1361" s="9"/>
      <c r="AR1361" s="9"/>
      <c r="AS1361" s="9"/>
      <c r="AT1361" s="9"/>
      <c r="AU1361" s="85"/>
      <c r="AV1361" s="9"/>
      <c r="AW1361" s="9"/>
      <c r="AX1361" s="9"/>
      <c r="AY1361" s="9"/>
      <c r="AZ1361" s="9"/>
      <c r="BA1361" s="85"/>
      <c r="BB1361" s="9"/>
      <c r="BC1361" s="9"/>
      <c r="BD1361" s="9"/>
      <c r="BE1361" s="9"/>
      <c r="BF1361" s="9">
        <v>822</v>
      </c>
      <c r="BG1361" s="85"/>
      <c r="BH1361" s="9"/>
      <c r="BI1361" s="9">
        <f>BC1361+BE1361+BF1361+BG1361+BH1361</f>
        <v>822</v>
      </c>
      <c r="BJ1361" s="9">
        <f>BD1361+BH1361</f>
        <v>0</v>
      </c>
    </row>
    <row r="1362" spans="1:62" hidden="1" x14ac:dyDescent="0.25">
      <c r="A1362" s="25"/>
      <c r="B1362" s="26"/>
      <c r="C1362" s="26"/>
      <c r="D1362" s="26"/>
      <c r="E1362" s="26"/>
      <c r="F1362" s="26"/>
      <c r="G1362" s="9"/>
      <c r="H1362" s="9"/>
      <c r="I1362" s="84"/>
      <c r="J1362" s="84"/>
      <c r="K1362" s="84"/>
      <c r="L1362" s="84"/>
      <c r="M1362" s="9"/>
      <c r="N1362" s="9"/>
      <c r="O1362" s="85"/>
      <c r="P1362" s="85"/>
      <c r="Q1362" s="85"/>
      <c r="R1362" s="85"/>
      <c r="S1362" s="9"/>
      <c r="T1362" s="9"/>
      <c r="U1362" s="85"/>
      <c r="V1362" s="85"/>
      <c r="W1362" s="85"/>
      <c r="X1362" s="85"/>
      <c r="Y1362" s="9"/>
      <c r="Z1362" s="9"/>
      <c r="AA1362" s="85"/>
      <c r="AB1362" s="9"/>
      <c r="AC1362" s="85"/>
      <c r="AD1362" s="85"/>
      <c r="AE1362" s="9"/>
      <c r="AF1362" s="9"/>
      <c r="AG1362" s="9"/>
      <c r="AH1362" s="9"/>
      <c r="AI1362" s="85"/>
      <c r="AJ1362" s="9"/>
      <c r="AK1362" s="9"/>
      <c r="AL1362" s="9"/>
      <c r="AM1362" s="9"/>
      <c r="AN1362" s="9"/>
      <c r="AO1362" s="85"/>
      <c r="AP1362" s="9"/>
      <c r="AQ1362" s="9"/>
      <c r="AR1362" s="9"/>
      <c r="AS1362" s="9"/>
      <c r="AT1362" s="9"/>
      <c r="AU1362" s="85"/>
      <c r="AV1362" s="9"/>
      <c r="AW1362" s="9"/>
      <c r="AX1362" s="9"/>
      <c r="AY1362" s="9"/>
      <c r="AZ1362" s="9"/>
      <c r="BA1362" s="85"/>
      <c r="BB1362" s="9"/>
      <c r="BC1362" s="9"/>
      <c r="BD1362" s="9"/>
      <c r="BE1362" s="9"/>
      <c r="BF1362" s="9"/>
      <c r="BG1362" s="85"/>
      <c r="BH1362" s="9"/>
      <c r="BI1362" s="9"/>
      <c r="BJ1362" s="9"/>
    </row>
    <row r="1363" spans="1:62" s="141" customFormat="1" ht="18.75" hidden="1" x14ac:dyDescent="0.3">
      <c r="A1363" s="142" t="s">
        <v>6</v>
      </c>
      <c r="B1363" s="24" t="s">
        <v>317</v>
      </c>
      <c r="C1363" s="24" t="s">
        <v>7</v>
      </c>
      <c r="D1363" s="24" t="s">
        <v>8</v>
      </c>
      <c r="E1363" s="24"/>
      <c r="F1363" s="24"/>
      <c r="G1363" s="15"/>
      <c r="H1363" s="15"/>
      <c r="I1363" s="140"/>
      <c r="J1363" s="140"/>
      <c r="K1363" s="140"/>
      <c r="L1363" s="140"/>
      <c r="M1363" s="15"/>
      <c r="N1363" s="15"/>
      <c r="O1363" s="13"/>
      <c r="P1363" s="13"/>
      <c r="Q1363" s="13"/>
      <c r="R1363" s="13"/>
      <c r="S1363" s="15"/>
      <c r="T1363" s="15"/>
      <c r="U1363" s="13"/>
      <c r="V1363" s="13"/>
      <c r="W1363" s="13"/>
      <c r="X1363" s="13"/>
      <c r="Y1363" s="15"/>
      <c r="Z1363" s="15"/>
      <c r="AA1363" s="13"/>
      <c r="AB1363" s="15"/>
      <c r="AC1363" s="13"/>
      <c r="AD1363" s="13"/>
      <c r="AE1363" s="15"/>
      <c r="AF1363" s="15"/>
      <c r="AG1363" s="15"/>
      <c r="AH1363" s="15"/>
      <c r="AI1363" s="13"/>
      <c r="AJ1363" s="15"/>
      <c r="AK1363" s="15"/>
      <c r="AL1363" s="15"/>
      <c r="AM1363" s="15"/>
      <c r="AN1363" s="15"/>
      <c r="AO1363" s="13"/>
      <c r="AP1363" s="15"/>
      <c r="AQ1363" s="15"/>
      <c r="AR1363" s="15"/>
      <c r="AS1363" s="15"/>
      <c r="AT1363" s="15"/>
      <c r="AU1363" s="13"/>
      <c r="AV1363" s="15"/>
      <c r="AW1363" s="15"/>
      <c r="AX1363" s="15"/>
      <c r="AY1363" s="15"/>
      <c r="AZ1363" s="15"/>
      <c r="BA1363" s="13"/>
      <c r="BB1363" s="15"/>
      <c r="BC1363" s="15"/>
      <c r="BD1363" s="15"/>
      <c r="BE1363" s="15">
        <f>BE1364</f>
        <v>0</v>
      </c>
      <c r="BF1363" s="15">
        <f t="shared" ref="BF1363:BJ1363" si="2155">BF1364</f>
        <v>671</v>
      </c>
      <c r="BG1363" s="15">
        <f t="shared" si="2155"/>
        <v>0</v>
      </c>
      <c r="BH1363" s="15">
        <f t="shared" si="2155"/>
        <v>0</v>
      </c>
      <c r="BI1363" s="15">
        <f t="shared" si="2155"/>
        <v>671</v>
      </c>
      <c r="BJ1363" s="15">
        <f t="shared" si="2155"/>
        <v>0</v>
      </c>
    </row>
    <row r="1364" spans="1:62" ht="33" hidden="1" x14ac:dyDescent="0.25">
      <c r="A1364" s="28" t="s">
        <v>568</v>
      </c>
      <c r="B1364" s="26" t="s">
        <v>317</v>
      </c>
      <c r="C1364" s="26" t="s">
        <v>7</v>
      </c>
      <c r="D1364" s="26" t="s">
        <v>8</v>
      </c>
      <c r="E1364" s="26" t="s">
        <v>184</v>
      </c>
      <c r="F1364" s="26" t="s">
        <v>322</v>
      </c>
      <c r="G1364" s="9"/>
      <c r="H1364" s="9"/>
      <c r="I1364" s="84"/>
      <c r="J1364" s="84"/>
      <c r="K1364" s="84"/>
      <c r="L1364" s="84"/>
      <c r="M1364" s="9"/>
      <c r="N1364" s="9"/>
      <c r="O1364" s="85"/>
      <c r="P1364" s="85"/>
      <c r="Q1364" s="85"/>
      <c r="R1364" s="85"/>
      <c r="S1364" s="9"/>
      <c r="T1364" s="9"/>
      <c r="U1364" s="85"/>
      <c r="V1364" s="85"/>
      <c r="W1364" s="85"/>
      <c r="X1364" s="85"/>
      <c r="Y1364" s="9"/>
      <c r="Z1364" s="9"/>
      <c r="AA1364" s="85"/>
      <c r="AB1364" s="9"/>
      <c r="AC1364" s="85"/>
      <c r="AD1364" s="85"/>
      <c r="AE1364" s="9"/>
      <c r="AF1364" s="9"/>
      <c r="AG1364" s="9"/>
      <c r="AH1364" s="9"/>
      <c r="AI1364" s="85"/>
      <c r="AJ1364" s="9"/>
      <c r="AK1364" s="9"/>
      <c r="AL1364" s="9"/>
      <c r="AM1364" s="9"/>
      <c r="AN1364" s="9"/>
      <c r="AO1364" s="85"/>
      <c r="AP1364" s="9"/>
      <c r="AQ1364" s="9"/>
      <c r="AR1364" s="9"/>
      <c r="AS1364" s="9"/>
      <c r="AT1364" s="9"/>
      <c r="AU1364" s="85"/>
      <c r="AV1364" s="9"/>
      <c r="AW1364" s="9"/>
      <c r="AX1364" s="9"/>
      <c r="AY1364" s="9"/>
      <c r="AZ1364" s="9"/>
      <c r="BA1364" s="85"/>
      <c r="BB1364" s="9"/>
      <c r="BC1364" s="9"/>
      <c r="BD1364" s="9"/>
      <c r="BE1364" s="9">
        <f>BE1365</f>
        <v>0</v>
      </c>
      <c r="BF1364" s="9">
        <f t="shared" ref="BF1364:BJ1364" si="2156">BF1365</f>
        <v>671</v>
      </c>
      <c r="BG1364" s="9">
        <f t="shared" si="2156"/>
        <v>0</v>
      </c>
      <c r="BH1364" s="9">
        <f t="shared" si="2156"/>
        <v>0</v>
      </c>
      <c r="BI1364" s="9">
        <f t="shared" si="2156"/>
        <v>671</v>
      </c>
      <c r="BJ1364" s="9">
        <f t="shared" si="2156"/>
        <v>0</v>
      </c>
    </row>
    <row r="1365" spans="1:62" hidden="1" x14ac:dyDescent="0.25">
      <c r="A1365" s="25" t="s">
        <v>14</v>
      </c>
      <c r="B1365" s="26" t="s">
        <v>317</v>
      </c>
      <c r="C1365" s="26" t="s">
        <v>7</v>
      </c>
      <c r="D1365" s="26" t="s">
        <v>8</v>
      </c>
      <c r="E1365" s="26" t="s">
        <v>185</v>
      </c>
      <c r="F1365" s="26"/>
      <c r="G1365" s="9"/>
      <c r="H1365" s="9"/>
      <c r="I1365" s="84"/>
      <c r="J1365" s="84"/>
      <c r="K1365" s="84"/>
      <c r="L1365" s="84"/>
      <c r="M1365" s="9"/>
      <c r="N1365" s="9"/>
      <c r="O1365" s="85"/>
      <c r="P1365" s="85"/>
      <c r="Q1365" s="85"/>
      <c r="R1365" s="85"/>
      <c r="S1365" s="9"/>
      <c r="T1365" s="9"/>
      <c r="U1365" s="85"/>
      <c r="V1365" s="85"/>
      <c r="W1365" s="85"/>
      <c r="X1365" s="85"/>
      <c r="Y1365" s="9"/>
      <c r="Z1365" s="9"/>
      <c r="AA1365" s="85"/>
      <c r="AB1365" s="9"/>
      <c r="AC1365" s="85"/>
      <c r="AD1365" s="85"/>
      <c r="AE1365" s="9"/>
      <c r="AF1365" s="9"/>
      <c r="AG1365" s="9"/>
      <c r="AH1365" s="9"/>
      <c r="AI1365" s="85"/>
      <c r="AJ1365" s="9"/>
      <c r="AK1365" s="9"/>
      <c r="AL1365" s="9"/>
      <c r="AM1365" s="9"/>
      <c r="AN1365" s="9"/>
      <c r="AO1365" s="85"/>
      <c r="AP1365" s="9"/>
      <c r="AQ1365" s="9"/>
      <c r="AR1365" s="9"/>
      <c r="AS1365" s="9"/>
      <c r="AT1365" s="9"/>
      <c r="AU1365" s="85"/>
      <c r="AV1365" s="9"/>
      <c r="AW1365" s="9"/>
      <c r="AX1365" s="9"/>
      <c r="AY1365" s="9"/>
      <c r="AZ1365" s="9"/>
      <c r="BA1365" s="85"/>
      <c r="BB1365" s="9"/>
      <c r="BC1365" s="9"/>
      <c r="BD1365" s="9"/>
      <c r="BE1365" s="9">
        <f>BE1366</f>
        <v>0</v>
      </c>
      <c r="BF1365" s="9">
        <f t="shared" ref="BF1365:BJ1365" si="2157">BF1366</f>
        <v>671</v>
      </c>
      <c r="BG1365" s="9">
        <f t="shared" si="2157"/>
        <v>0</v>
      </c>
      <c r="BH1365" s="9">
        <f t="shared" si="2157"/>
        <v>0</v>
      </c>
      <c r="BI1365" s="9">
        <f t="shared" si="2157"/>
        <v>671</v>
      </c>
      <c r="BJ1365" s="9">
        <f t="shared" si="2157"/>
        <v>0</v>
      </c>
    </row>
    <row r="1366" spans="1:62" ht="33" hidden="1" x14ac:dyDescent="0.25">
      <c r="A1366" s="25" t="s">
        <v>824</v>
      </c>
      <c r="B1366" s="26" t="s">
        <v>317</v>
      </c>
      <c r="C1366" s="26" t="s">
        <v>7</v>
      </c>
      <c r="D1366" s="26" t="s">
        <v>8</v>
      </c>
      <c r="E1366" s="26" t="s">
        <v>825</v>
      </c>
      <c r="F1366" s="26"/>
      <c r="G1366" s="9"/>
      <c r="H1366" s="9"/>
      <c r="I1366" s="84"/>
      <c r="J1366" s="84"/>
      <c r="K1366" s="84"/>
      <c r="L1366" s="84"/>
      <c r="M1366" s="9"/>
      <c r="N1366" s="9"/>
      <c r="O1366" s="85"/>
      <c r="P1366" s="85"/>
      <c r="Q1366" s="85"/>
      <c r="R1366" s="85"/>
      <c r="S1366" s="9"/>
      <c r="T1366" s="9"/>
      <c r="U1366" s="85"/>
      <c r="V1366" s="85"/>
      <c r="W1366" s="85"/>
      <c r="X1366" s="85"/>
      <c r="Y1366" s="9"/>
      <c r="Z1366" s="9"/>
      <c r="AA1366" s="85"/>
      <c r="AB1366" s="9"/>
      <c r="AC1366" s="85"/>
      <c r="AD1366" s="85"/>
      <c r="AE1366" s="9"/>
      <c r="AF1366" s="9"/>
      <c r="AG1366" s="9"/>
      <c r="AH1366" s="9"/>
      <c r="AI1366" s="85"/>
      <c r="AJ1366" s="9"/>
      <c r="AK1366" s="9"/>
      <c r="AL1366" s="9"/>
      <c r="AM1366" s="9"/>
      <c r="AN1366" s="9"/>
      <c r="AO1366" s="85"/>
      <c r="AP1366" s="9"/>
      <c r="AQ1366" s="9"/>
      <c r="AR1366" s="9"/>
      <c r="AS1366" s="9"/>
      <c r="AT1366" s="9"/>
      <c r="AU1366" s="85"/>
      <c r="AV1366" s="9"/>
      <c r="AW1366" s="9"/>
      <c r="AX1366" s="9"/>
      <c r="AY1366" s="9"/>
      <c r="AZ1366" s="9"/>
      <c r="BA1366" s="85"/>
      <c r="BB1366" s="9"/>
      <c r="BC1366" s="9"/>
      <c r="BD1366" s="9"/>
      <c r="BE1366" s="9">
        <f>BE1367</f>
        <v>0</v>
      </c>
      <c r="BF1366" s="9">
        <f t="shared" ref="BF1366:BJ1366" si="2158">BF1367</f>
        <v>671</v>
      </c>
      <c r="BG1366" s="9">
        <f t="shared" si="2158"/>
        <v>0</v>
      </c>
      <c r="BH1366" s="9">
        <f t="shared" si="2158"/>
        <v>0</v>
      </c>
      <c r="BI1366" s="9">
        <f t="shared" si="2158"/>
        <v>671</v>
      </c>
      <c r="BJ1366" s="9">
        <f t="shared" si="2158"/>
        <v>0</v>
      </c>
    </row>
    <row r="1367" spans="1:62" ht="33" hidden="1" x14ac:dyDescent="0.25">
      <c r="A1367" s="25" t="s">
        <v>242</v>
      </c>
      <c r="B1367" s="26" t="s">
        <v>317</v>
      </c>
      <c r="C1367" s="26" t="s">
        <v>7</v>
      </c>
      <c r="D1367" s="26" t="s">
        <v>8</v>
      </c>
      <c r="E1367" s="26" t="s">
        <v>825</v>
      </c>
      <c r="F1367" s="26" t="s">
        <v>30</v>
      </c>
      <c r="G1367" s="9"/>
      <c r="H1367" s="9"/>
      <c r="I1367" s="84"/>
      <c r="J1367" s="84"/>
      <c r="K1367" s="84"/>
      <c r="L1367" s="84"/>
      <c r="M1367" s="9"/>
      <c r="N1367" s="9"/>
      <c r="O1367" s="85"/>
      <c r="P1367" s="85"/>
      <c r="Q1367" s="85"/>
      <c r="R1367" s="85"/>
      <c r="S1367" s="9"/>
      <c r="T1367" s="9"/>
      <c r="U1367" s="85"/>
      <c r="V1367" s="85"/>
      <c r="W1367" s="85"/>
      <c r="X1367" s="85"/>
      <c r="Y1367" s="9"/>
      <c r="Z1367" s="9"/>
      <c r="AA1367" s="85"/>
      <c r="AB1367" s="9"/>
      <c r="AC1367" s="85"/>
      <c r="AD1367" s="85"/>
      <c r="AE1367" s="9"/>
      <c r="AF1367" s="9"/>
      <c r="AG1367" s="9"/>
      <c r="AH1367" s="9"/>
      <c r="AI1367" s="85"/>
      <c r="AJ1367" s="9"/>
      <c r="AK1367" s="9"/>
      <c r="AL1367" s="9"/>
      <c r="AM1367" s="9"/>
      <c r="AN1367" s="9"/>
      <c r="AO1367" s="85"/>
      <c r="AP1367" s="9"/>
      <c r="AQ1367" s="9"/>
      <c r="AR1367" s="9"/>
      <c r="AS1367" s="9"/>
      <c r="AT1367" s="9"/>
      <c r="AU1367" s="85"/>
      <c r="AV1367" s="9"/>
      <c r="AW1367" s="9"/>
      <c r="AX1367" s="9"/>
      <c r="AY1367" s="9"/>
      <c r="AZ1367" s="9"/>
      <c r="BA1367" s="85"/>
      <c r="BB1367" s="9"/>
      <c r="BC1367" s="9"/>
      <c r="BD1367" s="9"/>
      <c r="BE1367" s="9">
        <f>BE1368</f>
        <v>0</v>
      </c>
      <c r="BF1367" s="9">
        <f t="shared" ref="BF1367:BJ1367" si="2159">BF1368</f>
        <v>671</v>
      </c>
      <c r="BG1367" s="9">
        <f t="shared" si="2159"/>
        <v>0</v>
      </c>
      <c r="BH1367" s="9">
        <f t="shared" si="2159"/>
        <v>0</v>
      </c>
      <c r="BI1367" s="9">
        <f t="shared" si="2159"/>
        <v>671</v>
      </c>
      <c r="BJ1367" s="9">
        <f t="shared" si="2159"/>
        <v>0</v>
      </c>
    </row>
    <row r="1368" spans="1:62" ht="33" hidden="1" x14ac:dyDescent="0.25">
      <c r="A1368" s="25" t="s">
        <v>36</v>
      </c>
      <c r="B1368" s="26" t="s">
        <v>317</v>
      </c>
      <c r="C1368" s="26" t="s">
        <v>7</v>
      </c>
      <c r="D1368" s="26" t="s">
        <v>8</v>
      </c>
      <c r="E1368" s="26" t="s">
        <v>825</v>
      </c>
      <c r="F1368" s="26" t="s">
        <v>37</v>
      </c>
      <c r="G1368" s="9"/>
      <c r="H1368" s="9"/>
      <c r="I1368" s="84"/>
      <c r="J1368" s="84"/>
      <c r="K1368" s="84"/>
      <c r="L1368" s="84"/>
      <c r="M1368" s="9"/>
      <c r="N1368" s="9"/>
      <c r="O1368" s="85"/>
      <c r="P1368" s="85"/>
      <c r="Q1368" s="85"/>
      <c r="R1368" s="85"/>
      <c r="S1368" s="9"/>
      <c r="T1368" s="9"/>
      <c r="U1368" s="85"/>
      <c r="V1368" s="85"/>
      <c r="W1368" s="85"/>
      <c r="X1368" s="85"/>
      <c r="Y1368" s="9"/>
      <c r="Z1368" s="9"/>
      <c r="AA1368" s="85"/>
      <c r="AB1368" s="9"/>
      <c r="AC1368" s="85"/>
      <c r="AD1368" s="85"/>
      <c r="AE1368" s="9"/>
      <c r="AF1368" s="9"/>
      <c r="AG1368" s="9"/>
      <c r="AH1368" s="9"/>
      <c r="AI1368" s="85"/>
      <c r="AJ1368" s="9"/>
      <c r="AK1368" s="9"/>
      <c r="AL1368" s="9"/>
      <c r="AM1368" s="9"/>
      <c r="AN1368" s="9"/>
      <c r="AO1368" s="85"/>
      <c r="AP1368" s="9"/>
      <c r="AQ1368" s="9"/>
      <c r="AR1368" s="9"/>
      <c r="AS1368" s="9"/>
      <c r="AT1368" s="9"/>
      <c r="AU1368" s="85"/>
      <c r="AV1368" s="9"/>
      <c r="AW1368" s="9"/>
      <c r="AX1368" s="9"/>
      <c r="AY1368" s="9"/>
      <c r="AZ1368" s="9"/>
      <c r="BA1368" s="85"/>
      <c r="BB1368" s="9"/>
      <c r="BC1368" s="9"/>
      <c r="BD1368" s="9"/>
      <c r="BE1368" s="9"/>
      <c r="BF1368" s="9">
        <v>671</v>
      </c>
      <c r="BG1368" s="85"/>
      <c r="BH1368" s="9"/>
      <c r="BI1368" s="9">
        <f>BC1368+BE1368+BF1368+BG1368+BH1368</f>
        <v>671</v>
      </c>
      <c r="BJ1368" s="9">
        <f>BD1368+BH1368</f>
        <v>0</v>
      </c>
    </row>
    <row r="1369" spans="1:62" hidden="1" x14ac:dyDescent="0.25">
      <c r="A1369" s="25"/>
      <c r="B1369" s="26"/>
      <c r="C1369" s="26"/>
      <c r="D1369" s="26"/>
      <c r="E1369" s="26"/>
      <c r="F1369" s="26"/>
      <c r="G1369" s="9"/>
      <c r="H1369" s="9"/>
      <c r="I1369" s="84"/>
      <c r="J1369" s="84"/>
      <c r="K1369" s="84"/>
      <c r="L1369" s="84"/>
      <c r="M1369" s="9"/>
      <c r="N1369" s="9"/>
      <c r="O1369" s="85"/>
      <c r="P1369" s="85"/>
      <c r="Q1369" s="85"/>
      <c r="R1369" s="85"/>
      <c r="S1369" s="9"/>
      <c r="T1369" s="9"/>
      <c r="U1369" s="85"/>
      <c r="V1369" s="85"/>
      <c r="W1369" s="85"/>
      <c r="X1369" s="85"/>
      <c r="Y1369" s="9"/>
      <c r="Z1369" s="9"/>
      <c r="AA1369" s="85"/>
      <c r="AB1369" s="9"/>
      <c r="AC1369" s="85"/>
      <c r="AD1369" s="85"/>
      <c r="AE1369" s="9"/>
      <c r="AF1369" s="9"/>
      <c r="AG1369" s="9"/>
      <c r="AH1369" s="9"/>
      <c r="AI1369" s="85"/>
      <c r="AJ1369" s="9"/>
      <c r="AK1369" s="9"/>
      <c r="AL1369" s="9"/>
      <c r="AM1369" s="9"/>
      <c r="AN1369" s="9"/>
      <c r="AO1369" s="85"/>
      <c r="AP1369" s="9"/>
      <c r="AQ1369" s="9"/>
      <c r="AR1369" s="9"/>
      <c r="AS1369" s="9"/>
      <c r="AT1369" s="9"/>
      <c r="AU1369" s="85"/>
      <c r="AV1369" s="9"/>
      <c r="AW1369" s="9"/>
      <c r="AX1369" s="9"/>
      <c r="AY1369" s="9"/>
      <c r="AZ1369" s="9"/>
      <c r="BA1369" s="85"/>
      <c r="BB1369" s="9"/>
      <c r="BC1369" s="9"/>
      <c r="BD1369" s="9"/>
      <c r="BE1369" s="9"/>
      <c r="BF1369" s="9"/>
      <c r="BG1369" s="85"/>
      <c r="BH1369" s="9"/>
      <c r="BI1369" s="9"/>
      <c r="BJ1369" s="9"/>
    </row>
    <row r="1370" spans="1:62" s="143" customFormat="1" ht="18.75" hidden="1" x14ac:dyDescent="0.3">
      <c r="A1370" s="142" t="s">
        <v>431</v>
      </c>
      <c r="B1370" s="24" t="s">
        <v>317</v>
      </c>
      <c r="C1370" s="24" t="s">
        <v>7</v>
      </c>
      <c r="D1370" s="24" t="s">
        <v>79</v>
      </c>
      <c r="E1370" s="24"/>
      <c r="F1370" s="24"/>
      <c r="G1370" s="15"/>
      <c r="H1370" s="15"/>
      <c r="I1370" s="140"/>
      <c r="J1370" s="140"/>
      <c r="K1370" s="140"/>
      <c r="L1370" s="140"/>
      <c r="M1370" s="15"/>
      <c r="N1370" s="15"/>
      <c r="O1370" s="13"/>
      <c r="P1370" s="13"/>
      <c r="Q1370" s="13"/>
      <c r="R1370" s="13"/>
      <c r="S1370" s="15"/>
      <c r="T1370" s="15"/>
      <c r="U1370" s="13"/>
      <c r="V1370" s="13"/>
      <c r="W1370" s="13"/>
      <c r="X1370" s="13"/>
      <c r="Y1370" s="15"/>
      <c r="Z1370" s="15"/>
      <c r="AA1370" s="13"/>
      <c r="AB1370" s="15"/>
      <c r="AC1370" s="13"/>
      <c r="AD1370" s="13"/>
      <c r="AE1370" s="15"/>
      <c r="AF1370" s="15"/>
      <c r="AG1370" s="15"/>
      <c r="AH1370" s="15"/>
      <c r="AI1370" s="13"/>
      <c r="AJ1370" s="15"/>
      <c r="AK1370" s="15"/>
      <c r="AL1370" s="15"/>
      <c r="AM1370" s="15"/>
      <c r="AN1370" s="15"/>
      <c r="AO1370" s="13"/>
      <c r="AP1370" s="15"/>
      <c r="AQ1370" s="15"/>
      <c r="AR1370" s="15"/>
      <c r="AS1370" s="15"/>
      <c r="AT1370" s="15"/>
      <c r="AU1370" s="13"/>
      <c r="AV1370" s="15"/>
      <c r="AW1370" s="15"/>
      <c r="AX1370" s="15"/>
      <c r="AY1370" s="15"/>
      <c r="AZ1370" s="15"/>
      <c r="BA1370" s="13"/>
      <c r="BB1370" s="15"/>
      <c r="BC1370" s="15"/>
      <c r="BD1370" s="15"/>
      <c r="BE1370" s="15">
        <f>BE1371+BE1376+BE1381</f>
        <v>0</v>
      </c>
      <c r="BF1370" s="15">
        <f t="shared" ref="BF1370:BJ1370" si="2160">BF1371+BF1376+BF1381</f>
        <v>233</v>
      </c>
      <c r="BG1370" s="15">
        <f t="shared" si="2160"/>
        <v>0</v>
      </c>
      <c r="BH1370" s="15">
        <f t="shared" si="2160"/>
        <v>0</v>
      </c>
      <c r="BI1370" s="15">
        <f t="shared" si="2160"/>
        <v>233</v>
      </c>
      <c r="BJ1370" s="15">
        <f t="shared" si="2160"/>
        <v>0</v>
      </c>
    </row>
    <row r="1371" spans="1:62" ht="33" hidden="1" x14ac:dyDescent="0.25">
      <c r="A1371" s="28" t="s">
        <v>715</v>
      </c>
      <c r="B1371" s="26" t="s">
        <v>317</v>
      </c>
      <c r="C1371" s="26" t="s">
        <v>7</v>
      </c>
      <c r="D1371" s="26" t="s">
        <v>79</v>
      </c>
      <c r="E1371" s="26" t="s">
        <v>38</v>
      </c>
      <c r="F1371" s="26" t="s">
        <v>322</v>
      </c>
      <c r="G1371" s="9"/>
      <c r="H1371" s="9"/>
      <c r="I1371" s="84"/>
      <c r="J1371" s="84"/>
      <c r="K1371" s="84"/>
      <c r="L1371" s="84"/>
      <c r="M1371" s="9"/>
      <c r="N1371" s="9"/>
      <c r="O1371" s="85"/>
      <c r="P1371" s="85"/>
      <c r="Q1371" s="85"/>
      <c r="R1371" s="85"/>
      <c r="S1371" s="9"/>
      <c r="T1371" s="9"/>
      <c r="U1371" s="85"/>
      <c r="V1371" s="85"/>
      <c r="W1371" s="85"/>
      <c r="X1371" s="85"/>
      <c r="Y1371" s="9"/>
      <c r="Z1371" s="9"/>
      <c r="AA1371" s="85"/>
      <c r="AB1371" s="9"/>
      <c r="AC1371" s="85"/>
      <c r="AD1371" s="85"/>
      <c r="AE1371" s="9"/>
      <c r="AF1371" s="9"/>
      <c r="AG1371" s="9"/>
      <c r="AH1371" s="9"/>
      <c r="AI1371" s="85"/>
      <c r="AJ1371" s="9"/>
      <c r="AK1371" s="9"/>
      <c r="AL1371" s="9"/>
      <c r="AM1371" s="9"/>
      <c r="AN1371" s="9"/>
      <c r="AO1371" s="85"/>
      <c r="AP1371" s="9"/>
      <c r="AQ1371" s="9"/>
      <c r="AR1371" s="9"/>
      <c r="AS1371" s="9"/>
      <c r="AT1371" s="9"/>
      <c r="AU1371" s="85"/>
      <c r="AV1371" s="9"/>
      <c r="AW1371" s="9"/>
      <c r="AX1371" s="9"/>
      <c r="AY1371" s="9"/>
      <c r="AZ1371" s="9"/>
      <c r="BA1371" s="85"/>
      <c r="BB1371" s="9"/>
      <c r="BC1371" s="9"/>
      <c r="BD1371" s="9"/>
      <c r="BE1371" s="9">
        <f>BE1372</f>
        <v>0</v>
      </c>
      <c r="BF1371" s="9">
        <f t="shared" ref="BF1371:BJ1374" si="2161">BF1372</f>
        <v>27</v>
      </c>
      <c r="BG1371" s="9">
        <f t="shared" si="2161"/>
        <v>0</v>
      </c>
      <c r="BH1371" s="9">
        <f t="shared" si="2161"/>
        <v>0</v>
      </c>
      <c r="BI1371" s="9">
        <f t="shared" si="2161"/>
        <v>27</v>
      </c>
      <c r="BJ1371" s="9">
        <f t="shared" si="2161"/>
        <v>0</v>
      </c>
    </row>
    <row r="1372" spans="1:62" hidden="1" x14ac:dyDescent="0.25">
      <c r="A1372" s="25" t="s">
        <v>14</v>
      </c>
      <c r="B1372" s="26" t="s">
        <v>317</v>
      </c>
      <c r="C1372" s="26" t="s">
        <v>7</v>
      </c>
      <c r="D1372" s="26" t="s">
        <v>79</v>
      </c>
      <c r="E1372" s="26" t="s">
        <v>41</v>
      </c>
      <c r="F1372" s="26"/>
      <c r="G1372" s="9"/>
      <c r="H1372" s="9"/>
      <c r="I1372" s="84"/>
      <c r="J1372" s="84"/>
      <c r="K1372" s="84"/>
      <c r="L1372" s="84"/>
      <c r="M1372" s="9"/>
      <c r="N1372" s="9"/>
      <c r="O1372" s="85"/>
      <c r="P1372" s="85"/>
      <c r="Q1372" s="85"/>
      <c r="R1372" s="85"/>
      <c r="S1372" s="9"/>
      <c r="T1372" s="9"/>
      <c r="U1372" s="85"/>
      <c r="V1372" s="85"/>
      <c r="W1372" s="85"/>
      <c r="X1372" s="85"/>
      <c r="Y1372" s="9"/>
      <c r="Z1372" s="9"/>
      <c r="AA1372" s="85"/>
      <c r="AB1372" s="9"/>
      <c r="AC1372" s="85"/>
      <c r="AD1372" s="85"/>
      <c r="AE1372" s="9"/>
      <c r="AF1372" s="9"/>
      <c r="AG1372" s="9"/>
      <c r="AH1372" s="9"/>
      <c r="AI1372" s="85"/>
      <c r="AJ1372" s="9"/>
      <c r="AK1372" s="9"/>
      <c r="AL1372" s="9"/>
      <c r="AM1372" s="9"/>
      <c r="AN1372" s="9"/>
      <c r="AO1372" s="85"/>
      <c r="AP1372" s="9"/>
      <c r="AQ1372" s="9"/>
      <c r="AR1372" s="9"/>
      <c r="AS1372" s="9"/>
      <c r="AT1372" s="9"/>
      <c r="AU1372" s="85"/>
      <c r="AV1372" s="9"/>
      <c r="AW1372" s="9"/>
      <c r="AX1372" s="9"/>
      <c r="AY1372" s="9"/>
      <c r="AZ1372" s="9"/>
      <c r="BA1372" s="85"/>
      <c r="BB1372" s="9"/>
      <c r="BC1372" s="9"/>
      <c r="BD1372" s="9"/>
      <c r="BE1372" s="9">
        <f>BE1373</f>
        <v>0</v>
      </c>
      <c r="BF1372" s="9">
        <f t="shared" si="2161"/>
        <v>27</v>
      </c>
      <c r="BG1372" s="9">
        <f t="shared" si="2161"/>
        <v>0</v>
      </c>
      <c r="BH1372" s="9">
        <f t="shared" si="2161"/>
        <v>0</v>
      </c>
      <c r="BI1372" s="9">
        <f t="shared" si="2161"/>
        <v>27</v>
      </c>
      <c r="BJ1372" s="9">
        <f t="shared" si="2161"/>
        <v>0</v>
      </c>
    </row>
    <row r="1373" spans="1:62" ht="33" hidden="1" x14ac:dyDescent="0.25">
      <c r="A1373" s="25" t="s">
        <v>824</v>
      </c>
      <c r="B1373" s="26" t="s">
        <v>317</v>
      </c>
      <c r="C1373" s="26" t="s">
        <v>7</v>
      </c>
      <c r="D1373" s="26" t="s">
        <v>79</v>
      </c>
      <c r="E1373" s="26" t="s">
        <v>826</v>
      </c>
      <c r="F1373" s="26"/>
      <c r="G1373" s="9"/>
      <c r="H1373" s="9"/>
      <c r="I1373" s="84"/>
      <c r="J1373" s="84"/>
      <c r="K1373" s="84"/>
      <c r="L1373" s="84"/>
      <c r="M1373" s="9"/>
      <c r="N1373" s="9"/>
      <c r="O1373" s="85"/>
      <c r="P1373" s="85"/>
      <c r="Q1373" s="85"/>
      <c r="R1373" s="85"/>
      <c r="S1373" s="9"/>
      <c r="T1373" s="9"/>
      <c r="U1373" s="85"/>
      <c r="V1373" s="85"/>
      <c r="W1373" s="85"/>
      <c r="X1373" s="85"/>
      <c r="Y1373" s="9"/>
      <c r="Z1373" s="9"/>
      <c r="AA1373" s="85"/>
      <c r="AB1373" s="9"/>
      <c r="AC1373" s="85"/>
      <c r="AD1373" s="85"/>
      <c r="AE1373" s="9"/>
      <c r="AF1373" s="9"/>
      <c r="AG1373" s="9"/>
      <c r="AH1373" s="9"/>
      <c r="AI1373" s="85"/>
      <c r="AJ1373" s="9"/>
      <c r="AK1373" s="9"/>
      <c r="AL1373" s="9"/>
      <c r="AM1373" s="9"/>
      <c r="AN1373" s="9"/>
      <c r="AO1373" s="85"/>
      <c r="AP1373" s="9"/>
      <c r="AQ1373" s="9"/>
      <c r="AR1373" s="9"/>
      <c r="AS1373" s="9"/>
      <c r="AT1373" s="9"/>
      <c r="AU1373" s="85"/>
      <c r="AV1373" s="9"/>
      <c r="AW1373" s="9"/>
      <c r="AX1373" s="9"/>
      <c r="AY1373" s="9"/>
      <c r="AZ1373" s="9"/>
      <c r="BA1373" s="85"/>
      <c r="BB1373" s="9"/>
      <c r="BC1373" s="9"/>
      <c r="BD1373" s="9"/>
      <c r="BE1373" s="9">
        <f>BE1374</f>
        <v>0</v>
      </c>
      <c r="BF1373" s="9">
        <f t="shared" si="2161"/>
        <v>27</v>
      </c>
      <c r="BG1373" s="9">
        <f t="shared" si="2161"/>
        <v>0</v>
      </c>
      <c r="BH1373" s="9">
        <f t="shared" si="2161"/>
        <v>0</v>
      </c>
      <c r="BI1373" s="9">
        <f t="shared" si="2161"/>
        <v>27</v>
      </c>
      <c r="BJ1373" s="9">
        <f t="shared" si="2161"/>
        <v>0</v>
      </c>
    </row>
    <row r="1374" spans="1:62" ht="33" hidden="1" x14ac:dyDescent="0.25">
      <c r="A1374" s="25" t="s">
        <v>242</v>
      </c>
      <c r="B1374" s="26" t="s">
        <v>317</v>
      </c>
      <c r="C1374" s="26" t="s">
        <v>7</v>
      </c>
      <c r="D1374" s="26" t="s">
        <v>79</v>
      </c>
      <c r="E1374" s="26" t="s">
        <v>826</v>
      </c>
      <c r="F1374" s="26" t="s">
        <v>30</v>
      </c>
      <c r="G1374" s="9"/>
      <c r="H1374" s="9"/>
      <c r="I1374" s="84"/>
      <c r="J1374" s="84"/>
      <c r="K1374" s="84"/>
      <c r="L1374" s="84"/>
      <c r="M1374" s="9"/>
      <c r="N1374" s="9"/>
      <c r="O1374" s="85"/>
      <c r="P1374" s="85"/>
      <c r="Q1374" s="85"/>
      <c r="R1374" s="85"/>
      <c r="S1374" s="9"/>
      <c r="T1374" s="9"/>
      <c r="U1374" s="85"/>
      <c r="V1374" s="85"/>
      <c r="W1374" s="85"/>
      <c r="X1374" s="85"/>
      <c r="Y1374" s="9"/>
      <c r="Z1374" s="9"/>
      <c r="AA1374" s="85"/>
      <c r="AB1374" s="9"/>
      <c r="AC1374" s="85"/>
      <c r="AD1374" s="85"/>
      <c r="AE1374" s="9"/>
      <c r="AF1374" s="9"/>
      <c r="AG1374" s="9"/>
      <c r="AH1374" s="9"/>
      <c r="AI1374" s="85"/>
      <c r="AJ1374" s="9"/>
      <c r="AK1374" s="9"/>
      <c r="AL1374" s="9"/>
      <c r="AM1374" s="9"/>
      <c r="AN1374" s="9"/>
      <c r="AO1374" s="85"/>
      <c r="AP1374" s="9"/>
      <c r="AQ1374" s="9"/>
      <c r="AR1374" s="9"/>
      <c r="AS1374" s="9"/>
      <c r="AT1374" s="9"/>
      <c r="AU1374" s="85"/>
      <c r="AV1374" s="9"/>
      <c r="AW1374" s="9"/>
      <c r="AX1374" s="9"/>
      <c r="AY1374" s="9"/>
      <c r="AZ1374" s="9"/>
      <c r="BA1374" s="85"/>
      <c r="BB1374" s="9"/>
      <c r="BC1374" s="9"/>
      <c r="BD1374" s="9"/>
      <c r="BE1374" s="9">
        <f>BE1375</f>
        <v>0</v>
      </c>
      <c r="BF1374" s="9">
        <f t="shared" si="2161"/>
        <v>27</v>
      </c>
      <c r="BG1374" s="9">
        <f t="shared" si="2161"/>
        <v>0</v>
      </c>
      <c r="BH1374" s="9">
        <f t="shared" si="2161"/>
        <v>0</v>
      </c>
      <c r="BI1374" s="9">
        <f t="shared" si="2161"/>
        <v>27</v>
      </c>
      <c r="BJ1374" s="9">
        <f t="shared" si="2161"/>
        <v>0</v>
      </c>
    </row>
    <row r="1375" spans="1:62" ht="33" hidden="1" x14ac:dyDescent="0.25">
      <c r="A1375" s="25" t="s">
        <v>36</v>
      </c>
      <c r="B1375" s="26" t="s">
        <v>317</v>
      </c>
      <c r="C1375" s="26" t="s">
        <v>7</v>
      </c>
      <c r="D1375" s="26" t="s">
        <v>79</v>
      </c>
      <c r="E1375" s="26" t="s">
        <v>826</v>
      </c>
      <c r="F1375" s="26" t="s">
        <v>37</v>
      </c>
      <c r="G1375" s="9"/>
      <c r="H1375" s="9"/>
      <c r="I1375" s="84"/>
      <c r="J1375" s="84"/>
      <c r="K1375" s="84"/>
      <c r="L1375" s="84"/>
      <c r="M1375" s="9"/>
      <c r="N1375" s="9"/>
      <c r="O1375" s="85"/>
      <c r="P1375" s="85"/>
      <c r="Q1375" s="85"/>
      <c r="R1375" s="85"/>
      <c r="S1375" s="9"/>
      <c r="T1375" s="9"/>
      <c r="U1375" s="85"/>
      <c r="V1375" s="85"/>
      <c r="W1375" s="85"/>
      <c r="X1375" s="85"/>
      <c r="Y1375" s="9"/>
      <c r="Z1375" s="9"/>
      <c r="AA1375" s="85"/>
      <c r="AB1375" s="9"/>
      <c r="AC1375" s="85"/>
      <c r="AD1375" s="85"/>
      <c r="AE1375" s="9"/>
      <c r="AF1375" s="9"/>
      <c r="AG1375" s="9"/>
      <c r="AH1375" s="9"/>
      <c r="AI1375" s="85"/>
      <c r="AJ1375" s="9"/>
      <c r="AK1375" s="9"/>
      <c r="AL1375" s="9"/>
      <c r="AM1375" s="9"/>
      <c r="AN1375" s="9"/>
      <c r="AO1375" s="85"/>
      <c r="AP1375" s="9"/>
      <c r="AQ1375" s="9"/>
      <c r="AR1375" s="9"/>
      <c r="AS1375" s="9"/>
      <c r="AT1375" s="9"/>
      <c r="AU1375" s="85"/>
      <c r="AV1375" s="9"/>
      <c r="AW1375" s="9"/>
      <c r="AX1375" s="9"/>
      <c r="AY1375" s="9"/>
      <c r="AZ1375" s="9"/>
      <c r="BA1375" s="85"/>
      <c r="BB1375" s="9"/>
      <c r="BC1375" s="9"/>
      <c r="BD1375" s="9"/>
      <c r="BE1375" s="9"/>
      <c r="BF1375" s="9">
        <v>27</v>
      </c>
      <c r="BG1375" s="85"/>
      <c r="BH1375" s="9"/>
      <c r="BI1375" s="9">
        <f>BC1375+BE1375+BF1375+BG1375+BH1375</f>
        <v>27</v>
      </c>
      <c r="BJ1375" s="9">
        <f>BD1375+BH1375</f>
        <v>0</v>
      </c>
    </row>
    <row r="1376" spans="1:62" ht="33" hidden="1" x14ac:dyDescent="0.25">
      <c r="A1376" s="90" t="s">
        <v>422</v>
      </c>
      <c r="B1376" s="26" t="s">
        <v>317</v>
      </c>
      <c r="C1376" s="26" t="s">
        <v>7</v>
      </c>
      <c r="D1376" s="26" t="s">
        <v>79</v>
      </c>
      <c r="E1376" s="26" t="s">
        <v>227</v>
      </c>
      <c r="F1376" s="26" t="s">
        <v>322</v>
      </c>
      <c r="G1376" s="9"/>
      <c r="H1376" s="9"/>
      <c r="I1376" s="84"/>
      <c r="J1376" s="84"/>
      <c r="K1376" s="84"/>
      <c r="L1376" s="84"/>
      <c r="M1376" s="9"/>
      <c r="N1376" s="9"/>
      <c r="O1376" s="85"/>
      <c r="P1376" s="85"/>
      <c r="Q1376" s="85"/>
      <c r="R1376" s="85"/>
      <c r="S1376" s="9"/>
      <c r="T1376" s="9"/>
      <c r="U1376" s="85"/>
      <c r="V1376" s="85"/>
      <c r="W1376" s="85"/>
      <c r="X1376" s="85"/>
      <c r="Y1376" s="9"/>
      <c r="Z1376" s="9"/>
      <c r="AA1376" s="85"/>
      <c r="AB1376" s="9"/>
      <c r="AC1376" s="85"/>
      <c r="AD1376" s="85"/>
      <c r="AE1376" s="9"/>
      <c r="AF1376" s="9"/>
      <c r="AG1376" s="9"/>
      <c r="AH1376" s="9"/>
      <c r="AI1376" s="85"/>
      <c r="AJ1376" s="9"/>
      <c r="AK1376" s="9"/>
      <c r="AL1376" s="9"/>
      <c r="AM1376" s="9"/>
      <c r="AN1376" s="9"/>
      <c r="AO1376" s="85"/>
      <c r="AP1376" s="9"/>
      <c r="AQ1376" s="9"/>
      <c r="AR1376" s="9"/>
      <c r="AS1376" s="9"/>
      <c r="AT1376" s="9"/>
      <c r="AU1376" s="85"/>
      <c r="AV1376" s="9"/>
      <c r="AW1376" s="9"/>
      <c r="AX1376" s="9"/>
      <c r="AY1376" s="9"/>
      <c r="AZ1376" s="9"/>
      <c r="BA1376" s="85"/>
      <c r="BB1376" s="9"/>
      <c r="BC1376" s="9"/>
      <c r="BD1376" s="9"/>
      <c r="BE1376" s="9">
        <f>BE1377</f>
        <v>0</v>
      </c>
      <c r="BF1376" s="9">
        <f t="shared" ref="BF1376:BJ1379" si="2162">BF1377</f>
        <v>151</v>
      </c>
      <c r="BG1376" s="9">
        <f t="shared" si="2162"/>
        <v>0</v>
      </c>
      <c r="BH1376" s="9">
        <f t="shared" si="2162"/>
        <v>0</v>
      </c>
      <c r="BI1376" s="9">
        <f t="shared" si="2162"/>
        <v>151</v>
      </c>
      <c r="BJ1376" s="9">
        <f t="shared" si="2162"/>
        <v>0</v>
      </c>
    </row>
    <row r="1377" spans="1:62" hidden="1" x14ac:dyDescent="0.25">
      <c r="A1377" s="25" t="s">
        <v>14</v>
      </c>
      <c r="B1377" s="26" t="s">
        <v>317</v>
      </c>
      <c r="C1377" s="26" t="s">
        <v>7</v>
      </c>
      <c r="D1377" s="26" t="s">
        <v>79</v>
      </c>
      <c r="E1377" s="26" t="s">
        <v>230</v>
      </c>
      <c r="F1377" s="26"/>
      <c r="G1377" s="9"/>
      <c r="H1377" s="9"/>
      <c r="I1377" s="84"/>
      <c r="J1377" s="84"/>
      <c r="K1377" s="84"/>
      <c r="L1377" s="84"/>
      <c r="M1377" s="9"/>
      <c r="N1377" s="9"/>
      <c r="O1377" s="85"/>
      <c r="P1377" s="85"/>
      <c r="Q1377" s="85"/>
      <c r="R1377" s="85"/>
      <c r="S1377" s="9"/>
      <c r="T1377" s="9"/>
      <c r="U1377" s="85"/>
      <c r="V1377" s="85"/>
      <c r="W1377" s="85"/>
      <c r="X1377" s="85"/>
      <c r="Y1377" s="9"/>
      <c r="Z1377" s="9"/>
      <c r="AA1377" s="85"/>
      <c r="AB1377" s="9"/>
      <c r="AC1377" s="85"/>
      <c r="AD1377" s="85"/>
      <c r="AE1377" s="9"/>
      <c r="AF1377" s="9"/>
      <c r="AG1377" s="9"/>
      <c r="AH1377" s="9"/>
      <c r="AI1377" s="85"/>
      <c r="AJ1377" s="9"/>
      <c r="AK1377" s="9"/>
      <c r="AL1377" s="9"/>
      <c r="AM1377" s="9"/>
      <c r="AN1377" s="9"/>
      <c r="AO1377" s="85"/>
      <c r="AP1377" s="9"/>
      <c r="AQ1377" s="9"/>
      <c r="AR1377" s="9"/>
      <c r="AS1377" s="9"/>
      <c r="AT1377" s="9"/>
      <c r="AU1377" s="85"/>
      <c r="AV1377" s="9"/>
      <c r="AW1377" s="9"/>
      <c r="AX1377" s="9"/>
      <c r="AY1377" s="9"/>
      <c r="AZ1377" s="9"/>
      <c r="BA1377" s="85"/>
      <c r="BB1377" s="9"/>
      <c r="BC1377" s="9"/>
      <c r="BD1377" s="9"/>
      <c r="BE1377" s="9">
        <f>BE1378</f>
        <v>0</v>
      </c>
      <c r="BF1377" s="9">
        <f t="shared" si="2162"/>
        <v>151</v>
      </c>
      <c r="BG1377" s="9">
        <f t="shared" si="2162"/>
        <v>0</v>
      </c>
      <c r="BH1377" s="9">
        <f t="shared" si="2162"/>
        <v>0</v>
      </c>
      <c r="BI1377" s="9">
        <f t="shared" si="2162"/>
        <v>151</v>
      </c>
      <c r="BJ1377" s="9">
        <f t="shared" si="2162"/>
        <v>0</v>
      </c>
    </row>
    <row r="1378" spans="1:62" ht="33" hidden="1" x14ac:dyDescent="0.25">
      <c r="A1378" s="25" t="s">
        <v>824</v>
      </c>
      <c r="B1378" s="26" t="s">
        <v>317</v>
      </c>
      <c r="C1378" s="26" t="s">
        <v>7</v>
      </c>
      <c r="D1378" s="26" t="s">
        <v>79</v>
      </c>
      <c r="E1378" s="26" t="s">
        <v>827</v>
      </c>
      <c r="F1378" s="26"/>
      <c r="G1378" s="9"/>
      <c r="H1378" s="9"/>
      <c r="I1378" s="84"/>
      <c r="J1378" s="84"/>
      <c r="K1378" s="84"/>
      <c r="L1378" s="84"/>
      <c r="M1378" s="9"/>
      <c r="N1378" s="9"/>
      <c r="O1378" s="85"/>
      <c r="P1378" s="85"/>
      <c r="Q1378" s="85"/>
      <c r="R1378" s="85"/>
      <c r="S1378" s="9"/>
      <c r="T1378" s="9"/>
      <c r="U1378" s="85"/>
      <c r="V1378" s="85"/>
      <c r="W1378" s="85"/>
      <c r="X1378" s="85"/>
      <c r="Y1378" s="9"/>
      <c r="Z1378" s="9"/>
      <c r="AA1378" s="85"/>
      <c r="AB1378" s="9"/>
      <c r="AC1378" s="85"/>
      <c r="AD1378" s="85"/>
      <c r="AE1378" s="9"/>
      <c r="AF1378" s="9"/>
      <c r="AG1378" s="9"/>
      <c r="AH1378" s="9"/>
      <c r="AI1378" s="85"/>
      <c r="AJ1378" s="9"/>
      <c r="AK1378" s="9"/>
      <c r="AL1378" s="9"/>
      <c r="AM1378" s="9"/>
      <c r="AN1378" s="9"/>
      <c r="AO1378" s="85"/>
      <c r="AP1378" s="9"/>
      <c r="AQ1378" s="9"/>
      <c r="AR1378" s="9"/>
      <c r="AS1378" s="9"/>
      <c r="AT1378" s="9"/>
      <c r="AU1378" s="85"/>
      <c r="AV1378" s="9"/>
      <c r="AW1378" s="9"/>
      <c r="AX1378" s="9"/>
      <c r="AY1378" s="9"/>
      <c r="AZ1378" s="9"/>
      <c r="BA1378" s="85"/>
      <c r="BB1378" s="9"/>
      <c r="BC1378" s="9"/>
      <c r="BD1378" s="9"/>
      <c r="BE1378" s="9">
        <f>BE1379</f>
        <v>0</v>
      </c>
      <c r="BF1378" s="9">
        <f t="shared" si="2162"/>
        <v>151</v>
      </c>
      <c r="BG1378" s="9">
        <f t="shared" si="2162"/>
        <v>0</v>
      </c>
      <c r="BH1378" s="9">
        <f t="shared" si="2162"/>
        <v>0</v>
      </c>
      <c r="BI1378" s="9">
        <f t="shared" si="2162"/>
        <v>151</v>
      </c>
      <c r="BJ1378" s="9">
        <f t="shared" si="2162"/>
        <v>0</v>
      </c>
    </row>
    <row r="1379" spans="1:62" ht="33" hidden="1" x14ac:dyDescent="0.25">
      <c r="A1379" s="25" t="s">
        <v>242</v>
      </c>
      <c r="B1379" s="26" t="s">
        <v>317</v>
      </c>
      <c r="C1379" s="26" t="s">
        <v>7</v>
      </c>
      <c r="D1379" s="26" t="s">
        <v>79</v>
      </c>
      <c r="E1379" s="26" t="s">
        <v>827</v>
      </c>
      <c r="F1379" s="26" t="s">
        <v>30</v>
      </c>
      <c r="G1379" s="9"/>
      <c r="H1379" s="9"/>
      <c r="I1379" s="84"/>
      <c r="J1379" s="84"/>
      <c r="K1379" s="84"/>
      <c r="L1379" s="84"/>
      <c r="M1379" s="9"/>
      <c r="N1379" s="9"/>
      <c r="O1379" s="85"/>
      <c r="P1379" s="85"/>
      <c r="Q1379" s="85"/>
      <c r="R1379" s="85"/>
      <c r="S1379" s="9"/>
      <c r="T1379" s="9"/>
      <c r="U1379" s="85"/>
      <c r="V1379" s="85"/>
      <c r="W1379" s="85"/>
      <c r="X1379" s="85"/>
      <c r="Y1379" s="9"/>
      <c r="Z1379" s="9"/>
      <c r="AA1379" s="85"/>
      <c r="AB1379" s="9"/>
      <c r="AC1379" s="85"/>
      <c r="AD1379" s="85"/>
      <c r="AE1379" s="9"/>
      <c r="AF1379" s="9"/>
      <c r="AG1379" s="9"/>
      <c r="AH1379" s="9"/>
      <c r="AI1379" s="85"/>
      <c r="AJ1379" s="9"/>
      <c r="AK1379" s="9"/>
      <c r="AL1379" s="9"/>
      <c r="AM1379" s="9"/>
      <c r="AN1379" s="9"/>
      <c r="AO1379" s="85"/>
      <c r="AP1379" s="9"/>
      <c r="AQ1379" s="9"/>
      <c r="AR1379" s="9"/>
      <c r="AS1379" s="9"/>
      <c r="AT1379" s="9"/>
      <c r="AU1379" s="85"/>
      <c r="AV1379" s="9"/>
      <c r="AW1379" s="9"/>
      <c r="AX1379" s="9"/>
      <c r="AY1379" s="9"/>
      <c r="AZ1379" s="9"/>
      <c r="BA1379" s="85"/>
      <c r="BB1379" s="9"/>
      <c r="BC1379" s="9"/>
      <c r="BD1379" s="9"/>
      <c r="BE1379" s="9">
        <f>BE1380</f>
        <v>0</v>
      </c>
      <c r="BF1379" s="9">
        <f t="shared" si="2162"/>
        <v>151</v>
      </c>
      <c r="BG1379" s="9">
        <f t="shared" si="2162"/>
        <v>0</v>
      </c>
      <c r="BH1379" s="9">
        <f t="shared" si="2162"/>
        <v>0</v>
      </c>
      <c r="BI1379" s="9">
        <f t="shared" si="2162"/>
        <v>151</v>
      </c>
      <c r="BJ1379" s="9">
        <f t="shared" si="2162"/>
        <v>0</v>
      </c>
    </row>
    <row r="1380" spans="1:62" ht="33" hidden="1" x14ac:dyDescent="0.25">
      <c r="A1380" s="25" t="s">
        <v>36</v>
      </c>
      <c r="B1380" s="26" t="s">
        <v>317</v>
      </c>
      <c r="C1380" s="26" t="s">
        <v>7</v>
      </c>
      <c r="D1380" s="26" t="s">
        <v>79</v>
      </c>
      <c r="E1380" s="26" t="s">
        <v>827</v>
      </c>
      <c r="F1380" s="26" t="s">
        <v>37</v>
      </c>
      <c r="G1380" s="9"/>
      <c r="H1380" s="9"/>
      <c r="I1380" s="84"/>
      <c r="J1380" s="84"/>
      <c r="K1380" s="84"/>
      <c r="L1380" s="84"/>
      <c r="M1380" s="9"/>
      <c r="N1380" s="9"/>
      <c r="O1380" s="85"/>
      <c r="P1380" s="85"/>
      <c r="Q1380" s="85"/>
      <c r="R1380" s="85"/>
      <c r="S1380" s="9"/>
      <c r="T1380" s="9"/>
      <c r="U1380" s="85"/>
      <c r="V1380" s="85"/>
      <c r="W1380" s="85"/>
      <c r="X1380" s="85"/>
      <c r="Y1380" s="9"/>
      <c r="Z1380" s="9"/>
      <c r="AA1380" s="85"/>
      <c r="AB1380" s="9"/>
      <c r="AC1380" s="85"/>
      <c r="AD1380" s="85"/>
      <c r="AE1380" s="9"/>
      <c r="AF1380" s="9"/>
      <c r="AG1380" s="9"/>
      <c r="AH1380" s="9"/>
      <c r="AI1380" s="85"/>
      <c r="AJ1380" s="9"/>
      <c r="AK1380" s="9"/>
      <c r="AL1380" s="9"/>
      <c r="AM1380" s="9"/>
      <c r="AN1380" s="9"/>
      <c r="AO1380" s="85"/>
      <c r="AP1380" s="9"/>
      <c r="AQ1380" s="9"/>
      <c r="AR1380" s="9"/>
      <c r="AS1380" s="9"/>
      <c r="AT1380" s="9"/>
      <c r="AU1380" s="85"/>
      <c r="AV1380" s="9"/>
      <c r="AW1380" s="9"/>
      <c r="AX1380" s="9"/>
      <c r="AY1380" s="9"/>
      <c r="AZ1380" s="9"/>
      <c r="BA1380" s="85"/>
      <c r="BB1380" s="9"/>
      <c r="BC1380" s="9"/>
      <c r="BD1380" s="9"/>
      <c r="BE1380" s="9"/>
      <c r="BF1380" s="9">
        <v>151</v>
      </c>
      <c r="BG1380" s="85"/>
      <c r="BH1380" s="9"/>
      <c r="BI1380" s="9">
        <f>BC1380+BE1380+BF1380+BG1380+BH1380</f>
        <v>151</v>
      </c>
      <c r="BJ1380" s="9">
        <f>BD1380+BH1380</f>
        <v>0</v>
      </c>
    </row>
    <row r="1381" spans="1:62" ht="33" hidden="1" x14ac:dyDescent="0.25">
      <c r="A1381" s="28" t="s">
        <v>568</v>
      </c>
      <c r="B1381" s="26" t="s">
        <v>317</v>
      </c>
      <c r="C1381" s="26" t="s">
        <v>7</v>
      </c>
      <c r="D1381" s="26" t="s">
        <v>79</v>
      </c>
      <c r="E1381" s="26" t="s">
        <v>184</v>
      </c>
      <c r="F1381" s="26" t="s">
        <v>322</v>
      </c>
      <c r="G1381" s="9"/>
      <c r="H1381" s="9"/>
      <c r="I1381" s="84"/>
      <c r="J1381" s="84"/>
      <c r="K1381" s="84"/>
      <c r="L1381" s="84"/>
      <c r="M1381" s="9"/>
      <c r="N1381" s="9"/>
      <c r="O1381" s="85"/>
      <c r="P1381" s="85"/>
      <c r="Q1381" s="85"/>
      <c r="R1381" s="85"/>
      <c r="S1381" s="9"/>
      <c r="T1381" s="9"/>
      <c r="U1381" s="85"/>
      <c r="V1381" s="85"/>
      <c r="W1381" s="85"/>
      <c r="X1381" s="85"/>
      <c r="Y1381" s="9"/>
      <c r="Z1381" s="9"/>
      <c r="AA1381" s="85"/>
      <c r="AB1381" s="9"/>
      <c r="AC1381" s="85"/>
      <c r="AD1381" s="85"/>
      <c r="AE1381" s="9"/>
      <c r="AF1381" s="9"/>
      <c r="AG1381" s="9"/>
      <c r="AH1381" s="9"/>
      <c r="AI1381" s="85"/>
      <c r="AJ1381" s="9"/>
      <c r="AK1381" s="9"/>
      <c r="AL1381" s="9"/>
      <c r="AM1381" s="9"/>
      <c r="AN1381" s="9"/>
      <c r="AO1381" s="85"/>
      <c r="AP1381" s="9"/>
      <c r="AQ1381" s="9"/>
      <c r="AR1381" s="9"/>
      <c r="AS1381" s="9"/>
      <c r="AT1381" s="9"/>
      <c r="AU1381" s="85"/>
      <c r="AV1381" s="9"/>
      <c r="AW1381" s="9"/>
      <c r="AX1381" s="9"/>
      <c r="AY1381" s="9"/>
      <c r="AZ1381" s="9"/>
      <c r="BA1381" s="85"/>
      <c r="BB1381" s="9"/>
      <c r="BC1381" s="9"/>
      <c r="BD1381" s="9"/>
      <c r="BE1381" s="9">
        <f>BE1382</f>
        <v>0</v>
      </c>
      <c r="BF1381" s="9">
        <f t="shared" ref="BF1381:BJ1384" si="2163">BF1382</f>
        <v>55</v>
      </c>
      <c r="BG1381" s="9">
        <f t="shared" si="2163"/>
        <v>0</v>
      </c>
      <c r="BH1381" s="9">
        <f t="shared" si="2163"/>
        <v>0</v>
      </c>
      <c r="BI1381" s="9">
        <f t="shared" si="2163"/>
        <v>55</v>
      </c>
      <c r="BJ1381" s="9">
        <f t="shared" si="2163"/>
        <v>0</v>
      </c>
    </row>
    <row r="1382" spans="1:62" hidden="1" x14ac:dyDescent="0.25">
      <c r="A1382" s="25" t="s">
        <v>14</v>
      </c>
      <c r="B1382" s="26" t="s">
        <v>317</v>
      </c>
      <c r="C1382" s="26" t="s">
        <v>7</v>
      </c>
      <c r="D1382" s="26" t="s">
        <v>79</v>
      </c>
      <c r="E1382" s="26" t="s">
        <v>185</v>
      </c>
      <c r="F1382" s="26"/>
      <c r="G1382" s="9"/>
      <c r="H1382" s="9"/>
      <c r="I1382" s="84"/>
      <c r="J1382" s="84"/>
      <c r="K1382" s="84"/>
      <c r="L1382" s="84"/>
      <c r="M1382" s="9"/>
      <c r="N1382" s="9"/>
      <c r="O1382" s="85"/>
      <c r="P1382" s="85"/>
      <c r="Q1382" s="85"/>
      <c r="R1382" s="85"/>
      <c r="S1382" s="9"/>
      <c r="T1382" s="9"/>
      <c r="U1382" s="85"/>
      <c r="V1382" s="85"/>
      <c r="W1382" s="85"/>
      <c r="X1382" s="85"/>
      <c r="Y1382" s="9"/>
      <c r="Z1382" s="9"/>
      <c r="AA1382" s="85"/>
      <c r="AB1382" s="9"/>
      <c r="AC1382" s="85"/>
      <c r="AD1382" s="85"/>
      <c r="AE1382" s="9"/>
      <c r="AF1382" s="9"/>
      <c r="AG1382" s="9"/>
      <c r="AH1382" s="9"/>
      <c r="AI1382" s="85"/>
      <c r="AJ1382" s="9"/>
      <c r="AK1382" s="9"/>
      <c r="AL1382" s="9"/>
      <c r="AM1382" s="9"/>
      <c r="AN1382" s="9"/>
      <c r="AO1382" s="85"/>
      <c r="AP1382" s="9"/>
      <c r="AQ1382" s="9"/>
      <c r="AR1382" s="9"/>
      <c r="AS1382" s="9"/>
      <c r="AT1382" s="9"/>
      <c r="AU1382" s="85"/>
      <c r="AV1382" s="9"/>
      <c r="AW1382" s="9"/>
      <c r="AX1382" s="9"/>
      <c r="AY1382" s="9"/>
      <c r="AZ1382" s="9"/>
      <c r="BA1382" s="85"/>
      <c r="BB1382" s="9"/>
      <c r="BC1382" s="9"/>
      <c r="BD1382" s="9"/>
      <c r="BE1382" s="9">
        <f>BE1383</f>
        <v>0</v>
      </c>
      <c r="BF1382" s="9">
        <f t="shared" si="2163"/>
        <v>55</v>
      </c>
      <c r="BG1382" s="9">
        <f t="shared" si="2163"/>
        <v>0</v>
      </c>
      <c r="BH1382" s="9">
        <f t="shared" si="2163"/>
        <v>0</v>
      </c>
      <c r="BI1382" s="9">
        <f t="shared" si="2163"/>
        <v>55</v>
      </c>
      <c r="BJ1382" s="9">
        <f t="shared" si="2163"/>
        <v>0</v>
      </c>
    </row>
    <row r="1383" spans="1:62" ht="33" hidden="1" x14ac:dyDescent="0.25">
      <c r="A1383" s="25" t="s">
        <v>824</v>
      </c>
      <c r="B1383" s="26" t="s">
        <v>317</v>
      </c>
      <c r="C1383" s="26" t="s">
        <v>7</v>
      </c>
      <c r="D1383" s="26" t="s">
        <v>79</v>
      </c>
      <c r="E1383" s="26" t="s">
        <v>825</v>
      </c>
      <c r="F1383" s="26"/>
      <c r="G1383" s="9"/>
      <c r="H1383" s="9"/>
      <c r="I1383" s="84"/>
      <c r="J1383" s="84"/>
      <c r="K1383" s="84"/>
      <c r="L1383" s="84"/>
      <c r="M1383" s="9"/>
      <c r="N1383" s="9"/>
      <c r="O1383" s="85"/>
      <c r="P1383" s="85"/>
      <c r="Q1383" s="85"/>
      <c r="R1383" s="85"/>
      <c r="S1383" s="9"/>
      <c r="T1383" s="9"/>
      <c r="U1383" s="85"/>
      <c r="V1383" s="85"/>
      <c r="W1383" s="85"/>
      <c r="X1383" s="85"/>
      <c r="Y1383" s="9"/>
      <c r="Z1383" s="9"/>
      <c r="AA1383" s="85"/>
      <c r="AB1383" s="9"/>
      <c r="AC1383" s="85"/>
      <c r="AD1383" s="85"/>
      <c r="AE1383" s="9"/>
      <c r="AF1383" s="9"/>
      <c r="AG1383" s="9"/>
      <c r="AH1383" s="9"/>
      <c r="AI1383" s="85"/>
      <c r="AJ1383" s="9"/>
      <c r="AK1383" s="9"/>
      <c r="AL1383" s="9"/>
      <c r="AM1383" s="9"/>
      <c r="AN1383" s="9"/>
      <c r="AO1383" s="85"/>
      <c r="AP1383" s="9"/>
      <c r="AQ1383" s="9"/>
      <c r="AR1383" s="9"/>
      <c r="AS1383" s="9"/>
      <c r="AT1383" s="9"/>
      <c r="AU1383" s="85"/>
      <c r="AV1383" s="9"/>
      <c r="AW1383" s="9"/>
      <c r="AX1383" s="9"/>
      <c r="AY1383" s="9"/>
      <c r="AZ1383" s="9"/>
      <c r="BA1383" s="85"/>
      <c r="BB1383" s="9"/>
      <c r="BC1383" s="9"/>
      <c r="BD1383" s="9"/>
      <c r="BE1383" s="9">
        <f>BE1384</f>
        <v>0</v>
      </c>
      <c r="BF1383" s="9">
        <f t="shared" si="2163"/>
        <v>55</v>
      </c>
      <c r="BG1383" s="9">
        <f t="shared" si="2163"/>
        <v>0</v>
      </c>
      <c r="BH1383" s="9">
        <f t="shared" si="2163"/>
        <v>0</v>
      </c>
      <c r="BI1383" s="9">
        <f t="shared" si="2163"/>
        <v>55</v>
      </c>
      <c r="BJ1383" s="9">
        <f t="shared" si="2163"/>
        <v>0</v>
      </c>
    </row>
    <row r="1384" spans="1:62" ht="33" hidden="1" x14ac:dyDescent="0.25">
      <c r="A1384" s="25" t="s">
        <v>242</v>
      </c>
      <c r="B1384" s="26" t="s">
        <v>317</v>
      </c>
      <c r="C1384" s="26" t="s">
        <v>7</v>
      </c>
      <c r="D1384" s="26" t="s">
        <v>79</v>
      </c>
      <c r="E1384" s="26" t="s">
        <v>825</v>
      </c>
      <c r="F1384" s="26" t="s">
        <v>30</v>
      </c>
      <c r="G1384" s="9"/>
      <c r="H1384" s="9"/>
      <c r="I1384" s="84"/>
      <c r="J1384" s="84"/>
      <c r="K1384" s="84"/>
      <c r="L1384" s="84"/>
      <c r="M1384" s="9"/>
      <c r="N1384" s="9"/>
      <c r="O1384" s="85"/>
      <c r="P1384" s="85"/>
      <c r="Q1384" s="85"/>
      <c r="R1384" s="85"/>
      <c r="S1384" s="9"/>
      <c r="T1384" s="9"/>
      <c r="U1384" s="85"/>
      <c r="V1384" s="85"/>
      <c r="W1384" s="85"/>
      <c r="X1384" s="85"/>
      <c r="Y1384" s="9"/>
      <c r="Z1384" s="9"/>
      <c r="AA1384" s="85"/>
      <c r="AB1384" s="9"/>
      <c r="AC1384" s="85"/>
      <c r="AD1384" s="85"/>
      <c r="AE1384" s="9"/>
      <c r="AF1384" s="9"/>
      <c r="AG1384" s="9"/>
      <c r="AH1384" s="9"/>
      <c r="AI1384" s="85"/>
      <c r="AJ1384" s="9"/>
      <c r="AK1384" s="9"/>
      <c r="AL1384" s="9"/>
      <c r="AM1384" s="9"/>
      <c r="AN1384" s="9"/>
      <c r="AO1384" s="85"/>
      <c r="AP1384" s="9"/>
      <c r="AQ1384" s="9"/>
      <c r="AR1384" s="9"/>
      <c r="AS1384" s="9"/>
      <c r="AT1384" s="9"/>
      <c r="AU1384" s="85"/>
      <c r="AV1384" s="9"/>
      <c r="AW1384" s="9"/>
      <c r="AX1384" s="9"/>
      <c r="AY1384" s="9"/>
      <c r="AZ1384" s="9"/>
      <c r="BA1384" s="85"/>
      <c r="BB1384" s="9"/>
      <c r="BC1384" s="9"/>
      <c r="BD1384" s="9"/>
      <c r="BE1384" s="9">
        <f>BE1385</f>
        <v>0</v>
      </c>
      <c r="BF1384" s="9">
        <f t="shared" si="2163"/>
        <v>55</v>
      </c>
      <c r="BG1384" s="9">
        <f t="shared" si="2163"/>
        <v>0</v>
      </c>
      <c r="BH1384" s="9">
        <f t="shared" si="2163"/>
        <v>0</v>
      </c>
      <c r="BI1384" s="9">
        <f t="shared" si="2163"/>
        <v>55</v>
      </c>
      <c r="BJ1384" s="9">
        <f t="shared" si="2163"/>
        <v>0</v>
      </c>
    </row>
    <row r="1385" spans="1:62" ht="33" hidden="1" x14ac:dyDescent="0.25">
      <c r="A1385" s="25" t="s">
        <v>36</v>
      </c>
      <c r="B1385" s="26" t="s">
        <v>317</v>
      </c>
      <c r="C1385" s="26" t="s">
        <v>7</v>
      </c>
      <c r="D1385" s="26" t="s">
        <v>79</v>
      </c>
      <c r="E1385" s="26" t="s">
        <v>825</v>
      </c>
      <c r="F1385" s="26" t="s">
        <v>37</v>
      </c>
      <c r="G1385" s="9"/>
      <c r="H1385" s="9"/>
      <c r="I1385" s="84"/>
      <c r="J1385" s="84"/>
      <c r="K1385" s="84"/>
      <c r="L1385" s="84"/>
      <c r="M1385" s="9"/>
      <c r="N1385" s="9"/>
      <c r="O1385" s="85"/>
      <c r="P1385" s="85"/>
      <c r="Q1385" s="85"/>
      <c r="R1385" s="85"/>
      <c r="S1385" s="9"/>
      <c r="T1385" s="9"/>
      <c r="U1385" s="85"/>
      <c r="V1385" s="85"/>
      <c r="W1385" s="85"/>
      <c r="X1385" s="85"/>
      <c r="Y1385" s="9"/>
      <c r="Z1385" s="9"/>
      <c r="AA1385" s="85"/>
      <c r="AB1385" s="9"/>
      <c r="AC1385" s="85"/>
      <c r="AD1385" s="85"/>
      <c r="AE1385" s="9"/>
      <c r="AF1385" s="9"/>
      <c r="AG1385" s="9"/>
      <c r="AH1385" s="9"/>
      <c r="AI1385" s="85"/>
      <c r="AJ1385" s="9"/>
      <c r="AK1385" s="9"/>
      <c r="AL1385" s="9"/>
      <c r="AM1385" s="9"/>
      <c r="AN1385" s="9"/>
      <c r="AO1385" s="85"/>
      <c r="AP1385" s="9"/>
      <c r="AQ1385" s="9"/>
      <c r="AR1385" s="9"/>
      <c r="AS1385" s="9"/>
      <c r="AT1385" s="9"/>
      <c r="AU1385" s="85"/>
      <c r="AV1385" s="9"/>
      <c r="AW1385" s="9"/>
      <c r="AX1385" s="9"/>
      <c r="AY1385" s="9"/>
      <c r="AZ1385" s="9"/>
      <c r="BA1385" s="85"/>
      <c r="BB1385" s="9"/>
      <c r="BC1385" s="9"/>
      <c r="BD1385" s="9"/>
      <c r="BE1385" s="9"/>
      <c r="BF1385" s="9">
        <v>55</v>
      </c>
      <c r="BG1385" s="85"/>
      <c r="BH1385" s="9"/>
      <c r="BI1385" s="9">
        <f>BC1385+BE1385+BF1385+BG1385+BH1385</f>
        <v>55</v>
      </c>
      <c r="BJ1385" s="9">
        <f>BD1385+BH1385</f>
        <v>0</v>
      </c>
    </row>
    <row r="1386" spans="1:62" hidden="1" x14ac:dyDescent="0.25">
      <c r="A1386" s="25"/>
      <c r="B1386" s="26"/>
      <c r="C1386" s="26"/>
      <c r="D1386" s="26"/>
      <c r="E1386" s="26"/>
      <c r="F1386" s="26"/>
      <c r="G1386" s="9"/>
      <c r="H1386" s="9"/>
      <c r="I1386" s="84"/>
      <c r="J1386" s="84"/>
      <c r="K1386" s="84"/>
      <c r="L1386" s="84"/>
      <c r="M1386" s="9"/>
      <c r="N1386" s="9"/>
      <c r="O1386" s="85"/>
      <c r="P1386" s="85"/>
      <c r="Q1386" s="85"/>
      <c r="R1386" s="85"/>
      <c r="S1386" s="9"/>
      <c r="T1386" s="9"/>
      <c r="U1386" s="85"/>
      <c r="V1386" s="85"/>
      <c r="W1386" s="85"/>
      <c r="X1386" s="85"/>
      <c r="Y1386" s="9"/>
      <c r="Z1386" s="9"/>
      <c r="AA1386" s="85"/>
      <c r="AB1386" s="9"/>
      <c r="AC1386" s="85"/>
      <c r="AD1386" s="85"/>
      <c r="AE1386" s="9"/>
      <c r="AF1386" s="9"/>
      <c r="AG1386" s="9"/>
      <c r="AH1386" s="9"/>
      <c r="AI1386" s="85"/>
      <c r="AJ1386" s="9"/>
      <c r="AK1386" s="9"/>
      <c r="AL1386" s="9"/>
      <c r="AM1386" s="9"/>
      <c r="AN1386" s="9"/>
      <c r="AO1386" s="85"/>
      <c r="AP1386" s="9"/>
      <c r="AQ1386" s="9"/>
      <c r="AR1386" s="9"/>
      <c r="AS1386" s="9"/>
      <c r="AT1386" s="9"/>
      <c r="AU1386" s="85"/>
      <c r="AV1386" s="9"/>
      <c r="AW1386" s="9"/>
      <c r="AX1386" s="9"/>
      <c r="AY1386" s="9"/>
      <c r="AZ1386" s="9"/>
      <c r="BA1386" s="85"/>
      <c r="BB1386" s="9"/>
      <c r="BC1386" s="9"/>
      <c r="BD1386" s="9"/>
      <c r="BE1386" s="9"/>
      <c r="BF1386" s="9"/>
      <c r="BG1386" s="85"/>
      <c r="BH1386" s="9"/>
      <c r="BI1386" s="9"/>
      <c r="BJ1386" s="9"/>
    </row>
    <row r="1387" spans="1:62" s="141" customFormat="1" ht="18.75" hidden="1" x14ac:dyDescent="0.3">
      <c r="A1387" s="23" t="s">
        <v>442</v>
      </c>
      <c r="B1387" s="24" t="s">
        <v>317</v>
      </c>
      <c r="C1387" s="24" t="s">
        <v>7</v>
      </c>
      <c r="D1387" s="24" t="s">
        <v>7</v>
      </c>
      <c r="E1387" s="24"/>
      <c r="F1387" s="24"/>
      <c r="G1387" s="15"/>
      <c r="H1387" s="15"/>
      <c r="I1387" s="140"/>
      <c r="J1387" s="140"/>
      <c r="K1387" s="140"/>
      <c r="L1387" s="140"/>
      <c r="M1387" s="15"/>
      <c r="N1387" s="15"/>
      <c r="O1387" s="13"/>
      <c r="P1387" s="13"/>
      <c r="Q1387" s="13"/>
      <c r="R1387" s="13"/>
      <c r="S1387" s="15"/>
      <c r="T1387" s="15"/>
      <c r="U1387" s="13"/>
      <c r="V1387" s="13"/>
      <c r="W1387" s="13"/>
      <c r="X1387" s="13"/>
      <c r="Y1387" s="15"/>
      <c r="Z1387" s="15"/>
      <c r="AA1387" s="13"/>
      <c r="AB1387" s="15"/>
      <c r="AC1387" s="13"/>
      <c r="AD1387" s="13"/>
      <c r="AE1387" s="15"/>
      <c r="AF1387" s="15"/>
      <c r="AG1387" s="15"/>
      <c r="AH1387" s="15"/>
      <c r="AI1387" s="13"/>
      <c r="AJ1387" s="15"/>
      <c r="AK1387" s="15"/>
      <c r="AL1387" s="15"/>
      <c r="AM1387" s="15"/>
      <c r="AN1387" s="15"/>
      <c r="AO1387" s="13"/>
      <c r="AP1387" s="15"/>
      <c r="AQ1387" s="15"/>
      <c r="AR1387" s="15"/>
      <c r="AS1387" s="15"/>
      <c r="AT1387" s="15"/>
      <c r="AU1387" s="13"/>
      <c r="AV1387" s="15"/>
      <c r="AW1387" s="15"/>
      <c r="AX1387" s="15"/>
      <c r="AY1387" s="15"/>
      <c r="AZ1387" s="15"/>
      <c r="BA1387" s="13"/>
      <c r="BB1387" s="15"/>
      <c r="BC1387" s="15"/>
      <c r="BD1387" s="15"/>
      <c r="BE1387" s="15">
        <f>BE1388</f>
        <v>0</v>
      </c>
      <c r="BF1387" s="15">
        <f t="shared" ref="BF1387:BJ1391" si="2164">BF1388</f>
        <v>14</v>
      </c>
      <c r="BG1387" s="15">
        <f t="shared" si="2164"/>
        <v>0</v>
      </c>
      <c r="BH1387" s="15">
        <f t="shared" si="2164"/>
        <v>0</v>
      </c>
      <c r="BI1387" s="15">
        <f t="shared" si="2164"/>
        <v>14</v>
      </c>
      <c r="BJ1387" s="15">
        <f t="shared" si="2164"/>
        <v>0</v>
      </c>
    </row>
    <row r="1388" spans="1:62" ht="49.5" hidden="1" x14ac:dyDescent="0.25">
      <c r="A1388" s="90" t="s">
        <v>187</v>
      </c>
      <c r="B1388" s="26" t="s">
        <v>317</v>
      </c>
      <c r="C1388" s="26" t="s">
        <v>7</v>
      </c>
      <c r="D1388" s="26" t="s">
        <v>7</v>
      </c>
      <c r="E1388" s="26" t="s">
        <v>188</v>
      </c>
      <c r="F1388" s="26" t="s">
        <v>322</v>
      </c>
      <c r="G1388" s="9"/>
      <c r="H1388" s="9"/>
      <c r="I1388" s="84"/>
      <c r="J1388" s="84"/>
      <c r="K1388" s="84"/>
      <c r="L1388" s="84"/>
      <c r="M1388" s="9"/>
      <c r="N1388" s="9"/>
      <c r="O1388" s="85"/>
      <c r="P1388" s="85"/>
      <c r="Q1388" s="85"/>
      <c r="R1388" s="85"/>
      <c r="S1388" s="9"/>
      <c r="T1388" s="9"/>
      <c r="U1388" s="85"/>
      <c r="V1388" s="85"/>
      <c r="W1388" s="85"/>
      <c r="X1388" s="85"/>
      <c r="Y1388" s="9"/>
      <c r="Z1388" s="9"/>
      <c r="AA1388" s="85"/>
      <c r="AB1388" s="9"/>
      <c r="AC1388" s="85"/>
      <c r="AD1388" s="85"/>
      <c r="AE1388" s="9"/>
      <c r="AF1388" s="9"/>
      <c r="AG1388" s="9"/>
      <c r="AH1388" s="9"/>
      <c r="AI1388" s="85"/>
      <c r="AJ1388" s="9"/>
      <c r="AK1388" s="9"/>
      <c r="AL1388" s="9"/>
      <c r="AM1388" s="9"/>
      <c r="AN1388" s="9"/>
      <c r="AO1388" s="85"/>
      <c r="AP1388" s="9"/>
      <c r="AQ1388" s="9"/>
      <c r="AR1388" s="9"/>
      <c r="AS1388" s="9"/>
      <c r="AT1388" s="9"/>
      <c r="AU1388" s="85"/>
      <c r="AV1388" s="9"/>
      <c r="AW1388" s="9"/>
      <c r="AX1388" s="9"/>
      <c r="AY1388" s="9"/>
      <c r="AZ1388" s="9"/>
      <c r="BA1388" s="85"/>
      <c r="BB1388" s="9"/>
      <c r="BC1388" s="9"/>
      <c r="BD1388" s="9"/>
      <c r="BE1388" s="9">
        <f>BE1389</f>
        <v>0</v>
      </c>
      <c r="BF1388" s="9">
        <f t="shared" si="2164"/>
        <v>14</v>
      </c>
      <c r="BG1388" s="9">
        <f t="shared" si="2164"/>
        <v>0</v>
      </c>
      <c r="BH1388" s="9">
        <f t="shared" si="2164"/>
        <v>0</v>
      </c>
      <c r="BI1388" s="9">
        <f t="shared" si="2164"/>
        <v>14</v>
      </c>
      <c r="BJ1388" s="9">
        <f t="shared" si="2164"/>
        <v>0</v>
      </c>
    </row>
    <row r="1389" spans="1:62" hidden="1" x14ac:dyDescent="0.25">
      <c r="A1389" s="25" t="s">
        <v>14</v>
      </c>
      <c r="B1389" s="26" t="s">
        <v>317</v>
      </c>
      <c r="C1389" s="26" t="s">
        <v>7</v>
      </c>
      <c r="D1389" s="26" t="s">
        <v>7</v>
      </c>
      <c r="E1389" s="26" t="s">
        <v>193</v>
      </c>
      <c r="F1389" s="26"/>
      <c r="G1389" s="9"/>
      <c r="H1389" s="9"/>
      <c r="I1389" s="84"/>
      <c r="J1389" s="84"/>
      <c r="K1389" s="84"/>
      <c r="L1389" s="84"/>
      <c r="M1389" s="9"/>
      <c r="N1389" s="9"/>
      <c r="O1389" s="85"/>
      <c r="P1389" s="85"/>
      <c r="Q1389" s="85"/>
      <c r="R1389" s="85"/>
      <c r="S1389" s="9"/>
      <c r="T1389" s="9"/>
      <c r="U1389" s="85"/>
      <c r="V1389" s="85"/>
      <c r="W1389" s="85"/>
      <c r="X1389" s="85"/>
      <c r="Y1389" s="9"/>
      <c r="Z1389" s="9"/>
      <c r="AA1389" s="85"/>
      <c r="AB1389" s="9"/>
      <c r="AC1389" s="85"/>
      <c r="AD1389" s="85"/>
      <c r="AE1389" s="9"/>
      <c r="AF1389" s="9"/>
      <c r="AG1389" s="9"/>
      <c r="AH1389" s="9"/>
      <c r="AI1389" s="85"/>
      <c r="AJ1389" s="9"/>
      <c r="AK1389" s="9"/>
      <c r="AL1389" s="9"/>
      <c r="AM1389" s="9"/>
      <c r="AN1389" s="9"/>
      <c r="AO1389" s="85"/>
      <c r="AP1389" s="9"/>
      <c r="AQ1389" s="9"/>
      <c r="AR1389" s="9"/>
      <c r="AS1389" s="9"/>
      <c r="AT1389" s="9"/>
      <c r="AU1389" s="85"/>
      <c r="AV1389" s="9"/>
      <c r="AW1389" s="9"/>
      <c r="AX1389" s="9"/>
      <c r="AY1389" s="9"/>
      <c r="AZ1389" s="9"/>
      <c r="BA1389" s="85"/>
      <c r="BB1389" s="9"/>
      <c r="BC1389" s="9"/>
      <c r="BD1389" s="9"/>
      <c r="BE1389" s="9">
        <f>BE1390</f>
        <v>0</v>
      </c>
      <c r="BF1389" s="9">
        <f t="shared" si="2164"/>
        <v>14</v>
      </c>
      <c r="BG1389" s="9">
        <f t="shared" si="2164"/>
        <v>0</v>
      </c>
      <c r="BH1389" s="9">
        <f t="shared" si="2164"/>
        <v>0</v>
      </c>
      <c r="BI1389" s="9">
        <f t="shared" si="2164"/>
        <v>14</v>
      </c>
      <c r="BJ1389" s="9">
        <f t="shared" si="2164"/>
        <v>0</v>
      </c>
    </row>
    <row r="1390" spans="1:62" ht="33" hidden="1" x14ac:dyDescent="0.25">
      <c r="A1390" s="25" t="s">
        <v>824</v>
      </c>
      <c r="B1390" s="26" t="s">
        <v>317</v>
      </c>
      <c r="C1390" s="26" t="s">
        <v>7</v>
      </c>
      <c r="D1390" s="26" t="s">
        <v>7</v>
      </c>
      <c r="E1390" s="26" t="s">
        <v>828</v>
      </c>
      <c r="F1390" s="26"/>
      <c r="G1390" s="9"/>
      <c r="H1390" s="9"/>
      <c r="I1390" s="84"/>
      <c r="J1390" s="84"/>
      <c r="K1390" s="84"/>
      <c r="L1390" s="84"/>
      <c r="M1390" s="9"/>
      <c r="N1390" s="9"/>
      <c r="O1390" s="85"/>
      <c r="P1390" s="85"/>
      <c r="Q1390" s="85"/>
      <c r="R1390" s="85"/>
      <c r="S1390" s="9"/>
      <c r="T1390" s="9"/>
      <c r="U1390" s="85"/>
      <c r="V1390" s="85"/>
      <c r="W1390" s="85"/>
      <c r="X1390" s="85"/>
      <c r="Y1390" s="9"/>
      <c r="Z1390" s="9"/>
      <c r="AA1390" s="85"/>
      <c r="AB1390" s="9"/>
      <c r="AC1390" s="85"/>
      <c r="AD1390" s="85"/>
      <c r="AE1390" s="9"/>
      <c r="AF1390" s="9"/>
      <c r="AG1390" s="9"/>
      <c r="AH1390" s="9"/>
      <c r="AI1390" s="85"/>
      <c r="AJ1390" s="9"/>
      <c r="AK1390" s="9"/>
      <c r="AL1390" s="9"/>
      <c r="AM1390" s="9"/>
      <c r="AN1390" s="9"/>
      <c r="AO1390" s="85"/>
      <c r="AP1390" s="9"/>
      <c r="AQ1390" s="9"/>
      <c r="AR1390" s="9"/>
      <c r="AS1390" s="9"/>
      <c r="AT1390" s="9"/>
      <c r="AU1390" s="85"/>
      <c r="AV1390" s="9"/>
      <c r="AW1390" s="9"/>
      <c r="AX1390" s="9"/>
      <c r="AY1390" s="9"/>
      <c r="AZ1390" s="9"/>
      <c r="BA1390" s="85"/>
      <c r="BB1390" s="9"/>
      <c r="BC1390" s="9"/>
      <c r="BD1390" s="9"/>
      <c r="BE1390" s="9">
        <f>BE1391</f>
        <v>0</v>
      </c>
      <c r="BF1390" s="9">
        <f t="shared" si="2164"/>
        <v>14</v>
      </c>
      <c r="BG1390" s="9">
        <f t="shared" si="2164"/>
        <v>0</v>
      </c>
      <c r="BH1390" s="9">
        <f t="shared" si="2164"/>
        <v>0</v>
      </c>
      <c r="BI1390" s="9">
        <f t="shared" si="2164"/>
        <v>14</v>
      </c>
      <c r="BJ1390" s="9">
        <f t="shared" si="2164"/>
        <v>0</v>
      </c>
    </row>
    <row r="1391" spans="1:62" ht="33" hidden="1" x14ac:dyDescent="0.25">
      <c r="A1391" s="25" t="s">
        <v>242</v>
      </c>
      <c r="B1391" s="26" t="s">
        <v>317</v>
      </c>
      <c r="C1391" s="26" t="s">
        <v>7</v>
      </c>
      <c r="D1391" s="26" t="s">
        <v>7</v>
      </c>
      <c r="E1391" s="26" t="s">
        <v>828</v>
      </c>
      <c r="F1391" s="26" t="s">
        <v>30</v>
      </c>
      <c r="G1391" s="9"/>
      <c r="H1391" s="9"/>
      <c r="I1391" s="84"/>
      <c r="J1391" s="84"/>
      <c r="K1391" s="84"/>
      <c r="L1391" s="84"/>
      <c r="M1391" s="9"/>
      <c r="N1391" s="9"/>
      <c r="O1391" s="85"/>
      <c r="P1391" s="85"/>
      <c r="Q1391" s="85"/>
      <c r="R1391" s="85"/>
      <c r="S1391" s="9"/>
      <c r="T1391" s="9"/>
      <c r="U1391" s="85"/>
      <c r="V1391" s="85"/>
      <c r="W1391" s="85"/>
      <c r="X1391" s="85"/>
      <c r="Y1391" s="9"/>
      <c r="Z1391" s="9"/>
      <c r="AA1391" s="85"/>
      <c r="AB1391" s="9"/>
      <c r="AC1391" s="85"/>
      <c r="AD1391" s="85"/>
      <c r="AE1391" s="9"/>
      <c r="AF1391" s="9"/>
      <c r="AG1391" s="9"/>
      <c r="AH1391" s="9"/>
      <c r="AI1391" s="85"/>
      <c r="AJ1391" s="9"/>
      <c r="AK1391" s="9"/>
      <c r="AL1391" s="9"/>
      <c r="AM1391" s="9"/>
      <c r="AN1391" s="9"/>
      <c r="AO1391" s="85"/>
      <c r="AP1391" s="9"/>
      <c r="AQ1391" s="9"/>
      <c r="AR1391" s="9"/>
      <c r="AS1391" s="9"/>
      <c r="AT1391" s="9"/>
      <c r="AU1391" s="85"/>
      <c r="AV1391" s="9"/>
      <c r="AW1391" s="9"/>
      <c r="AX1391" s="9"/>
      <c r="AY1391" s="9"/>
      <c r="AZ1391" s="9"/>
      <c r="BA1391" s="85"/>
      <c r="BB1391" s="9"/>
      <c r="BC1391" s="9"/>
      <c r="BD1391" s="9"/>
      <c r="BE1391" s="9">
        <f>BE1392</f>
        <v>0</v>
      </c>
      <c r="BF1391" s="9">
        <f t="shared" si="2164"/>
        <v>14</v>
      </c>
      <c r="BG1391" s="9">
        <f t="shared" si="2164"/>
        <v>0</v>
      </c>
      <c r="BH1391" s="9">
        <f t="shared" si="2164"/>
        <v>0</v>
      </c>
      <c r="BI1391" s="9">
        <f t="shared" si="2164"/>
        <v>14</v>
      </c>
      <c r="BJ1391" s="9">
        <f t="shared" si="2164"/>
        <v>0</v>
      </c>
    </row>
    <row r="1392" spans="1:62" ht="33" hidden="1" x14ac:dyDescent="0.25">
      <c r="A1392" s="25" t="s">
        <v>36</v>
      </c>
      <c r="B1392" s="26" t="s">
        <v>317</v>
      </c>
      <c r="C1392" s="26" t="s">
        <v>7</v>
      </c>
      <c r="D1392" s="26" t="s">
        <v>7</v>
      </c>
      <c r="E1392" s="26" t="s">
        <v>828</v>
      </c>
      <c r="F1392" s="26" t="s">
        <v>37</v>
      </c>
      <c r="G1392" s="9"/>
      <c r="H1392" s="9"/>
      <c r="I1392" s="84"/>
      <c r="J1392" s="84"/>
      <c r="K1392" s="84"/>
      <c r="L1392" s="84"/>
      <c r="M1392" s="9"/>
      <c r="N1392" s="9"/>
      <c r="O1392" s="85"/>
      <c r="P1392" s="85"/>
      <c r="Q1392" s="85"/>
      <c r="R1392" s="85"/>
      <c r="S1392" s="9"/>
      <c r="T1392" s="9"/>
      <c r="U1392" s="85"/>
      <c r="V1392" s="85"/>
      <c r="W1392" s="85"/>
      <c r="X1392" s="85"/>
      <c r="Y1392" s="9"/>
      <c r="Z1392" s="9"/>
      <c r="AA1392" s="85"/>
      <c r="AB1392" s="9"/>
      <c r="AC1392" s="85"/>
      <c r="AD1392" s="85"/>
      <c r="AE1392" s="9"/>
      <c r="AF1392" s="9"/>
      <c r="AG1392" s="9"/>
      <c r="AH1392" s="9"/>
      <c r="AI1392" s="85"/>
      <c r="AJ1392" s="9"/>
      <c r="AK1392" s="9"/>
      <c r="AL1392" s="9"/>
      <c r="AM1392" s="9"/>
      <c r="AN1392" s="9"/>
      <c r="AO1392" s="85"/>
      <c r="AP1392" s="9"/>
      <c r="AQ1392" s="9"/>
      <c r="AR1392" s="9"/>
      <c r="AS1392" s="9"/>
      <c r="AT1392" s="9"/>
      <c r="AU1392" s="85"/>
      <c r="AV1392" s="9"/>
      <c r="AW1392" s="9"/>
      <c r="AX1392" s="9"/>
      <c r="AY1392" s="9"/>
      <c r="AZ1392" s="9"/>
      <c r="BA1392" s="85"/>
      <c r="BB1392" s="9"/>
      <c r="BC1392" s="9"/>
      <c r="BD1392" s="9"/>
      <c r="BE1392" s="9"/>
      <c r="BF1392" s="9">
        <v>14</v>
      </c>
      <c r="BG1392" s="85"/>
      <c r="BH1392" s="9"/>
      <c r="BI1392" s="9">
        <f>BC1392+BE1392+BF1392+BG1392+BH1392</f>
        <v>14</v>
      </c>
      <c r="BJ1392" s="9">
        <f>BD1392+BH1392</f>
        <v>0</v>
      </c>
    </row>
    <row r="1393" spans="1:62" hidden="1" x14ac:dyDescent="0.25">
      <c r="A1393" s="25"/>
      <c r="B1393" s="26"/>
      <c r="C1393" s="26"/>
      <c r="D1393" s="26"/>
      <c r="E1393" s="26"/>
      <c r="F1393" s="26"/>
      <c r="G1393" s="9"/>
      <c r="H1393" s="9"/>
      <c r="I1393" s="84"/>
      <c r="J1393" s="84"/>
      <c r="K1393" s="84"/>
      <c r="L1393" s="84"/>
      <c r="M1393" s="9"/>
      <c r="N1393" s="9"/>
      <c r="O1393" s="85"/>
      <c r="P1393" s="85"/>
      <c r="Q1393" s="85"/>
      <c r="R1393" s="85"/>
      <c r="S1393" s="9"/>
      <c r="T1393" s="9"/>
      <c r="U1393" s="85"/>
      <c r="V1393" s="85"/>
      <c r="W1393" s="85"/>
      <c r="X1393" s="85"/>
      <c r="Y1393" s="9"/>
      <c r="Z1393" s="9"/>
      <c r="AA1393" s="85"/>
      <c r="AB1393" s="9"/>
      <c r="AC1393" s="85"/>
      <c r="AD1393" s="85"/>
      <c r="AE1393" s="9"/>
      <c r="AF1393" s="9"/>
      <c r="AG1393" s="9"/>
      <c r="AH1393" s="9"/>
      <c r="AI1393" s="85"/>
      <c r="AJ1393" s="9"/>
      <c r="AK1393" s="9"/>
      <c r="AL1393" s="9"/>
      <c r="AM1393" s="9"/>
      <c r="AN1393" s="9"/>
      <c r="AO1393" s="85"/>
      <c r="AP1393" s="9"/>
      <c r="AQ1393" s="9"/>
      <c r="AR1393" s="9"/>
      <c r="AS1393" s="9"/>
      <c r="AT1393" s="9"/>
      <c r="AU1393" s="85"/>
      <c r="AV1393" s="9"/>
      <c r="AW1393" s="9"/>
      <c r="AX1393" s="9"/>
      <c r="AY1393" s="9"/>
      <c r="AZ1393" s="9"/>
      <c r="BA1393" s="85"/>
      <c r="BB1393" s="9"/>
      <c r="BC1393" s="9"/>
      <c r="BD1393" s="9"/>
      <c r="BE1393" s="9"/>
      <c r="BF1393" s="9"/>
      <c r="BG1393" s="85"/>
      <c r="BH1393" s="9"/>
      <c r="BI1393" s="9"/>
      <c r="BJ1393" s="9"/>
    </row>
    <row r="1394" spans="1:62" ht="60.75" hidden="1" x14ac:dyDescent="0.3">
      <c r="A1394" s="62" t="s">
        <v>483</v>
      </c>
      <c r="B1394" s="29" t="s">
        <v>254</v>
      </c>
      <c r="C1394" s="29"/>
      <c r="D1394" s="29"/>
      <c r="E1394" s="29"/>
      <c r="F1394" s="29"/>
      <c r="G1394" s="12">
        <f t="shared" ref="G1394:AL1394" si="2165">G1396+G1434+G1456+G1465+G1550</f>
        <v>294299</v>
      </c>
      <c r="H1394" s="12">
        <f t="shared" si="2165"/>
        <v>233</v>
      </c>
      <c r="I1394" s="12">
        <f t="shared" si="2165"/>
        <v>0</v>
      </c>
      <c r="J1394" s="12">
        <f t="shared" si="2165"/>
        <v>0</v>
      </c>
      <c r="K1394" s="12">
        <f t="shared" si="2165"/>
        <v>0</v>
      </c>
      <c r="L1394" s="12">
        <f t="shared" si="2165"/>
        <v>0</v>
      </c>
      <c r="M1394" s="12">
        <f t="shared" si="2165"/>
        <v>294299</v>
      </c>
      <c r="N1394" s="12">
        <f t="shared" si="2165"/>
        <v>233</v>
      </c>
      <c r="O1394" s="12">
        <f t="shared" si="2165"/>
        <v>0</v>
      </c>
      <c r="P1394" s="12">
        <f t="shared" si="2165"/>
        <v>0</v>
      </c>
      <c r="Q1394" s="12">
        <f t="shared" si="2165"/>
        <v>0</v>
      </c>
      <c r="R1394" s="12">
        <f t="shared" si="2165"/>
        <v>0</v>
      </c>
      <c r="S1394" s="12">
        <f t="shared" si="2165"/>
        <v>294299</v>
      </c>
      <c r="T1394" s="12">
        <f t="shared" si="2165"/>
        <v>233</v>
      </c>
      <c r="U1394" s="12">
        <f t="shared" si="2165"/>
        <v>0</v>
      </c>
      <c r="V1394" s="12">
        <f t="shared" si="2165"/>
        <v>0</v>
      </c>
      <c r="W1394" s="12">
        <f t="shared" si="2165"/>
        <v>0</v>
      </c>
      <c r="X1394" s="12">
        <f t="shared" si="2165"/>
        <v>0</v>
      </c>
      <c r="Y1394" s="12">
        <f t="shared" si="2165"/>
        <v>294299</v>
      </c>
      <c r="Z1394" s="12">
        <f t="shared" si="2165"/>
        <v>233</v>
      </c>
      <c r="AA1394" s="12">
        <f t="shared" si="2165"/>
        <v>-105</v>
      </c>
      <c r="AB1394" s="12">
        <f t="shared" si="2165"/>
        <v>0</v>
      </c>
      <c r="AC1394" s="12">
        <f t="shared" si="2165"/>
        <v>0</v>
      </c>
      <c r="AD1394" s="12">
        <f t="shared" si="2165"/>
        <v>0</v>
      </c>
      <c r="AE1394" s="12">
        <f t="shared" si="2165"/>
        <v>294194</v>
      </c>
      <c r="AF1394" s="12">
        <f t="shared" si="2165"/>
        <v>233</v>
      </c>
      <c r="AG1394" s="12">
        <f t="shared" si="2165"/>
        <v>-476</v>
      </c>
      <c r="AH1394" s="12">
        <f t="shared" si="2165"/>
        <v>476</v>
      </c>
      <c r="AI1394" s="12">
        <f t="shared" si="2165"/>
        <v>0</v>
      </c>
      <c r="AJ1394" s="12">
        <f t="shared" si="2165"/>
        <v>9281</v>
      </c>
      <c r="AK1394" s="12">
        <f t="shared" si="2165"/>
        <v>303475</v>
      </c>
      <c r="AL1394" s="12">
        <f t="shared" si="2165"/>
        <v>9514</v>
      </c>
      <c r="AM1394" s="12">
        <f t="shared" ref="AM1394:BD1394" si="2166">AM1396+AM1434+AM1456+AM1465+AM1550</f>
        <v>0</v>
      </c>
      <c r="AN1394" s="12">
        <f t="shared" si="2166"/>
        <v>0</v>
      </c>
      <c r="AO1394" s="12">
        <f t="shared" si="2166"/>
        <v>0</v>
      </c>
      <c r="AP1394" s="12">
        <f t="shared" si="2166"/>
        <v>0</v>
      </c>
      <c r="AQ1394" s="12">
        <f t="shared" si="2166"/>
        <v>303475</v>
      </c>
      <c r="AR1394" s="12">
        <f t="shared" si="2166"/>
        <v>9514</v>
      </c>
      <c r="AS1394" s="12">
        <f t="shared" si="2166"/>
        <v>-2087</v>
      </c>
      <c r="AT1394" s="12">
        <f t="shared" si="2166"/>
        <v>0</v>
      </c>
      <c r="AU1394" s="12">
        <f t="shared" si="2166"/>
        <v>-2257</v>
      </c>
      <c r="AV1394" s="12">
        <f t="shared" si="2166"/>
        <v>9917</v>
      </c>
      <c r="AW1394" s="99">
        <f t="shared" si="2166"/>
        <v>309048</v>
      </c>
      <c r="AX1394" s="99">
        <f t="shared" si="2166"/>
        <v>19431</v>
      </c>
      <c r="AY1394" s="12">
        <f t="shared" si="2166"/>
        <v>-1537</v>
      </c>
      <c r="AZ1394" s="12">
        <f t="shared" si="2166"/>
        <v>0</v>
      </c>
      <c r="BA1394" s="12">
        <f t="shared" si="2166"/>
        <v>0</v>
      </c>
      <c r="BB1394" s="12">
        <f t="shared" si="2166"/>
        <v>0</v>
      </c>
      <c r="BC1394" s="12">
        <f t="shared" si="2166"/>
        <v>307511</v>
      </c>
      <c r="BD1394" s="12">
        <f t="shared" si="2166"/>
        <v>19431</v>
      </c>
      <c r="BE1394" s="12">
        <f t="shared" ref="BE1394:BJ1394" si="2167">BE1396+BE1434+BE1456+BE1465+BE1550</f>
        <v>0</v>
      </c>
      <c r="BF1394" s="12">
        <f t="shared" si="2167"/>
        <v>100</v>
      </c>
      <c r="BG1394" s="12">
        <f t="shared" si="2167"/>
        <v>0</v>
      </c>
      <c r="BH1394" s="12">
        <f t="shared" si="2167"/>
        <v>0</v>
      </c>
      <c r="BI1394" s="12">
        <f t="shared" si="2167"/>
        <v>307611</v>
      </c>
      <c r="BJ1394" s="12">
        <f t="shared" si="2167"/>
        <v>19431</v>
      </c>
    </row>
    <row r="1395" spans="1:62" s="72" customFormat="1" hidden="1" x14ac:dyDescent="0.25">
      <c r="A1395" s="80"/>
      <c r="B1395" s="74"/>
      <c r="C1395" s="74"/>
      <c r="D1395" s="74"/>
      <c r="E1395" s="74"/>
      <c r="F1395" s="74"/>
      <c r="G1395" s="71"/>
      <c r="H1395" s="71"/>
      <c r="I1395" s="71"/>
      <c r="J1395" s="71"/>
      <c r="K1395" s="71"/>
      <c r="L1395" s="71"/>
      <c r="M1395" s="71"/>
      <c r="N1395" s="71"/>
      <c r="O1395" s="71"/>
      <c r="P1395" s="71"/>
      <c r="Q1395" s="71"/>
      <c r="R1395" s="71"/>
      <c r="S1395" s="71"/>
      <c r="T1395" s="71"/>
      <c r="U1395" s="71"/>
      <c r="V1395" s="71"/>
      <c r="W1395" s="71"/>
      <c r="X1395" s="71"/>
      <c r="Y1395" s="71"/>
      <c r="Z1395" s="71"/>
      <c r="AA1395" s="71"/>
      <c r="AB1395" s="71"/>
      <c r="AC1395" s="71"/>
      <c r="AD1395" s="71"/>
      <c r="AE1395" s="71"/>
      <c r="AF1395" s="71"/>
      <c r="AG1395" s="71"/>
      <c r="AH1395" s="71"/>
      <c r="AI1395" s="71"/>
      <c r="AJ1395" s="71"/>
      <c r="AK1395" s="71"/>
      <c r="AL1395" s="71"/>
      <c r="AM1395" s="71"/>
      <c r="AN1395" s="71"/>
      <c r="AO1395" s="71"/>
      <c r="AP1395" s="71"/>
      <c r="AQ1395" s="71"/>
      <c r="AR1395" s="71"/>
      <c r="AS1395" s="71"/>
      <c r="AT1395" s="71"/>
      <c r="AU1395" s="71"/>
      <c r="AV1395" s="71"/>
      <c r="AW1395" s="100"/>
      <c r="AX1395" s="100"/>
      <c r="AY1395" s="71"/>
      <c r="AZ1395" s="71"/>
      <c r="BA1395" s="71"/>
      <c r="BB1395" s="71"/>
      <c r="BC1395" s="71"/>
      <c r="BD1395" s="71"/>
      <c r="BE1395" s="71"/>
      <c r="BF1395" s="71"/>
      <c r="BG1395" s="71"/>
      <c r="BH1395" s="71"/>
      <c r="BI1395" s="71"/>
      <c r="BJ1395" s="71"/>
    </row>
    <row r="1396" spans="1:62" ht="18.75" hidden="1" x14ac:dyDescent="0.3">
      <c r="A1396" s="63" t="s">
        <v>58</v>
      </c>
      <c r="B1396" s="35" t="s">
        <v>254</v>
      </c>
      <c r="C1396" s="35" t="s">
        <v>21</v>
      </c>
      <c r="D1396" s="35" t="s">
        <v>59</v>
      </c>
      <c r="E1396" s="35"/>
      <c r="F1396" s="35"/>
      <c r="G1396" s="13">
        <f t="shared" ref="G1396:T1396" si="2168">G1397+G1424</f>
        <v>190683</v>
      </c>
      <c r="H1396" s="13">
        <f t="shared" si="2168"/>
        <v>233</v>
      </c>
      <c r="I1396" s="13">
        <f t="shared" si="2168"/>
        <v>0</v>
      </c>
      <c r="J1396" s="13">
        <f t="shared" si="2168"/>
        <v>0</v>
      </c>
      <c r="K1396" s="13">
        <f t="shared" si="2168"/>
        <v>0</v>
      </c>
      <c r="L1396" s="13">
        <f t="shared" si="2168"/>
        <v>0</v>
      </c>
      <c r="M1396" s="13">
        <f t="shared" si="2168"/>
        <v>190683</v>
      </c>
      <c r="N1396" s="13">
        <f t="shared" si="2168"/>
        <v>233</v>
      </c>
      <c r="O1396" s="13">
        <f t="shared" si="2168"/>
        <v>0</v>
      </c>
      <c r="P1396" s="13">
        <f t="shared" si="2168"/>
        <v>0</v>
      </c>
      <c r="Q1396" s="13">
        <f t="shared" si="2168"/>
        <v>0</v>
      </c>
      <c r="R1396" s="13">
        <f t="shared" si="2168"/>
        <v>0</v>
      </c>
      <c r="S1396" s="13">
        <f t="shared" si="2168"/>
        <v>190683</v>
      </c>
      <c r="T1396" s="13">
        <f t="shared" si="2168"/>
        <v>233</v>
      </c>
      <c r="U1396" s="13">
        <f t="shared" ref="U1396:Z1396" si="2169">U1397+U1424</f>
        <v>0</v>
      </c>
      <c r="V1396" s="13">
        <f t="shared" si="2169"/>
        <v>0</v>
      </c>
      <c r="W1396" s="13">
        <f t="shared" si="2169"/>
        <v>0</v>
      </c>
      <c r="X1396" s="13">
        <f t="shared" si="2169"/>
        <v>0</v>
      </c>
      <c r="Y1396" s="13">
        <f t="shared" si="2169"/>
        <v>190683</v>
      </c>
      <c r="Z1396" s="13">
        <f t="shared" si="2169"/>
        <v>233</v>
      </c>
      <c r="AA1396" s="13">
        <f t="shared" ref="AA1396:AF1396" si="2170">AA1397+AA1424</f>
        <v>0</v>
      </c>
      <c r="AB1396" s="13">
        <f t="shared" si="2170"/>
        <v>0</v>
      </c>
      <c r="AC1396" s="13">
        <f t="shared" si="2170"/>
        <v>0</v>
      </c>
      <c r="AD1396" s="13">
        <f t="shared" si="2170"/>
        <v>0</v>
      </c>
      <c r="AE1396" s="13">
        <f t="shared" si="2170"/>
        <v>190683</v>
      </c>
      <c r="AF1396" s="13">
        <f t="shared" si="2170"/>
        <v>233</v>
      </c>
      <c r="AG1396" s="13">
        <f t="shared" ref="AG1396:AL1396" si="2171">AG1397+AG1424</f>
        <v>0</v>
      </c>
      <c r="AH1396" s="13">
        <f t="shared" si="2171"/>
        <v>0</v>
      </c>
      <c r="AI1396" s="13">
        <f t="shared" si="2171"/>
        <v>0</v>
      </c>
      <c r="AJ1396" s="13">
        <f t="shared" si="2171"/>
        <v>0</v>
      </c>
      <c r="AK1396" s="13">
        <f t="shared" si="2171"/>
        <v>190683</v>
      </c>
      <c r="AL1396" s="13">
        <f t="shared" si="2171"/>
        <v>233</v>
      </c>
      <c r="AM1396" s="13">
        <f t="shared" ref="AM1396:AR1396" si="2172">AM1397+AM1424</f>
        <v>0</v>
      </c>
      <c r="AN1396" s="13">
        <f t="shared" si="2172"/>
        <v>0</v>
      </c>
      <c r="AO1396" s="13">
        <f t="shared" si="2172"/>
        <v>0</v>
      </c>
      <c r="AP1396" s="13">
        <f t="shared" si="2172"/>
        <v>0</v>
      </c>
      <c r="AQ1396" s="13">
        <f t="shared" si="2172"/>
        <v>190683</v>
      </c>
      <c r="AR1396" s="13">
        <f t="shared" si="2172"/>
        <v>233</v>
      </c>
      <c r="AS1396" s="13">
        <f t="shared" ref="AS1396:AX1396" si="2173">AS1397+AS1424</f>
        <v>-2230</v>
      </c>
      <c r="AT1396" s="13">
        <f t="shared" si="2173"/>
        <v>0</v>
      </c>
      <c r="AU1396" s="13">
        <f t="shared" si="2173"/>
        <v>-2257</v>
      </c>
      <c r="AV1396" s="13">
        <f t="shared" si="2173"/>
        <v>566</v>
      </c>
      <c r="AW1396" s="101">
        <f t="shared" si="2173"/>
        <v>186762</v>
      </c>
      <c r="AX1396" s="101">
        <f t="shared" si="2173"/>
        <v>799</v>
      </c>
      <c r="AY1396" s="13">
        <f t="shared" ref="AY1396:BD1396" si="2174">AY1397+AY1424</f>
        <v>496</v>
      </c>
      <c r="AZ1396" s="13">
        <f t="shared" si="2174"/>
        <v>0</v>
      </c>
      <c r="BA1396" s="13">
        <f t="shared" si="2174"/>
        <v>0</v>
      </c>
      <c r="BB1396" s="13">
        <f t="shared" si="2174"/>
        <v>0</v>
      </c>
      <c r="BC1396" s="13">
        <f t="shared" si="2174"/>
        <v>187258</v>
      </c>
      <c r="BD1396" s="13">
        <f t="shared" si="2174"/>
        <v>799</v>
      </c>
      <c r="BE1396" s="13">
        <f t="shared" ref="BE1396:BJ1396" si="2175">BE1397+BE1424</f>
        <v>0</v>
      </c>
      <c r="BF1396" s="13">
        <f t="shared" si="2175"/>
        <v>100</v>
      </c>
      <c r="BG1396" s="13">
        <f t="shared" si="2175"/>
        <v>0</v>
      </c>
      <c r="BH1396" s="13">
        <f t="shared" si="2175"/>
        <v>0</v>
      </c>
      <c r="BI1396" s="13">
        <f t="shared" si="2175"/>
        <v>187358</v>
      </c>
      <c r="BJ1396" s="13">
        <f t="shared" si="2175"/>
        <v>799</v>
      </c>
    </row>
    <row r="1397" spans="1:62" ht="49.5" hidden="1" x14ac:dyDescent="0.25">
      <c r="A1397" s="28" t="s">
        <v>563</v>
      </c>
      <c r="B1397" s="30" t="s">
        <v>254</v>
      </c>
      <c r="C1397" s="30" t="s">
        <v>21</v>
      </c>
      <c r="D1397" s="30" t="s">
        <v>59</v>
      </c>
      <c r="E1397" s="30" t="s">
        <v>69</v>
      </c>
      <c r="F1397" s="30"/>
      <c r="G1397" s="9">
        <f t="shared" ref="G1397:T1397" si="2176">G1398+G1402+G1411+G1429</f>
        <v>190668</v>
      </c>
      <c r="H1397" s="9">
        <f t="shared" si="2176"/>
        <v>218</v>
      </c>
      <c r="I1397" s="9">
        <f t="shared" si="2176"/>
        <v>0</v>
      </c>
      <c r="J1397" s="9">
        <f t="shared" si="2176"/>
        <v>0</v>
      </c>
      <c r="K1397" s="9">
        <f t="shared" si="2176"/>
        <v>0</v>
      </c>
      <c r="L1397" s="9">
        <f t="shared" si="2176"/>
        <v>0</v>
      </c>
      <c r="M1397" s="9">
        <f t="shared" si="2176"/>
        <v>190668</v>
      </c>
      <c r="N1397" s="9">
        <f t="shared" si="2176"/>
        <v>218</v>
      </c>
      <c r="O1397" s="9">
        <f t="shared" si="2176"/>
        <v>0</v>
      </c>
      <c r="P1397" s="9">
        <f t="shared" si="2176"/>
        <v>0</v>
      </c>
      <c r="Q1397" s="9">
        <f t="shared" si="2176"/>
        <v>0</v>
      </c>
      <c r="R1397" s="9">
        <f t="shared" si="2176"/>
        <v>15</v>
      </c>
      <c r="S1397" s="9">
        <f t="shared" si="2176"/>
        <v>190683</v>
      </c>
      <c r="T1397" s="9">
        <f t="shared" si="2176"/>
        <v>233</v>
      </c>
      <c r="U1397" s="9">
        <f t="shared" ref="U1397:Z1397" si="2177">U1398+U1402+U1411+U1429</f>
        <v>0</v>
      </c>
      <c r="V1397" s="9">
        <f t="shared" si="2177"/>
        <v>0</v>
      </c>
      <c r="W1397" s="9">
        <f t="shared" si="2177"/>
        <v>0</v>
      </c>
      <c r="X1397" s="9">
        <f t="shared" si="2177"/>
        <v>0</v>
      </c>
      <c r="Y1397" s="9">
        <f t="shared" si="2177"/>
        <v>190683</v>
      </c>
      <c r="Z1397" s="9">
        <f t="shared" si="2177"/>
        <v>233</v>
      </c>
      <c r="AA1397" s="9">
        <f t="shared" ref="AA1397:AF1397" si="2178">AA1398+AA1402+AA1411+AA1429</f>
        <v>0</v>
      </c>
      <c r="AB1397" s="9">
        <f t="shared" si="2178"/>
        <v>0</v>
      </c>
      <c r="AC1397" s="9">
        <f t="shared" si="2178"/>
        <v>0</v>
      </c>
      <c r="AD1397" s="9">
        <f t="shared" si="2178"/>
        <v>0</v>
      </c>
      <c r="AE1397" s="9">
        <f t="shared" si="2178"/>
        <v>190683</v>
      </c>
      <c r="AF1397" s="9">
        <f t="shared" si="2178"/>
        <v>233</v>
      </c>
      <c r="AG1397" s="9">
        <f t="shared" ref="AG1397:AL1397" si="2179">AG1398+AG1402+AG1411+AG1429</f>
        <v>0</v>
      </c>
      <c r="AH1397" s="9">
        <f t="shared" si="2179"/>
        <v>0</v>
      </c>
      <c r="AI1397" s="9">
        <f t="shared" si="2179"/>
        <v>0</v>
      </c>
      <c r="AJ1397" s="9">
        <f t="shared" si="2179"/>
        <v>0</v>
      </c>
      <c r="AK1397" s="9">
        <f t="shared" si="2179"/>
        <v>190683</v>
      </c>
      <c r="AL1397" s="9">
        <f t="shared" si="2179"/>
        <v>233</v>
      </c>
      <c r="AM1397" s="9">
        <f t="shared" ref="AM1397:AR1397" si="2180">AM1398+AM1402+AM1411+AM1429</f>
        <v>0</v>
      </c>
      <c r="AN1397" s="9">
        <f t="shared" si="2180"/>
        <v>0</v>
      </c>
      <c r="AO1397" s="9">
        <f t="shared" si="2180"/>
        <v>0</v>
      </c>
      <c r="AP1397" s="9">
        <f t="shared" si="2180"/>
        <v>0</v>
      </c>
      <c r="AQ1397" s="9">
        <f t="shared" si="2180"/>
        <v>190683</v>
      </c>
      <c r="AR1397" s="9">
        <f t="shared" si="2180"/>
        <v>233</v>
      </c>
      <c r="AS1397" s="9">
        <f t="shared" ref="AS1397:AX1397" si="2181">AS1398+AS1402+AS1411+AS1429</f>
        <v>-2230</v>
      </c>
      <c r="AT1397" s="9">
        <f t="shared" si="2181"/>
        <v>0</v>
      </c>
      <c r="AU1397" s="9">
        <f t="shared" si="2181"/>
        <v>-2257</v>
      </c>
      <c r="AV1397" s="9">
        <f t="shared" si="2181"/>
        <v>566</v>
      </c>
      <c r="AW1397" s="96">
        <f t="shared" si="2181"/>
        <v>186762</v>
      </c>
      <c r="AX1397" s="96">
        <f t="shared" si="2181"/>
        <v>799</v>
      </c>
      <c r="AY1397" s="9">
        <f t="shared" ref="AY1397:BD1397" si="2182">AY1398+AY1402+AY1411+AY1429</f>
        <v>496</v>
      </c>
      <c r="AZ1397" s="9">
        <f t="shared" si="2182"/>
        <v>0</v>
      </c>
      <c r="BA1397" s="9">
        <f t="shared" si="2182"/>
        <v>0</v>
      </c>
      <c r="BB1397" s="9">
        <f t="shared" si="2182"/>
        <v>0</v>
      </c>
      <c r="BC1397" s="9">
        <f t="shared" si="2182"/>
        <v>187258</v>
      </c>
      <c r="BD1397" s="9">
        <f t="shared" si="2182"/>
        <v>799</v>
      </c>
      <c r="BE1397" s="9">
        <f t="shared" ref="BE1397:BJ1397" si="2183">BE1398+BE1402+BE1411+BE1429</f>
        <v>0</v>
      </c>
      <c r="BF1397" s="9">
        <f t="shared" si="2183"/>
        <v>100</v>
      </c>
      <c r="BG1397" s="9">
        <f t="shared" si="2183"/>
        <v>0</v>
      </c>
      <c r="BH1397" s="9">
        <f t="shared" si="2183"/>
        <v>0</v>
      </c>
      <c r="BI1397" s="9">
        <f t="shared" si="2183"/>
        <v>187358</v>
      </c>
      <c r="BJ1397" s="9">
        <f t="shared" si="2183"/>
        <v>799</v>
      </c>
    </row>
    <row r="1398" spans="1:62" ht="33" hidden="1" x14ac:dyDescent="0.25">
      <c r="A1398" s="28" t="s">
        <v>76</v>
      </c>
      <c r="B1398" s="30" t="s">
        <v>254</v>
      </c>
      <c r="C1398" s="30" t="s">
        <v>21</v>
      </c>
      <c r="D1398" s="30" t="s">
        <v>59</v>
      </c>
      <c r="E1398" s="30" t="s">
        <v>255</v>
      </c>
      <c r="F1398" s="30"/>
      <c r="G1398" s="11">
        <f t="shared" ref="G1398:V1400" si="2184">G1399</f>
        <v>154604</v>
      </c>
      <c r="H1398" s="11">
        <f t="shared" si="2184"/>
        <v>0</v>
      </c>
      <c r="I1398" s="11">
        <f t="shared" si="2184"/>
        <v>0</v>
      </c>
      <c r="J1398" s="11">
        <f t="shared" si="2184"/>
        <v>0</v>
      </c>
      <c r="K1398" s="11">
        <f t="shared" si="2184"/>
        <v>0</v>
      </c>
      <c r="L1398" s="11">
        <f t="shared" si="2184"/>
        <v>0</v>
      </c>
      <c r="M1398" s="11">
        <f t="shared" si="2184"/>
        <v>154604</v>
      </c>
      <c r="N1398" s="11">
        <f t="shared" si="2184"/>
        <v>0</v>
      </c>
      <c r="O1398" s="11">
        <f t="shared" si="2184"/>
        <v>0</v>
      </c>
      <c r="P1398" s="11">
        <f t="shared" si="2184"/>
        <v>0</v>
      </c>
      <c r="Q1398" s="11">
        <f t="shared" si="2184"/>
        <v>0</v>
      </c>
      <c r="R1398" s="11">
        <f t="shared" si="2184"/>
        <v>0</v>
      </c>
      <c r="S1398" s="11">
        <f t="shared" si="2184"/>
        <v>154604</v>
      </c>
      <c r="T1398" s="11">
        <f t="shared" si="2184"/>
        <v>0</v>
      </c>
      <c r="U1398" s="11">
        <f t="shared" si="2184"/>
        <v>0</v>
      </c>
      <c r="V1398" s="11">
        <f t="shared" si="2184"/>
        <v>0</v>
      </c>
      <c r="W1398" s="11">
        <f t="shared" ref="U1398:AJ1400" si="2185">W1399</f>
        <v>0</v>
      </c>
      <c r="X1398" s="11">
        <f t="shared" si="2185"/>
        <v>0</v>
      </c>
      <c r="Y1398" s="11">
        <f t="shared" si="2185"/>
        <v>154604</v>
      </c>
      <c r="Z1398" s="11">
        <f t="shared" si="2185"/>
        <v>0</v>
      </c>
      <c r="AA1398" s="11">
        <f t="shared" si="2185"/>
        <v>0</v>
      </c>
      <c r="AB1398" s="11">
        <f t="shared" si="2185"/>
        <v>0</v>
      </c>
      <c r="AC1398" s="11">
        <f t="shared" si="2185"/>
        <v>0</v>
      </c>
      <c r="AD1398" s="11">
        <f t="shared" si="2185"/>
        <v>0</v>
      </c>
      <c r="AE1398" s="11">
        <f t="shared" si="2185"/>
        <v>154604</v>
      </c>
      <c r="AF1398" s="11">
        <f t="shared" si="2185"/>
        <v>0</v>
      </c>
      <c r="AG1398" s="11">
        <f t="shared" si="2185"/>
        <v>0</v>
      </c>
      <c r="AH1398" s="11">
        <f t="shared" si="2185"/>
        <v>0</v>
      </c>
      <c r="AI1398" s="11">
        <f t="shared" si="2185"/>
        <v>0</v>
      </c>
      <c r="AJ1398" s="11">
        <f t="shared" si="2185"/>
        <v>0</v>
      </c>
      <c r="AK1398" s="11">
        <f t="shared" ref="AG1398:AV1400" si="2186">AK1399</f>
        <v>154604</v>
      </c>
      <c r="AL1398" s="11">
        <f t="shared" si="2186"/>
        <v>0</v>
      </c>
      <c r="AM1398" s="11">
        <f t="shared" si="2186"/>
        <v>0</v>
      </c>
      <c r="AN1398" s="11">
        <f t="shared" si="2186"/>
        <v>0</v>
      </c>
      <c r="AO1398" s="11">
        <f t="shared" si="2186"/>
        <v>0</v>
      </c>
      <c r="AP1398" s="11">
        <f t="shared" si="2186"/>
        <v>0</v>
      </c>
      <c r="AQ1398" s="11">
        <f t="shared" si="2186"/>
        <v>154604</v>
      </c>
      <c r="AR1398" s="11">
        <f t="shared" si="2186"/>
        <v>0</v>
      </c>
      <c r="AS1398" s="11">
        <f t="shared" si="2186"/>
        <v>0</v>
      </c>
      <c r="AT1398" s="11">
        <f t="shared" si="2186"/>
        <v>0</v>
      </c>
      <c r="AU1398" s="11">
        <f t="shared" si="2186"/>
        <v>0</v>
      </c>
      <c r="AV1398" s="11">
        <f t="shared" si="2186"/>
        <v>0</v>
      </c>
      <c r="AW1398" s="98">
        <f t="shared" ref="AS1398:BH1400" si="2187">AW1399</f>
        <v>154604</v>
      </c>
      <c r="AX1398" s="98">
        <f t="shared" si="2187"/>
        <v>0</v>
      </c>
      <c r="AY1398" s="11">
        <f t="shared" si="2187"/>
        <v>664</v>
      </c>
      <c r="AZ1398" s="11">
        <f t="shared" si="2187"/>
        <v>0</v>
      </c>
      <c r="BA1398" s="11">
        <f t="shared" si="2187"/>
        <v>0</v>
      </c>
      <c r="BB1398" s="11">
        <f t="shared" si="2187"/>
        <v>0</v>
      </c>
      <c r="BC1398" s="11">
        <f t="shared" si="2187"/>
        <v>155268</v>
      </c>
      <c r="BD1398" s="11">
        <f t="shared" si="2187"/>
        <v>0</v>
      </c>
      <c r="BE1398" s="11">
        <f t="shared" si="2187"/>
        <v>0</v>
      </c>
      <c r="BF1398" s="11">
        <f t="shared" si="2187"/>
        <v>0</v>
      </c>
      <c r="BG1398" s="11">
        <f t="shared" si="2187"/>
        <v>0</v>
      </c>
      <c r="BH1398" s="11">
        <f t="shared" si="2187"/>
        <v>0</v>
      </c>
      <c r="BI1398" s="11">
        <f t="shared" ref="BE1398:BJ1400" si="2188">BI1399</f>
        <v>155268</v>
      </c>
      <c r="BJ1398" s="11">
        <f t="shared" si="2188"/>
        <v>0</v>
      </c>
    </row>
    <row r="1399" spans="1:62" ht="33" hidden="1" x14ac:dyDescent="0.25">
      <c r="A1399" s="47" t="s">
        <v>256</v>
      </c>
      <c r="B1399" s="30" t="s">
        <v>254</v>
      </c>
      <c r="C1399" s="30" t="s">
        <v>21</v>
      </c>
      <c r="D1399" s="30" t="s">
        <v>59</v>
      </c>
      <c r="E1399" s="30" t="s">
        <v>257</v>
      </c>
      <c r="F1399" s="30"/>
      <c r="G1399" s="11">
        <f t="shared" si="2184"/>
        <v>154604</v>
      </c>
      <c r="H1399" s="11">
        <f t="shared" si="2184"/>
        <v>0</v>
      </c>
      <c r="I1399" s="11">
        <f t="shared" si="2184"/>
        <v>0</v>
      </c>
      <c r="J1399" s="11">
        <f t="shared" si="2184"/>
        <v>0</v>
      </c>
      <c r="K1399" s="11">
        <f t="shared" si="2184"/>
        <v>0</v>
      </c>
      <c r="L1399" s="11">
        <f t="shared" si="2184"/>
        <v>0</v>
      </c>
      <c r="M1399" s="11">
        <f t="shared" si="2184"/>
        <v>154604</v>
      </c>
      <c r="N1399" s="11">
        <f t="shared" si="2184"/>
        <v>0</v>
      </c>
      <c r="O1399" s="11">
        <f t="shared" si="2184"/>
        <v>0</v>
      </c>
      <c r="P1399" s="11">
        <f t="shared" si="2184"/>
        <v>0</v>
      </c>
      <c r="Q1399" s="11">
        <f t="shared" si="2184"/>
        <v>0</v>
      </c>
      <c r="R1399" s="11">
        <f t="shared" si="2184"/>
        <v>0</v>
      </c>
      <c r="S1399" s="11">
        <f t="shared" si="2184"/>
        <v>154604</v>
      </c>
      <c r="T1399" s="11">
        <f t="shared" si="2184"/>
        <v>0</v>
      </c>
      <c r="U1399" s="11">
        <f t="shared" si="2185"/>
        <v>0</v>
      </c>
      <c r="V1399" s="11">
        <f t="shared" si="2185"/>
        <v>0</v>
      </c>
      <c r="W1399" s="11">
        <f t="shared" si="2185"/>
        <v>0</v>
      </c>
      <c r="X1399" s="11">
        <f t="shared" si="2185"/>
        <v>0</v>
      </c>
      <c r="Y1399" s="11">
        <f t="shared" si="2185"/>
        <v>154604</v>
      </c>
      <c r="Z1399" s="11">
        <f t="shared" si="2185"/>
        <v>0</v>
      </c>
      <c r="AA1399" s="11">
        <f t="shared" si="2185"/>
        <v>0</v>
      </c>
      <c r="AB1399" s="11">
        <f t="shared" si="2185"/>
        <v>0</v>
      </c>
      <c r="AC1399" s="11">
        <f t="shared" si="2185"/>
        <v>0</v>
      </c>
      <c r="AD1399" s="11">
        <f t="shared" si="2185"/>
        <v>0</v>
      </c>
      <c r="AE1399" s="11">
        <f t="shared" si="2185"/>
        <v>154604</v>
      </c>
      <c r="AF1399" s="11">
        <f t="shared" si="2185"/>
        <v>0</v>
      </c>
      <c r="AG1399" s="11">
        <f t="shared" si="2186"/>
        <v>0</v>
      </c>
      <c r="AH1399" s="11">
        <f t="shared" si="2186"/>
        <v>0</v>
      </c>
      <c r="AI1399" s="11">
        <f t="shared" si="2186"/>
        <v>0</v>
      </c>
      <c r="AJ1399" s="11">
        <f t="shared" si="2186"/>
        <v>0</v>
      </c>
      <c r="AK1399" s="11">
        <f t="shared" si="2186"/>
        <v>154604</v>
      </c>
      <c r="AL1399" s="11">
        <f t="shared" si="2186"/>
        <v>0</v>
      </c>
      <c r="AM1399" s="11">
        <f t="shared" si="2186"/>
        <v>0</v>
      </c>
      <c r="AN1399" s="11">
        <f t="shared" si="2186"/>
        <v>0</v>
      </c>
      <c r="AO1399" s="11">
        <f t="shared" si="2186"/>
        <v>0</v>
      </c>
      <c r="AP1399" s="11">
        <f t="shared" si="2186"/>
        <v>0</v>
      </c>
      <c r="AQ1399" s="11">
        <f t="shared" si="2186"/>
        <v>154604</v>
      </c>
      <c r="AR1399" s="11">
        <f t="shared" si="2186"/>
        <v>0</v>
      </c>
      <c r="AS1399" s="11">
        <f t="shared" si="2187"/>
        <v>0</v>
      </c>
      <c r="AT1399" s="11">
        <f t="shared" si="2187"/>
        <v>0</v>
      </c>
      <c r="AU1399" s="11">
        <f t="shared" si="2187"/>
        <v>0</v>
      </c>
      <c r="AV1399" s="11">
        <f t="shared" si="2187"/>
        <v>0</v>
      </c>
      <c r="AW1399" s="98">
        <f t="shared" si="2187"/>
        <v>154604</v>
      </c>
      <c r="AX1399" s="98">
        <f t="shared" si="2187"/>
        <v>0</v>
      </c>
      <c r="AY1399" s="11">
        <f t="shared" si="2187"/>
        <v>664</v>
      </c>
      <c r="AZ1399" s="11">
        <f t="shared" si="2187"/>
        <v>0</v>
      </c>
      <c r="BA1399" s="11">
        <f t="shared" si="2187"/>
        <v>0</v>
      </c>
      <c r="BB1399" s="11">
        <f t="shared" si="2187"/>
        <v>0</v>
      </c>
      <c r="BC1399" s="11">
        <f t="shared" si="2187"/>
        <v>155268</v>
      </c>
      <c r="BD1399" s="11">
        <f t="shared" si="2187"/>
        <v>0</v>
      </c>
      <c r="BE1399" s="11">
        <f t="shared" si="2188"/>
        <v>0</v>
      </c>
      <c r="BF1399" s="11">
        <f t="shared" si="2188"/>
        <v>0</v>
      </c>
      <c r="BG1399" s="11">
        <f t="shared" si="2188"/>
        <v>0</v>
      </c>
      <c r="BH1399" s="11">
        <f t="shared" si="2188"/>
        <v>0</v>
      </c>
      <c r="BI1399" s="11">
        <f t="shared" si="2188"/>
        <v>155268</v>
      </c>
      <c r="BJ1399" s="11">
        <f t="shared" si="2188"/>
        <v>0</v>
      </c>
    </row>
    <row r="1400" spans="1:62" ht="33" hidden="1" x14ac:dyDescent="0.25">
      <c r="A1400" s="47" t="s">
        <v>11</v>
      </c>
      <c r="B1400" s="30" t="s">
        <v>254</v>
      </c>
      <c r="C1400" s="30" t="s">
        <v>21</v>
      </c>
      <c r="D1400" s="30" t="s">
        <v>59</v>
      </c>
      <c r="E1400" s="30" t="s">
        <v>257</v>
      </c>
      <c r="F1400" s="30" t="s">
        <v>12</v>
      </c>
      <c r="G1400" s="11">
        <f t="shared" si="2184"/>
        <v>154604</v>
      </c>
      <c r="H1400" s="11">
        <f t="shared" si="2184"/>
        <v>0</v>
      </c>
      <c r="I1400" s="11">
        <f t="shared" si="2184"/>
        <v>0</v>
      </c>
      <c r="J1400" s="11">
        <f t="shared" si="2184"/>
        <v>0</v>
      </c>
      <c r="K1400" s="11">
        <f t="shared" si="2184"/>
        <v>0</v>
      </c>
      <c r="L1400" s="11">
        <f t="shared" si="2184"/>
        <v>0</v>
      </c>
      <c r="M1400" s="11">
        <f t="shared" si="2184"/>
        <v>154604</v>
      </c>
      <c r="N1400" s="11">
        <f t="shared" si="2184"/>
        <v>0</v>
      </c>
      <c r="O1400" s="11">
        <f t="shared" si="2184"/>
        <v>0</v>
      </c>
      <c r="P1400" s="11">
        <f t="shared" si="2184"/>
        <v>0</v>
      </c>
      <c r="Q1400" s="11">
        <f t="shared" si="2184"/>
        <v>0</v>
      </c>
      <c r="R1400" s="11">
        <f t="shared" si="2184"/>
        <v>0</v>
      </c>
      <c r="S1400" s="11">
        <f t="shared" si="2184"/>
        <v>154604</v>
      </c>
      <c r="T1400" s="11">
        <f t="shared" si="2184"/>
        <v>0</v>
      </c>
      <c r="U1400" s="11">
        <f t="shared" si="2185"/>
        <v>0</v>
      </c>
      <c r="V1400" s="11">
        <f t="shared" si="2185"/>
        <v>0</v>
      </c>
      <c r="W1400" s="11">
        <f t="shared" si="2185"/>
        <v>0</v>
      </c>
      <c r="X1400" s="11">
        <f t="shared" si="2185"/>
        <v>0</v>
      </c>
      <c r="Y1400" s="11">
        <f t="shared" si="2185"/>
        <v>154604</v>
      </c>
      <c r="Z1400" s="11">
        <f t="shared" si="2185"/>
        <v>0</v>
      </c>
      <c r="AA1400" s="11">
        <f t="shared" si="2185"/>
        <v>0</v>
      </c>
      <c r="AB1400" s="11">
        <f t="shared" si="2185"/>
        <v>0</v>
      </c>
      <c r="AC1400" s="11">
        <f t="shared" si="2185"/>
        <v>0</v>
      </c>
      <c r="AD1400" s="11">
        <f t="shared" si="2185"/>
        <v>0</v>
      </c>
      <c r="AE1400" s="11">
        <f t="shared" si="2185"/>
        <v>154604</v>
      </c>
      <c r="AF1400" s="11">
        <f t="shared" si="2185"/>
        <v>0</v>
      </c>
      <c r="AG1400" s="11">
        <f t="shared" si="2186"/>
        <v>0</v>
      </c>
      <c r="AH1400" s="11">
        <f t="shared" si="2186"/>
        <v>0</v>
      </c>
      <c r="AI1400" s="11">
        <f t="shared" si="2186"/>
        <v>0</v>
      </c>
      <c r="AJ1400" s="11">
        <f t="shared" si="2186"/>
        <v>0</v>
      </c>
      <c r="AK1400" s="11">
        <f t="shared" si="2186"/>
        <v>154604</v>
      </c>
      <c r="AL1400" s="11">
        <f t="shared" si="2186"/>
        <v>0</v>
      </c>
      <c r="AM1400" s="11">
        <f t="shared" si="2186"/>
        <v>0</v>
      </c>
      <c r="AN1400" s="11">
        <f t="shared" si="2186"/>
        <v>0</v>
      </c>
      <c r="AO1400" s="11">
        <f t="shared" si="2186"/>
        <v>0</v>
      </c>
      <c r="AP1400" s="11">
        <f t="shared" si="2186"/>
        <v>0</v>
      </c>
      <c r="AQ1400" s="11">
        <f t="shared" si="2186"/>
        <v>154604</v>
      </c>
      <c r="AR1400" s="11">
        <f t="shared" si="2186"/>
        <v>0</v>
      </c>
      <c r="AS1400" s="11">
        <f t="shared" si="2187"/>
        <v>0</v>
      </c>
      <c r="AT1400" s="11">
        <f t="shared" si="2187"/>
        <v>0</v>
      </c>
      <c r="AU1400" s="11">
        <f t="shared" si="2187"/>
        <v>0</v>
      </c>
      <c r="AV1400" s="11">
        <f t="shared" si="2187"/>
        <v>0</v>
      </c>
      <c r="AW1400" s="98">
        <f t="shared" si="2187"/>
        <v>154604</v>
      </c>
      <c r="AX1400" s="98">
        <f t="shared" si="2187"/>
        <v>0</v>
      </c>
      <c r="AY1400" s="11">
        <f t="shared" si="2187"/>
        <v>664</v>
      </c>
      <c r="AZ1400" s="11">
        <f t="shared" si="2187"/>
        <v>0</v>
      </c>
      <c r="BA1400" s="11">
        <f t="shared" si="2187"/>
        <v>0</v>
      </c>
      <c r="BB1400" s="11">
        <f t="shared" si="2187"/>
        <v>0</v>
      </c>
      <c r="BC1400" s="11">
        <f t="shared" si="2187"/>
        <v>155268</v>
      </c>
      <c r="BD1400" s="11">
        <f t="shared" si="2187"/>
        <v>0</v>
      </c>
      <c r="BE1400" s="11">
        <f t="shared" si="2188"/>
        <v>0</v>
      </c>
      <c r="BF1400" s="11">
        <f t="shared" si="2188"/>
        <v>0</v>
      </c>
      <c r="BG1400" s="11">
        <f t="shared" si="2188"/>
        <v>0</v>
      </c>
      <c r="BH1400" s="11">
        <f t="shared" si="2188"/>
        <v>0</v>
      </c>
      <c r="BI1400" s="11">
        <f t="shared" si="2188"/>
        <v>155268</v>
      </c>
      <c r="BJ1400" s="11">
        <f t="shared" si="2188"/>
        <v>0</v>
      </c>
    </row>
    <row r="1401" spans="1:62" hidden="1" x14ac:dyDescent="0.25">
      <c r="A1401" s="47" t="s">
        <v>23</v>
      </c>
      <c r="B1401" s="30" t="s">
        <v>254</v>
      </c>
      <c r="C1401" s="30" t="s">
        <v>21</v>
      </c>
      <c r="D1401" s="30" t="s">
        <v>59</v>
      </c>
      <c r="E1401" s="30" t="s">
        <v>257</v>
      </c>
      <c r="F1401" s="26" t="s">
        <v>35</v>
      </c>
      <c r="G1401" s="9">
        <f>149427+5177</f>
        <v>154604</v>
      </c>
      <c r="H1401" s="9"/>
      <c r="I1401" s="84"/>
      <c r="J1401" s="84"/>
      <c r="K1401" s="84"/>
      <c r="L1401" s="84"/>
      <c r="M1401" s="9">
        <f>G1401+I1401+J1401+K1401+L1401</f>
        <v>154604</v>
      </c>
      <c r="N1401" s="9">
        <f>H1401+L1401</f>
        <v>0</v>
      </c>
      <c r="O1401" s="85"/>
      <c r="P1401" s="85"/>
      <c r="Q1401" s="85"/>
      <c r="R1401" s="85"/>
      <c r="S1401" s="9">
        <f>M1401+O1401+P1401+Q1401+R1401</f>
        <v>154604</v>
      </c>
      <c r="T1401" s="9">
        <f>N1401+R1401</f>
        <v>0</v>
      </c>
      <c r="U1401" s="85"/>
      <c r="V1401" s="85"/>
      <c r="W1401" s="85"/>
      <c r="X1401" s="85"/>
      <c r="Y1401" s="9">
        <f>S1401+U1401+V1401+W1401+X1401</f>
        <v>154604</v>
      </c>
      <c r="Z1401" s="9">
        <f>T1401+X1401</f>
        <v>0</v>
      </c>
      <c r="AA1401" s="85"/>
      <c r="AB1401" s="85"/>
      <c r="AC1401" s="85"/>
      <c r="AD1401" s="85"/>
      <c r="AE1401" s="9">
        <f>Y1401+AA1401+AB1401+AC1401+AD1401</f>
        <v>154604</v>
      </c>
      <c r="AF1401" s="9">
        <f>Z1401+AD1401</f>
        <v>0</v>
      </c>
      <c r="AG1401" s="85"/>
      <c r="AH1401" s="85"/>
      <c r="AI1401" s="85"/>
      <c r="AJ1401" s="85"/>
      <c r="AK1401" s="9">
        <f>AE1401+AG1401+AH1401+AI1401+AJ1401</f>
        <v>154604</v>
      </c>
      <c r="AL1401" s="9">
        <f>AF1401+AJ1401</f>
        <v>0</v>
      </c>
      <c r="AM1401" s="85"/>
      <c r="AN1401" s="85"/>
      <c r="AO1401" s="85"/>
      <c r="AP1401" s="85"/>
      <c r="AQ1401" s="9">
        <f>AK1401+AM1401+AN1401+AO1401+AP1401</f>
        <v>154604</v>
      </c>
      <c r="AR1401" s="9">
        <f>AL1401+AP1401</f>
        <v>0</v>
      </c>
      <c r="AS1401" s="85"/>
      <c r="AT1401" s="85"/>
      <c r="AU1401" s="85"/>
      <c r="AV1401" s="85"/>
      <c r="AW1401" s="96">
        <f>AQ1401+AS1401+AT1401+AU1401+AV1401</f>
        <v>154604</v>
      </c>
      <c r="AX1401" s="96">
        <f>AR1401+AV1401</f>
        <v>0</v>
      </c>
      <c r="AY1401" s="85">
        <f>1522-858</f>
        <v>664</v>
      </c>
      <c r="AZ1401" s="85"/>
      <c r="BA1401" s="85"/>
      <c r="BB1401" s="85"/>
      <c r="BC1401" s="9">
        <f>AW1401+AY1401+AZ1401+BA1401+BB1401</f>
        <v>155268</v>
      </c>
      <c r="BD1401" s="9">
        <f>AX1401+BB1401</f>
        <v>0</v>
      </c>
      <c r="BE1401" s="85"/>
      <c r="BF1401" s="85"/>
      <c r="BG1401" s="85"/>
      <c r="BH1401" s="85"/>
      <c r="BI1401" s="9">
        <f>BC1401+BE1401+BF1401+BG1401+BH1401</f>
        <v>155268</v>
      </c>
      <c r="BJ1401" s="9">
        <f>BD1401+BH1401</f>
        <v>0</v>
      </c>
    </row>
    <row r="1402" spans="1:62" hidden="1" x14ac:dyDescent="0.25">
      <c r="A1402" s="47" t="s">
        <v>14</v>
      </c>
      <c r="B1402" s="30" t="s">
        <v>254</v>
      </c>
      <c r="C1402" s="30" t="s">
        <v>21</v>
      </c>
      <c r="D1402" s="30" t="s">
        <v>59</v>
      </c>
      <c r="E1402" s="30" t="s">
        <v>70</v>
      </c>
      <c r="F1402" s="30"/>
      <c r="G1402" s="11">
        <f>G1403+G1408</f>
        <v>35846</v>
      </c>
      <c r="H1402" s="11">
        <f t="shared" ref="H1402:N1402" si="2189">H1403+H1408</f>
        <v>0</v>
      </c>
      <c r="I1402" s="11">
        <f t="shared" si="2189"/>
        <v>0</v>
      </c>
      <c r="J1402" s="11">
        <f t="shared" si="2189"/>
        <v>0</v>
      </c>
      <c r="K1402" s="11">
        <f t="shared" si="2189"/>
        <v>0</v>
      </c>
      <c r="L1402" s="11">
        <f t="shared" si="2189"/>
        <v>0</v>
      </c>
      <c r="M1402" s="11">
        <f t="shared" si="2189"/>
        <v>35846</v>
      </c>
      <c r="N1402" s="11">
        <f t="shared" si="2189"/>
        <v>0</v>
      </c>
      <c r="O1402" s="11">
        <f t="shared" ref="O1402:T1402" si="2190">O1403+O1408</f>
        <v>0</v>
      </c>
      <c r="P1402" s="11">
        <f t="shared" si="2190"/>
        <v>0</v>
      </c>
      <c r="Q1402" s="11">
        <f t="shared" si="2190"/>
        <v>0</v>
      </c>
      <c r="R1402" s="11">
        <f t="shared" si="2190"/>
        <v>0</v>
      </c>
      <c r="S1402" s="11">
        <f t="shared" si="2190"/>
        <v>35846</v>
      </c>
      <c r="T1402" s="11">
        <f t="shared" si="2190"/>
        <v>0</v>
      </c>
      <c r="U1402" s="11">
        <f t="shared" ref="U1402:Z1402" si="2191">U1403+U1408</f>
        <v>0</v>
      </c>
      <c r="V1402" s="11">
        <f t="shared" si="2191"/>
        <v>0</v>
      </c>
      <c r="W1402" s="11">
        <f t="shared" si="2191"/>
        <v>0</v>
      </c>
      <c r="X1402" s="11">
        <f t="shared" si="2191"/>
        <v>0</v>
      </c>
      <c r="Y1402" s="11">
        <f t="shared" si="2191"/>
        <v>35846</v>
      </c>
      <c r="Z1402" s="11">
        <f t="shared" si="2191"/>
        <v>0</v>
      </c>
      <c r="AA1402" s="11">
        <f t="shared" ref="AA1402:AF1402" si="2192">AA1403+AA1408</f>
        <v>0</v>
      </c>
      <c r="AB1402" s="11">
        <f t="shared" si="2192"/>
        <v>0</v>
      </c>
      <c r="AC1402" s="11">
        <f t="shared" si="2192"/>
        <v>0</v>
      </c>
      <c r="AD1402" s="11">
        <f t="shared" si="2192"/>
        <v>0</v>
      </c>
      <c r="AE1402" s="11">
        <f t="shared" si="2192"/>
        <v>35846</v>
      </c>
      <c r="AF1402" s="11">
        <f t="shared" si="2192"/>
        <v>0</v>
      </c>
      <c r="AG1402" s="11">
        <f t="shared" ref="AG1402:AL1402" si="2193">AG1403+AG1408</f>
        <v>0</v>
      </c>
      <c r="AH1402" s="11">
        <f t="shared" si="2193"/>
        <v>0</v>
      </c>
      <c r="AI1402" s="11">
        <f t="shared" si="2193"/>
        <v>0</v>
      </c>
      <c r="AJ1402" s="11">
        <f t="shared" si="2193"/>
        <v>0</v>
      </c>
      <c r="AK1402" s="11">
        <f t="shared" si="2193"/>
        <v>35846</v>
      </c>
      <c r="AL1402" s="11">
        <f t="shared" si="2193"/>
        <v>0</v>
      </c>
      <c r="AM1402" s="11">
        <f t="shared" ref="AM1402:AR1402" si="2194">AM1403+AM1408</f>
        <v>0</v>
      </c>
      <c r="AN1402" s="11">
        <f t="shared" si="2194"/>
        <v>0</v>
      </c>
      <c r="AO1402" s="11">
        <f t="shared" si="2194"/>
        <v>0</v>
      </c>
      <c r="AP1402" s="11">
        <f t="shared" si="2194"/>
        <v>0</v>
      </c>
      <c r="AQ1402" s="11">
        <f t="shared" si="2194"/>
        <v>35846</v>
      </c>
      <c r="AR1402" s="11">
        <f t="shared" si="2194"/>
        <v>0</v>
      </c>
      <c r="AS1402" s="11">
        <f t="shared" ref="AS1402:AX1402" si="2195">AS1403+AS1408</f>
        <v>-2230</v>
      </c>
      <c r="AT1402" s="11">
        <f t="shared" si="2195"/>
        <v>0</v>
      </c>
      <c r="AU1402" s="11">
        <f t="shared" si="2195"/>
        <v>-2257</v>
      </c>
      <c r="AV1402" s="11">
        <f t="shared" si="2195"/>
        <v>0</v>
      </c>
      <c r="AW1402" s="98">
        <f t="shared" si="2195"/>
        <v>31359</v>
      </c>
      <c r="AX1402" s="98">
        <f t="shared" si="2195"/>
        <v>0</v>
      </c>
      <c r="AY1402" s="11">
        <f t="shared" ref="AY1402:BD1402" si="2196">AY1403+AY1408</f>
        <v>-168</v>
      </c>
      <c r="AZ1402" s="11">
        <f t="shared" si="2196"/>
        <v>0</v>
      </c>
      <c r="BA1402" s="11">
        <f t="shared" si="2196"/>
        <v>0</v>
      </c>
      <c r="BB1402" s="11">
        <f t="shared" si="2196"/>
        <v>0</v>
      </c>
      <c r="BC1402" s="11">
        <f t="shared" si="2196"/>
        <v>31191</v>
      </c>
      <c r="BD1402" s="11">
        <f t="shared" si="2196"/>
        <v>0</v>
      </c>
      <c r="BE1402" s="11">
        <f t="shared" ref="BE1402:BJ1402" si="2197">BE1403+BE1408</f>
        <v>0</v>
      </c>
      <c r="BF1402" s="11">
        <f t="shared" si="2197"/>
        <v>100</v>
      </c>
      <c r="BG1402" s="11">
        <f t="shared" si="2197"/>
        <v>0</v>
      </c>
      <c r="BH1402" s="11">
        <f t="shared" si="2197"/>
        <v>0</v>
      </c>
      <c r="BI1402" s="11">
        <f t="shared" si="2197"/>
        <v>31291</v>
      </c>
      <c r="BJ1402" s="11">
        <f t="shared" si="2197"/>
        <v>0</v>
      </c>
    </row>
    <row r="1403" spans="1:62" ht="33" hidden="1" x14ac:dyDescent="0.25">
      <c r="A1403" s="47" t="s">
        <v>71</v>
      </c>
      <c r="B1403" s="30" t="s">
        <v>254</v>
      </c>
      <c r="C1403" s="30" t="s">
        <v>21</v>
      </c>
      <c r="D1403" s="30" t="s">
        <v>59</v>
      </c>
      <c r="E1403" s="30" t="s">
        <v>72</v>
      </c>
      <c r="F1403" s="30"/>
      <c r="G1403" s="11">
        <f>G1404+G1406</f>
        <v>35501</v>
      </c>
      <c r="H1403" s="11">
        <f t="shared" ref="H1403:N1403" si="2198">H1404+H1406</f>
        <v>0</v>
      </c>
      <c r="I1403" s="11">
        <f t="shared" si="2198"/>
        <v>0</v>
      </c>
      <c r="J1403" s="11">
        <f t="shared" si="2198"/>
        <v>0</v>
      </c>
      <c r="K1403" s="11">
        <f t="shared" si="2198"/>
        <v>0</v>
      </c>
      <c r="L1403" s="11">
        <f t="shared" si="2198"/>
        <v>0</v>
      </c>
      <c r="M1403" s="11">
        <f t="shared" si="2198"/>
        <v>35501</v>
      </c>
      <c r="N1403" s="11">
        <f t="shared" si="2198"/>
        <v>0</v>
      </c>
      <c r="O1403" s="11">
        <f t="shared" ref="O1403:T1403" si="2199">O1404+O1406</f>
        <v>0</v>
      </c>
      <c r="P1403" s="11">
        <f t="shared" si="2199"/>
        <v>0</v>
      </c>
      <c r="Q1403" s="11">
        <f t="shared" si="2199"/>
        <v>0</v>
      </c>
      <c r="R1403" s="11">
        <f t="shared" si="2199"/>
        <v>0</v>
      </c>
      <c r="S1403" s="11">
        <f t="shared" si="2199"/>
        <v>35501</v>
      </c>
      <c r="T1403" s="11">
        <f t="shared" si="2199"/>
        <v>0</v>
      </c>
      <c r="U1403" s="11">
        <f t="shared" ref="U1403:Z1403" si="2200">U1404+U1406</f>
        <v>0</v>
      </c>
      <c r="V1403" s="11">
        <f t="shared" si="2200"/>
        <v>0</v>
      </c>
      <c r="W1403" s="11">
        <f t="shared" si="2200"/>
        <v>0</v>
      </c>
      <c r="X1403" s="11">
        <f t="shared" si="2200"/>
        <v>0</v>
      </c>
      <c r="Y1403" s="11">
        <f t="shared" si="2200"/>
        <v>35501</v>
      </c>
      <c r="Z1403" s="11">
        <f t="shared" si="2200"/>
        <v>0</v>
      </c>
      <c r="AA1403" s="11">
        <f t="shared" ref="AA1403:AF1403" si="2201">AA1404+AA1406</f>
        <v>0</v>
      </c>
      <c r="AB1403" s="11">
        <f t="shared" si="2201"/>
        <v>0</v>
      </c>
      <c r="AC1403" s="11">
        <f t="shared" si="2201"/>
        <v>0</v>
      </c>
      <c r="AD1403" s="11">
        <f t="shared" si="2201"/>
        <v>0</v>
      </c>
      <c r="AE1403" s="11">
        <f t="shared" si="2201"/>
        <v>35501</v>
      </c>
      <c r="AF1403" s="11">
        <f t="shared" si="2201"/>
        <v>0</v>
      </c>
      <c r="AG1403" s="11">
        <f t="shared" ref="AG1403:AL1403" si="2202">AG1404+AG1406</f>
        <v>0</v>
      </c>
      <c r="AH1403" s="11">
        <f t="shared" si="2202"/>
        <v>0</v>
      </c>
      <c r="AI1403" s="11">
        <f t="shared" si="2202"/>
        <v>0</v>
      </c>
      <c r="AJ1403" s="11">
        <f t="shared" si="2202"/>
        <v>0</v>
      </c>
      <c r="AK1403" s="11">
        <f t="shared" si="2202"/>
        <v>35501</v>
      </c>
      <c r="AL1403" s="11">
        <f t="shared" si="2202"/>
        <v>0</v>
      </c>
      <c r="AM1403" s="11">
        <f t="shared" ref="AM1403:AR1403" si="2203">AM1404+AM1406</f>
        <v>0</v>
      </c>
      <c r="AN1403" s="11">
        <f t="shared" si="2203"/>
        <v>0</v>
      </c>
      <c r="AO1403" s="11">
        <f t="shared" si="2203"/>
        <v>0</v>
      </c>
      <c r="AP1403" s="11">
        <f t="shared" si="2203"/>
        <v>0</v>
      </c>
      <c r="AQ1403" s="11">
        <f t="shared" si="2203"/>
        <v>35501</v>
      </c>
      <c r="AR1403" s="11">
        <f t="shared" si="2203"/>
        <v>0</v>
      </c>
      <c r="AS1403" s="11">
        <f t="shared" ref="AS1403:AX1403" si="2204">AS1404+AS1406</f>
        <v>-2230</v>
      </c>
      <c r="AT1403" s="11">
        <f t="shared" si="2204"/>
        <v>0</v>
      </c>
      <c r="AU1403" s="11">
        <f t="shared" si="2204"/>
        <v>-2257</v>
      </c>
      <c r="AV1403" s="11">
        <f t="shared" si="2204"/>
        <v>0</v>
      </c>
      <c r="AW1403" s="98">
        <f t="shared" si="2204"/>
        <v>31014</v>
      </c>
      <c r="AX1403" s="98">
        <f t="shared" si="2204"/>
        <v>0</v>
      </c>
      <c r="AY1403" s="11">
        <f t="shared" ref="AY1403:BD1403" si="2205">AY1404+AY1406</f>
        <v>-168</v>
      </c>
      <c r="AZ1403" s="11">
        <f t="shared" si="2205"/>
        <v>0</v>
      </c>
      <c r="BA1403" s="11">
        <f t="shared" si="2205"/>
        <v>0</v>
      </c>
      <c r="BB1403" s="11">
        <f t="shared" si="2205"/>
        <v>0</v>
      </c>
      <c r="BC1403" s="11">
        <f t="shared" si="2205"/>
        <v>30846</v>
      </c>
      <c r="BD1403" s="11">
        <f t="shared" si="2205"/>
        <v>0</v>
      </c>
      <c r="BE1403" s="11">
        <f t="shared" ref="BE1403:BJ1403" si="2206">BE1404+BE1406</f>
        <v>0</v>
      </c>
      <c r="BF1403" s="11">
        <f t="shared" si="2206"/>
        <v>100</v>
      </c>
      <c r="BG1403" s="11">
        <f t="shared" si="2206"/>
        <v>0</v>
      </c>
      <c r="BH1403" s="11">
        <f t="shared" si="2206"/>
        <v>0</v>
      </c>
      <c r="BI1403" s="11">
        <f t="shared" si="2206"/>
        <v>30946</v>
      </c>
      <c r="BJ1403" s="11">
        <f t="shared" si="2206"/>
        <v>0</v>
      </c>
    </row>
    <row r="1404" spans="1:62" ht="33" hidden="1" x14ac:dyDescent="0.25">
      <c r="A1404" s="25" t="s">
        <v>242</v>
      </c>
      <c r="B1404" s="30" t="s">
        <v>254</v>
      </c>
      <c r="C1404" s="30" t="s">
        <v>21</v>
      </c>
      <c r="D1404" s="30" t="s">
        <v>59</v>
      </c>
      <c r="E1404" s="30" t="s">
        <v>72</v>
      </c>
      <c r="F1404" s="30" t="s">
        <v>30</v>
      </c>
      <c r="G1404" s="11">
        <f t="shared" ref="G1404:BJ1404" si="2207">G1405</f>
        <v>35501</v>
      </c>
      <c r="H1404" s="11">
        <f t="shared" si="2207"/>
        <v>0</v>
      </c>
      <c r="I1404" s="11">
        <f t="shared" si="2207"/>
        <v>0</v>
      </c>
      <c r="J1404" s="11">
        <f t="shared" si="2207"/>
        <v>0</v>
      </c>
      <c r="K1404" s="11">
        <f t="shared" si="2207"/>
        <v>0</v>
      </c>
      <c r="L1404" s="11">
        <f t="shared" si="2207"/>
        <v>0</v>
      </c>
      <c r="M1404" s="11">
        <f t="shared" si="2207"/>
        <v>35501</v>
      </c>
      <c r="N1404" s="11">
        <f t="shared" si="2207"/>
        <v>0</v>
      </c>
      <c r="O1404" s="11">
        <f t="shared" si="2207"/>
        <v>0</v>
      </c>
      <c r="P1404" s="11">
        <f t="shared" si="2207"/>
        <v>0</v>
      </c>
      <c r="Q1404" s="11">
        <f t="shared" si="2207"/>
        <v>0</v>
      </c>
      <c r="R1404" s="11">
        <f t="shared" si="2207"/>
        <v>0</v>
      </c>
      <c r="S1404" s="11">
        <f t="shared" si="2207"/>
        <v>35501</v>
      </c>
      <c r="T1404" s="11">
        <f t="shared" si="2207"/>
        <v>0</v>
      </c>
      <c r="U1404" s="11">
        <f t="shared" si="2207"/>
        <v>0</v>
      </c>
      <c r="V1404" s="11">
        <f t="shared" si="2207"/>
        <v>0</v>
      </c>
      <c r="W1404" s="11">
        <f t="shared" si="2207"/>
        <v>0</v>
      </c>
      <c r="X1404" s="11">
        <f t="shared" si="2207"/>
        <v>0</v>
      </c>
      <c r="Y1404" s="11">
        <f t="shared" si="2207"/>
        <v>35501</v>
      </c>
      <c r="Z1404" s="11">
        <f t="shared" si="2207"/>
        <v>0</v>
      </c>
      <c r="AA1404" s="11">
        <f t="shared" si="2207"/>
        <v>0</v>
      </c>
      <c r="AB1404" s="11">
        <f t="shared" si="2207"/>
        <v>0</v>
      </c>
      <c r="AC1404" s="11">
        <f t="shared" si="2207"/>
        <v>0</v>
      </c>
      <c r="AD1404" s="11">
        <f t="shared" si="2207"/>
        <v>0</v>
      </c>
      <c r="AE1404" s="11">
        <f t="shared" si="2207"/>
        <v>35501</v>
      </c>
      <c r="AF1404" s="11">
        <f t="shared" si="2207"/>
        <v>0</v>
      </c>
      <c r="AG1404" s="11">
        <f t="shared" si="2207"/>
        <v>-25</v>
      </c>
      <c r="AH1404" s="11">
        <f t="shared" si="2207"/>
        <v>0</v>
      </c>
      <c r="AI1404" s="11">
        <f t="shared" si="2207"/>
        <v>0</v>
      </c>
      <c r="AJ1404" s="11">
        <f t="shared" si="2207"/>
        <v>0</v>
      </c>
      <c r="AK1404" s="11">
        <f t="shared" si="2207"/>
        <v>35476</v>
      </c>
      <c r="AL1404" s="11">
        <f t="shared" si="2207"/>
        <v>0</v>
      </c>
      <c r="AM1404" s="11">
        <f t="shared" si="2207"/>
        <v>0</v>
      </c>
      <c r="AN1404" s="11">
        <f t="shared" si="2207"/>
        <v>0</v>
      </c>
      <c r="AO1404" s="11">
        <f t="shared" si="2207"/>
        <v>0</v>
      </c>
      <c r="AP1404" s="11">
        <f t="shared" si="2207"/>
        <v>0</v>
      </c>
      <c r="AQ1404" s="11">
        <f t="shared" si="2207"/>
        <v>35476</v>
      </c>
      <c r="AR1404" s="11">
        <f t="shared" si="2207"/>
        <v>0</v>
      </c>
      <c r="AS1404" s="11">
        <f t="shared" si="2207"/>
        <v>-2230</v>
      </c>
      <c r="AT1404" s="11">
        <f t="shared" si="2207"/>
        <v>0</v>
      </c>
      <c r="AU1404" s="11">
        <f t="shared" si="2207"/>
        <v>-2257</v>
      </c>
      <c r="AV1404" s="11">
        <f t="shared" si="2207"/>
        <v>0</v>
      </c>
      <c r="AW1404" s="98">
        <f t="shared" si="2207"/>
        <v>30989</v>
      </c>
      <c r="AX1404" s="98">
        <f t="shared" si="2207"/>
        <v>0</v>
      </c>
      <c r="AY1404" s="11">
        <f t="shared" si="2207"/>
        <v>-168</v>
      </c>
      <c r="AZ1404" s="11">
        <f t="shared" si="2207"/>
        <v>0</v>
      </c>
      <c r="BA1404" s="11">
        <f t="shared" si="2207"/>
        <v>0</v>
      </c>
      <c r="BB1404" s="11">
        <f t="shared" si="2207"/>
        <v>0</v>
      </c>
      <c r="BC1404" s="11">
        <f t="shared" si="2207"/>
        <v>30821</v>
      </c>
      <c r="BD1404" s="11">
        <f t="shared" si="2207"/>
        <v>0</v>
      </c>
      <c r="BE1404" s="11">
        <f t="shared" si="2207"/>
        <v>0</v>
      </c>
      <c r="BF1404" s="11">
        <f t="shared" si="2207"/>
        <v>100</v>
      </c>
      <c r="BG1404" s="11">
        <f t="shared" si="2207"/>
        <v>0</v>
      </c>
      <c r="BH1404" s="11">
        <f t="shared" si="2207"/>
        <v>0</v>
      </c>
      <c r="BI1404" s="11">
        <f t="shared" si="2207"/>
        <v>30921</v>
      </c>
      <c r="BJ1404" s="11">
        <f t="shared" si="2207"/>
        <v>0</v>
      </c>
    </row>
    <row r="1405" spans="1:62" ht="33" hidden="1" x14ac:dyDescent="0.25">
      <c r="A1405" s="44" t="s">
        <v>36</v>
      </c>
      <c r="B1405" s="30" t="s">
        <v>254</v>
      </c>
      <c r="C1405" s="30" t="s">
        <v>21</v>
      </c>
      <c r="D1405" s="30" t="s">
        <v>59</v>
      </c>
      <c r="E1405" s="30" t="s">
        <v>72</v>
      </c>
      <c r="F1405" s="26" t="s">
        <v>37</v>
      </c>
      <c r="G1405" s="9">
        <v>35501</v>
      </c>
      <c r="H1405" s="9"/>
      <c r="I1405" s="84"/>
      <c r="J1405" s="84"/>
      <c r="K1405" s="84"/>
      <c r="L1405" s="84"/>
      <c r="M1405" s="9">
        <f>G1405+I1405+J1405+K1405+L1405</f>
        <v>35501</v>
      </c>
      <c r="N1405" s="9">
        <f>H1405+L1405</f>
        <v>0</v>
      </c>
      <c r="O1405" s="85"/>
      <c r="P1405" s="85"/>
      <c r="Q1405" s="85"/>
      <c r="R1405" s="85"/>
      <c r="S1405" s="9">
        <f>M1405+O1405+P1405+Q1405+R1405</f>
        <v>35501</v>
      </c>
      <c r="T1405" s="9">
        <f>N1405+R1405</f>
        <v>0</v>
      </c>
      <c r="U1405" s="85"/>
      <c r="V1405" s="85"/>
      <c r="W1405" s="85"/>
      <c r="X1405" s="85"/>
      <c r="Y1405" s="9">
        <f>S1405+U1405+V1405+W1405+X1405</f>
        <v>35501</v>
      </c>
      <c r="Z1405" s="9">
        <f>T1405+X1405</f>
        <v>0</v>
      </c>
      <c r="AA1405" s="85"/>
      <c r="AB1405" s="85"/>
      <c r="AC1405" s="85"/>
      <c r="AD1405" s="85"/>
      <c r="AE1405" s="9">
        <f>Y1405+AA1405+AB1405+AC1405+AD1405</f>
        <v>35501</v>
      </c>
      <c r="AF1405" s="9">
        <f>Z1405+AD1405</f>
        <v>0</v>
      </c>
      <c r="AG1405" s="11">
        <v>-25</v>
      </c>
      <c r="AH1405" s="85"/>
      <c r="AI1405" s="85"/>
      <c r="AJ1405" s="85"/>
      <c r="AK1405" s="9">
        <f>AE1405+AG1405+AH1405+AI1405+AJ1405</f>
        <v>35476</v>
      </c>
      <c r="AL1405" s="9">
        <f>AF1405+AJ1405</f>
        <v>0</v>
      </c>
      <c r="AM1405" s="11"/>
      <c r="AN1405" s="85"/>
      <c r="AO1405" s="85"/>
      <c r="AP1405" s="85"/>
      <c r="AQ1405" s="9">
        <f>AK1405+AM1405+AN1405+AO1405+AP1405</f>
        <v>35476</v>
      </c>
      <c r="AR1405" s="9">
        <f>AL1405+AP1405</f>
        <v>0</v>
      </c>
      <c r="AS1405" s="11">
        <f>-143-2087</f>
        <v>-2230</v>
      </c>
      <c r="AT1405" s="85"/>
      <c r="AU1405" s="11">
        <v>-2257</v>
      </c>
      <c r="AV1405" s="85"/>
      <c r="AW1405" s="96">
        <f>AQ1405+AS1405+AT1405+AU1405+AV1405</f>
        <v>30989</v>
      </c>
      <c r="AX1405" s="96">
        <f>AR1405+AV1405</f>
        <v>0</v>
      </c>
      <c r="AY1405" s="11">
        <v>-168</v>
      </c>
      <c r="AZ1405" s="85"/>
      <c r="BA1405" s="11"/>
      <c r="BB1405" s="85"/>
      <c r="BC1405" s="9">
        <f>AW1405+AY1405+AZ1405+BA1405+BB1405</f>
        <v>30821</v>
      </c>
      <c r="BD1405" s="9">
        <f>AX1405+BB1405</f>
        <v>0</v>
      </c>
      <c r="BE1405" s="11"/>
      <c r="BF1405" s="11">
        <v>100</v>
      </c>
      <c r="BG1405" s="11"/>
      <c r="BH1405" s="85"/>
      <c r="BI1405" s="9">
        <f>BC1405+BE1405+BF1405+BG1405+BH1405</f>
        <v>30921</v>
      </c>
      <c r="BJ1405" s="9">
        <f>BD1405+BH1405</f>
        <v>0</v>
      </c>
    </row>
    <row r="1406" spans="1:62" hidden="1" x14ac:dyDescent="0.25">
      <c r="A1406" s="47" t="s">
        <v>65</v>
      </c>
      <c r="B1406" s="30" t="s">
        <v>254</v>
      </c>
      <c r="C1406" s="30" t="s">
        <v>21</v>
      </c>
      <c r="D1406" s="30" t="s">
        <v>59</v>
      </c>
      <c r="E1406" s="30" t="s">
        <v>72</v>
      </c>
      <c r="F1406" s="30" t="s">
        <v>66</v>
      </c>
      <c r="G1406" s="11">
        <f>G1407</f>
        <v>0</v>
      </c>
      <c r="H1406" s="11">
        <f>H1407</f>
        <v>0</v>
      </c>
      <c r="I1406" s="84"/>
      <c r="J1406" s="84"/>
      <c r="K1406" s="84"/>
      <c r="L1406" s="84"/>
      <c r="M1406" s="84"/>
      <c r="N1406" s="84"/>
      <c r="O1406" s="85"/>
      <c r="P1406" s="85"/>
      <c r="Q1406" s="85"/>
      <c r="R1406" s="85"/>
      <c r="S1406" s="85"/>
      <c r="T1406" s="85"/>
      <c r="U1406" s="85"/>
      <c r="V1406" s="85"/>
      <c r="W1406" s="85"/>
      <c r="X1406" s="85"/>
      <c r="Y1406" s="85"/>
      <c r="Z1406" s="85"/>
      <c r="AA1406" s="85"/>
      <c r="AB1406" s="85"/>
      <c r="AC1406" s="85"/>
      <c r="AD1406" s="85"/>
      <c r="AE1406" s="85"/>
      <c r="AF1406" s="85"/>
      <c r="AG1406" s="11">
        <f>AG1407</f>
        <v>25</v>
      </c>
      <c r="AH1406" s="11">
        <f t="shared" ref="AH1406:BJ1406" si="2208">AH1407</f>
        <v>0</v>
      </c>
      <c r="AI1406" s="11">
        <f t="shared" si="2208"/>
        <v>0</v>
      </c>
      <c r="AJ1406" s="11">
        <f t="shared" si="2208"/>
        <v>0</v>
      </c>
      <c r="AK1406" s="11">
        <f t="shared" si="2208"/>
        <v>25</v>
      </c>
      <c r="AL1406" s="11">
        <f t="shared" si="2208"/>
        <v>0</v>
      </c>
      <c r="AM1406" s="11">
        <f>AM1407</f>
        <v>0</v>
      </c>
      <c r="AN1406" s="11">
        <f t="shared" si="2208"/>
        <v>0</v>
      </c>
      <c r="AO1406" s="11">
        <f t="shared" si="2208"/>
        <v>0</v>
      </c>
      <c r="AP1406" s="11">
        <f t="shared" si="2208"/>
        <v>0</v>
      </c>
      <c r="AQ1406" s="11">
        <f t="shared" si="2208"/>
        <v>25</v>
      </c>
      <c r="AR1406" s="11">
        <f t="shared" si="2208"/>
        <v>0</v>
      </c>
      <c r="AS1406" s="11">
        <f>AS1407</f>
        <v>0</v>
      </c>
      <c r="AT1406" s="11">
        <f t="shared" si="2208"/>
        <v>0</v>
      </c>
      <c r="AU1406" s="11">
        <f t="shared" si="2208"/>
        <v>0</v>
      </c>
      <c r="AV1406" s="11">
        <f t="shared" si="2208"/>
        <v>0</v>
      </c>
      <c r="AW1406" s="98">
        <f t="shared" si="2208"/>
        <v>25</v>
      </c>
      <c r="AX1406" s="98">
        <f t="shared" si="2208"/>
        <v>0</v>
      </c>
      <c r="AY1406" s="11">
        <f>AY1407</f>
        <v>0</v>
      </c>
      <c r="AZ1406" s="11">
        <f t="shared" si="2208"/>
        <v>0</v>
      </c>
      <c r="BA1406" s="11">
        <f t="shared" si="2208"/>
        <v>0</v>
      </c>
      <c r="BB1406" s="11">
        <f t="shared" si="2208"/>
        <v>0</v>
      </c>
      <c r="BC1406" s="11">
        <f t="shared" si="2208"/>
        <v>25</v>
      </c>
      <c r="BD1406" s="11">
        <f t="shared" si="2208"/>
        <v>0</v>
      </c>
      <c r="BE1406" s="11">
        <f>BE1407</f>
        <v>0</v>
      </c>
      <c r="BF1406" s="11">
        <f t="shared" si="2208"/>
        <v>0</v>
      </c>
      <c r="BG1406" s="11">
        <f t="shared" si="2208"/>
        <v>0</v>
      </c>
      <c r="BH1406" s="11">
        <f t="shared" si="2208"/>
        <v>0</v>
      </c>
      <c r="BI1406" s="11">
        <f t="shared" si="2208"/>
        <v>25</v>
      </c>
      <c r="BJ1406" s="11">
        <f t="shared" si="2208"/>
        <v>0</v>
      </c>
    </row>
    <row r="1407" spans="1:62" hidden="1" x14ac:dyDescent="0.25">
      <c r="A1407" s="47" t="s">
        <v>67</v>
      </c>
      <c r="B1407" s="30" t="s">
        <v>254</v>
      </c>
      <c r="C1407" s="30" t="s">
        <v>21</v>
      </c>
      <c r="D1407" s="30" t="s">
        <v>59</v>
      </c>
      <c r="E1407" s="30" t="s">
        <v>72</v>
      </c>
      <c r="F1407" s="26" t="s">
        <v>68</v>
      </c>
      <c r="G1407" s="9"/>
      <c r="H1407" s="9"/>
      <c r="I1407" s="84"/>
      <c r="J1407" s="84"/>
      <c r="K1407" s="84"/>
      <c r="L1407" s="84"/>
      <c r="M1407" s="84"/>
      <c r="N1407" s="84"/>
      <c r="O1407" s="85"/>
      <c r="P1407" s="85"/>
      <c r="Q1407" s="85"/>
      <c r="R1407" s="85"/>
      <c r="S1407" s="85"/>
      <c r="T1407" s="85"/>
      <c r="U1407" s="85"/>
      <c r="V1407" s="85"/>
      <c r="W1407" s="85"/>
      <c r="X1407" s="85"/>
      <c r="Y1407" s="85"/>
      <c r="Z1407" s="85"/>
      <c r="AA1407" s="85"/>
      <c r="AB1407" s="85"/>
      <c r="AC1407" s="85"/>
      <c r="AD1407" s="85"/>
      <c r="AE1407" s="85"/>
      <c r="AF1407" s="85"/>
      <c r="AG1407" s="11">
        <v>25</v>
      </c>
      <c r="AH1407" s="11"/>
      <c r="AI1407" s="11"/>
      <c r="AJ1407" s="11"/>
      <c r="AK1407" s="11">
        <f>AE1407+AG1407+AH1407+AI1407+AJ1407</f>
        <v>25</v>
      </c>
      <c r="AL1407" s="11">
        <f>AF1407+AJ1407</f>
        <v>0</v>
      </c>
      <c r="AM1407" s="11"/>
      <c r="AN1407" s="11"/>
      <c r="AO1407" s="11"/>
      <c r="AP1407" s="11"/>
      <c r="AQ1407" s="11">
        <f>AK1407+AM1407+AN1407+AO1407+AP1407</f>
        <v>25</v>
      </c>
      <c r="AR1407" s="11">
        <f>AL1407+AP1407</f>
        <v>0</v>
      </c>
      <c r="AS1407" s="11"/>
      <c r="AT1407" s="11"/>
      <c r="AU1407" s="11"/>
      <c r="AV1407" s="11"/>
      <c r="AW1407" s="98">
        <f>AQ1407+AS1407+AT1407+AU1407+AV1407</f>
        <v>25</v>
      </c>
      <c r="AX1407" s="98">
        <f>AR1407+AV1407</f>
        <v>0</v>
      </c>
      <c r="AY1407" s="11"/>
      <c r="AZ1407" s="11"/>
      <c r="BA1407" s="11"/>
      <c r="BB1407" s="11"/>
      <c r="BC1407" s="11">
        <f>AW1407+AY1407+AZ1407+BA1407+BB1407</f>
        <v>25</v>
      </c>
      <c r="BD1407" s="11">
        <f>AX1407+BB1407</f>
        <v>0</v>
      </c>
      <c r="BE1407" s="11"/>
      <c r="BF1407" s="11"/>
      <c r="BG1407" s="11"/>
      <c r="BH1407" s="11"/>
      <c r="BI1407" s="11">
        <f>BC1407+BE1407+BF1407+BG1407+BH1407</f>
        <v>25</v>
      </c>
      <c r="BJ1407" s="11">
        <f>BD1407+BH1407</f>
        <v>0</v>
      </c>
    </row>
    <row r="1408" spans="1:62" ht="33" hidden="1" x14ac:dyDescent="0.25">
      <c r="A1408" s="47" t="s">
        <v>258</v>
      </c>
      <c r="B1408" s="30" t="s">
        <v>254</v>
      </c>
      <c r="C1408" s="30" t="s">
        <v>21</v>
      </c>
      <c r="D1408" s="30" t="s">
        <v>59</v>
      </c>
      <c r="E1408" s="30" t="s">
        <v>259</v>
      </c>
      <c r="F1408" s="30"/>
      <c r="G1408" s="11">
        <f t="shared" ref="G1408:V1409" si="2209">G1409</f>
        <v>345</v>
      </c>
      <c r="H1408" s="11">
        <f t="shared" si="2209"/>
        <v>0</v>
      </c>
      <c r="I1408" s="11">
        <f t="shared" si="2209"/>
        <v>0</v>
      </c>
      <c r="J1408" s="11">
        <f t="shared" si="2209"/>
        <v>0</v>
      </c>
      <c r="K1408" s="11">
        <f t="shared" si="2209"/>
        <v>0</v>
      </c>
      <c r="L1408" s="11">
        <f t="shared" si="2209"/>
        <v>0</v>
      </c>
      <c r="M1408" s="11">
        <f t="shared" si="2209"/>
        <v>345</v>
      </c>
      <c r="N1408" s="11">
        <f t="shared" si="2209"/>
        <v>0</v>
      </c>
      <c r="O1408" s="11">
        <f t="shared" si="2209"/>
        <v>0</v>
      </c>
      <c r="P1408" s="11">
        <f t="shared" si="2209"/>
        <v>0</v>
      </c>
      <c r="Q1408" s="11">
        <f t="shared" si="2209"/>
        <v>0</v>
      </c>
      <c r="R1408" s="11">
        <f t="shared" si="2209"/>
        <v>0</v>
      </c>
      <c r="S1408" s="11">
        <f t="shared" si="2209"/>
        <v>345</v>
      </c>
      <c r="T1408" s="11">
        <f t="shared" si="2209"/>
        <v>0</v>
      </c>
      <c r="U1408" s="11">
        <f t="shared" si="2209"/>
        <v>0</v>
      </c>
      <c r="V1408" s="11">
        <f t="shared" si="2209"/>
        <v>0</v>
      </c>
      <c r="W1408" s="11">
        <f t="shared" ref="U1408:AJ1409" si="2210">W1409</f>
        <v>0</v>
      </c>
      <c r="X1408" s="11">
        <f t="shared" si="2210"/>
        <v>0</v>
      </c>
      <c r="Y1408" s="11">
        <f t="shared" si="2210"/>
        <v>345</v>
      </c>
      <c r="Z1408" s="11">
        <f t="shared" si="2210"/>
        <v>0</v>
      </c>
      <c r="AA1408" s="11">
        <f t="shared" si="2210"/>
        <v>0</v>
      </c>
      <c r="AB1408" s="11">
        <f t="shared" si="2210"/>
        <v>0</v>
      </c>
      <c r="AC1408" s="11">
        <f t="shared" si="2210"/>
        <v>0</v>
      </c>
      <c r="AD1408" s="11">
        <f t="shared" si="2210"/>
        <v>0</v>
      </c>
      <c r="AE1408" s="11">
        <f t="shared" si="2210"/>
        <v>345</v>
      </c>
      <c r="AF1408" s="11">
        <f t="shared" si="2210"/>
        <v>0</v>
      </c>
      <c r="AG1408" s="11">
        <f t="shared" si="2210"/>
        <v>0</v>
      </c>
      <c r="AH1408" s="11">
        <f t="shared" si="2210"/>
        <v>0</v>
      </c>
      <c r="AI1408" s="11">
        <f t="shared" si="2210"/>
        <v>0</v>
      </c>
      <c r="AJ1408" s="11">
        <f t="shared" si="2210"/>
        <v>0</v>
      </c>
      <c r="AK1408" s="11">
        <f t="shared" ref="AG1408:AV1409" si="2211">AK1409</f>
        <v>345</v>
      </c>
      <c r="AL1408" s="11">
        <f t="shared" si="2211"/>
        <v>0</v>
      </c>
      <c r="AM1408" s="11">
        <f t="shared" si="2211"/>
        <v>0</v>
      </c>
      <c r="AN1408" s="11">
        <f t="shared" si="2211"/>
        <v>0</v>
      </c>
      <c r="AO1408" s="11">
        <f t="shared" si="2211"/>
        <v>0</v>
      </c>
      <c r="AP1408" s="11">
        <f t="shared" si="2211"/>
        <v>0</v>
      </c>
      <c r="AQ1408" s="11">
        <f t="shared" si="2211"/>
        <v>345</v>
      </c>
      <c r="AR1408" s="11">
        <f t="shared" si="2211"/>
        <v>0</v>
      </c>
      <c r="AS1408" s="11">
        <f t="shared" si="2211"/>
        <v>0</v>
      </c>
      <c r="AT1408" s="11">
        <f t="shared" si="2211"/>
        <v>0</v>
      </c>
      <c r="AU1408" s="11">
        <f t="shared" si="2211"/>
        <v>0</v>
      </c>
      <c r="AV1408" s="11">
        <f t="shared" si="2211"/>
        <v>0</v>
      </c>
      <c r="AW1408" s="98">
        <f t="shared" ref="AS1408:BH1409" si="2212">AW1409</f>
        <v>345</v>
      </c>
      <c r="AX1408" s="98">
        <f t="shared" si="2212"/>
        <v>0</v>
      </c>
      <c r="AY1408" s="11">
        <f t="shared" si="2212"/>
        <v>0</v>
      </c>
      <c r="AZ1408" s="11">
        <f t="shared" si="2212"/>
        <v>0</v>
      </c>
      <c r="BA1408" s="11">
        <f t="shared" si="2212"/>
        <v>0</v>
      </c>
      <c r="BB1408" s="11">
        <f t="shared" si="2212"/>
        <v>0</v>
      </c>
      <c r="BC1408" s="11">
        <f t="shared" si="2212"/>
        <v>345</v>
      </c>
      <c r="BD1408" s="11">
        <f t="shared" si="2212"/>
        <v>0</v>
      </c>
      <c r="BE1408" s="11">
        <f t="shared" si="2212"/>
        <v>0</v>
      </c>
      <c r="BF1408" s="11">
        <f t="shared" si="2212"/>
        <v>0</v>
      </c>
      <c r="BG1408" s="11">
        <f t="shared" si="2212"/>
        <v>0</v>
      </c>
      <c r="BH1408" s="11">
        <f t="shared" si="2212"/>
        <v>0</v>
      </c>
      <c r="BI1408" s="11">
        <f t="shared" ref="BE1408:BJ1409" si="2213">BI1409</f>
        <v>345</v>
      </c>
      <c r="BJ1408" s="11">
        <f t="shared" si="2213"/>
        <v>0</v>
      </c>
    </row>
    <row r="1409" spans="1:62" ht="33" hidden="1" x14ac:dyDescent="0.25">
      <c r="A1409" s="47" t="s">
        <v>11</v>
      </c>
      <c r="B1409" s="30" t="s">
        <v>254</v>
      </c>
      <c r="C1409" s="30" t="s">
        <v>21</v>
      </c>
      <c r="D1409" s="30" t="s">
        <v>59</v>
      </c>
      <c r="E1409" s="30" t="s">
        <v>259</v>
      </c>
      <c r="F1409" s="30" t="s">
        <v>12</v>
      </c>
      <c r="G1409" s="11">
        <f t="shared" si="2209"/>
        <v>345</v>
      </c>
      <c r="H1409" s="11">
        <f t="shared" si="2209"/>
        <v>0</v>
      </c>
      <c r="I1409" s="11">
        <f t="shared" si="2209"/>
        <v>0</v>
      </c>
      <c r="J1409" s="11">
        <f t="shared" si="2209"/>
        <v>0</v>
      </c>
      <c r="K1409" s="11">
        <f t="shared" si="2209"/>
        <v>0</v>
      </c>
      <c r="L1409" s="11">
        <f t="shared" si="2209"/>
        <v>0</v>
      </c>
      <c r="M1409" s="11">
        <f t="shared" si="2209"/>
        <v>345</v>
      </c>
      <c r="N1409" s="11">
        <f t="shared" si="2209"/>
        <v>0</v>
      </c>
      <c r="O1409" s="11">
        <f t="shared" si="2209"/>
        <v>0</v>
      </c>
      <c r="P1409" s="11">
        <f t="shared" si="2209"/>
        <v>0</v>
      </c>
      <c r="Q1409" s="11">
        <f t="shared" si="2209"/>
        <v>0</v>
      </c>
      <c r="R1409" s="11">
        <f t="shared" si="2209"/>
        <v>0</v>
      </c>
      <c r="S1409" s="11">
        <f t="shared" si="2209"/>
        <v>345</v>
      </c>
      <c r="T1409" s="11">
        <f t="shared" si="2209"/>
        <v>0</v>
      </c>
      <c r="U1409" s="11">
        <f t="shared" si="2210"/>
        <v>0</v>
      </c>
      <c r="V1409" s="11">
        <f t="shared" si="2210"/>
        <v>0</v>
      </c>
      <c r="W1409" s="11">
        <f t="shared" si="2210"/>
        <v>0</v>
      </c>
      <c r="X1409" s="11">
        <f t="shared" si="2210"/>
        <v>0</v>
      </c>
      <c r="Y1409" s="11">
        <f t="shared" si="2210"/>
        <v>345</v>
      </c>
      <c r="Z1409" s="11">
        <f t="shared" si="2210"/>
        <v>0</v>
      </c>
      <c r="AA1409" s="11">
        <f t="shared" si="2210"/>
        <v>0</v>
      </c>
      <c r="AB1409" s="11">
        <f t="shared" si="2210"/>
        <v>0</v>
      </c>
      <c r="AC1409" s="11">
        <f t="shared" si="2210"/>
        <v>0</v>
      </c>
      <c r="AD1409" s="11">
        <f t="shared" si="2210"/>
        <v>0</v>
      </c>
      <c r="AE1409" s="11">
        <f t="shared" si="2210"/>
        <v>345</v>
      </c>
      <c r="AF1409" s="11">
        <f t="shared" si="2210"/>
        <v>0</v>
      </c>
      <c r="AG1409" s="11">
        <f t="shared" si="2211"/>
        <v>0</v>
      </c>
      <c r="AH1409" s="11">
        <f t="shared" si="2211"/>
        <v>0</v>
      </c>
      <c r="AI1409" s="11">
        <f t="shared" si="2211"/>
        <v>0</v>
      </c>
      <c r="AJ1409" s="11">
        <f t="shared" si="2211"/>
        <v>0</v>
      </c>
      <c r="AK1409" s="11">
        <f t="shared" si="2211"/>
        <v>345</v>
      </c>
      <c r="AL1409" s="11">
        <f t="shared" si="2211"/>
        <v>0</v>
      </c>
      <c r="AM1409" s="11">
        <f t="shared" si="2211"/>
        <v>0</v>
      </c>
      <c r="AN1409" s="11">
        <f t="shared" si="2211"/>
        <v>0</v>
      </c>
      <c r="AO1409" s="11">
        <f t="shared" si="2211"/>
        <v>0</v>
      </c>
      <c r="AP1409" s="11">
        <f t="shared" si="2211"/>
        <v>0</v>
      </c>
      <c r="AQ1409" s="11">
        <f t="shared" si="2211"/>
        <v>345</v>
      </c>
      <c r="AR1409" s="11">
        <f t="shared" si="2211"/>
        <v>0</v>
      </c>
      <c r="AS1409" s="11">
        <f t="shared" si="2212"/>
        <v>0</v>
      </c>
      <c r="AT1409" s="11">
        <f t="shared" si="2212"/>
        <v>0</v>
      </c>
      <c r="AU1409" s="11">
        <f t="shared" si="2212"/>
        <v>0</v>
      </c>
      <c r="AV1409" s="11">
        <f t="shared" si="2212"/>
        <v>0</v>
      </c>
      <c r="AW1409" s="98">
        <f t="shared" si="2212"/>
        <v>345</v>
      </c>
      <c r="AX1409" s="98">
        <f t="shared" si="2212"/>
        <v>0</v>
      </c>
      <c r="AY1409" s="11">
        <f t="shared" si="2212"/>
        <v>0</v>
      </c>
      <c r="AZ1409" s="11">
        <f t="shared" si="2212"/>
        <v>0</v>
      </c>
      <c r="BA1409" s="11">
        <f t="shared" si="2212"/>
        <v>0</v>
      </c>
      <c r="BB1409" s="11">
        <f t="shared" si="2212"/>
        <v>0</v>
      </c>
      <c r="BC1409" s="11">
        <f t="shared" si="2212"/>
        <v>345</v>
      </c>
      <c r="BD1409" s="11">
        <f t="shared" si="2212"/>
        <v>0</v>
      </c>
      <c r="BE1409" s="11">
        <f t="shared" si="2213"/>
        <v>0</v>
      </c>
      <c r="BF1409" s="11">
        <f t="shared" si="2213"/>
        <v>0</v>
      </c>
      <c r="BG1409" s="11">
        <f t="shared" si="2213"/>
        <v>0</v>
      </c>
      <c r="BH1409" s="11">
        <f t="shared" si="2213"/>
        <v>0</v>
      </c>
      <c r="BI1409" s="11">
        <f t="shared" si="2213"/>
        <v>345</v>
      </c>
      <c r="BJ1409" s="11">
        <f t="shared" si="2213"/>
        <v>0</v>
      </c>
    </row>
    <row r="1410" spans="1:62" hidden="1" x14ac:dyDescent="0.25">
      <c r="A1410" s="47" t="s">
        <v>23</v>
      </c>
      <c r="B1410" s="30" t="s">
        <v>254</v>
      </c>
      <c r="C1410" s="30" t="s">
        <v>21</v>
      </c>
      <c r="D1410" s="30" t="s">
        <v>59</v>
      </c>
      <c r="E1410" s="30" t="s">
        <v>259</v>
      </c>
      <c r="F1410" s="26" t="s">
        <v>35</v>
      </c>
      <c r="G1410" s="9">
        <v>345</v>
      </c>
      <c r="H1410" s="9"/>
      <c r="I1410" s="84"/>
      <c r="J1410" s="84"/>
      <c r="K1410" s="84"/>
      <c r="L1410" s="84"/>
      <c r="M1410" s="9">
        <f>G1410+I1410+J1410+K1410+L1410</f>
        <v>345</v>
      </c>
      <c r="N1410" s="9">
        <f>H1410+L1410</f>
        <v>0</v>
      </c>
      <c r="O1410" s="85"/>
      <c r="P1410" s="85"/>
      <c r="Q1410" s="85"/>
      <c r="R1410" s="85"/>
      <c r="S1410" s="9">
        <f>M1410+O1410+P1410+Q1410+R1410</f>
        <v>345</v>
      </c>
      <c r="T1410" s="9">
        <f>N1410+R1410</f>
        <v>0</v>
      </c>
      <c r="U1410" s="85"/>
      <c r="V1410" s="85"/>
      <c r="W1410" s="85"/>
      <c r="X1410" s="85"/>
      <c r="Y1410" s="9">
        <f>S1410+U1410+V1410+W1410+X1410</f>
        <v>345</v>
      </c>
      <c r="Z1410" s="9">
        <f>T1410+X1410</f>
        <v>0</v>
      </c>
      <c r="AA1410" s="85"/>
      <c r="AB1410" s="85"/>
      <c r="AC1410" s="85"/>
      <c r="AD1410" s="85"/>
      <c r="AE1410" s="9">
        <f>Y1410+AA1410+AB1410+AC1410+AD1410</f>
        <v>345</v>
      </c>
      <c r="AF1410" s="9">
        <f>Z1410+AD1410</f>
        <v>0</v>
      </c>
      <c r="AG1410" s="85"/>
      <c r="AH1410" s="85"/>
      <c r="AI1410" s="85"/>
      <c r="AJ1410" s="85"/>
      <c r="AK1410" s="9">
        <f>AE1410+AG1410+AH1410+AI1410+AJ1410</f>
        <v>345</v>
      </c>
      <c r="AL1410" s="9">
        <f>AF1410+AJ1410</f>
        <v>0</v>
      </c>
      <c r="AM1410" s="85"/>
      <c r="AN1410" s="85"/>
      <c r="AO1410" s="85"/>
      <c r="AP1410" s="85"/>
      <c r="AQ1410" s="9">
        <f>AK1410+AM1410+AN1410+AO1410+AP1410</f>
        <v>345</v>
      </c>
      <c r="AR1410" s="9">
        <f>AL1410+AP1410</f>
        <v>0</v>
      </c>
      <c r="AS1410" s="85"/>
      <c r="AT1410" s="85"/>
      <c r="AU1410" s="85"/>
      <c r="AV1410" s="85"/>
      <c r="AW1410" s="96">
        <f>AQ1410+AS1410+AT1410+AU1410+AV1410</f>
        <v>345</v>
      </c>
      <c r="AX1410" s="96">
        <f>AR1410+AV1410</f>
        <v>0</v>
      </c>
      <c r="AY1410" s="85"/>
      <c r="AZ1410" s="85"/>
      <c r="BA1410" s="85"/>
      <c r="BB1410" s="85"/>
      <c r="BC1410" s="9">
        <f>AW1410+AY1410+AZ1410+BA1410+BB1410</f>
        <v>345</v>
      </c>
      <c r="BD1410" s="9">
        <f>AX1410+BB1410</f>
        <v>0</v>
      </c>
      <c r="BE1410" s="85"/>
      <c r="BF1410" s="85"/>
      <c r="BG1410" s="85"/>
      <c r="BH1410" s="85"/>
      <c r="BI1410" s="9">
        <f>BC1410+BE1410+BF1410+BG1410+BH1410</f>
        <v>345</v>
      </c>
      <c r="BJ1410" s="9">
        <f>BD1410+BH1410</f>
        <v>0</v>
      </c>
    </row>
    <row r="1411" spans="1:62" hidden="1" x14ac:dyDescent="0.25">
      <c r="A1411" s="47" t="s">
        <v>569</v>
      </c>
      <c r="B1411" s="30" t="s">
        <v>254</v>
      </c>
      <c r="C1411" s="30" t="s">
        <v>21</v>
      </c>
      <c r="D1411" s="30" t="s">
        <v>59</v>
      </c>
      <c r="E1411" s="30" t="s">
        <v>593</v>
      </c>
      <c r="F1411" s="26"/>
      <c r="G1411" s="9">
        <f>G1412+G1415+G1418</f>
        <v>218</v>
      </c>
      <c r="H1411" s="9">
        <f t="shared" ref="H1411:N1411" si="2214">H1412+H1415+H1418</f>
        <v>218</v>
      </c>
      <c r="I1411" s="9">
        <f t="shared" si="2214"/>
        <v>0</v>
      </c>
      <c r="J1411" s="9">
        <f t="shared" si="2214"/>
        <v>0</v>
      </c>
      <c r="K1411" s="9">
        <f t="shared" si="2214"/>
        <v>0</v>
      </c>
      <c r="L1411" s="9">
        <f t="shared" si="2214"/>
        <v>0</v>
      </c>
      <c r="M1411" s="9">
        <f t="shared" si="2214"/>
        <v>218</v>
      </c>
      <c r="N1411" s="9">
        <f t="shared" si="2214"/>
        <v>218</v>
      </c>
      <c r="O1411" s="9">
        <f t="shared" ref="O1411:BD1411" si="2215">O1412+O1415+O1418+O1421</f>
        <v>0</v>
      </c>
      <c r="P1411" s="9">
        <f t="shared" si="2215"/>
        <v>0</v>
      </c>
      <c r="Q1411" s="9">
        <f t="shared" si="2215"/>
        <v>0</v>
      </c>
      <c r="R1411" s="9">
        <f t="shared" si="2215"/>
        <v>15</v>
      </c>
      <c r="S1411" s="9">
        <f t="shared" si="2215"/>
        <v>233</v>
      </c>
      <c r="T1411" s="9">
        <f t="shared" si="2215"/>
        <v>233</v>
      </c>
      <c r="U1411" s="9">
        <f t="shared" si="2215"/>
        <v>0</v>
      </c>
      <c r="V1411" s="9">
        <f t="shared" si="2215"/>
        <v>0</v>
      </c>
      <c r="W1411" s="9">
        <f t="shared" si="2215"/>
        <v>0</v>
      </c>
      <c r="X1411" s="9">
        <f t="shared" si="2215"/>
        <v>0</v>
      </c>
      <c r="Y1411" s="9">
        <f t="shared" si="2215"/>
        <v>233</v>
      </c>
      <c r="Z1411" s="9">
        <f t="shared" si="2215"/>
        <v>233</v>
      </c>
      <c r="AA1411" s="9">
        <f t="shared" si="2215"/>
        <v>0</v>
      </c>
      <c r="AB1411" s="9">
        <f t="shared" si="2215"/>
        <v>0</v>
      </c>
      <c r="AC1411" s="9">
        <f t="shared" si="2215"/>
        <v>0</v>
      </c>
      <c r="AD1411" s="9">
        <f t="shared" si="2215"/>
        <v>0</v>
      </c>
      <c r="AE1411" s="9">
        <f t="shared" si="2215"/>
        <v>233</v>
      </c>
      <c r="AF1411" s="9">
        <f t="shared" si="2215"/>
        <v>233</v>
      </c>
      <c r="AG1411" s="9">
        <f t="shared" si="2215"/>
        <v>0</v>
      </c>
      <c r="AH1411" s="9">
        <f t="shared" si="2215"/>
        <v>0</v>
      </c>
      <c r="AI1411" s="9">
        <f t="shared" si="2215"/>
        <v>0</v>
      </c>
      <c r="AJ1411" s="9">
        <f t="shared" si="2215"/>
        <v>0</v>
      </c>
      <c r="AK1411" s="9">
        <f t="shared" si="2215"/>
        <v>233</v>
      </c>
      <c r="AL1411" s="9">
        <f t="shared" si="2215"/>
        <v>233</v>
      </c>
      <c r="AM1411" s="9">
        <f t="shared" si="2215"/>
        <v>0</v>
      </c>
      <c r="AN1411" s="9">
        <f t="shared" si="2215"/>
        <v>0</v>
      </c>
      <c r="AO1411" s="9">
        <f t="shared" si="2215"/>
        <v>0</v>
      </c>
      <c r="AP1411" s="9">
        <f t="shared" si="2215"/>
        <v>0</v>
      </c>
      <c r="AQ1411" s="9">
        <f t="shared" si="2215"/>
        <v>233</v>
      </c>
      <c r="AR1411" s="9">
        <f t="shared" si="2215"/>
        <v>233</v>
      </c>
      <c r="AS1411" s="9">
        <f t="shared" si="2215"/>
        <v>0</v>
      </c>
      <c r="AT1411" s="9">
        <f t="shared" si="2215"/>
        <v>0</v>
      </c>
      <c r="AU1411" s="9">
        <f t="shared" si="2215"/>
        <v>0</v>
      </c>
      <c r="AV1411" s="9">
        <f t="shared" si="2215"/>
        <v>566</v>
      </c>
      <c r="AW1411" s="96">
        <f t="shared" si="2215"/>
        <v>799</v>
      </c>
      <c r="AX1411" s="96">
        <f t="shared" si="2215"/>
        <v>799</v>
      </c>
      <c r="AY1411" s="9">
        <f t="shared" si="2215"/>
        <v>0</v>
      </c>
      <c r="AZ1411" s="9">
        <f t="shared" si="2215"/>
        <v>0</v>
      </c>
      <c r="BA1411" s="9">
        <f t="shared" si="2215"/>
        <v>0</v>
      </c>
      <c r="BB1411" s="9">
        <f t="shared" si="2215"/>
        <v>0</v>
      </c>
      <c r="BC1411" s="9">
        <f t="shared" si="2215"/>
        <v>799</v>
      </c>
      <c r="BD1411" s="9">
        <f t="shared" si="2215"/>
        <v>799</v>
      </c>
      <c r="BE1411" s="9">
        <f t="shared" ref="BE1411:BJ1411" si="2216">BE1412+BE1415+BE1418+BE1421</f>
        <v>0</v>
      </c>
      <c r="BF1411" s="9">
        <f t="shared" si="2216"/>
        <v>0</v>
      </c>
      <c r="BG1411" s="9">
        <f t="shared" si="2216"/>
        <v>0</v>
      </c>
      <c r="BH1411" s="9">
        <f t="shared" si="2216"/>
        <v>0</v>
      </c>
      <c r="BI1411" s="9">
        <f t="shared" si="2216"/>
        <v>799</v>
      </c>
      <c r="BJ1411" s="9">
        <f t="shared" si="2216"/>
        <v>799</v>
      </c>
    </row>
    <row r="1412" spans="1:62" hidden="1" x14ac:dyDescent="0.25">
      <c r="A1412" s="47" t="s">
        <v>573</v>
      </c>
      <c r="B1412" s="30" t="s">
        <v>254</v>
      </c>
      <c r="C1412" s="30" t="s">
        <v>21</v>
      </c>
      <c r="D1412" s="30" t="s">
        <v>59</v>
      </c>
      <c r="E1412" s="30" t="s">
        <v>594</v>
      </c>
      <c r="F1412" s="26"/>
      <c r="G1412" s="9">
        <f t="shared" ref="G1412:V1413" si="2217">G1413</f>
        <v>8</v>
      </c>
      <c r="H1412" s="9">
        <f t="shared" si="2217"/>
        <v>8</v>
      </c>
      <c r="I1412" s="9">
        <f t="shared" si="2217"/>
        <v>0</v>
      </c>
      <c r="J1412" s="9">
        <f t="shared" si="2217"/>
        <v>0</v>
      </c>
      <c r="K1412" s="9">
        <f t="shared" si="2217"/>
        <v>0</v>
      </c>
      <c r="L1412" s="9">
        <f t="shared" si="2217"/>
        <v>0</v>
      </c>
      <c r="M1412" s="9">
        <f t="shared" si="2217"/>
        <v>8</v>
      </c>
      <c r="N1412" s="9">
        <f t="shared" si="2217"/>
        <v>8</v>
      </c>
      <c r="O1412" s="9">
        <f t="shared" si="2217"/>
        <v>0</v>
      </c>
      <c r="P1412" s="9">
        <f t="shared" si="2217"/>
        <v>0</v>
      </c>
      <c r="Q1412" s="9">
        <f t="shared" si="2217"/>
        <v>0</v>
      </c>
      <c r="R1412" s="9">
        <f t="shared" si="2217"/>
        <v>0</v>
      </c>
      <c r="S1412" s="9">
        <f t="shared" si="2217"/>
        <v>8</v>
      </c>
      <c r="T1412" s="9">
        <f t="shared" si="2217"/>
        <v>8</v>
      </c>
      <c r="U1412" s="9">
        <f t="shared" si="2217"/>
        <v>0</v>
      </c>
      <c r="V1412" s="9">
        <f t="shared" si="2217"/>
        <v>0</v>
      </c>
      <c r="W1412" s="9">
        <f t="shared" ref="U1412:AJ1413" si="2218">W1413</f>
        <v>0</v>
      </c>
      <c r="X1412" s="9">
        <f t="shared" si="2218"/>
        <v>0</v>
      </c>
      <c r="Y1412" s="9">
        <f t="shared" si="2218"/>
        <v>8</v>
      </c>
      <c r="Z1412" s="9">
        <f t="shared" si="2218"/>
        <v>8</v>
      </c>
      <c r="AA1412" s="9">
        <f t="shared" si="2218"/>
        <v>0</v>
      </c>
      <c r="AB1412" s="9">
        <f t="shared" si="2218"/>
        <v>0</v>
      </c>
      <c r="AC1412" s="9">
        <f t="shared" si="2218"/>
        <v>0</v>
      </c>
      <c r="AD1412" s="9">
        <f t="shared" si="2218"/>
        <v>0</v>
      </c>
      <c r="AE1412" s="9">
        <f t="shared" si="2218"/>
        <v>8</v>
      </c>
      <c r="AF1412" s="9">
        <f t="shared" si="2218"/>
        <v>8</v>
      </c>
      <c r="AG1412" s="9">
        <f t="shared" si="2218"/>
        <v>0</v>
      </c>
      <c r="AH1412" s="9">
        <f t="shared" si="2218"/>
        <v>0</v>
      </c>
      <c r="AI1412" s="9">
        <f t="shared" si="2218"/>
        <v>0</v>
      </c>
      <c r="AJ1412" s="9">
        <f t="shared" si="2218"/>
        <v>0</v>
      </c>
      <c r="AK1412" s="9">
        <f t="shared" ref="AG1412:AV1413" si="2219">AK1413</f>
        <v>8</v>
      </c>
      <c r="AL1412" s="9">
        <f t="shared" si="2219"/>
        <v>8</v>
      </c>
      <c r="AM1412" s="9">
        <f t="shared" si="2219"/>
        <v>0</v>
      </c>
      <c r="AN1412" s="9">
        <f t="shared" si="2219"/>
        <v>0</v>
      </c>
      <c r="AO1412" s="9">
        <f t="shared" si="2219"/>
        <v>0</v>
      </c>
      <c r="AP1412" s="9">
        <f t="shared" si="2219"/>
        <v>0</v>
      </c>
      <c r="AQ1412" s="9">
        <f t="shared" si="2219"/>
        <v>8</v>
      </c>
      <c r="AR1412" s="9">
        <f t="shared" si="2219"/>
        <v>8</v>
      </c>
      <c r="AS1412" s="9">
        <f t="shared" si="2219"/>
        <v>0</v>
      </c>
      <c r="AT1412" s="9">
        <f t="shared" si="2219"/>
        <v>0</v>
      </c>
      <c r="AU1412" s="9">
        <f t="shared" si="2219"/>
        <v>0</v>
      </c>
      <c r="AV1412" s="9">
        <f t="shared" si="2219"/>
        <v>0</v>
      </c>
      <c r="AW1412" s="96">
        <f t="shared" ref="AS1412:BH1413" si="2220">AW1413</f>
        <v>8</v>
      </c>
      <c r="AX1412" s="96">
        <f t="shared" si="2220"/>
        <v>8</v>
      </c>
      <c r="AY1412" s="9">
        <f t="shared" si="2220"/>
        <v>0</v>
      </c>
      <c r="AZ1412" s="9">
        <f t="shared" si="2220"/>
        <v>0</v>
      </c>
      <c r="BA1412" s="9">
        <f t="shared" si="2220"/>
        <v>0</v>
      </c>
      <c r="BB1412" s="9">
        <f t="shared" si="2220"/>
        <v>0</v>
      </c>
      <c r="BC1412" s="9">
        <f t="shared" si="2220"/>
        <v>8</v>
      </c>
      <c r="BD1412" s="9">
        <f t="shared" si="2220"/>
        <v>8</v>
      </c>
      <c r="BE1412" s="9">
        <f t="shared" si="2220"/>
        <v>0</v>
      </c>
      <c r="BF1412" s="9">
        <f t="shared" si="2220"/>
        <v>0</v>
      </c>
      <c r="BG1412" s="9">
        <f t="shared" si="2220"/>
        <v>0</v>
      </c>
      <c r="BH1412" s="9">
        <f t="shared" si="2220"/>
        <v>0</v>
      </c>
      <c r="BI1412" s="9">
        <f t="shared" ref="BE1412:BJ1413" si="2221">BI1413</f>
        <v>8</v>
      </c>
      <c r="BJ1412" s="9">
        <f t="shared" si="2221"/>
        <v>8</v>
      </c>
    </row>
    <row r="1413" spans="1:62" ht="33" hidden="1" x14ac:dyDescent="0.25">
      <c r="A1413" s="25" t="s">
        <v>242</v>
      </c>
      <c r="B1413" s="30" t="s">
        <v>254</v>
      </c>
      <c r="C1413" s="30" t="s">
        <v>21</v>
      </c>
      <c r="D1413" s="30" t="s">
        <v>59</v>
      </c>
      <c r="E1413" s="30" t="s">
        <v>594</v>
      </c>
      <c r="F1413" s="26" t="s">
        <v>30</v>
      </c>
      <c r="G1413" s="9">
        <f t="shared" si="2217"/>
        <v>8</v>
      </c>
      <c r="H1413" s="9">
        <f t="shared" si="2217"/>
        <v>8</v>
      </c>
      <c r="I1413" s="9">
        <f t="shared" si="2217"/>
        <v>0</v>
      </c>
      <c r="J1413" s="9">
        <f t="shared" si="2217"/>
        <v>0</v>
      </c>
      <c r="K1413" s="9">
        <f t="shared" si="2217"/>
        <v>0</v>
      </c>
      <c r="L1413" s="9">
        <f t="shared" si="2217"/>
        <v>0</v>
      </c>
      <c r="M1413" s="9">
        <f t="shared" si="2217"/>
        <v>8</v>
      </c>
      <c r="N1413" s="9">
        <f t="shared" si="2217"/>
        <v>8</v>
      </c>
      <c r="O1413" s="9">
        <f t="shared" si="2217"/>
        <v>0</v>
      </c>
      <c r="P1413" s="9">
        <f t="shared" si="2217"/>
        <v>0</v>
      </c>
      <c r="Q1413" s="9">
        <f t="shared" si="2217"/>
        <v>0</v>
      </c>
      <c r="R1413" s="9">
        <f t="shared" si="2217"/>
        <v>0</v>
      </c>
      <c r="S1413" s="9">
        <f t="shared" si="2217"/>
        <v>8</v>
      </c>
      <c r="T1413" s="9">
        <f t="shared" si="2217"/>
        <v>8</v>
      </c>
      <c r="U1413" s="9">
        <f t="shared" si="2218"/>
        <v>0</v>
      </c>
      <c r="V1413" s="9">
        <f t="shared" si="2218"/>
        <v>0</v>
      </c>
      <c r="W1413" s="9">
        <f t="shared" si="2218"/>
        <v>0</v>
      </c>
      <c r="X1413" s="9">
        <f t="shared" si="2218"/>
        <v>0</v>
      </c>
      <c r="Y1413" s="9">
        <f t="shared" si="2218"/>
        <v>8</v>
      </c>
      <c r="Z1413" s="9">
        <f t="shared" si="2218"/>
        <v>8</v>
      </c>
      <c r="AA1413" s="9">
        <f t="shared" si="2218"/>
        <v>0</v>
      </c>
      <c r="AB1413" s="9">
        <f t="shared" si="2218"/>
        <v>0</v>
      </c>
      <c r="AC1413" s="9">
        <f t="shared" si="2218"/>
        <v>0</v>
      </c>
      <c r="AD1413" s="9">
        <f t="shared" si="2218"/>
        <v>0</v>
      </c>
      <c r="AE1413" s="9">
        <f t="shared" si="2218"/>
        <v>8</v>
      </c>
      <c r="AF1413" s="9">
        <f t="shared" si="2218"/>
        <v>8</v>
      </c>
      <c r="AG1413" s="9">
        <f t="shared" si="2219"/>
        <v>0</v>
      </c>
      <c r="AH1413" s="9">
        <f t="shared" si="2219"/>
        <v>0</v>
      </c>
      <c r="AI1413" s="9">
        <f t="shared" si="2219"/>
        <v>0</v>
      </c>
      <c r="AJ1413" s="9">
        <f t="shared" si="2219"/>
        <v>0</v>
      </c>
      <c r="AK1413" s="9">
        <f t="shared" si="2219"/>
        <v>8</v>
      </c>
      <c r="AL1413" s="9">
        <f t="shared" si="2219"/>
        <v>8</v>
      </c>
      <c r="AM1413" s="9">
        <f t="shared" si="2219"/>
        <v>0</v>
      </c>
      <c r="AN1413" s="9">
        <f t="shared" si="2219"/>
        <v>0</v>
      </c>
      <c r="AO1413" s="9">
        <f t="shared" si="2219"/>
        <v>0</v>
      </c>
      <c r="AP1413" s="9">
        <f t="shared" si="2219"/>
        <v>0</v>
      </c>
      <c r="AQ1413" s="9">
        <f t="shared" si="2219"/>
        <v>8</v>
      </c>
      <c r="AR1413" s="9">
        <f t="shared" si="2219"/>
        <v>8</v>
      </c>
      <c r="AS1413" s="9">
        <f t="shared" si="2220"/>
        <v>0</v>
      </c>
      <c r="AT1413" s="9">
        <f t="shared" si="2220"/>
        <v>0</v>
      </c>
      <c r="AU1413" s="9">
        <f t="shared" si="2220"/>
        <v>0</v>
      </c>
      <c r="AV1413" s="9">
        <f t="shared" si="2220"/>
        <v>0</v>
      </c>
      <c r="AW1413" s="96">
        <f t="shared" si="2220"/>
        <v>8</v>
      </c>
      <c r="AX1413" s="96">
        <f t="shared" si="2220"/>
        <v>8</v>
      </c>
      <c r="AY1413" s="9">
        <f t="shared" si="2220"/>
        <v>0</v>
      </c>
      <c r="AZ1413" s="9">
        <f t="shared" si="2220"/>
        <v>0</v>
      </c>
      <c r="BA1413" s="9">
        <f t="shared" si="2220"/>
        <v>0</v>
      </c>
      <c r="BB1413" s="9">
        <f t="shared" si="2220"/>
        <v>0</v>
      </c>
      <c r="BC1413" s="9">
        <f t="shared" si="2220"/>
        <v>8</v>
      </c>
      <c r="BD1413" s="9">
        <f t="shared" si="2220"/>
        <v>8</v>
      </c>
      <c r="BE1413" s="9">
        <f t="shared" si="2221"/>
        <v>0</v>
      </c>
      <c r="BF1413" s="9">
        <f t="shared" si="2221"/>
        <v>0</v>
      </c>
      <c r="BG1413" s="9">
        <f t="shared" si="2221"/>
        <v>0</v>
      </c>
      <c r="BH1413" s="9">
        <f t="shared" si="2221"/>
        <v>0</v>
      </c>
      <c r="BI1413" s="9">
        <f t="shared" si="2221"/>
        <v>8</v>
      </c>
      <c r="BJ1413" s="9">
        <f t="shared" si="2221"/>
        <v>8</v>
      </c>
    </row>
    <row r="1414" spans="1:62" ht="33" hidden="1" x14ac:dyDescent="0.25">
      <c r="A1414" s="44" t="s">
        <v>36</v>
      </c>
      <c r="B1414" s="30" t="s">
        <v>254</v>
      </c>
      <c r="C1414" s="30" t="s">
        <v>21</v>
      </c>
      <c r="D1414" s="30" t="s">
        <v>59</v>
      </c>
      <c r="E1414" s="30" t="s">
        <v>594</v>
      </c>
      <c r="F1414" s="26" t="s">
        <v>37</v>
      </c>
      <c r="G1414" s="9">
        <v>8</v>
      </c>
      <c r="H1414" s="9">
        <v>8</v>
      </c>
      <c r="I1414" s="84"/>
      <c r="J1414" s="84"/>
      <c r="K1414" s="84"/>
      <c r="L1414" s="84"/>
      <c r="M1414" s="9">
        <f>G1414+I1414+J1414+K1414+L1414</f>
        <v>8</v>
      </c>
      <c r="N1414" s="9">
        <f>H1414+L1414</f>
        <v>8</v>
      </c>
      <c r="O1414" s="85"/>
      <c r="P1414" s="85"/>
      <c r="Q1414" s="85"/>
      <c r="R1414" s="85"/>
      <c r="S1414" s="9">
        <f>M1414+O1414+P1414+Q1414+R1414</f>
        <v>8</v>
      </c>
      <c r="T1414" s="9">
        <f>N1414+R1414</f>
        <v>8</v>
      </c>
      <c r="U1414" s="85"/>
      <c r="V1414" s="85"/>
      <c r="W1414" s="85"/>
      <c r="X1414" s="85"/>
      <c r="Y1414" s="9">
        <f>S1414+U1414+V1414+W1414+X1414</f>
        <v>8</v>
      </c>
      <c r="Z1414" s="9">
        <f>T1414+X1414</f>
        <v>8</v>
      </c>
      <c r="AA1414" s="85"/>
      <c r="AB1414" s="85"/>
      <c r="AC1414" s="85"/>
      <c r="AD1414" s="85"/>
      <c r="AE1414" s="9">
        <f>Y1414+AA1414+AB1414+AC1414+AD1414</f>
        <v>8</v>
      </c>
      <c r="AF1414" s="9">
        <f>Z1414+AD1414</f>
        <v>8</v>
      </c>
      <c r="AG1414" s="85"/>
      <c r="AH1414" s="85"/>
      <c r="AI1414" s="85"/>
      <c r="AJ1414" s="85"/>
      <c r="AK1414" s="9">
        <f>AE1414+AG1414+AH1414+AI1414+AJ1414</f>
        <v>8</v>
      </c>
      <c r="AL1414" s="9">
        <f>AF1414+AJ1414</f>
        <v>8</v>
      </c>
      <c r="AM1414" s="85"/>
      <c r="AN1414" s="85"/>
      <c r="AO1414" s="85"/>
      <c r="AP1414" s="85"/>
      <c r="AQ1414" s="9">
        <f>AK1414+AM1414+AN1414+AO1414+AP1414</f>
        <v>8</v>
      </c>
      <c r="AR1414" s="9">
        <f>AL1414+AP1414</f>
        <v>8</v>
      </c>
      <c r="AS1414" s="85"/>
      <c r="AT1414" s="85"/>
      <c r="AU1414" s="85"/>
      <c r="AV1414" s="85"/>
      <c r="AW1414" s="96">
        <f>AQ1414+AS1414+AT1414+AU1414+AV1414</f>
        <v>8</v>
      </c>
      <c r="AX1414" s="96">
        <f>AR1414+AV1414</f>
        <v>8</v>
      </c>
      <c r="AY1414" s="85"/>
      <c r="AZ1414" s="85"/>
      <c r="BA1414" s="85"/>
      <c r="BB1414" s="85"/>
      <c r="BC1414" s="9">
        <f>AW1414+AY1414+AZ1414+BA1414+BB1414</f>
        <v>8</v>
      </c>
      <c r="BD1414" s="9">
        <f>AX1414+BB1414</f>
        <v>8</v>
      </c>
      <c r="BE1414" s="85"/>
      <c r="BF1414" s="85"/>
      <c r="BG1414" s="85"/>
      <c r="BH1414" s="85"/>
      <c r="BI1414" s="9">
        <f>BC1414+BE1414+BF1414+BG1414+BH1414</f>
        <v>8</v>
      </c>
      <c r="BJ1414" s="9">
        <f>BD1414+BH1414</f>
        <v>8</v>
      </c>
    </row>
    <row r="1415" spans="1:62" ht="49.5" hidden="1" x14ac:dyDescent="0.25">
      <c r="A1415" s="44" t="s">
        <v>595</v>
      </c>
      <c r="B1415" s="30" t="s">
        <v>254</v>
      </c>
      <c r="C1415" s="30" t="s">
        <v>21</v>
      </c>
      <c r="D1415" s="30" t="s">
        <v>59</v>
      </c>
      <c r="E1415" s="30" t="s">
        <v>596</v>
      </c>
      <c r="F1415" s="26"/>
      <c r="G1415" s="9">
        <f t="shared" ref="G1415:V1416" si="2222">G1416</f>
        <v>195</v>
      </c>
      <c r="H1415" s="9">
        <f t="shared" si="2222"/>
        <v>195</v>
      </c>
      <c r="I1415" s="9">
        <f t="shared" si="2222"/>
        <v>0</v>
      </c>
      <c r="J1415" s="9">
        <f t="shared" si="2222"/>
        <v>0</v>
      </c>
      <c r="K1415" s="9">
        <f t="shared" si="2222"/>
        <v>0</v>
      </c>
      <c r="L1415" s="9">
        <f t="shared" si="2222"/>
        <v>0</v>
      </c>
      <c r="M1415" s="9">
        <f t="shared" si="2222"/>
        <v>195</v>
      </c>
      <c r="N1415" s="9">
        <f t="shared" si="2222"/>
        <v>195</v>
      </c>
      <c r="O1415" s="9">
        <f t="shared" si="2222"/>
        <v>0</v>
      </c>
      <c r="P1415" s="9">
        <f t="shared" si="2222"/>
        <v>0</v>
      </c>
      <c r="Q1415" s="9">
        <f t="shared" si="2222"/>
        <v>0</v>
      </c>
      <c r="R1415" s="9">
        <f t="shared" si="2222"/>
        <v>0</v>
      </c>
      <c r="S1415" s="9">
        <f t="shared" si="2222"/>
        <v>195</v>
      </c>
      <c r="T1415" s="9">
        <f t="shared" si="2222"/>
        <v>195</v>
      </c>
      <c r="U1415" s="9">
        <f t="shared" si="2222"/>
        <v>0</v>
      </c>
      <c r="V1415" s="9">
        <f t="shared" si="2222"/>
        <v>0</v>
      </c>
      <c r="W1415" s="9">
        <f t="shared" ref="U1415:AJ1416" si="2223">W1416</f>
        <v>0</v>
      </c>
      <c r="X1415" s="9">
        <f t="shared" si="2223"/>
        <v>0</v>
      </c>
      <c r="Y1415" s="9">
        <f t="shared" si="2223"/>
        <v>195</v>
      </c>
      <c r="Z1415" s="9">
        <f t="shared" si="2223"/>
        <v>195</v>
      </c>
      <c r="AA1415" s="9">
        <f t="shared" si="2223"/>
        <v>0</v>
      </c>
      <c r="AB1415" s="9">
        <f t="shared" si="2223"/>
        <v>0</v>
      </c>
      <c r="AC1415" s="9">
        <f t="shared" si="2223"/>
        <v>0</v>
      </c>
      <c r="AD1415" s="9">
        <f t="shared" si="2223"/>
        <v>0</v>
      </c>
      <c r="AE1415" s="9">
        <f t="shared" si="2223"/>
        <v>195</v>
      </c>
      <c r="AF1415" s="9">
        <f t="shared" si="2223"/>
        <v>195</v>
      </c>
      <c r="AG1415" s="9">
        <f t="shared" si="2223"/>
        <v>0</v>
      </c>
      <c r="AH1415" s="9">
        <f t="shared" si="2223"/>
        <v>0</v>
      </c>
      <c r="AI1415" s="9">
        <f t="shared" si="2223"/>
        <v>0</v>
      </c>
      <c r="AJ1415" s="9">
        <f t="shared" si="2223"/>
        <v>0</v>
      </c>
      <c r="AK1415" s="9">
        <f t="shared" ref="AG1415:AV1416" si="2224">AK1416</f>
        <v>195</v>
      </c>
      <c r="AL1415" s="9">
        <f t="shared" si="2224"/>
        <v>195</v>
      </c>
      <c r="AM1415" s="9">
        <f t="shared" si="2224"/>
        <v>0</v>
      </c>
      <c r="AN1415" s="9">
        <f t="shared" si="2224"/>
        <v>0</v>
      </c>
      <c r="AO1415" s="9">
        <f t="shared" si="2224"/>
        <v>0</v>
      </c>
      <c r="AP1415" s="9">
        <f t="shared" si="2224"/>
        <v>0</v>
      </c>
      <c r="AQ1415" s="9">
        <f t="shared" si="2224"/>
        <v>195</v>
      </c>
      <c r="AR1415" s="9">
        <f t="shared" si="2224"/>
        <v>195</v>
      </c>
      <c r="AS1415" s="9">
        <f t="shared" si="2224"/>
        <v>0</v>
      </c>
      <c r="AT1415" s="9">
        <f t="shared" si="2224"/>
        <v>0</v>
      </c>
      <c r="AU1415" s="9">
        <f t="shared" si="2224"/>
        <v>0</v>
      </c>
      <c r="AV1415" s="9">
        <f t="shared" si="2224"/>
        <v>566</v>
      </c>
      <c r="AW1415" s="96">
        <f t="shared" ref="AS1415:BH1416" si="2225">AW1416</f>
        <v>761</v>
      </c>
      <c r="AX1415" s="96">
        <f t="shared" si="2225"/>
        <v>761</v>
      </c>
      <c r="AY1415" s="9">
        <f t="shared" si="2225"/>
        <v>0</v>
      </c>
      <c r="AZ1415" s="9">
        <f t="shared" si="2225"/>
        <v>0</v>
      </c>
      <c r="BA1415" s="9">
        <f t="shared" si="2225"/>
        <v>0</v>
      </c>
      <c r="BB1415" s="9">
        <f t="shared" si="2225"/>
        <v>0</v>
      </c>
      <c r="BC1415" s="9">
        <f t="shared" si="2225"/>
        <v>761</v>
      </c>
      <c r="BD1415" s="9">
        <f t="shared" si="2225"/>
        <v>761</v>
      </c>
      <c r="BE1415" s="9">
        <f t="shared" si="2225"/>
        <v>0</v>
      </c>
      <c r="BF1415" s="9">
        <f t="shared" si="2225"/>
        <v>0</v>
      </c>
      <c r="BG1415" s="9">
        <f t="shared" si="2225"/>
        <v>0</v>
      </c>
      <c r="BH1415" s="9">
        <f t="shared" si="2225"/>
        <v>0</v>
      </c>
      <c r="BI1415" s="9">
        <f t="shared" ref="BE1415:BJ1416" si="2226">BI1416</f>
        <v>761</v>
      </c>
      <c r="BJ1415" s="9">
        <f t="shared" si="2226"/>
        <v>761</v>
      </c>
    </row>
    <row r="1416" spans="1:62" ht="33" hidden="1" x14ac:dyDescent="0.25">
      <c r="A1416" s="25" t="s">
        <v>242</v>
      </c>
      <c r="B1416" s="30" t="s">
        <v>254</v>
      </c>
      <c r="C1416" s="30" t="s">
        <v>21</v>
      </c>
      <c r="D1416" s="30" t="s">
        <v>59</v>
      </c>
      <c r="E1416" s="30" t="s">
        <v>596</v>
      </c>
      <c r="F1416" s="26" t="s">
        <v>30</v>
      </c>
      <c r="G1416" s="9">
        <f t="shared" si="2222"/>
        <v>195</v>
      </c>
      <c r="H1416" s="9">
        <f t="shared" si="2222"/>
        <v>195</v>
      </c>
      <c r="I1416" s="9">
        <f t="shared" si="2222"/>
        <v>0</v>
      </c>
      <c r="J1416" s="9">
        <f t="shared" si="2222"/>
        <v>0</v>
      </c>
      <c r="K1416" s="9">
        <f t="shared" si="2222"/>
        <v>0</v>
      </c>
      <c r="L1416" s="9">
        <f t="shared" si="2222"/>
        <v>0</v>
      </c>
      <c r="M1416" s="9">
        <f t="shared" si="2222"/>
        <v>195</v>
      </c>
      <c r="N1416" s="9">
        <f t="shared" si="2222"/>
        <v>195</v>
      </c>
      <c r="O1416" s="9">
        <f t="shared" si="2222"/>
        <v>0</v>
      </c>
      <c r="P1416" s="9">
        <f t="shared" si="2222"/>
        <v>0</v>
      </c>
      <c r="Q1416" s="9">
        <f t="shared" si="2222"/>
        <v>0</v>
      </c>
      <c r="R1416" s="9">
        <f t="shared" si="2222"/>
        <v>0</v>
      </c>
      <c r="S1416" s="9">
        <f t="shared" si="2222"/>
        <v>195</v>
      </c>
      <c r="T1416" s="9">
        <f t="shared" si="2222"/>
        <v>195</v>
      </c>
      <c r="U1416" s="9">
        <f t="shared" si="2223"/>
        <v>0</v>
      </c>
      <c r="V1416" s="9">
        <f t="shared" si="2223"/>
        <v>0</v>
      </c>
      <c r="W1416" s="9">
        <f t="shared" si="2223"/>
        <v>0</v>
      </c>
      <c r="X1416" s="9">
        <f t="shared" si="2223"/>
        <v>0</v>
      </c>
      <c r="Y1416" s="9">
        <f t="shared" si="2223"/>
        <v>195</v>
      </c>
      <c r="Z1416" s="9">
        <f t="shared" si="2223"/>
        <v>195</v>
      </c>
      <c r="AA1416" s="9">
        <f t="shared" si="2223"/>
        <v>0</v>
      </c>
      <c r="AB1416" s="9">
        <f t="shared" si="2223"/>
        <v>0</v>
      </c>
      <c r="AC1416" s="9">
        <f t="shared" si="2223"/>
        <v>0</v>
      </c>
      <c r="AD1416" s="9">
        <f t="shared" si="2223"/>
        <v>0</v>
      </c>
      <c r="AE1416" s="9">
        <f t="shared" si="2223"/>
        <v>195</v>
      </c>
      <c r="AF1416" s="9">
        <f t="shared" si="2223"/>
        <v>195</v>
      </c>
      <c r="AG1416" s="9">
        <f t="shared" si="2224"/>
        <v>0</v>
      </c>
      <c r="AH1416" s="9">
        <f t="shared" si="2224"/>
        <v>0</v>
      </c>
      <c r="AI1416" s="9">
        <f t="shared" si="2224"/>
        <v>0</v>
      </c>
      <c r="AJ1416" s="9">
        <f t="shared" si="2224"/>
        <v>0</v>
      </c>
      <c r="AK1416" s="9">
        <f t="shared" si="2224"/>
        <v>195</v>
      </c>
      <c r="AL1416" s="9">
        <f t="shared" si="2224"/>
        <v>195</v>
      </c>
      <c r="AM1416" s="9">
        <f t="shared" si="2224"/>
        <v>0</v>
      </c>
      <c r="AN1416" s="9">
        <f t="shared" si="2224"/>
        <v>0</v>
      </c>
      <c r="AO1416" s="9">
        <f t="shared" si="2224"/>
        <v>0</v>
      </c>
      <c r="AP1416" s="9">
        <f t="shared" si="2224"/>
        <v>0</v>
      </c>
      <c r="AQ1416" s="9">
        <f t="shared" si="2224"/>
        <v>195</v>
      </c>
      <c r="AR1416" s="9">
        <f t="shared" si="2224"/>
        <v>195</v>
      </c>
      <c r="AS1416" s="9">
        <f t="shared" si="2225"/>
        <v>0</v>
      </c>
      <c r="AT1416" s="9">
        <f t="shared" si="2225"/>
        <v>0</v>
      </c>
      <c r="AU1416" s="9">
        <f t="shared" si="2225"/>
        <v>0</v>
      </c>
      <c r="AV1416" s="9">
        <f t="shared" si="2225"/>
        <v>566</v>
      </c>
      <c r="AW1416" s="96">
        <f t="shared" si="2225"/>
        <v>761</v>
      </c>
      <c r="AX1416" s="96">
        <f t="shared" si="2225"/>
        <v>761</v>
      </c>
      <c r="AY1416" s="9">
        <f t="shared" si="2225"/>
        <v>0</v>
      </c>
      <c r="AZ1416" s="9">
        <f t="shared" si="2225"/>
        <v>0</v>
      </c>
      <c r="BA1416" s="9">
        <f t="shared" si="2225"/>
        <v>0</v>
      </c>
      <c r="BB1416" s="9">
        <f t="shared" si="2225"/>
        <v>0</v>
      </c>
      <c r="BC1416" s="9">
        <f t="shared" si="2225"/>
        <v>761</v>
      </c>
      <c r="BD1416" s="9">
        <f t="shared" si="2225"/>
        <v>761</v>
      </c>
      <c r="BE1416" s="9">
        <f t="shared" si="2226"/>
        <v>0</v>
      </c>
      <c r="BF1416" s="9">
        <f t="shared" si="2226"/>
        <v>0</v>
      </c>
      <c r="BG1416" s="9">
        <f t="shared" si="2226"/>
        <v>0</v>
      </c>
      <c r="BH1416" s="9">
        <f t="shared" si="2226"/>
        <v>0</v>
      </c>
      <c r="BI1416" s="9">
        <f t="shared" si="2226"/>
        <v>761</v>
      </c>
      <c r="BJ1416" s="9">
        <f t="shared" si="2226"/>
        <v>761</v>
      </c>
    </row>
    <row r="1417" spans="1:62" ht="33" hidden="1" x14ac:dyDescent="0.25">
      <c r="A1417" s="44" t="s">
        <v>36</v>
      </c>
      <c r="B1417" s="30" t="s">
        <v>254</v>
      </c>
      <c r="C1417" s="30" t="s">
        <v>21</v>
      </c>
      <c r="D1417" s="30" t="s">
        <v>59</v>
      </c>
      <c r="E1417" s="30" t="s">
        <v>596</v>
      </c>
      <c r="F1417" s="26" t="s">
        <v>37</v>
      </c>
      <c r="G1417" s="9">
        <v>195</v>
      </c>
      <c r="H1417" s="9">
        <v>195</v>
      </c>
      <c r="I1417" s="84"/>
      <c r="J1417" s="84"/>
      <c r="K1417" s="84"/>
      <c r="L1417" s="84"/>
      <c r="M1417" s="9">
        <f>G1417+I1417+J1417+K1417+L1417</f>
        <v>195</v>
      </c>
      <c r="N1417" s="9">
        <f>H1417+L1417</f>
        <v>195</v>
      </c>
      <c r="O1417" s="85"/>
      <c r="P1417" s="85"/>
      <c r="Q1417" s="85"/>
      <c r="R1417" s="85"/>
      <c r="S1417" s="9">
        <f>M1417+O1417+P1417+Q1417+R1417</f>
        <v>195</v>
      </c>
      <c r="T1417" s="9">
        <f>N1417+R1417</f>
        <v>195</v>
      </c>
      <c r="U1417" s="85"/>
      <c r="V1417" s="85"/>
      <c r="W1417" s="85"/>
      <c r="X1417" s="85"/>
      <c r="Y1417" s="9">
        <f>S1417+U1417+V1417+W1417+X1417</f>
        <v>195</v>
      </c>
      <c r="Z1417" s="9">
        <f>T1417+X1417</f>
        <v>195</v>
      </c>
      <c r="AA1417" s="85"/>
      <c r="AB1417" s="85"/>
      <c r="AC1417" s="85"/>
      <c r="AD1417" s="85"/>
      <c r="AE1417" s="9">
        <f>Y1417+AA1417+AB1417+AC1417+AD1417</f>
        <v>195</v>
      </c>
      <c r="AF1417" s="9">
        <f>Z1417+AD1417</f>
        <v>195</v>
      </c>
      <c r="AG1417" s="85"/>
      <c r="AH1417" s="85"/>
      <c r="AI1417" s="85"/>
      <c r="AJ1417" s="85"/>
      <c r="AK1417" s="9">
        <f>AE1417+AG1417+AH1417+AI1417+AJ1417</f>
        <v>195</v>
      </c>
      <c r="AL1417" s="9">
        <f>AF1417+AJ1417</f>
        <v>195</v>
      </c>
      <c r="AM1417" s="85"/>
      <c r="AN1417" s="85"/>
      <c r="AO1417" s="85"/>
      <c r="AP1417" s="85"/>
      <c r="AQ1417" s="9">
        <f>AK1417+AM1417+AN1417+AO1417+AP1417</f>
        <v>195</v>
      </c>
      <c r="AR1417" s="9">
        <f>AL1417+AP1417</f>
        <v>195</v>
      </c>
      <c r="AS1417" s="85"/>
      <c r="AT1417" s="85"/>
      <c r="AU1417" s="85"/>
      <c r="AV1417" s="9">
        <v>566</v>
      </c>
      <c r="AW1417" s="96">
        <f>AQ1417+AS1417+AT1417+AU1417+AV1417</f>
        <v>761</v>
      </c>
      <c r="AX1417" s="96">
        <f>AR1417+AV1417</f>
        <v>761</v>
      </c>
      <c r="AY1417" s="85"/>
      <c r="AZ1417" s="85"/>
      <c r="BA1417" s="85"/>
      <c r="BB1417" s="9"/>
      <c r="BC1417" s="9">
        <f>AW1417+AY1417+AZ1417+BA1417+BB1417</f>
        <v>761</v>
      </c>
      <c r="BD1417" s="9">
        <f>AX1417+BB1417</f>
        <v>761</v>
      </c>
      <c r="BE1417" s="85"/>
      <c r="BF1417" s="85"/>
      <c r="BG1417" s="85"/>
      <c r="BH1417" s="9"/>
      <c r="BI1417" s="9">
        <f>BC1417+BE1417+BF1417+BG1417+BH1417</f>
        <v>761</v>
      </c>
      <c r="BJ1417" s="9">
        <f>BD1417+BH1417</f>
        <v>761</v>
      </c>
    </row>
    <row r="1418" spans="1:62" ht="33" hidden="1" x14ac:dyDescent="0.25">
      <c r="A1418" s="47" t="s">
        <v>580</v>
      </c>
      <c r="B1418" s="30" t="s">
        <v>254</v>
      </c>
      <c r="C1418" s="30" t="s">
        <v>21</v>
      </c>
      <c r="D1418" s="30" t="s">
        <v>59</v>
      </c>
      <c r="E1418" s="30" t="s">
        <v>597</v>
      </c>
      <c r="F1418" s="26"/>
      <c r="G1418" s="9">
        <f t="shared" ref="G1418:V1419" si="2227">G1419</f>
        <v>15</v>
      </c>
      <c r="H1418" s="9">
        <f t="shared" si="2227"/>
        <v>15</v>
      </c>
      <c r="I1418" s="9">
        <f t="shared" si="2227"/>
        <v>0</v>
      </c>
      <c r="J1418" s="9">
        <f t="shared" si="2227"/>
        <v>0</v>
      </c>
      <c r="K1418" s="9">
        <f t="shared" si="2227"/>
        <v>0</v>
      </c>
      <c r="L1418" s="9">
        <f t="shared" si="2227"/>
        <v>0</v>
      </c>
      <c r="M1418" s="9">
        <f t="shared" si="2227"/>
        <v>15</v>
      </c>
      <c r="N1418" s="9">
        <f t="shared" si="2227"/>
        <v>15</v>
      </c>
      <c r="O1418" s="9">
        <f t="shared" si="2227"/>
        <v>0</v>
      </c>
      <c r="P1418" s="9">
        <f t="shared" si="2227"/>
        <v>0</v>
      </c>
      <c r="Q1418" s="9">
        <f t="shared" si="2227"/>
        <v>0</v>
      </c>
      <c r="R1418" s="9">
        <f t="shared" si="2227"/>
        <v>0</v>
      </c>
      <c r="S1418" s="9">
        <f t="shared" si="2227"/>
        <v>15</v>
      </c>
      <c r="T1418" s="9">
        <f t="shared" si="2227"/>
        <v>15</v>
      </c>
      <c r="U1418" s="9">
        <f t="shared" si="2227"/>
        <v>0</v>
      </c>
      <c r="V1418" s="9">
        <f t="shared" si="2227"/>
        <v>0</v>
      </c>
      <c r="W1418" s="9">
        <f t="shared" ref="U1418:AJ1419" si="2228">W1419</f>
        <v>0</v>
      </c>
      <c r="X1418" s="9">
        <f t="shared" si="2228"/>
        <v>0</v>
      </c>
      <c r="Y1418" s="9">
        <f t="shared" si="2228"/>
        <v>15</v>
      </c>
      <c r="Z1418" s="9">
        <f t="shared" si="2228"/>
        <v>15</v>
      </c>
      <c r="AA1418" s="9">
        <f t="shared" si="2228"/>
        <v>0</v>
      </c>
      <c r="AB1418" s="9">
        <f t="shared" si="2228"/>
        <v>0</v>
      </c>
      <c r="AC1418" s="9">
        <f t="shared" si="2228"/>
        <v>0</v>
      </c>
      <c r="AD1418" s="9">
        <f t="shared" si="2228"/>
        <v>0</v>
      </c>
      <c r="AE1418" s="9">
        <f t="shared" si="2228"/>
        <v>15</v>
      </c>
      <c r="AF1418" s="9">
        <f t="shared" si="2228"/>
        <v>15</v>
      </c>
      <c r="AG1418" s="9">
        <f t="shared" si="2228"/>
        <v>0</v>
      </c>
      <c r="AH1418" s="9">
        <f t="shared" si="2228"/>
        <v>0</v>
      </c>
      <c r="AI1418" s="9">
        <f t="shared" si="2228"/>
        <v>0</v>
      </c>
      <c r="AJ1418" s="9">
        <f t="shared" si="2228"/>
        <v>0</v>
      </c>
      <c r="AK1418" s="9">
        <f t="shared" ref="AG1418:AV1419" si="2229">AK1419</f>
        <v>15</v>
      </c>
      <c r="AL1418" s="9">
        <f t="shared" si="2229"/>
        <v>15</v>
      </c>
      <c r="AM1418" s="9">
        <f t="shared" si="2229"/>
        <v>0</v>
      </c>
      <c r="AN1418" s="9">
        <f t="shared" si="2229"/>
        <v>0</v>
      </c>
      <c r="AO1418" s="9">
        <f t="shared" si="2229"/>
        <v>0</v>
      </c>
      <c r="AP1418" s="9">
        <f t="shared" si="2229"/>
        <v>0</v>
      </c>
      <c r="AQ1418" s="9">
        <f t="shared" si="2229"/>
        <v>15</v>
      </c>
      <c r="AR1418" s="9">
        <f t="shared" si="2229"/>
        <v>15</v>
      </c>
      <c r="AS1418" s="9">
        <f t="shared" si="2229"/>
        <v>0</v>
      </c>
      <c r="AT1418" s="9">
        <f t="shared" si="2229"/>
        <v>0</v>
      </c>
      <c r="AU1418" s="9">
        <f t="shared" si="2229"/>
        <v>0</v>
      </c>
      <c r="AV1418" s="9">
        <f t="shared" si="2229"/>
        <v>0</v>
      </c>
      <c r="AW1418" s="96">
        <f t="shared" ref="AS1418:BH1419" si="2230">AW1419</f>
        <v>15</v>
      </c>
      <c r="AX1418" s="96">
        <f t="shared" si="2230"/>
        <v>15</v>
      </c>
      <c r="AY1418" s="9">
        <f t="shared" si="2230"/>
        <v>0</v>
      </c>
      <c r="AZ1418" s="9">
        <f t="shared" si="2230"/>
        <v>0</v>
      </c>
      <c r="BA1418" s="9">
        <f t="shared" si="2230"/>
        <v>0</v>
      </c>
      <c r="BB1418" s="9">
        <f t="shared" si="2230"/>
        <v>0</v>
      </c>
      <c r="BC1418" s="9">
        <f t="shared" si="2230"/>
        <v>15</v>
      </c>
      <c r="BD1418" s="9">
        <f t="shared" si="2230"/>
        <v>15</v>
      </c>
      <c r="BE1418" s="9">
        <f t="shared" si="2230"/>
        <v>0</v>
      </c>
      <c r="BF1418" s="9">
        <f t="shared" si="2230"/>
        <v>0</v>
      </c>
      <c r="BG1418" s="9">
        <f t="shared" si="2230"/>
        <v>0</v>
      </c>
      <c r="BH1418" s="9">
        <f t="shared" si="2230"/>
        <v>0</v>
      </c>
      <c r="BI1418" s="9">
        <f t="shared" ref="BE1418:BJ1419" si="2231">BI1419</f>
        <v>15</v>
      </c>
      <c r="BJ1418" s="9">
        <f t="shared" si="2231"/>
        <v>15</v>
      </c>
    </row>
    <row r="1419" spans="1:62" ht="33" hidden="1" x14ac:dyDescent="0.25">
      <c r="A1419" s="25" t="s">
        <v>242</v>
      </c>
      <c r="B1419" s="30" t="s">
        <v>254</v>
      </c>
      <c r="C1419" s="30" t="s">
        <v>21</v>
      </c>
      <c r="D1419" s="30" t="s">
        <v>59</v>
      </c>
      <c r="E1419" s="30" t="s">
        <v>597</v>
      </c>
      <c r="F1419" s="26" t="s">
        <v>30</v>
      </c>
      <c r="G1419" s="9">
        <f t="shared" si="2227"/>
        <v>15</v>
      </c>
      <c r="H1419" s="9">
        <f t="shared" si="2227"/>
        <v>15</v>
      </c>
      <c r="I1419" s="9">
        <f t="shared" si="2227"/>
        <v>0</v>
      </c>
      <c r="J1419" s="9">
        <f t="shared" si="2227"/>
        <v>0</v>
      </c>
      <c r="K1419" s="9">
        <f t="shared" si="2227"/>
        <v>0</v>
      </c>
      <c r="L1419" s="9">
        <f t="shared" si="2227"/>
        <v>0</v>
      </c>
      <c r="M1419" s="9">
        <f t="shared" si="2227"/>
        <v>15</v>
      </c>
      <c r="N1419" s="9">
        <f t="shared" si="2227"/>
        <v>15</v>
      </c>
      <c r="O1419" s="9">
        <f t="shared" si="2227"/>
        <v>0</v>
      </c>
      <c r="P1419" s="9">
        <f t="shared" si="2227"/>
        <v>0</v>
      </c>
      <c r="Q1419" s="9">
        <f t="shared" si="2227"/>
        <v>0</v>
      </c>
      <c r="R1419" s="9">
        <f t="shared" si="2227"/>
        <v>0</v>
      </c>
      <c r="S1419" s="9">
        <f t="shared" si="2227"/>
        <v>15</v>
      </c>
      <c r="T1419" s="9">
        <f t="shared" si="2227"/>
        <v>15</v>
      </c>
      <c r="U1419" s="9">
        <f t="shared" si="2228"/>
        <v>0</v>
      </c>
      <c r="V1419" s="9">
        <f t="shared" si="2228"/>
        <v>0</v>
      </c>
      <c r="W1419" s="9">
        <f t="shared" si="2228"/>
        <v>0</v>
      </c>
      <c r="X1419" s="9">
        <f t="shared" si="2228"/>
        <v>0</v>
      </c>
      <c r="Y1419" s="9">
        <f t="shared" si="2228"/>
        <v>15</v>
      </c>
      <c r="Z1419" s="9">
        <f t="shared" si="2228"/>
        <v>15</v>
      </c>
      <c r="AA1419" s="9">
        <f t="shared" si="2228"/>
        <v>0</v>
      </c>
      <c r="AB1419" s="9">
        <f t="shared" si="2228"/>
        <v>0</v>
      </c>
      <c r="AC1419" s="9">
        <f t="shared" si="2228"/>
        <v>0</v>
      </c>
      <c r="AD1419" s="9">
        <f t="shared" si="2228"/>
        <v>0</v>
      </c>
      <c r="AE1419" s="9">
        <f t="shared" si="2228"/>
        <v>15</v>
      </c>
      <c r="AF1419" s="9">
        <f t="shared" si="2228"/>
        <v>15</v>
      </c>
      <c r="AG1419" s="9">
        <f t="shared" si="2229"/>
        <v>0</v>
      </c>
      <c r="AH1419" s="9">
        <f t="shared" si="2229"/>
        <v>0</v>
      </c>
      <c r="AI1419" s="9">
        <f t="shared" si="2229"/>
        <v>0</v>
      </c>
      <c r="AJ1419" s="9">
        <f t="shared" si="2229"/>
        <v>0</v>
      </c>
      <c r="AK1419" s="9">
        <f t="shared" si="2229"/>
        <v>15</v>
      </c>
      <c r="AL1419" s="9">
        <f t="shared" si="2229"/>
        <v>15</v>
      </c>
      <c r="AM1419" s="9">
        <f t="shared" si="2229"/>
        <v>0</v>
      </c>
      <c r="AN1419" s="9">
        <f t="shared" si="2229"/>
        <v>0</v>
      </c>
      <c r="AO1419" s="9">
        <f t="shared" si="2229"/>
        <v>0</v>
      </c>
      <c r="AP1419" s="9">
        <f t="shared" si="2229"/>
        <v>0</v>
      </c>
      <c r="AQ1419" s="9">
        <f t="shared" si="2229"/>
        <v>15</v>
      </c>
      <c r="AR1419" s="9">
        <f t="shared" si="2229"/>
        <v>15</v>
      </c>
      <c r="AS1419" s="9">
        <f t="shared" si="2230"/>
        <v>0</v>
      </c>
      <c r="AT1419" s="9">
        <f t="shared" si="2230"/>
        <v>0</v>
      </c>
      <c r="AU1419" s="9">
        <f t="shared" si="2230"/>
        <v>0</v>
      </c>
      <c r="AV1419" s="9">
        <f t="shared" si="2230"/>
        <v>0</v>
      </c>
      <c r="AW1419" s="96">
        <f t="shared" si="2230"/>
        <v>15</v>
      </c>
      <c r="AX1419" s="96">
        <f t="shared" si="2230"/>
        <v>15</v>
      </c>
      <c r="AY1419" s="9">
        <f t="shared" si="2230"/>
        <v>0</v>
      </c>
      <c r="AZ1419" s="9">
        <f t="shared" si="2230"/>
        <v>0</v>
      </c>
      <c r="BA1419" s="9">
        <f t="shared" si="2230"/>
        <v>0</v>
      </c>
      <c r="BB1419" s="9">
        <f t="shared" si="2230"/>
        <v>0</v>
      </c>
      <c r="BC1419" s="9">
        <f t="shared" si="2230"/>
        <v>15</v>
      </c>
      <c r="BD1419" s="9">
        <f t="shared" si="2230"/>
        <v>15</v>
      </c>
      <c r="BE1419" s="9">
        <f t="shared" si="2231"/>
        <v>0</v>
      </c>
      <c r="BF1419" s="9">
        <f t="shared" si="2231"/>
        <v>0</v>
      </c>
      <c r="BG1419" s="9">
        <f t="shared" si="2231"/>
        <v>0</v>
      </c>
      <c r="BH1419" s="9">
        <f t="shared" si="2231"/>
        <v>0</v>
      </c>
      <c r="BI1419" s="9">
        <f t="shared" si="2231"/>
        <v>15</v>
      </c>
      <c r="BJ1419" s="9">
        <f t="shared" si="2231"/>
        <v>15</v>
      </c>
    </row>
    <row r="1420" spans="1:62" ht="33" hidden="1" x14ac:dyDescent="0.25">
      <c r="A1420" s="44" t="s">
        <v>36</v>
      </c>
      <c r="B1420" s="30" t="s">
        <v>254</v>
      </c>
      <c r="C1420" s="30" t="s">
        <v>21</v>
      </c>
      <c r="D1420" s="30" t="s">
        <v>59</v>
      </c>
      <c r="E1420" s="30" t="s">
        <v>597</v>
      </c>
      <c r="F1420" s="26" t="s">
        <v>37</v>
      </c>
      <c r="G1420" s="9">
        <v>15</v>
      </c>
      <c r="H1420" s="9">
        <v>15</v>
      </c>
      <c r="I1420" s="84"/>
      <c r="J1420" s="84"/>
      <c r="K1420" s="84"/>
      <c r="L1420" s="84"/>
      <c r="M1420" s="9">
        <f>G1420+I1420+J1420+K1420+L1420</f>
        <v>15</v>
      </c>
      <c r="N1420" s="9">
        <f>H1420+L1420</f>
        <v>15</v>
      </c>
      <c r="O1420" s="85"/>
      <c r="P1420" s="85"/>
      <c r="Q1420" s="85"/>
      <c r="R1420" s="85"/>
      <c r="S1420" s="9">
        <f>M1420+O1420+P1420+Q1420+R1420</f>
        <v>15</v>
      </c>
      <c r="T1420" s="9">
        <f>N1420+R1420</f>
        <v>15</v>
      </c>
      <c r="U1420" s="85"/>
      <c r="V1420" s="85"/>
      <c r="W1420" s="85"/>
      <c r="X1420" s="85"/>
      <c r="Y1420" s="9">
        <f>S1420+U1420+V1420+W1420+X1420</f>
        <v>15</v>
      </c>
      <c r="Z1420" s="9">
        <f>T1420+X1420</f>
        <v>15</v>
      </c>
      <c r="AA1420" s="85"/>
      <c r="AB1420" s="85"/>
      <c r="AC1420" s="85"/>
      <c r="AD1420" s="85"/>
      <c r="AE1420" s="9">
        <f>Y1420+AA1420+AB1420+AC1420+AD1420</f>
        <v>15</v>
      </c>
      <c r="AF1420" s="9">
        <f>Z1420+AD1420</f>
        <v>15</v>
      </c>
      <c r="AG1420" s="85"/>
      <c r="AH1420" s="85"/>
      <c r="AI1420" s="85"/>
      <c r="AJ1420" s="85"/>
      <c r="AK1420" s="9">
        <f>AE1420+AG1420+AH1420+AI1420+AJ1420</f>
        <v>15</v>
      </c>
      <c r="AL1420" s="9">
        <f>AF1420+AJ1420</f>
        <v>15</v>
      </c>
      <c r="AM1420" s="85"/>
      <c r="AN1420" s="85"/>
      <c r="AO1420" s="85"/>
      <c r="AP1420" s="85"/>
      <c r="AQ1420" s="9">
        <f>AK1420+AM1420+AN1420+AO1420+AP1420</f>
        <v>15</v>
      </c>
      <c r="AR1420" s="9">
        <f>AL1420+AP1420</f>
        <v>15</v>
      </c>
      <c r="AS1420" s="85"/>
      <c r="AT1420" s="85"/>
      <c r="AU1420" s="85"/>
      <c r="AV1420" s="85"/>
      <c r="AW1420" s="96">
        <f>AQ1420+AS1420+AT1420+AU1420+AV1420</f>
        <v>15</v>
      </c>
      <c r="AX1420" s="96">
        <f>AR1420+AV1420</f>
        <v>15</v>
      </c>
      <c r="AY1420" s="85"/>
      <c r="AZ1420" s="85"/>
      <c r="BA1420" s="85"/>
      <c r="BB1420" s="85"/>
      <c r="BC1420" s="9">
        <f>AW1420+AY1420+AZ1420+BA1420+BB1420</f>
        <v>15</v>
      </c>
      <c r="BD1420" s="9">
        <f>AX1420+BB1420</f>
        <v>15</v>
      </c>
      <c r="BE1420" s="85"/>
      <c r="BF1420" s="85"/>
      <c r="BG1420" s="85"/>
      <c r="BH1420" s="85"/>
      <c r="BI1420" s="9">
        <f>BC1420+BE1420+BF1420+BG1420+BH1420</f>
        <v>15</v>
      </c>
      <c r="BJ1420" s="9">
        <f>BD1420+BH1420</f>
        <v>15</v>
      </c>
    </row>
    <row r="1421" spans="1:62" ht="20.25" hidden="1" customHeight="1" x14ac:dyDescent="0.25">
      <c r="A1421" s="25" t="s">
        <v>581</v>
      </c>
      <c r="B1421" s="30" t="s">
        <v>254</v>
      </c>
      <c r="C1421" s="26" t="s">
        <v>21</v>
      </c>
      <c r="D1421" s="26" t="s">
        <v>59</v>
      </c>
      <c r="E1421" s="26" t="s">
        <v>728</v>
      </c>
      <c r="F1421" s="26"/>
      <c r="G1421" s="9"/>
      <c r="H1421" s="9"/>
      <c r="I1421" s="84"/>
      <c r="J1421" s="84"/>
      <c r="K1421" s="84"/>
      <c r="L1421" s="84"/>
      <c r="M1421" s="9"/>
      <c r="N1421" s="9"/>
      <c r="O1421" s="85">
        <f>O1422</f>
        <v>0</v>
      </c>
      <c r="P1421" s="85">
        <f t="shared" ref="P1421:AE1422" si="2232">P1422</f>
        <v>0</v>
      </c>
      <c r="Q1421" s="85">
        <f t="shared" si="2232"/>
        <v>0</v>
      </c>
      <c r="R1421" s="11">
        <f t="shared" si="2232"/>
        <v>15</v>
      </c>
      <c r="S1421" s="11">
        <f t="shared" si="2232"/>
        <v>15</v>
      </c>
      <c r="T1421" s="11">
        <f t="shared" si="2232"/>
        <v>15</v>
      </c>
      <c r="U1421" s="85">
        <f>U1422</f>
        <v>0</v>
      </c>
      <c r="V1421" s="85">
        <f t="shared" si="2232"/>
        <v>0</v>
      </c>
      <c r="W1421" s="85">
        <f t="shared" si="2232"/>
        <v>0</v>
      </c>
      <c r="X1421" s="11">
        <f t="shared" si="2232"/>
        <v>0</v>
      </c>
      <c r="Y1421" s="11">
        <f t="shared" si="2232"/>
        <v>15</v>
      </c>
      <c r="Z1421" s="11">
        <f t="shared" si="2232"/>
        <v>15</v>
      </c>
      <c r="AA1421" s="85">
        <f>AA1422</f>
        <v>0</v>
      </c>
      <c r="AB1421" s="85">
        <f t="shared" si="2232"/>
        <v>0</v>
      </c>
      <c r="AC1421" s="85">
        <f t="shared" si="2232"/>
        <v>0</v>
      </c>
      <c r="AD1421" s="11">
        <f t="shared" si="2232"/>
        <v>0</v>
      </c>
      <c r="AE1421" s="11">
        <f t="shared" si="2232"/>
        <v>15</v>
      </c>
      <c r="AF1421" s="11">
        <f t="shared" ref="AB1421:AF1422" si="2233">AF1422</f>
        <v>15</v>
      </c>
      <c r="AG1421" s="85">
        <f>AG1422</f>
        <v>0</v>
      </c>
      <c r="AH1421" s="85">
        <f t="shared" ref="AH1421:AW1422" si="2234">AH1422</f>
        <v>0</v>
      </c>
      <c r="AI1421" s="85">
        <f t="shared" si="2234"/>
        <v>0</v>
      </c>
      <c r="AJ1421" s="11">
        <f t="shared" si="2234"/>
        <v>0</v>
      </c>
      <c r="AK1421" s="11">
        <f t="shared" si="2234"/>
        <v>15</v>
      </c>
      <c r="AL1421" s="11">
        <f t="shared" si="2234"/>
        <v>15</v>
      </c>
      <c r="AM1421" s="85">
        <f>AM1422</f>
        <v>0</v>
      </c>
      <c r="AN1421" s="85">
        <f t="shared" si="2234"/>
        <v>0</v>
      </c>
      <c r="AO1421" s="85">
        <f t="shared" si="2234"/>
        <v>0</v>
      </c>
      <c r="AP1421" s="11">
        <f t="shared" si="2234"/>
        <v>0</v>
      </c>
      <c r="AQ1421" s="11">
        <f t="shared" si="2234"/>
        <v>15</v>
      </c>
      <c r="AR1421" s="11">
        <f t="shared" si="2234"/>
        <v>15</v>
      </c>
      <c r="AS1421" s="85">
        <f>AS1422</f>
        <v>0</v>
      </c>
      <c r="AT1421" s="85">
        <f t="shared" si="2234"/>
        <v>0</v>
      </c>
      <c r="AU1421" s="85">
        <f t="shared" si="2234"/>
        <v>0</v>
      </c>
      <c r="AV1421" s="11">
        <f t="shared" si="2234"/>
        <v>0</v>
      </c>
      <c r="AW1421" s="98">
        <f t="shared" si="2234"/>
        <v>15</v>
      </c>
      <c r="AX1421" s="98">
        <f t="shared" ref="AT1421:AX1422" si="2235">AX1422</f>
        <v>15</v>
      </c>
      <c r="AY1421" s="85">
        <f>AY1422</f>
        <v>0</v>
      </c>
      <c r="AZ1421" s="85">
        <f t="shared" ref="AZ1421:BJ1422" si="2236">AZ1422</f>
        <v>0</v>
      </c>
      <c r="BA1421" s="85">
        <f t="shared" si="2236"/>
        <v>0</v>
      </c>
      <c r="BB1421" s="11">
        <f t="shared" si="2236"/>
        <v>0</v>
      </c>
      <c r="BC1421" s="11">
        <f t="shared" si="2236"/>
        <v>15</v>
      </c>
      <c r="BD1421" s="11">
        <f t="shared" si="2236"/>
        <v>15</v>
      </c>
      <c r="BE1421" s="85">
        <f>BE1422</f>
        <v>0</v>
      </c>
      <c r="BF1421" s="85">
        <f t="shared" si="2236"/>
        <v>0</v>
      </c>
      <c r="BG1421" s="85">
        <f t="shared" si="2236"/>
        <v>0</v>
      </c>
      <c r="BH1421" s="11">
        <f t="shared" si="2236"/>
        <v>0</v>
      </c>
      <c r="BI1421" s="11">
        <f t="shared" si="2236"/>
        <v>15</v>
      </c>
      <c r="BJ1421" s="11">
        <f t="shared" si="2236"/>
        <v>15</v>
      </c>
    </row>
    <row r="1422" spans="1:62" ht="33" hidden="1" x14ac:dyDescent="0.25">
      <c r="A1422" s="25" t="s">
        <v>242</v>
      </c>
      <c r="B1422" s="30" t="s">
        <v>254</v>
      </c>
      <c r="C1422" s="26" t="s">
        <v>21</v>
      </c>
      <c r="D1422" s="26" t="s">
        <v>59</v>
      </c>
      <c r="E1422" s="26" t="s">
        <v>728</v>
      </c>
      <c r="F1422" s="26" t="s">
        <v>30</v>
      </c>
      <c r="G1422" s="9"/>
      <c r="H1422" s="9"/>
      <c r="I1422" s="84"/>
      <c r="J1422" s="84"/>
      <c r="K1422" s="84"/>
      <c r="L1422" s="84"/>
      <c r="M1422" s="9"/>
      <c r="N1422" s="9"/>
      <c r="O1422" s="85">
        <f>O1423</f>
        <v>0</v>
      </c>
      <c r="P1422" s="85">
        <f t="shared" si="2232"/>
        <v>0</v>
      </c>
      <c r="Q1422" s="85">
        <f t="shared" si="2232"/>
        <v>0</v>
      </c>
      <c r="R1422" s="11">
        <f t="shared" si="2232"/>
        <v>15</v>
      </c>
      <c r="S1422" s="11">
        <f t="shared" si="2232"/>
        <v>15</v>
      </c>
      <c r="T1422" s="11">
        <f t="shared" si="2232"/>
        <v>15</v>
      </c>
      <c r="U1422" s="85">
        <f>U1423</f>
        <v>0</v>
      </c>
      <c r="V1422" s="85">
        <f t="shared" si="2232"/>
        <v>0</v>
      </c>
      <c r="W1422" s="85">
        <f t="shared" si="2232"/>
        <v>0</v>
      </c>
      <c r="X1422" s="11">
        <f t="shared" si="2232"/>
        <v>0</v>
      </c>
      <c r="Y1422" s="11">
        <f t="shared" si="2232"/>
        <v>15</v>
      </c>
      <c r="Z1422" s="11">
        <f t="shared" si="2232"/>
        <v>15</v>
      </c>
      <c r="AA1422" s="85">
        <f>AA1423</f>
        <v>0</v>
      </c>
      <c r="AB1422" s="85">
        <f t="shared" si="2233"/>
        <v>0</v>
      </c>
      <c r="AC1422" s="85">
        <f t="shared" si="2233"/>
        <v>0</v>
      </c>
      <c r="AD1422" s="11">
        <f t="shared" si="2233"/>
        <v>0</v>
      </c>
      <c r="AE1422" s="11">
        <f t="shared" si="2233"/>
        <v>15</v>
      </c>
      <c r="AF1422" s="11">
        <f t="shared" si="2233"/>
        <v>15</v>
      </c>
      <c r="AG1422" s="85">
        <f>AG1423</f>
        <v>0</v>
      </c>
      <c r="AH1422" s="85">
        <f t="shared" si="2234"/>
        <v>0</v>
      </c>
      <c r="AI1422" s="85">
        <f t="shared" si="2234"/>
        <v>0</v>
      </c>
      <c r="AJ1422" s="11">
        <f t="shared" si="2234"/>
        <v>0</v>
      </c>
      <c r="AK1422" s="11">
        <f t="shared" si="2234"/>
        <v>15</v>
      </c>
      <c r="AL1422" s="11">
        <f t="shared" si="2234"/>
        <v>15</v>
      </c>
      <c r="AM1422" s="85">
        <f>AM1423</f>
        <v>0</v>
      </c>
      <c r="AN1422" s="85">
        <f t="shared" si="2234"/>
        <v>0</v>
      </c>
      <c r="AO1422" s="85">
        <f t="shared" si="2234"/>
        <v>0</v>
      </c>
      <c r="AP1422" s="11">
        <f t="shared" si="2234"/>
        <v>0</v>
      </c>
      <c r="AQ1422" s="11">
        <f t="shared" si="2234"/>
        <v>15</v>
      </c>
      <c r="AR1422" s="11">
        <f t="shared" si="2234"/>
        <v>15</v>
      </c>
      <c r="AS1422" s="85">
        <f>AS1423</f>
        <v>0</v>
      </c>
      <c r="AT1422" s="85">
        <f t="shared" si="2235"/>
        <v>0</v>
      </c>
      <c r="AU1422" s="85">
        <f t="shared" si="2235"/>
        <v>0</v>
      </c>
      <c r="AV1422" s="11">
        <f t="shared" si="2235"/>
        <v>0</v>
      </c>
      <c r="AW1422" s="98">
        <f t="shared" si="2235"/>
        <v>15</v>
      </c>
      <c r="AX1422" s="98">
        <f t="shared" si="2235"/>
        <v>15</v>
      </c>
      <c r="AY1422" s="85">
        <f>AY1423</f>
        <v>0</v>
      </c>
      <c r="AZ1422" s="85">
        <f t="shared" si="2236"/>
        <v>0</v>
      </c>
      <c r="BA1422" s="85">
        <f t="shared" si="2236"/>
        <v>0</v>
      </c>
      <c r="BB1422" s="11">
        <f t="shared" si="2236"/>
        <v>0</v>
      </c>
      <c r="BC1422" s="11">
        <f t="shared" si="2236"/>
        <v>15</v>
      </c>
      <c r="BD1422" s="11">
        <f t="shared" si="2236"/>
        <v>15</v>
      </c>
      <c r="BE1422" s="85">
        <f>BE1423</f>
        <v>0</v>
      </c>
      <c r="BF1422" s="85">
        <f t="shared" si="2236"/>
        <v>0</v>
      </c>
      <c r="BG1422" s="85">
        <f t="shared" si="2236"/>
        <v>0</v>
      </c>
      <c r="BH1422" s="11">
        <f t="shared" si="2236"/>
        <v>0</v>
      </c>
      <c r="BI1422" s="11">
        <f t="shared" si="2236"/>
        <v>15</v>
      </c>
      <c r="BJ1422" s="11">
        <f t="shared" si="2236"/>
        <v>15</v>
      </c>
    </row>
    <row r="1423" spans="1:62" ht="33" hidden="1" x14ac:dyDescent="0.25">
      <c r="A1423" s="25" t="s">
        <v>36</v>
      </c>
      <c r="B1423" s="30" t="s">
        <v>254</v>
      </c>
      <c r="C1423" s="26" t="s">
        <v>21</v>
      </c>
      <c r="D1423" s="26" t="s">
        <v>59</v>
      </c>
      <c r="E1423" s="26" t="s">
        <v>728</v>
      </c>
      <c r="F1423" s="26" t="s">
        <v>37</v>
      </c>
      <c r="G1423" s="9"/>
      <c r="H1423" s="9"/>
      <c r="I1423" s="84"/>
      <c r="J1423" s="84"/>
      <c r="K1423" s="84"/>
      <c r="L1423" s="84"/>
      <c r="M1423" s="9"/>
      <c r="N1423" s="9"/>
      <c r="O1423" s="85"/>
      <c r="P1423" s="85"/>
      <c r="Q1423" s="85"/>
      <c r="R1423" s="11">
        <v>15</v>
      </c>
      <c r="S1423" s="9">
        <f>M1423+O1423+P1423+Q1423+R1423</f>
        <v>15</v>
      </c>
      <c r="T1423" s="9">
        <f>N1423+R1423</f>
        <v>15</v>
      </c>
      <c r="U1423" s="85"/>
      <c r="V1423" s="85"/>
      <c r="W1423" s="85"/>
      <c r="X1423" s="11"/>
      <c r="Y1423" s="9">
        <f>S1423+U1423+V1423+W1423+X1423</f>
        <v>15</v>
      </c>
      <c r="Z1423" s="9">
        <f>T1423+X1423</f>
        <v>15</v>
      </c>
      <c r="AA1423" s="85"/>
      <c r="AB1423" s="85"/>
      <c r="AC1423" s="85"/>
      <c r="AD1423" s="11"/>
      <c r="AE1423" s="9">
        <f>Y1423+AA1423+AB1423+AC1423+AD1423</f>
        <v>15</v>
      </c>
      <c r="AF1423" s="9">
        <f>Z1423+AD1423</f>
        <v>15</v>
      </c>
      <c r="AG1423" s="85"/>
      <c r="AH1423" s="85"/>
      <c r="AI1423" s="85"/>
      <c r="AJ1423" s="11"/>
      <c r="AK1423" s="9">
        <f>AE1423+AG1423+AH1423+AI1423+AJ1423</f>
        <v>15</v>
      </c>
      <c r="AL1423" s="9">
        <f>AF1423+AJ1423</f>
        <v>15</v>
      </c>
      <c r="AM1423" s="85"/>
      <c r="AN1423" s="85"/>
      <c r="AO1423" s="85"/>
      <c r="AP1423" s="11"/>
      <c r="AQ1423" s="9">
        <f>AK1423+AM1423+AN1423+AO1423+AP1423</f>
        <v>15</v>
      </c>
      <c r="AR1423" s="9">
        <f>AL1423+AP1423</f>
        <v>15</v>
      </c>
      <c r="AS1423" s="85"/>
      <c r="AT1423" s="85"/>
      <c r="AU1423" s="85"/>
      <c r="AV1423" s="11"/>
      <c r="AW1423" s="96">
        <f>AQ1423+AS1423+AT1423+AU1423+AV1423</f>
        <v>15</v>
      </c>
      <c r="AX1423" s="96">
        <f>AR1423+AV1423</f>
        <v>15</v>
      </c>
      <c r="AY1423" s="85"/>
      <c r="AZ1423" s="85"/>
      <c r="BA1423" s="85"/>
      <c r="BB1423" s="11"/>
      <c r="BC1423" s="9">
        <f>AW1423+AY1423+AZ1423+BA1423+BB1423</f>
        <v>15</v>
      </c>
      <c r="BD1423" s="9">
        <f>AX1423+BB1423</f>
        <v>15</v>
      </c>
      <c r="BE1423" s="85"/>
      <c r="BF1423" s="85"/>
      <c r="BG1423" s="85"/>
      <c r="BH1423" s="11"/>
      <c r="BI1423" s="9">
        <f>BC1423+BE1423+BF1423+BG1423+BH1423</f>
        <v>15</v>
      </c>
      <c r="BJ1423" s="9">
        <f>BD1423+BH1423</f>
        <v>15</v>
      </c>
    </row>
    <row r="1424" spans="1:62" ht="49.5" hidden="1" x14ac:dyDescent="0.25">
      <c r="A1424" s="28" t="s">
        <v>425</v>
      </c>
      <c r="B1424" s="30" t="s">
        <v>254</v>
      </c>
      <c r="C1424" s="30" t="s">
        <v>21</v>
      </c>
      <c r="D1424" s="30" t="s">
        <v>59</v>
      </c>
      <c r="E1424" s="30" t="s">
        <v>73</v>
      </c>
      <c r="F1424" s="26"/>
      <c r="G1424" s="9">
        <f>G1425</f>
        <v>15</v>
      </c>
      <c r="H1424" s="9">
        <f>H1425</f>
        <v>15</v>
      </c>
      <c r="I1424" s="9">
        <f t="shared" ref="I1424:X1425" si="2237">I1425</f>
        <v>0</v>
      </c>
      <c r="J1424" s="9">
        <f t="shared" si="2237"/>
        <v>0</v>
      </c>
      <c r="K1424" s="9">
        <f t="shared" si="2237"/>
        <v>0</v>
      </c>
      <c r="L1424" s="9">
        <f t="shared" si="2237"/>
        <v>0</v>
      </c>
      <c r="M1424" s="9">
        <f t="shared" si="2237"/>
        <v>15</v>
      </c>
      <c r="N1424" s="9">
        <f t="shared" si="2237"/>
        <v>15</v>
      </c>
      <c r="O1424" s="9">
        <f t="shared" si="2237"/>
        <v>0</v>
      </c>
      <c r="P1424" s="9">
        <f t="shared" si="2237"/>
        <v>0</v>
      </c>
      <c r="Q1424" s="9">
        <f t="shared" si="2237"/>
        <v>0</v>
      </c>
      <c r="R1424" s="9">
        <f t="shared" si="2237"/>
        <v>-15</v>
      </c>
      <c r="S1424" s="9">
        <f t="shared" si="2237"/>
        <v>0</v>
      </c>
      <c r="T1424" s="9">
        <f t="shared" si="2237"/>
        <v>0</v>
      </c>
      <c r="U1424" s="9">
        <f t="shared" si="2237"/>
        <v>0</v>
      </c>
      <c r="V1424" s="9">
        <f t="shared" si="2237"/>
        <v>0</v>
      </c>
      <c r="W1424" s="9">
        <f t="shared" si="2237"/>
        <v>0</v>
      </c>
      <c r="X1424" s="9">
        <f t="shared" si="2237"/>
        <v>0</v>
      </c>
      <c r="Y1424" s="9">
        <f t="shared" ref="U1424:AJ1425" si="2238">Y1425</f>
        <v>0</v>
      </c>
      <c r="Z1424" s="9">
        <f t="shared" si="2238"/>
        <v>0</v>
      </c>
      <c r="AA1424" s="9">
        <f t="shared" si="2238"/>
        <v>0</v>
      </c>
      <c r="AB1424" s="9">
        <f t="shared" si="2238"/>
        <v>0</v>
      </c>
      <c r="AC1424" s="9">
        <f t="shared" si="2238"/>
        <v>0</v>
      </c>
      <c r="AD1424" s="9">
        <f t="shared" si="2238"/>
        <v>0</v>
      </c>
      <c r="AE1424" s="9">
        <f t="shared" si="2238"/>
        <v>0</v>
      </c>
      <c r="AF1424" s="9">
        <f t="shared" si="2238"/>
        <v>0</v>
      </c>
      <c r="AG1424" s="9">
        <f t="shared" si="2238"/>
        <v>0</v>
      </c>
      <c r="AH1424" s="9">
        <f t="shared" si="2238"/>
        <v>0</v>
      </c>
      <c r="AI1424" s="9">
        <f t="shared" si="2238"/>
        <v>0</v>
      </c>
      <c r="AJ1424" s="9">
        <f t="shared" si="2238"/>
        <v>0</v>
      </c>
      <c r="AK1424" s="9">
        <f t="shared" ref="AG1424:AV1425" si="2239">AK1425</f>
        <v>0</v>
      </c>
      <c r="AL1424" s="9">
        <f t="shared" si="2239"/>
        <v>0</v>
      </c>
      <c r="AM1424" s="9">
        <f t="shared" si="2239"/>
        <v>0</v>
      </c>
      <c r="AN1424" s="9">
        <f t="shared" si="2239"/>
        <v>0</v>
      </c>
      <c r="AO1424" s="9">
        <f t="shared" si="2239"/>
        <v>0</v>
      </c>
      <c r="AP1424" s="9">
        <f t="shared" si="2239"/>
        <v>0</v>
      </c>
      <c r="AQ1424" s="9">
        <f t="shared" si="2239"/>
        <v>0</v>
      </c>
      <c r="AR1424" s="9">
        <f t="shared" si="2239"/>
        <v>0</v>
      </c>
      <c r="AS1424" s="9">
        <f t="shared" si="2239"/>
        <v>0</v>
      </c>
      <c r="AT1424" s="9">
        <f t="shared" si="2239"/>
        <v>0</v>
      </c>
      <c r="AU1424" s="9">
        <f t="shared" si="2239"/>
        <v>0</v>
      </c>
      <c r="AV1424" s="9">
        <f t="shared" si="2239"/>
        <v>0</v>
      </c>
      <c r="AW1424" s="96">
        <f t="shared" ref="AS1424:BH1425" si="2240">AW1425</f>
        <v>0</v>
      </c>
      <c r="AX1424" s="96">
        <f t="shared" si="2240"/>
        <v>0</v>
      </c>
      <c r="AY1424" s="9">
        <f t="shared" si="2240"/>
        <v>0</v>
      </c>
      <c r="AZ1424" s="9">
        <f t="shared" si="2240"/>
        <v>0</v>
      </c>
      <c r="BA1424" s="9">
        <f t="shared" si="2240"/>
        <v>0</v>
      </c>
      <c r="BB1424" s="9">
        <f t="shared" si="2240"/>
        <v>0</v>
      </c>
      <c r="BC1424" s="9">
        <f t="shared" si="2240"/>
        <v>0</v>
      </c>
      <c r="BD1424" s="9">
        <f t="shared" si="2240"/>
        <v>0</v>
      </c>
      <c r="BE1424" s="9">
        <f t="shared" si="2240"/>
        <v>0</v>
      </c>
      <c r="BF1424" s="9">
        <f t="shared" si="2240"/>
        <v>0</v>
      </c>
      <c r="BG1424" s="9">
        <f t="shared" si="2240"/>
        <v>0</v>
      </c>
      <c r="BH1424" s="9">
        <f t="shared" si="2240"/>
        <v>0</v>
      </c>
      <c r="BI1424" s="9">
        <f t="shared" ref="BE1424:BJ1425" si="2241">BI1425</f>
        <v>0</v>
      </c>
      <c r="BJ1424" s="9">
        <f t="shared" si="2241"/>
        <v>0</v>
      </c>
    </row>
    <row r="1425" spans="1:62" hidden="1" x14ac:dyDescent="0.25">
      <c r="A1425" s="25" t="s">
        <v>569</v>
      </c>
      <c r="B1425" s="30" t="s">
        <v>254</v>
      </c>
      <c r="C1425" s="30" t="s">
        <v>21</v>
      </c>
      <c r="D1425" s="30" t="s">
        <v>59</v>
      </c>
      <c r="E1425" s="30" t="s">
        <v>571</v>
      </c>
      <c r="F1425" s="26"/>
      <c r="G1425" s="9">
        <f>G1426</f>
        <v>15</v>
      </c>
      <c r="H1425" s="9">
        <f>H1426</f>
        <v>15</v>
      </c>
      <c r="I1425" s="9">
        <f t="shared" si="2237"/>
        <v>0</v>
      </c>
      <c r="J1425" s="9">
        <f t="shared" si="2237"/>
        <v>0</v>
      </c>
      <c r="K1425" s="9">
        <f t="shared" si="2237"/>
        <v>0</v>
      </c>
      <c r="L1425" s="9">
        <f t="shared" si="2237"/>
        <v>0</v>
      </c>
      <c r="M1425" s="9">
        <f t="shared" si="2237"/>
        <v>15</v>
      </c>
      <c r="N1425" s="9">
        <f t="shared" si="2237"/>
        <v>15</v>
      </c>
      <c r="O1425" s="9">
        <f t="shared" si="2237"/>
        <v>0</v>
      </c>
      <c r="P1425" s="9">
        <f t="shared" si="2237"/>
        <v>0</v>
      </c>
      <c r="Q1425" s="9">
        <f t="shared" si="2237"/>
        <v>0</v>
      </c>
      <c r="R1425" s="9">
        <f t="shared" si="2237"/>
        <v>-15</v>
      </c>
      <c r="S1425" s="9">
        <f t="shared" si="2237"/>
        <v>0</v>
      </c>
      <c r="T1425" s="9">
        <f t="shared" si="2237"/>
        <v>0</v>
      </c>
      <c r="U1425" s="9">
        <f t="shared" si="2238"/>
        <v>0</v>
      </c>
      <c r="V1425" s="9">
        <f t="shared" si="2238"/>
        <v>0</v>
      </c>
      <c r="W1425" s="9">
        <f t="shared" si="2238"/>
        <v>0</v>
      </c>
      <c r="X1425" s="9">
        <f t="shared" si="2238"/>
        <v>0</v>
      </c>
      <c r="Y1425" s="9">
        <f t="shared" si="2238"/>
        <v>0</v>
      </c>
      <c r="Z1425" s="9">
        <f t="shared" si="2238"/>
        <v>0</v>
      </c>
      <c r="AA1425" s="9">
        <f t="shared" si="2238"/>
        <v>0</v>
      </c>
      <c r="AB1425" s="9">
        <f t="shared" si="2238"/>
        <v>0</v>
      </c>
      <c r="AC1425" s="9">
        <f t="shared" si="2238"/>
        <v>0</v>
      </c>
      <c r="AD1425" s="9">
        <f t="shared" si="2238"/>
        <v>0</v>
      </c>
      <c r="AE1425" s="9">
        <f t="shared" si="2238"/>
        <v>0</v>
      </c>
      <c r="AF1425" s="9">
        <f t="shared" si="2238"/>
        <v>0</v>
      </c>
      <c r="AG1425" s="9">
        <f t="shared" si="2239"/>
        <v>0</v>
      </c>
      <c r="AH1425" s="9">
        <f t="shared" si="2239"/>
        <v>0</v>
      </c>
      <c r="AI1425" s="9">
        <f t="shared" si="2239"/>
        <v>0</v>
      </c>
      <c r="AJ1425" s="9">
        <f t="shared" si="2239"/>
        <v>0</v>
      </c>
      <c r="AK1425" s="9">
        <f t="shared" si="2239"/>
        <v>0</v>
      </c>
      <c r="AL1425" s="9">
        <f t="shared" si="2239"/>
        <v>0</v>
      </c>
      <c r="AM1425" s="9">
        <f t="shared" si="2239"/>
        <v>0</v>
      </c>
      <c r="AN1425" s="9">
        <f t="shared" si="2239"/>
        <v>0</v>
      </c>
      <c r="AO1425" s="9">
        <f t="shared" si="2239"/>
        <v>0</v>
      </c>
      <c r="AP1425" s="9">
        <f t="shared" si="2239"/>
        <v>0</v>
      </c>
      <c r="AQ1425" s="9">
        <f t="shared" si="2239"/>
        <v>0</v>
      </c>
      <c r="AR1425" s="9">
        <f t="shared" si="2239"/>
        <v>0</v>
      </c>
      <c r="AS1425" s="9">
        <f t="shared" si="2240"/>
        <v>0</v>
      </c>
      <c r="AT1425" s="9">
        <f t="shared" si="2240"/>
        <v>0</v>
      </c>
      <c r="AU1425" s="9">
        <f t="shared" si="2240"/>
        <v>0</v>
      </c>
      <c r="AV1425" s="9">
        <f t="shared" si="2240"/>
        <v>0</v>
      </c>
      <c r="AW1425" s="96">
        <f t="shared" si="2240"/>
        <v>0</v>
      </c>
      <c r="AX1425" s="96">
        <f t="shared" si="2240"/>
        <v>0</v>
      </c>
      <c r="AY1425" s="9">
        <f t="shared" si="2240"/>
        <v>0</v>
      </c>
      <c r="AZ1425" s="9">
        <f t="shared" si="2240"/>
        <v>0</v>
      </c>
      <c r="BA1425" s="9">
        <f t="shared" si="2240"/>
        <v>0</v>
      </c>
      <c r="BB1425" s="9">
        <f t="shared" si="2240"/>
        <v>0</v>
      </c>
      <c r="BC1425" s="9">
        <f t="shared" si="2240"/>
        <v>0</v>
      </c>
      <c r="BD1425" s="9">
        <f t="shared" si="2240"/>
        <v>0</v>
      </c>
      <c r="BE1425" s="9">
        <f t="shared" si="2241"/>
        <v>0</v>
      </c>
      <c r="BF1425" s="9">
        <f t="shared" si="2241"/>
        <v>0</v>
      </c>
      <c r="BG1425" s="9">
        <f t="shared" si="2241"/>
        <v>0</v>
      </c>
      <c r="BH1425" s="9">
        <f t="shared" si="2241"/>
        <v>0</v>
      </c>
      <c r="BI1425" s="9">
        <f t="shared" si="2241"/>
        <v>0</v>
      </c>
      <c r="BJ1425" s="9">
        <f t="shared" si="2241"/>
        <v>0</v>
      </c>
    </row>
    <row r="1426" spans="1:62" ht="18" hidden="1" customHeight="1" x14ac:dyDescent="0.25">
      <c r="A1426" s="25" t="s">
        <v>581</v>
      </c>
      <c r="B1426" s="30" t="s">
        <v>254</v>
      </c>
      <c r="C1426" s="26" t="s">
        <v>21</v>
      </c>
      <c r="D1426" s="26" t="s">
        <v>59</v>
      </c>
      <c r="E1426" s="26" t="s">
        <v>582</v>
      </c>
      <c r="F1426" s="26"/>
      <c r="G1426" s="9">
        <f>G1427+G1429</f>
        <v>15</v>
      </c>
      <c r="H1426" s="9">
        <f>H1427+H1429</f>
        <v>15</v>
      </c>
      <c r="I1426" s="9">
        <f t="shared" ref="I1426:N1426" si="2242">I1427+I1429</f>
        <v>0</v>
      </c>
      <c r="J1426" s="9">
        <f t="shared" si="2242"/>
        <v>0</v>
      </c>
      <c r="K1426" s="9">
        <f t="shared" si="2242"/>
        <v>0</v>
      </c>
      <c r="L1426" s="9">
        <f t="shared" si="2242"/>
        <v>0</v>
      </c>
      <c r="M1426" s="9">
        <f t="shared" si="2242"/>
        <v>15</v>
      </c>
      <c r="N1426" s="9">
        <f t="shared" si="2242"/>
        <v>15</v>
      </c>
      <c r="O1426" s="9">
        <f t="shared" ref="O1426:T1426" si="2243">O1427+O1429</f>
        <v>0</v>
      </c>
      <c r="P1426" s="9">
        <f t="shared" si="2243"/>
        <v>0</v>
      </c>
      <c r="Q1426" s="9">
        <f t="shared" si="2243"/>
        <v>0</v>
      </c>
      <c r="R1426" s="9">
        <f t="shared" si="2243"/>
        <v>-15</v>
      </c>
      <c r="S1426" s="9">
        <f t="shared" si="2243"/>
        <v>0</v>
      </c>
      <c r="T1426" s="9">
        <f t="shared" si="2243"/>
        <v>0</v>
      </c>
      <c r="U1426" s="9">
        <f t="shared" ref="U1426:Z1426" si="2244">U1427+U1429</f>
        <v>0</v>
      </c>
      <c r="V1426" s="9">
        <f t="shared" si="2244"/>
        <v>0</v>
      </c>
      <c r="W1426" s="9">
        <f t="shared" si="2244"/>
        <v>0</v>
      </c>
      <c r="X1426" s="9">
        <f t="shared" si="2244"/>
        <v>0</v>
      </c>
      <c r="Y1426" s="9">
        <f t="shared" si="2244"/>
        <v>0</v>
      </c>
      <c r="Z1426" s="9">
        <f t="shared" si="2244"/>
        <v>0</v>
      </c>
      <c r="AA1426" s="9">
        <f t="shared" ref="AA1426:AF1426" si="2245">AA1427+AA1429</f>
        <v>0</v>
      </c>
      <c r="AB1426" s="9">
        <f t="shared" si="2245"/>
        <v>0</v>
      </c>
      <c r="AC1426" s="9">
        <f t="shared" si="2245"/>
        <v>0</v>
      </c>
      <c r="AD1426" s="9">
        <f t="shared" si="2245"/>
        <v>0</v>
      </c>
      <c r="AE1426" s="9">
        <f t="shared" si="2245"/>
        <v>0</v>
      </c>
      <c r="AF1426" s="9">
        <f t="shared" si="2245"/>
        <v>0</v>
      </c>
      <c r="AG1426" s="9">
        <f t="shared" ref="AG1426:AL1426" si="2246">AG1427+AG1429</f>
        <v>0</v>
      </c>
      <c r="AH1426" s="9">
        <f t="shared" si="2246"/>
        <v>0</v>
      </c>
      <c r="AI1426" s="9">
        <f t="shared" si="2246"/>
        <v>0</v>
      </c>
      <c r="AJ1426" s="9">
        <f t="shared" si="2246"/>
        <v>0</v>
      </c>
      <c r="AK1426" s="9">
        <f t="shared" si="2246"/>
        <v>0</v>
      </c>
      <c r="AL1426" s="9">
        <f t="shared" si="2246"/>
        <v>0</v>
      </c>
      <c r="AM1426" s="9">
        <f t="shared" ref="AM1426:AR1426" si="2247">AM1427+AM1429</f>
        <v>0</v>
      </c>
      <c r="AN1426" s="9">
        <f t="shared" si="2247"/>
        <v>0</v>
      </c>
      <c r="AO1426" s="9">
        <f t="shared" si="2247"/>
        <v>0</v>
      </c>
      <c r="AP1426" s="9">
        <f t="shared" si="2247"/>
        <v>0</v>
      </c>
      <c r="AQ1426" s="9">
        <f t="shared" si="2247"/>
        <v>0</v>
      </c>
      <c r="AR1426" s="9">
        <f t="shared" si="2247"/>
        <v>0</v>
      </c>
      <c r="AS1426" s="9">
        <f t="shared" ref="AS1426:AX1426" si="2248">AS1427+AS1429</f>
        <v>0</v>
      </c>
      <c r="AT1426" s="9">
        <f t="shared" si="2248"/>
        <v>0</v>
      </c>
      <c r="AU1426" s="9">
        <f t="shared" si="2248"/>
        <v>0</v>
      </c>
      <c r="AV1426" s="9">
        <f t="shared" si="2248"/>
        <v>0</v>
      </c>
      <c r="AW1426" s="96">
        <f t="shared" si="2248"/>
        <v>0</v>
      </c>
      <c r="AX1426" s="96">
        <f t="shared" si="2248"/>
        <v>0</v>
      </c>
      <c r="AY1426" s="9">
        <f t="shared" ref="AY1426:BD1426" si="2249">AY1427+AY1429</f>
        <v>0</v>
      </c>
      <c r="AZ1426" s="9">
        <f t="shared" si="2249"/>
        <v>0</v>
      </c>
      <c r="BA1426" s="9">
        <f t="shared" si="2249"/>
        <v>0</v>
      </c>
      <c r="BB1426" s="9">
        <f t="shared" si="2249"/>
        <v>0</v>
      </c>
      <c r="BC1426" s="9">
        <f t="shared" si="2249"/>
        <v>0</v>
      </c>
      <c r="BD1426" s="9">
        <f t="shared" si="2249"/>
        <v>0</v>
      </c>
      <c r="BE1426" s="9">
        <f t="shared" ref="BE1426:BJ1426" si="2250">BE1427+BE1429</f>
        <v>0</v>
      </c>
      <c r="BF1426" s="9">
        <f t="shared" si="2250"/>
        <v>0</v>
      </c>
      <c r="BG1426" s="9">
        <f t="shared" si="2250"/>
        <v>0</v>
      </c>
      <c r="BH1426" s="9">
        <f t="shared" si="2250"/>
        <v>0</v>
      </c>
      <c r="BI1426" s="9">
        <f t="shared" si="2250"/>
        <v>0</v>
      </c>
      <c r="BJ1426" s="9">
        <f t="shared" si="2250"/>
        <v>0</v>
      </c>
    </row>
    <row r="1427" spans="1:62" ht="33" hidden="1" x14ac:dyDescent="0.25">
      <c r="A1427" s="25" t="s">
        <v>242</v>
      </c>
      <c r="B1427" s="30" t="s">
        <v>254</v>
      </c>
      <c r="C1427" s="26" t="s">
        <v>21</v>
      </c>
      <c r="D1427" s="26" t="s">
        <v>59</v>
      </c>
      <c r="E1427" s="26" t="s">
        <v>582</v>
      </c>
      <c r="F1427" s="26" t="s">
        <v>30</v>
      </c>
      <c r="G1427" s="9">
        <f t="shared" ref="G1427:BJ1427" si="2251">G1428</f>
        <v>15</v>
      </c>
      <c r="H1427" s="9">
        <f t="shared" si="2251"/>
        <v>15</v>
      </c>
      <c r="I1427" s="9">
        <f t="shared" si="2251"/>
        <v>0</v>
      </c>
      <c r="J1427" s="9">
        <f t="shared" si="2251"/>
        <v>0</v>
      </c>
      <c r="K1427" s="9">
        <f t="shared" si="2251"/>
        <v>0</v>
      </c>
      <c r="L1427" s="9">
        <f t="shared" si="2251"/>
        <v>0</v>
      </c>
      <c r="M1427" s="9">
        <f t="shared" si="2251"/>
        <v>15</v>
      </c>
      <c r="N1427" s="9">
        <f t="shared" si="2251"/>
        <v>15</v>
      </c>
      <c r="O1427" s="9">
        <f t="shared" si="2251"/>
        <v>0</v>
      </c>
      <c r="P1427" s="9">
        <f t="shared" si="2251"/>
        <v>0</v>
      </c>
      <c r="Q1427" s="9">
        <f t="shared" si="2251"/>
        <v>0</v>
      </c>
      <c r="R1427" s="9">
        <f t="shared" si="2251"/>
        <v>-15</v>
      </c>
      <c r="S1427" s="9">
        <f t="shared" si="2251"/>
        <v>0</v>
      </c>
      <c r="T1427" s="9">
        <f t="shared" si="2251"/>
        <v>0</v>
      </c>
      <c r="U1427" s="9">
        <f t="shared" si="2251"/>
        <v>0</v>
      </c>
      <c r="V1427" s="9">
        <f t="shared" si="2251"/>
        <v>0</v>
      </c>
      <c r="W1427" s="9">
        <f t="shared" si="2251"/>
        <v>0</v>
      </c>
      <c r="X1427" s="9">
        <f t="shared" si="2251"/>
        <v>0</v>
      </c>
      <c r="Y1427" s="9">
        <f t="shared" si="2251"/>
        <v>0</v>
      </c>
      <c r="Z1427" s="9">
        <f t="shared" si="2251"/>
        <v>0</v>
      </c>
      <c r="AA1427" s="9">
        <f t="shared" si="2251"/>
        <v>0</v>
      </c>
      <c r="AB1427" s="9">
        <f t="shared" si="2251"/>
        <v>0</v>
      </c>
      <c r="AC1427" s="9">
        <f t="shared" si="2251"/>
        <v>0</v>
      </c>
      <c r="AD1427" s="9">
        <f t="shared" si="2251"/>
        <v>0</v>
      </c>
      <c r="AE1427" s="9">
        <f t="shared" si="2251"/>
        <v>0</v>
      </c>
      <c r="AF1427" s="9">
        <f t="shared" si="2251"/>
        <v>0</v>
      </c>
      <c r="AG1427" s="9">
        <f t="shared" si="2251"/>
        <v>0</v>
      </c>
      <c r="AH1427" s="9">
        <f t="shared" si="2251"/>
        <v>0</v>
      </c>
      <c r="AI1427" s="9">
        <f t="shared" si="2251"/>
        <v>0</v>
      </c>
      <c r="AJ1427" s="9">
        <f t="shared" si="2251"/>
        <v>0</v>
      </c>
      <c r="AK1427" s="9">
        <f t="shared" si="2251"/>
        <v>0</v>
      </c>
      <c r="AL1427" s="9">
        <f t="shared" si="2251"/>
        <v>0</v>
      </c>
      <c r="AM1427" s="9">
        <f t="shared" si="2251"/>
        <v>0</v>
      </c>
      <c r="AN1427" s="9">
        <f t="shared" si="2251"/>
        <v>0</v>
      </c>
      <c r="AO1427" s="9">
        <f t="shared" si="2251"/>
        <v>0</v>
      </c>
      <c r="AP1427" s="9">
        <f t="shared" si="2251"/>
        <v>0</v>
      </c>
      <c r="AQ1427" s="9">
        <f t="shared" si="2251"/>
        <v>0</v>
      </c>
      <c r="AR1427" s="9">
        <f t="shared" si="2251"/>
        <v>0</v>
      </c>
      <c r="AS1427" s="9">
        <f t="shared" si="2251"/>
        <v>0</v>
      </c>
      <c r="AT1427" s="9">
        <f t="shared" si="2251"/>
        <v>0</v>
      </c>
      <c r="AU1427" s="9">
        <f t="shared" si="2251"/>
        <v>0</v>
      </c>
      <c r="AV1427" s="9">
        <f t="shared" si="2251"/>
        <v>0</v>
      </c>
      <c r="AW1427" s="96">
        <f t="shared" si="2251"/>
        <v>0</v>
      </c>
      <c r="AX1427" s="96">
        <f t="shared" si="2251"/>
        <v>0</v>
      </c>
      <c r="AY1427" s="9">
        <f t="shared" si="2251"/>
        <v>0</v>
      </c>
      <c r="AZ1427" s="9">
        <f t="shared" si="2251"/>
        <v>0</v>
      </c>
      <c r="BA1427" s="9">
        <f t="shared" si="2251"/>
        <v>0</v>
      </c>
      <c r="BB1427" s="9">
        <f t="shared" si="2251"/>
        <v>0</v>
      </c>
      <c r="BC1427" s="9">
        <f t="shared" si="2251"/>
        <v>0</v>
      </c>
      <c r="BD1427" s="9">
        <f t="shared" si="2251"/>
        <v>0</v>
      </c>
      <c r="BE1427" s="9">
        <f t="shared" si="2251"/>
        <v>0</v>
      </c>
      <c r="BF1427" s="9">
        <f t="shared" si="2251"/>
        <v>0</v>
      </c>
      <c r="BG1427" s="9">
        <f t="shared" si="2251"/>
        <v>0</v>
      </c>
      <c r="BH1427" s="9">
        <f t="shared" si="2251"/>
        <v>0</v>
      </c>
      <c r="BI1427" s="9">
        <f t="shared" si="2251"/>
        <v>0</v>
      </c>
      <c r="BJ1427" s="9">
        <f t="shared" si="2251"/>
        <v>0</v>
      </c>
    </row>
    <row r="1428" spans="1:62" ht="33" hidden="1" x14ac:dyDescent="0.25">
      <c r="A1428" s="25" t="s">
        <v>36</v>
      </c>
      <c r="B1428" s="30" t="s">
        <v>254</v>
      </c>
      <c r="C1428" s="26" t="s">
        <v>21</v>
      </c>
      <c r="D1428" s="26" t="s">
        <v>59</v>
      </c>
      <c r="E1428" s="26" t="s">
        <v>582</v>
      </c>
      <c r="F1428" s="26" t="s">
        <v>37</v>
      </c>
      <c r="G1428" s="9">
        <v>15</v>
      </c>
      <c r="H1428" s="9">
        <v>15</v>
      </c>
      <c r="I1428" s="84"/>
      <c r="J1428" s="84"/>
      <c r="K1428" s="84"/>
      <c r="L1428" s="84"/>
      <c r="M1428" s="9">
        <f>G1428+I1428+J1428+K1428+L1428</f>
        <v>15</v>
      </c>
      <c r="N1428" s="9">
        <f>H1428+L1428</f>
        <v>15</v>
      </c>
      <c r="O1428" s="85"/>
      <c r="P1428" s="85"/>
      <c r="Q1428" s="85"/>
      <c r="R1428" s="9">
        <v>-15</v>
      </c>
      <c r="S1428" s="9">
        <f>M1428+O1428+P1428+Q1428+R1428</f>
        <v>0</v>
      </c>
      <c r="T1428" s="9">
        <f>N1428+R1428</f>
        <v>0</v>
      </c>
      <c r="U1428" s="85"/>
      <c r="V1428" s="85"/>
      <c r="W1428" s="85"/>
      <c r="X1428" s="9"/>
      <c r="Y1428" s="9">
        <f>S1428+U1428+V1428+W1428+X1428</f>
        <v>0</v>
      </c>
      <c r="Z1428" s="9">
        <f>T1428+X1428</f>
        <v>0</v>
      </c>
      <c r="AA1428" s="85"/>
      <c r="AB1428" s="85"/>
      <c r="AC1428" s="85"/>
      <c r="AD1428" s="9"/>
      <c r="AE1428" s="9">
        <f>Y1428+AA1428+AB1428+AC1428+AD1428</f>
        <v>0</v>
      </c>
      <c r="AF1428" s="9">
        <f>Z1428+AD1428</f>
        <v>0</v>
      </c>
      <c r="AG1428" s="85"/>
      <c r="AH1428" s="85"/>
      <c r="AI1428" s="85"/>
      <c r="AJ1428" s="9"/>
      <c r="AK1428" s="9">
        <f>AE1428+AG1428+AH1428+AI1428+AJ1428</f>
        <v>0</v>
      </c>
      <c r="AL1428" s="9">
        <f>AF1428+AJ1428</f>
        <v>0</v>
      </c>
      <c r="AM1428" s="85"/>
      <c r="AN1428" s="85"/>
      <c r="AO1428" s="85"/>
      <c r="AP1428" s="9"/>
      <c r="AQ1428" s="9">
        <f>AK1428+AM1428+AN1428+AO1428+AP1428</f>
        <v>0</v>
      </c>
      <c r="AR1428" s="9">
        <f>AL1428+AP1428</f>
        <v>0</v>
      </c>
      <c r="AS1428" s="85"/>
      <c r="AT1428" s="85"/>
      <c r="AU1428" s="85"/>
      <c r="AV1428" s="9"/>
      <c r="AW1428" s="96">
        <f>AQ1428+AS1428+AT1428+AU1428+AV1428</f>
        <v>0</v>
      </c>
      <c r="AX1428" s="96">
        <f>AR1428+AV1428</f>
        <v>0</v>
      </c>
      <c r="AY1428" s="85"/>
      <c r="AZ1428" s="85"/>
      <c r="BA1428" s="85"/>
      <c r="BB1428" s="9"/>
      <c r="BC1428" s="9">
        <f>AW1428+AY1428+AZ1428+BA1428+BB1428</f>
        <v>0</v>
      </c>
      <c r="BD1428" s="9">
        <f>AX1428+BB1428</f>
        <v>0</v>
      </c>
      <c r="BE1428" s="85"/>
      <c r="BF1428" s="85"/>
      <c r="BG1428" s="85"/>
      <c r="BH1428" s="9"/>
      <c r="BI1428" s="9">
        <f>BC1428+BE1428+BF1428+BG1428+BH1428</f>
        <v>0</v>
      </c>
      <c r="BJ1428" s="9">
        <f>BD1428+BH1428</f>
        <v>0</v>
      </c>
    </row>
    <row r="1429" spans="1:62" hidden="1" x14ac:dyDescent="0.25">
      <c r="A1429" s="28" t="s">
        <v>623</v>
      </c>
      <c r="B1429" s="30" t="s">
        <v>254</v>
      </c>
      <c r="C1429" s="30" t="s">
        <v>21</v>
      </c>
      <c r="D1429" s="30" t="s">
        <v>59</v>
      </c>
      <c r="E1429" s="30" t="s">
        <v>630</v>
      </c>
      <c r="F1429" s="26"/>
      <c r="G1429" s="9">
        <f t="shared" ref="G1429:H1431" si="2252">G1430</f>
        <v>0</v>
      </c>
      <c r="H1429" s="9">
        <f t="shared" si="2252"/>
        <v>0</v>
      </c>
      <c r="I1429" s="84"/>
      <c r="J1429" s="84"/>
      <c r="K1429" s="84"/>
      <c r="L1429" s="84"/>
      <c r="M1429" s="84"/>
      <c r="N1429" s="84"/>
      <c r="O1429" s="85"/>
      <c r="P1429" s="85"/>
      <c r="Q1429" s="85"/>
      <c r="R1429" s="85"/>
      <c r="S1429" s="85"/>
      <c r="T1429" s="85"/>
      <c r="U1429" s="85"/>
      <c r="V1429" s="85"/>
      <c r="W1429" s="85"/>
      <c r="X1429" s="85"/>
      <c r="Y1429" s="85"/>
      <c r="Z1429" s="85"/>
      <c r="AA1429" s="85"/>
      <c r="AB1429" s="85"/>
      <c r="AC1429" s="85"/>
      <c r="AD1429" s="85"/>
      <c r="AE1429" s="85"/>
      <c r="AF1429" s="85"/>
      <c r="AG1429" s="85"/>
      <c r="AH1429" s="85"/>
      <c r="AI1429" s="85"/>
      <c r="AJ1429" s="85"/>
      <c r="AK1429" s="85"/>
      <c r="AL1429" s="85"/>
      <c r="AM1429" s="85"/>
      <c r="AN1429" s="85"/>
      <c r="AO1429" s="85"/>
      <c r="AP1429" s="85"/>
      <c r="AQ1429" s="85"/>
      <c r="AR1429" s="85"/>
      <c r="AS1429" s="85"/>
      <c r="AT1429" s="85"/>
      <c r="AU1429" s="85"/>
      <c r="AV1429" s="85"/>
      <c r="AW1429" s="97"/>
      <c r="AX1429" s="97"/>
      <c r="AY1429" s="85"/>
      <c r="AZ1429" s="85"/>
      <c r="BA1429" s="85"/>
      <c r="BB1429" s="85"/>
      <c r="BC1429" s="85"/>
      <c r="BD1429" s="85"/>
      <c r="BE1429" s="85"/>
      <c r="BF1429" s="85"/>
      <c r="BG1429" s="85"/>
      <c r="BH1429" s="85"/>
      <c r="BI1429" s="85"/>
      <c r="BJ1429" s="85"/>
    </row>
    <row r="1430" spans="1:62" ht="49.5" hidden="1" x14ac:dyDescent="0.25">
      <c r="A1430" s="47" t="s">
        <v>624</v>
      </c>
      <c r="B1430" s="30" t="s">
        <v>254</v>
      </c>
      <c r="C1430" s="30" t="s">
        <v>21</v>
      </c>
      <c r="D1430" s="30" t="s">
        <v>59</v>
      </c>
      <c r="E1430" s="30" t="s">
        <v>629</v>
      </c>
      <c r="F1430" s="26"/>
      <c r="G1430" s="9">
        <f t="shared" si="2252"/>
        <v>0</v>
      </c>
      <c r="H1430" s="9">
        <f t="shared" si="2252"/>
        <v>0</v>
      </c>
      <c r="I1430" s="84"/>
      <c r="J1430" s="84"/>
      <c r="K1430" s="84"/>
      <c r="L1430" s="84"/>
      <c r="M1430" s="84"/>
      <c r="N1430" s="84"/>
      <c r="O1430" s="85"/>
      <c r="P1430" s="85"/>
      <c r="Q1430" s="85"/>
      <c r="R1430" s="85"/>
      <c r="S1430" s="85"/>
      <c r="T1430" s="85"/>
      <c r="U1430" s="85"/>
      <c r="V1430" s="85"/>
      <c r="W1430" s="85"/>
      <c r="X1430" s="85"/>
      <c r="Y1430" s="85"/>
      <c r="Z1430" s="85"/>
      <c r="AA1430" s="85"/>
      <c r="AB1430" s="85"/>
      <c r="AC1430" s="85"/>
      <c r="AD1430" s="85"/>
      <c r="AE1430" s="85"/>
      <c r="AF1430" s="85"/>
      <c r="AG1430" s="85"/>
      <c r="AH1430" s="85"/>
      <c r="AI1430" s="85"/>
      <c r="AJ1430" s="85"/>
      <c r="AK1430" s="85"/>
      <c r="AL1430" s="85"/>
      <c r="AM1430" s="85"/>
      <c r="AN1430" s="85"/>
      <c r="AO1430" s="85"/>
      <c r="AP1430" s="85"/>
      <c r="AQ1430" s="85"/>
      <c r="AR1430" s="85"/>
      <c r="AS1430" s="85"/>
      <c r="AT1430" s="85"/>
      <c r="AU1430" s="85"/>
      <c r="AV1430" s="85"/>
      <c r="AW1430" s="97"/>
      <c r="AX1430" s="97"/>
      <c r="AY1430" s="85"/>
      <c r="AZ1430" s="85"/>
      <c r="BA1430" s="85"/>
      <c r="BB1430" s="85"/>
      <c r="BC1430" s="85"/>
      <c r="BD1430" s="85"/>
      <c r="BE1430" s="85"/>
      <c r="BF1430" s="85"/>
      <c r="BG1430" s="85"/>
      <c r="BH1430" s="85"/>
      <c r="BI1430" s="85"/>
      <c r="BJ1430" s="85"/>
    </row>
    <row r="1431" spans="1:62" ht="33" hidden="1" x14ac:dyDescent="0.25">
      <c r="A1431" s="47" t="s">
        <v>11</v>
      </c>
      <c r="B1431" s="30" t="s">
        <v>254</v>
      </c>
      <c r="C1431" s="30" t="s">
        <v>21</v>
      </c>
      <c r="D1431" s="30" t="s">
        <v>59</v>
      </c>
      <c r="E1431" s="30" t="s">
        <v>629</v>
      </c>
      <c r="F1431" s="26" t="s">
        <v>12</v>
      </c>
      <c r="G1431" s="9">
        <f t="shared" si="2252"/>
        <v>0</v>
      </c>
      <c r="H1431" s="9">
        <f t="shared" si="2252"/>
        <v>0</v>
      </c>
      <c r="I1431" s="84"/>
      <c r="J1431" s="84"/>
      <c r="K1431" s="84"/>
      <c r="L1431" s="84"/>
      <c r="M1431" s="84"/>
      <c r="N1431" s="84"/>
      <c r="O1431" s="85"/>
      <c r="P1431" s="85"/>
      <c r="Q1431" s="85"/>
      <c r="R1431" s="85"/>
      <c r="S1431" s="85"/>
      <c r="T1431" s="85"/>
      <c r="U1431" s="85"/>
      <c r="V1431" s="85"/>
      <c r="W1431" s="85"/>
      <c r="X1431" s="85"/>
      <c r="Y1431" s="85"/>
      <c r="Z1431" s="85"/>
      <c r="AA1431" s="85"/>
      <c r="AB1431" s="85"/>
      <c r="AC1431" s="85"/>
      <c r="AD1431" s="85"/>
      <c r="AE1431" s="85"/>
      <c r="AF1431" s="85"/>
      <c r="AG1431" s="85"/>
      <c r="AH1431" s="85"/>
      <c r="AI1431" s="85"/>
      <c r="AJ1431" s="85"/>
      <c r="AK1431" s="85"/>
      <c r="AL1431" s="85"/>
      <c r="AM1431" s="85"/>
      <c r="AN1431" s="85"/>
      <c r="AO1431" s="85"/>
      <c r="AP1431" s="85"/>
      <c r="AQ1431" s="85"/>
      <c r="AR1431" s="85"/>
      <c r="AS1431" s="85"/>
      <c r="AT1431" s="85"/>
      <c r="AU1431" s="85"/>
      <c r="AV1431" s="85"/>
      <c r="AW1431" s="97"/>
      <c r="AX1431" s="97"/>
      <c r="AY1431" s="85"/>
      <c r="AZ1431" s="85"/>
      <c r="BA1431" s="85"/>
      <c r="BB1431" s="85"/>
      <c r="BC1431" s="85"/>
      <c r="BD1431" s="85"/>
      <c r="BE1431" s="85"/>
      <c r="BF1431" s="85"/>
      <c r="BG1431" s="85"/>
      <c r="BH1431" s="85"/>
      <c r="BI1431" s="85"/>
      <c r="BJ1431" s="85"/>
    </row>
    <row r="1432" spans="1:62" hidden="1" x14ac:dyDescent="0.25">
      <c r="A1432" s="47" t="s">
        <v>23</v>
      </c>
      <c r="B1432" s="30" t="s">
        <v>254</v>
      </c>
      <c r="C1432" s="30" t="s">
        <v>21</v>
      </c>
      <c r="D1432" s="30" t="s">
        <v>59</v>
      </c>
      <c r="E1432" s="30" t="s">
        <v>629</v>
      </c>
      <c r="F1432" s="26" t="s">
        <v>35</v>
      </c>
      <c r="G1432" s="9"/>
      <c r="H1432" s="9"/>
      <c r="I1432" s="84"/>
      <c r="J1432" s="84"/>
      <c r="K1432" s="84"/>
      <c r="L1432" s="84"/>
      <c r="M1432" s="84"/>
      <c r="N1432" s="84"/>
      <c r="O1432" s="85"/>
      <c r="P1432" s="85"/>
      <c r="Q1432" s="85"/>
      <c r="R1432" s="85"/>
      <c r="S1432" s="85"/>
      <c r="T1432" s="85"/>
      <c r="U1432" s="85"/>
      <c r="V1432" s="85"/>
      <c r="W1432" s="85"/>
      <c r="X1432" s="85"/>
      <c r="Y1432" s="85"/>
      <c r="Z1432" s="85"/>
      <c r="AA1432" s="85"/>
      <c r="AB1432" s="85"/>
      <c r="AC1432" s="85"/>
      <c r="AD1432" s="85"/>
      <c r="AE1432" s="85"/>
      <c r="AF1432" s="85"/>
      <c r="AG1432" s="85"/>
      <c r="AH1432" s="85"/>
      <c r="AI1432" s="85"/>
      <c r="AJ1432" s="85"/>
      <c r="AK1432" s="85"/>
      <c r="AL1432" s="85"/>
      <c r="AM1432" s="85"/>
      <c r="AN1432" s="85"/>
      <c r="AO1432" s="85"/>
      <c r="AP1432" s="85"/>
      <c r="AQ1432" s="85"/>
      <c r="AR1432" s="85"/>
      <c r="AS1432" s="85"/>
      <c r="AT1432" s="85"/>
      <c r="AU1432" s="85"/>
      <c r="AV1432" s="85"/>
      <c r="AW1432" s="97"/>
      <c r="AX1432" s="97"/>
      <c r="AY1432" s="85"/>
      <c r="AZ1432" s="85"/>
      <c r="BA1432" s="85"/>
      <c r="BB1432" s="85"/>
      <c r="BC1432" s="85"/>
      <c r="BD1432" s="85"/>
      <c r="BE1432" s="85"/>
      <c r="BF1432" s="85"/>
      <c r="BG1432" s="85"/>
      <c r="BH1432" s="85"/>
      <c r="BI1432" s="85"/>
      <c r="BJ1432" s="85"/>
    </row>
    <row r="1433" spans="1:62" hidden="1" x14ac:dyDescent="0.25">
      <c r="A1433" s="47"/>
      <c r="B1433" s="30"/>
      <c r="C1433" s="30"/>
      <c r="D1433" s="30"/>
      <c r="E1433" s="30"/>
      <c r="F1433" s="26"/>
      <c r="G1433" s="9"/>
      <c r="H1433" s="9"/>
      <c r="I1433" s="84"/>
      <c r="J1433" s="84"/>
      <c r="K1433" s="84"/>
      <c r="L1433" s="84"/>
      <c r="M1433" s="84"/>
      <c r="N1433" s="84"/>
      <c r="O1433" s="85"/>
      <c r="P1433" s="85"/>
      <c r="Q1433" s="85"/>
      <c r="R1433" s="85"/>
      <c r="S1433" s="85"/>
      <c r="T1433" s="85"/>
      <c r="U1433" s="85"/>
      <c r="V1433" s="85"/>
      <c r="W1433" s="85"/>
      <c r="X1433" s="85"/>
      <c r="Y1433" s="85"/>
      <c r="Z1433" s="85"/>
      <c r="AA1433" s="85"/>
      <c r="AB1433" s="85"/>
      <c r="AC1433" s="85"/>
      <c r="AD1433" s="85"/>
      <c r="AE1433" s="85"/>
      <c r="AF1433" s="85"/>
      <c r="AG1433" s="85"/>
      <c r="AH1433" s="85"/>
      <c r="AI1433" s="85"/>
      <c r="AJ1433" s="85"/>
      <c r="AK1433" s="85"/>
      <c r="AL1433" s="85"/>
      <c r="AM1433" s="85"/>
      <c r="AN1433" s="85"/>
      <c r="AO1433" s="85"/>
      <c r="AP1433" s="85"/>
      <c r="AQ1433" s="85"/>
      <c r="AR1433" s="85"/>
      <c r="AS1433" s="85"/>
      <c r="AT1433" s="85"/>
      <c r="AU1433" s="85"/>
      <c r="AV1433" s="85"/>
      <c r="AW1433" s="97"/>
      <c r="AX1433" s="97"/>
      <c r="AY1433" s="85"/>
      <c r="AZ1433" s="85"/>
      <c r="BA1433" s="85"/>
      <c r="BB1433" s="85"/>
      <c r="BC1433" s="85"/>
      <c r="BD1433" s="85"/>
      <c r="BE1433" s="85"/>
      <c r="BF1433" s="85"/>
      <c r="BG1433" s="85"/>
      <c r="BH1433" s="85"/>
      <c r="BI1433" s="85"/>
      <c r="BJ1433" s="85"/>
    </row>
    <row r="1434" spans="1:62" ht="18.75" hidden="1" x14ac:dyDescent="0.3">
      <c r="A1434" s="63" t="s">
        <v>260</v>
      </c>
      <c r="B1434" s="35" t="s">
        <v>254</v>
      </c>
      <c r="C1434" s="35" t="s">
        <v>28</v>
      </c>
      <c r="D1434" s="35" t="s">
        <v>32</v>
      </c>
      <c r="E1434" s="35"/>
      <c r="F1434" s="35"/>
      <c r="G1434" s="13">
        <f t="shared" ref="G1434:V1438" si="2253">G1435</f>
        <v>2767</v>
      </c>
      <c r="H1434" s="13">
        <f t="shared" si="2253"/>
        <v>0</v>
      </c>
      <c r="I1434" s="13">
        <f t="shared" si="2253"/>
        <v>0</v>
      </c>
      <c r="J1434" s="13">
        <f t="shared" si="2253"/>
        <v>0</v>
      </c>
      <c r="K1434" s="13">
        <f t="shared" si="2253"/>
        <v>0</v>
      </c>
      <c r="L1434" s="13">
        <f t="shared" si="2253"/>
        <v>0</v>
      </c>
      <c r="M1434" s="13">
        <f t="shared" si="2253"/>
        <v>2767</v>
      </c>
      <c r="N1434" s="13">
        <f t="shared" si="2253"/>
        <v>0</v>
      </c>
      <c r="O1434" s="13">
        <f t="shared" si="2253"/>
        <v>0</v>
      </c>
      <c r="P1434" s="13">
        <f t="shared" si="2253"/>
        <v>0</v>
      </c>
      <c r="Q1434" s="13">
        <f t="shared" si="2253"/>
        <v>0</v>
      </c>
      <c r="R1434" s="13">
        <f t="shared" si="2253"/>
        <v>0</v>
      </c>
      <c r="S1434" s="13">
        <f t="shared" si="2253"/>
        <v>2767</v>
      </c>
      <c r="T1434" s="13">
        <f t="shared" si="2253"/>
        <v>0</v>
      </c>
      <c r="U1434" s="13">
        <f t="shared" si="2253"/>
        <v>0</v>
      </c>
      <c r="V1434" s="13">
        <f t="shared" si="2253"/>
        <v>0</v>
      </c>
      <c r="W1434" s="13">
        <f t="shared" ref="U1434:AJ1438" si="2254">W1435</f>
        <v>0</v>
      </c>
      <c r="X1434" s="13">
        <f t="shared" si="2254"/>
        <v>0</v>
      </c>
      <c r="Y1434" s="13">
        <f t="shared" si="2254"/>
        <v>2767</v>
      </c>
      <c r="Z1434" s="13">
        <f t="shared" si="2254"/>
        <v>0</v>
      </c>
      <c r="AA1434" s="13">
        <f t="shared" si="2254"/>
        <v>0</v>
      </c>
      <c r="AB1434" s="13">
        <f t="shared" si="2254"/>
        <v>0</v>
      </c>
      <c r="AC1434" s="13">
        <f t="shared" si="2254"/>
        <v>0</v>
      </c>
      <c r="AD1434" s="13">
        <f t="shared" si="2254"/>
        <v>0</v>
      </c>
      <c r="AE1434" s="13">
        <f t="shared" si="2254"/>
        <v>2767</v>
      </c>
      <c r="AF1434" s="13">
        <f t="shared" si="2254"/>
        <v>0</v>
      </c>
      <c r="AG1434" s="13">
        <f t="shared" si="2254"/>
        <v>0</v>
      </c>
      <c r="AH1434" s="13">
        <f t="shared" si="2254"/>
        <v>0</v>
      </c>
      <c r="AI1434" s="13">
        <f t="shared" si="2254"/>
        <v>0</v>
      </c>
      <c r="AJ1434" s="13">
        <f t="shared" si="2254"/>
        <v>0</v>
      </c>
      <c r="AK1434" s="13">
        <f t="shared" ref="AG1434:AR1438" si="2255">AK1435</f>
        <v>2767</v>
      </c>
      <c r="AL1434" s="13">
        <f t="shared" si="2255"/>
        <v>0</v>
      </c>
      <c r="AM1434" s="13">
        <f t="shared" si="2255"/>
        <v>0</v>
      </c>
      <c r="AN1434" s="13">
        <f t="shared" si="2255"/>
        <v>0</v>
      </c>
      <c r="AO1434" s="13">
        <f t="shared" si="2255"/>
        <v>0</v>
      </c>
      <c r="AP1434" s="13">
        <f t="shared" si="2255"/>
        <v>0</v>
      </c>
      <c r="AQ1434" s="13">
        <f t="shared" si="2255"/>
        <v>2767</v>
      </c>
      <c r="AR1434" s="13">
        <f t="shared" si="2255"/>
        <v>0</v>
      </c>
      <c r="AS1434" s="13">
        <f t="shared" ref="AS1434:BD1434" si="2256">AS1435+AS1444</f>
        <v>143</v>
      </c>
      <c r="AT1434" s="13">
        <f t="shared" si="2256"/>
        <v>0</v>
      </c>
      <c r="AU1434" s="13">
        <f t="shared" si="2256"/>
        <v>0</v>
      </c>
      <c r="AV1434" s="13">
        <f t="shared" si="2256"/>
        <v>9351</v>
      </c>
      <c r="AW1434" s="101">
        <f t="shared" si="2256"/>
        <v>12261</v>
      </c>
      <c r="AX1434" s="101">
        <f t="shared" si="2256"/>
        <v>9351</v>
      </c>
      <c r="AY1434" s="13">
        <f t="shared" si="2256"/>
        <v>-1522</v>
      </c>
      <c r="AZ1434" s="13">
        <f t="shared" si="2256"/>
        <v>0</v>
      </c>
      <c r="BA1434" s="13">
        <f t="shared" si="2256"/>
        <v>0</v>
      </c>
      <c r="BB1434" s="13">
        <f t="shared" si="2256"/>
        <v>0</v>
      </c>
      <c r="BC1434" s="13">
        <f t="shared" si="2256"/>
        <v>10739</v>
      </c>
      <c r="BD1434" s="13">
        <f t="shared" si="2256"/>
        <v>9351</v>
      </c>
      <c r="BE1434" s="13">
        <f t="shared" ref="BE1434:BJ1434" si="2257">BE1435+BE1444</f>
        <v>0</v>
      </c>
      <c r="BF1434" s="13">
        <f t="shared" si="2257"/>
        <v>0</v>
      </c>
      <c r="BG1434" s="13">
        <f t="shared" si="2257"/>
        <v>0</v>
      </c>
      <c r="BH1434" s="13">
        <f t="shared" si="2257"/>
        <v>0</v>
      </c>
      <c r="BI1434" s="13">
        <f t="shared" si="2257"/>
        <v>10739</v>
      </c>
      <c r="BJ1434" s="13">
        <f t="shared" si="2257"/>
        <v>9351</v>
      </c>
    </row>
    <row r="1435" spans="1:62" ht="49.5" hidden="1" x14ac:dyDescent="0.25">
      <c r="A1435" s="28" t="s">
        <v>563</v>
      </c>
      <c r="B1435" s="30" t="s">
        <v>254</v>
      </c>
      <c r="C1435" s="30" t="s">
        <v>28</v>
      </c>
      <c r="D1435" s="30" t="s">
        <v>32</v>
      </c>
      <c r="E1435" s="30" t="s">
        <v>69</v>
      </c>
      <c r="F1435" s="30"/>
      <c r="G1435" s="11">
        <f>G1436+G1440</f>
        <v>2767</v>
      </c>
      <c r="H1435" s="11">
        <f t="shared" ref="H1435:N1435" si="2258">H1436+H1440</f>
        <v>0</v>
      </c>
      <c r="I1435" s="11">
        <f t="shared" si="2258"/>
        <v>0</v>
      </c>
      <c r="J1435" s="11">
        <f t="shared" si="2258"/>
        <v>0</v>
      </c>
      <c r="K1435" s="11">
        <f t="shared" si="2258"/>
        <v>0</v>
      </c>
      <c r="L1435" s="11">
        <f t="shared" si="2258"/>
        <v>0</v>
      </c>
      <c r="M1435" s="11">
        <f t="shared" si="2258"/>
        <v>2767</v>
      </c>
      <c r="N1435" s="11">
        <f t="shared" si="2258"/>
        <v>0</v>
      </c>
      <c r="O1435" s="11">
        <f t="shared" ref="O1435:T1435" si="2259">O1436+O1440</f>
        <v>0</v>
      </c>
      <c r="P1435" s="11">
        <f t="shared" si="2259"/>
        <v>0</v>
      </c>
      <c r="Q1435" s="11">
        <f t="shared" si="2259"/>
        <v>0</v>
      </c>
      <c r="R1435" s="11">
        <f t="shared" si="2259"/>
        <v>0</v>
      </c>
      <c r="S1435" s="11">
        <f t="shared" si="2259"/>
        <v>2767</v>
      </c>
      <c r="T1435" s="11">
        <f t="shared" si="2259"/>
        <v>0</v>
      </c>
      <c r="U1435" s="11">
        <f t="shared" ref="U1435:Z1435" si="2260">U1436+U1440</f>
        <v>0</v>
      </c>
      <c r="V1435" s="11">
        <f t="shared" si="2260"/>
        <v>0</v>
      </c>
      <c r="W1435" s="11">
        <f t="shared" si="2260"/>
        <v>0</v>
      </c>
      <c r="X1435" s="11">
        <f t="shared" si="2260"/>
        <v>0</v>
      </c>
      <c r="Y1435" s="11">
        <f t="shared" si="2260"/>
        <v>2767</v>
      </c>
      <c r="Z1435" s="11">
        <f t="shared" si="2260"/>
        <v>0</v>
      </c>
      <c r="AA1435" s="11">
        <f t="shared" ref="AA1435:AF1435" si="2261">AA1436+AA1440</f>
        <v>0</v>
      </c>
      <c r="AB1435" s="11">
        <f t="shared" si="2261"/>
        <v>0</v>
      </c>
      <c r="AC1435" s="11">
        <f t="shared" si="2261"/>
        <v>0</v>
      </c>
      <c r="AD1435" s="11">
        <f t="shared" si="2261"/>
        <v>0</v>
      </c>
      <c r="AE1435" s="11">
        <f t="shared" si="2261"/>
        <v>2767</v>
      </c>
      <c r="AF1435" s="11">
        <f t="shared" si="2261"/>
        <v>0</v>
      </c>
      <c r="AG1435" s="11">
        <f t="shared" ref="AG1435:AL1435" si="2262">AG1436+AG1440</f>
        <v>0</v>
      </c>
      <c r="AH1435" s="11">
        <f t="shared" si="2262"/>
        <v>0</v>
      </c>
      <c r="AI1435" s="11">
        <f t="shared" si="2262"/>
        <v>0</v>
      </c>
      <c r="AJ1435" s="11">
        <f t="shared" si="2262"/>
        <v>0</v>
      </c>
      <c r="AK1435" s="11">
        <f t="shared" si="2262"/>
        <v>2767</v>
      </c>
      <c r="AL1435" s="11">
        <f t="shared" si="2262"/>
        <v>0</v>
      </c>
      <c r="AM1435" s="11">
        <f t="shared" ref="AM1435:AR1435" si="2263">AM1436+AM1440</f>
        <v>0</v>
      </c>
      <c r="AN1435" s="11">
        <f t="shared" si="2263"/>
        <v>0</v>
      </c>
      <c r="AO1435" s="11">
        <f t="shared" si="2263"/>
        <v>0</v>
      </c>
      <c r="AP1435" s="11">
        <f t="shared" si="2263"/>
        <v>0</v>
      </c>
      <c r="AQ1435" s="11">
        <f t="shared" si="2263"/>
        <v>2767</v>
      </c>
      <c r="AR1435" s="11">
        <f t="shared" si="2263"/>
        <v>0</v>
      </c>
      <c r="AS1435" s="11">
        <f t="shared" ref="AS1435:AX1435" si="2264">AS1436+AS1440</f>
        <v>0</v>
      </c>
      <c r="AT1435" s="11">
        <f t="shared" si="2264"/>
        <v>0</v>
      </c>
      <c r="AU1435" s="11">
        <f t="shared" si="2264"/>
        <v>0</v>
      </c>
      <c r="AV1435" s="11">
        <f t="shared" si="2264"/>
        <v>0</v>
      </c>
      <c r="AW1435" s="98">
        <f t="shared" si="2264"/>
        <v>2767</v>
      </c>
      <c r="AX1435" s="98">
        <f t="shared" si="2264"/>
        <v>0</v>
      </c>
      <c r="AY1435" s="11">
        <f t="shared" ref="AY1435:BD1435" si="2265">AY1436+AY1440</f>
        <v>-1522</v>
      </c>
      <c r="AZ1435" s="11">
        <f t="shared" si="2265"/>
        <v>0</v>
      </c>
      <c r="BA1435" s="11">
        <f t="shared" si="2265"/>
        <v>0</v>
      </c>
      <c r="BB1435" s="11">
        <f t="shared" si="2265"/>
        <v>0</v>
      </c>
      <c r="BC1435" s="11">
        <f t="shared" si="2265"/>
        <v>1245</v>
      </c>
      <c r="BD1435" s="11">
        <f t="shared" si="2265"/>
        <v>0</v>
      </c>
      <c r="BE1435" s="11">
        <f t="shared" ref="BE1435:BJ1435" si="2266">BE1436+BE1440</f>
        <v>0</v>
      </c>
      <c r="BF1435" s="11">
        <f t="shared" si="2266"/>
        <v>0</v>
      </c>
      <c r="BG1435" s="11">
        <f t="shared" si="2266"/>
        <v>0</v>
      </c>
      <c r="BH1435" s="11">
        <f t="shared" si="2266"/>
        <v>0</v>
      </c>
      <c r="BI1435" s="11">
        <f t="shared" si="2266"/>
        <v>1245</v>
      </c>
      <c r="BJ1435" s="11">
        <f t="shared" si="2266"/>
        <v>0</v>
      </c>
    </row>
    <row r="1436" spans="1:62" ht="33" hidden="1" x14ac:dyDescent="0.25">
      <c r="A1436" s="28" t="s">
        <v>76</v>
      </c>
      <c r="B1436" s="30" t="s">
        <v>254</v>
      </c>
      <c r="C1436" s="30" t="s">
        <v>28</v>
      </c>
      <c r="D1436" s="30" t="s">
        <v>32</v>
      </c>
      <c r="E1436" s="30" t="s">
        <v>255</v>
      </c>
      <c r="F1436" s="30"/>
      <c r="G1436" s="11">
        <f t="shared" si="2253"/>
        <v>2767</v>
      </c>
      <c r="H1436" s="11">
        <f t="shared" si="2253"/>
        <v>0</v>
      </c>
      <c r="I1436" s="11">
        <f t="shared" si="2253"/>
        <v>0</v>
      </c>
      <c r="J1436" s="11">
        <f t="shared" si="2253"/>
        <v>0</v>
      </c>
      <c r="K1436" s="11">
        <f t="shared" si="2253"/>
        <v>0</v>
      </c>
      <c r="L1436" s="11">
        <f t="shared" si="2253"/>
        <v>0</v>
      </c>
      <c r="M1436" s="11">
        <f t="shared" si="2253"/>
        <v>2767</v>
      </c>
      <c r="N1436" s="11">
        <f t="shared" si="2253"/>
        <v>0</v>
      </c>
      <c r="O1436" s="11">
        <f t="shared" si="2253"/>
        <v>0</v>
      </c>
      <c r="P1436" s="11">
        <f t="shared" si="2253"/>
        <v>0</v>
      </c>
      <c r="Q1436" s="11">
        <f t="shared" si="2253"/>
        <v>0</v>
      </c>
      <c r="R1436" s="11">
        <f t="shared" si="2253"/>
        <v>0</v>
      </c>
      <c r="S1436" s="11">
        <f t="shared" si="2253"/>
        <v>2767</v>
      </c>
      <c r="T1436" s="11">
        <f t="shared" si="2253"/>
        <v>0</v>
      </c>
      <c r="U1436" s="11">
        <f t="shared" si="2254"/>
        <v>0</v>
      </c>
      <c r="V1436" s="11">
        <f t="shared" si="2254"/>
        <v>0</v>
      </c>
      <c r="W1436" s="11">
        <f t="shared" si="2254"/>
        <v>0</v>
      </c>
      <c r="X1436" s="11">
        <f t="shared" si="2254"/>
        <v>0</v>
      </c>
      <c r="Y1436" s="11">
        <f t="shared" si="2254"/>
        <v>2767</v>
      </c>
      <c r="Z1436" s="11">
        <f t="shared" si="2254"/>
        <v>0</v>
      </c>
      <c r="AA1436" s="11">
        <f t="shared" si="2254"/>
        <v>0</v>
      </c>
      <c r="AB1436" s="11">
        <f t="shared" si="2254"/>
        <v>0</v>
      </c>
      <c r="AC1436" s="11">
        <f t="shared" si="2254"/>
        <v>0</v>
      </c>
      <c r="AD1436" s="11">
        <f t="shared" si="2254"/>
        <v>0</v>
      </c>
      <c r="AE1436" s="11">
        <f t="shared" si="2254"/>
        <v>2767</v>
      </c>
      <c r="AF1436" s="11">
        <f t="shared" si="2254"/>
        <v>0</v>
      </c>
      <c r="AG1436" s="11">
        <f t="shared" si="2255"/>
        <v>0</v>
      </c>
      <c r="AH1436" s="11">
        <f t="shared" si="2255"/>
        <v>0</v>
      </c>
      <c r="AI1436" s="11">
        <f t="shared" si="2255"/>
        <v>0</v>
      </c>
      <c r="AJ1436" s="11">
        <f t="shared" si="2255"/>
        <v>0</v>
      </c>
      <c r="AK1436" s="11">
        <f t="shared" si="2255"/>
        <v>2767</v>
      </c>
      <c r="AL1436" s="11">
        <f t="shared" si="2255"/>
        <v>0</v>
      </c>
      <c r="AM1436" s="11">
        <f t="shared" si="2255"/>
        <v>0</v>
      </c>
      <c r="AN1436" s="11">
        <f t="shared" si="2255"/>
        <v>0</v>
      </c>
      <c r="AO1436" s="11">
        <f t="shared" si="2255"/>
        <v>0</v>
      </c>
      <c r="AP1436" s="11">
        <f t="shared" si="2255"/>
        <v>0</v>
      </c>
      <c r="AQ1436" s="11">
        <f t="shared" si="2255"/>
        <v>2767</v>
      </c>
      <c r="AR1436" s="11">
        <f t="shared" si="2255"/>
        <v>0</v>
      </c>
      <c r="AS1436" s="11">
        <f t="shared" ref="AS1436:BH1438" si="2267">AS1437</f>
        <v>0</v>
      </c>
      <c r="AT1436" s="11">
        <f t="shared" si="2267"/>
        <v>0</v>
      </c>
      <c r="AU1436" s="11">
        <f t="shared" si="2267"/>
        <v>0</v>
      </c>
      <c r="AV1436" s="11">
        <f t="shared" si="2267"/>
        <v>0</v>
      </c>
      <c r="AW1436" s="98">
        <f t="shared" si="2267"/>
        <v>2767</v>
      </c>
      <c r="AX1436" s="98">
        <f t="shared" si="2267"/>
        <v>0</v>
      </c>
      <c r="AY1436" s="11">
        <f t="shared" si="2267"/>
        <v>-1522</v>
      </c>
      <c r="AZ1436" s="11">
        <f t="shared" si="2267"/>
        <v>0</v>
      </c>
      <c r="BA1436" s="11">
        <f t="shared" si="2267"/>
        <v>0</v>
      </c>
      <c r="BB1436" s="11">
        <f t="shared" si="2267"/>
        <v>0</v>
      </c>
      <c r="BC1436" s="11">
        <f t="shared" si="2267"/>
        <v>1245</v>
      </c>
      <c r="BD1436" s="11">
        <f t="shared" si="2267"/>
        <v>0</v>
      </c>
      <c r="BE1436" s="11">
        <f t="shared" si="2267"/>
        <v>0</v>
      </c>
      <c r="BF1436" s="11">
        <f t="shared" si="2267"/>
        <v>0</v>
      </c>
      <c r="BG1436" s="11">
        <f t="shared" si="2267"/>
        <v>0</v>
      </c>
      <c r="BH1436" s="11">
        <f t="shared" si="2267"/>
        <v>0</v>
      </c>
      <c r="BI1436" s="11">
        <f t="shared" ref="BE1436:BJ1438" si="2268">BI1437</f>
        <v>1245</v>
      </c>
      <c r="BJ1436" s="11">
        <f t="shared" si="2268"/>
        <v>0</v>
      </c>
    </row>
    <row r="1437" spans="1:62" ht="33" hidden="1" x14ac:dyDescent="0.25">
      <c r="A1437" s="47" t="s">
        <v>261</v>
      </c>
      <c r="B1437" s="30" t="s">
        <v>254</v>
      </c>
      <c r="C1437" s="30" t="s">
        <v>28</v>
      </c>
      <c r="D1437" s="30" t="s">
        <v>32</v>
      </c>
      <c r="E1437" s="30" t="s">
        <v>262</v>
      </c>
      <c r="F1437" s="30"/>
      <c r="G1437" s="11">
        <f t="shared" si="2253"/>
        <v>2767</v>
      </c>
      <c r="H1437" s="11">
        <f t="shared" si="2253"/>
        <v>0</v>
      </c>
      <c r="I1437" s="11">
        <f t="shared" si="2253"/>
        <v>0</v>
      </c>
      <c r="J1437" s="11">
        <f t="shared" si="2253"/>
        <v>0</v>
      </c>
      <c r="K1437" s="11">
        <f t="shared" si="2253"/>
        <v>0</v>
      </c>
      <c r="L1437" s="11">
        <f t="shared" si="2253"/>
        <v>0</v>
      </c>
      <c r="M1437" s="11">
        <f t="shared" si="2253"/>
        <v>2767</v>
      </c>
      <c r="N1437" s="11">
        <f t="shared" si="2253"/>
        <v>0</v>
      </c>
      <c r="O1437" s="11">
        <f t="shared" si="2253"/>
        <v>0</v>
      </c>
      <c r="P1437" s="11">
        <f t="shared" si="2253"/>
        <v>0</v>
      </c>
      <c r="Q1437" s="11">
        <f t="shared" si="2253"/>
        <v>0</v>
      </c>
      <c r="R1437" s="11">
        <f t="shared" si="2253"/>
        <v>0</v>
      </c>
      <c r="S1437" s="11">
        <f t="shared" si="2253"/>
        <v>2767</v>
      </c>
      <c r="T1437" s="11">
        <f t="shared" si="2253"/>
        <v>0</v>
      </c>
      <c r="U1437" s="11">
        <f t="shared" si="2254"/>
        <v>0</v>
      </c>
      <c r="V1437" s="11">
        <f t="shared" si="2254"/>
        <v>0</v>
      </c>
      <c r="W1437" s="11">
        <f t="shared" si="2254"/>
        <v>0</v>
      </c>
      <c r="X1437" s="11">
        <f t="shared" si="2254"/>
        <v>0</v>
      </c>
      <c r="Y1437" s="11">
        <f t="shared" si="2254"/>
        <v>2767</v>
      </c>
      <c r="Z1437" s="11">
        <f t="shared" si="2254"/>
        <v>0</v>
      </c>
      <c r="AA1437" s="11">
        <f t="shared" si="2254"/>
        <v>0</v>
      </c>
      <c r="AB1437" s="11">
        <f t="shared" si="2254"/>
        <v>0</v>
      </c>
      <c r="AC1437" s="11">
        <f t="shared" si="2254"/>
        <v>0</v>
      </c>
      <c r="AD1437" s="11">
        <f t="shared" si="2254"/>
        <v>0</v>
      </c>
      <c r="AE1437" s="11">
        <f t="shared" si="2254"/>
        <v>2767</v>
      </c>
      <c r="AF1437" s="11">
        <f t="shared" si="2254"/>
        <v>0</v>
      </c>
      <c r="AG1437" s="11">
        <f t="shared" si="2255"/>
        <v>0</v>
      </c>
      <c r="AH1437" s="11">
        <f t="shared" si="2255"/>
        <v>0</v>
      </c>
      <c r="AI1437" s="11">
        <f t="shared" si="2255"/>
        <v>0</v>
      </c>
      <c r="AJ1437" s="11">
        <f t="shared" si="2255"/>
        <v>0</v>
      </c>
      <c r="AK1437" s="11">
        <f t="shared" si="2255"/>
        <v>2767</v>
      </c>
      <c r="AL1437" s="11">
        <f t="shared" si="2255"/>
        <v>0</v>
      </c>
      <c r="AM1437" s="11">
        <f t="shared" si="2255"/>
        <v>0</v>
      </c>
      <c r="AN1437" s="11">
        <f t="shared" si="2255"/>
        <v>0</v>
      </c>
      <c r="AO1437" s="11">
        <f t="shared" si="2255"/>
        <v>0</v>
      </c>
      <c r="AP1437" s="11">
        <f t="shared" si="2255"/>
        <v>0</v>
      </c>
      <c r="AQ1437" s="11">
        <f t="shared" si="2255"/>
        <v>2767</v>
      </c>
      <c r="AR1437" s="11">
        <f t="shared" si="2255"/>
        <v>0</v>
      </c>
      <c r="AS1437" s="11">
        <f t="shared" si="2267"/>
        <v>0</v>
      </c>
      <c r="AT1437" s="11">
        <f t="shared" si="2267"/>
        <v>0</v>
      </c>
      <c r="AU1437" s="11">
        <f t="shared" si="2267"/>
        <v>0</v>
      </c>
      <c r="AV1437" s="11">
        <f t="shared" si="2267"/>
        <v>0</v>
      </c>
      <c r="AW1437" s="98">
        <f t="shared" si="2267"/>
        <v>2767</v>
      </c>
      <c r="AX1437" s="98">
        <f t="shared" si="2267"/>
        <v>0</v>
      </c>
      <c r="AY1437" s="11">
        <f t="shared" si="2267"/>
        <v>-1522</v>
      </c>
      <c r="AZ1437" s="11">
        <f t="shared" si="2267"/>
        <v>0</v>
      </c>
      <c r="BA1437" s="11">
        <f t="shared" si="2267"/>
        <v>0</v>
      </c>
      <c r="BB1437" s="11">
        <f t="shared" si="2267"/>
        <v>0</v>
      </c>
      <c r="BC1437" s="11">
        <f t="shared" si="2267"/>
        <v>1245</v>
      </c>
      <c r="BD1437" s="11">
        <f t="shared" si="2267"/>
        <v>0</v>
      </c>
      <c r="BE1437" s="11">
        <f t="shared" si="2268"/>
        <v>0</v>
      </c>
      <c r="BF1437" s="11">
        <f t="shared" si="2268"/>
        <v>0</v>
      </c>
      <c r="BG1437" s="11">
        <f t="shared" si="2268"/>
        <v>0</v>
      </c>
      <c r="BH1437" s="11">
        <f t="shared" si="2268"/>
        <v>0</v>
      </c>
      <c r="BI1437" s="11">
        <f t="shared" si="2268"/>
        <v>1245</v>
      </c>
      <c r="BJ1437" s="11">
        <f t="shared" si="2268"/>
        <v>0</v>
      </c>
    </row>
    <row r="1438" spans="1:62" ht="33" hidden="1" x14ac:dyDescent="0.25">
      <c r="A1438" s="47" t="s">
        <v>11</v>
      </c>
      <c r="B1438" s="30" t="s">
        <v>254</v>
      </c>
      <c r="C1438" s="30" t="s">
        <v>28</v>
      </c>
      <c r="D1438" s="30" t="s">
        <v>32</v>
      </c>
      <c r="E1438" s="30" t="s">
        <v>262</v>
      </c>
      <c r="F1438" s="30" t="s">
        <v>12</v>
      </c>
      <c r="G1438" s="11">
        <f t="shared" si="2253"/>
        <v>2767</v>
      </c>
      <c r="H1438" s="11">
        <f t="shared" si="2253"/>
        <v>0</v>
      </c>
      <c r="I1438" s="11">
        <f t="shared" si="2253"/>
        <v>0</v>
      </c>
      <c r="J1438" s="11">
        <f t="shared" si="2253"/>
        <v>0</v>
      </c>
      <c r="K1438" s="11">
        <f t="shared" si="2253"/>
        <v>0</v>
      </c>
      <c r="L1438" s="11">
        <f t="shared" si="2253"/>
        <v>0</v>
      </c>
      <c r="M1438" s="11">
        <f t="shared" si="2253"/>
        <v>2767</v>
      </c>
      <c r="N1438" s="11">
        <f t="shared" si="2253"/>
        <v>0</v>
      </c>
      <c r="O1438" s="11">
        <f t="shared" si="2253"/>
        <v>0</v>
      </c>
      <c r="P1438" s="11">
        <f t="shared" si="2253"/>
        <v>0</v>
      </c>
      <c r="Q1438" s="11">
        <f t="shared" si="2253"/>
        <v>0</v>
      </c>
      <c r="R1438" s="11">
        <f t="shared" si="2253"/>
        <v>0</v>
      </c>
      <c r="S1438" s="11">
        <f t="shared" si="2253"/>
        <v>2767</v>
      </c>
      <c r="T1438" s="11">
        <f t="shared" si="2253"/>
        <v>0</v>
      </c>
      <c r="U1438" s="11">
        <f t="shared" si="2254"/>
        <v>0</v>
      </c>
      <c r="V1438" s="11">
        <f t="shared" si="2254"/>
        <v>0</v>
      </c>
      <c r="W1438" s="11">
        <f t="shared" si="2254"/>
        <v>0</v>
      </c>
      <c r="X1438" s="11">
        <f t="shared" si="2254"/>
        <v>0</v>
      </c>
      <c r="Y1438" s="11">
        <f t="shared" si="2254"/>
        <v>2767</v>
      </c>
      <c r="Z1438" s="11">
        <f t="shared" si="2254"/>
        <v>0</v>
      </c>
      <c r="AA1438" s="11">
        <f t="shared" si="2254"/>
        <v>0</v>
      </c>
      <c r="AB1438" s="11">
        <f t="shared" si="2254"/>
        <v>0</v>
      </c>
      <c r="AC1438" s="11">
        <f t="shared" si="2254"/>
        <v>0</v>
      </c>
      <c r="AD1438" s="11">
        <f t="shared" si="2254"/>
        <v>0</v>
      </c>
      <c r="AE1438" s="11">
        <f t="shared" si="2254"/>
        <v>2767</v>
      </c>
      <c r="AF1438" s="11">
        <f t="shared" si="2254"/>
        <v>0</v>
      </c>
      <c r="AG1438" s="11">
        <f t="shared" si="2255"/>
        <v>0</v>
      </c>
      <c r="AH1438" s="11">
        <f t="shared" si="2255"/>
        <v>0</v>
      </c>
      <c r="AI1438" s="11">
        <f t="shared" si="2255"/>
        <v>0</v>
      </c>
      <c r="AJ1438" s="11">
        <f t="shared" si="2255"/>
        <v>0</v>
      </c>
      <c r="AK1438" s="11">
        <f t="shared" si="2255"/>
        <v>2767</v>
      </c>
      <c r="AL1438" s="11">
        <f t="shared" si="2255"/>
        <v>0</v>
      </c>
      <c r="AM1438" s="11">
        <f t="shared" si="2255"/>
        <v>0</v>
      </c>
      <c r="AN1438" s="11">
        <f t="shared" si="2255"/>
        <v>0</v>
      </c>
      <c r="AO1438" s="11">
        <f t="shared" si="2255"/>
        <v>0</v>
      </c>
      <c r="AP1438" s="11">
        <f t="shared" si="2255"/>
        <v>0</v>
      </c>
      <c r="AQ1438" s="11">
        <f t="shared" si="2255"/>
        <v>2767</v>
      </c>
      <c r="AR1438" s="11">
        <f t="shared" si="2255"/>
        <v>0</v>
      </c>
      <c r="AS1438" s="11">
        <f t="shared" si="2267"/>
        <v>0</v>
      </c>
      <c r="AT1438" s="11">
        <f t="shared" si="2267"/>
        <v>0</v>
      </c>
      <c r="AU1438" s="11">
        <f t="shared" si="2267"/>
        <v>0</v>
      </c>
      <c r="AV1438" s="11">
        <f t="shared" si="2267"/>
        <v>0</v>
      </c>
      <c r="AW1438" s="98">
        <f t="shared" si="2267"/>
        <v>2767</v>
      </c>
      <c r="AX1438" s="98">
        <f t="shared" si="2267"/>
        <v>0</v>
      </c>
      <c r="AY1438" s="11">
        <f t="shared" si="2267"/>
        <v>-1522</v>
      </c>
      <c r="AZ1438" s="11">
        <f t="shared" si="2267"/>
        <v>0</v>
      </c>
      <c r="BA1438" s="11">
        <f t="shared" si="2267"/>
        <v>0</v>
      </c>
      <c r="BB1438" s="11">
        <f t="shared" si="2267"/>
        <v>0</v>
      </c>
      <c r="BC1438" s="11">
        <f t="shared" si="2267"/>
        <v>1245</v>
      </c>
      <c r="BD1438" s="11">
        <f t="shared" si="2267"/>
        <v>0</v>
      </c>
      <c r="BE1438" s="11">
        <f t="shared" si="2268"/>
        <v>0</v>
      </c>
      <c r="BF1438" s="11">
        <f t="shared" si="2268"/>
        <v>0</v>
      </c>
      <c r="BG1438" s="11">
        <f t="shared" si="2268"/>
        <v>0</v>
      </c>
      <c r="BH1438" s="11">
        <f t="shared" si="2268"/>
        <v>0</v>
      </c>
      <c r="BI1438" s="11">
        <f t="shared" si="2268"/>
        <v>1245</v>
      </c>
      <c r="BJ1438" s="11">
        <f t="shared" si="2268"/>
        <v>0</v>
      </c>
    </row>
    <row r="1439" spans="1:62" hidden="1" x14ac:dyDescent="0.25">
      <c r="A1439" s="47" t="s">
        <v>13</v>
      </c>
      <c r="B1439" s="30" t="s">
        <v>254</v>
      </c>
      <c r="C1439" s="30" t="s">
        <v>28</v>
      </c>
      <c r="D1439" s="30" t="s">
        <v>32</v>
      </c>
      <c r="E1439" s="30" t="s">
        <v>262</v>
      </c>
      <c r="F1439" s="26" t="s">
        <v>34</v>
      </c>
      <c r="G1439" s="9">
        <f>2683+84</f>
        <v>2767</v>
      </c>
      <c r="H1439" s="9"/>
      <c r="I1439" s="84"/>
      <c r="J1439" s="84"/>
      <c r="K1439" s="84"/>
      <c r="L1439" s="84"/>
      <c r="M1439" s="9">
        <f>G1439+I1439+J1439+K1439+L1439</f>
        <v>2767</v>
      </c>
      <c r="N1439" s="9">
        <f>H1439+L1439</f>
        <v>0</v>
      </c>
      <c r="O1439" s="85"/>
      <c r="P1439" s="85"/>
      <c r="Q1439" s="85"/>
      <c r="R1439" s="85"/>
      <c r="S1439" s="9">
        <f>M1439+O1439+P1439+Q1439+R1439</f>
        <v>2767</v>
      </c>
      <c r="T1439" s="9">
        <f>N1439+R1439</f>
        <v>0</v>
      </c>
      <c r="U1439" s="85"/>
      <c r="V1439" s="85"/>
      <c r="W1439" s="85"/>
      <c r="X1439" s="85"/>
      <c r="Y1439" s="9">
        <f>S1439+U1439+V1439+W1439+X1439</f>
        <v>2767</v>
      </c>
      <c r="Z1439" s="9">
        <f>T1439+X1439</f>
        <v>0</v>
      </c>
      <c r="AA1439" s="85"/>
      <c r="AB1439" s="85"/>
      <c r="AC1439" s="85"/>
      <c r="AD1439" s="85"/>
      <c r="AE1439" s="9">
        <f>Y1439+AA1439+AB1439+AC1439+AD1439</f>
        <v>2767</v>
      </c>
      <c r="AF1439" s="9">
        <f>Z1439+AD1439</f>
        <v>0</v>
      </c>
      <c r="AG1439" s="85"/>
      <c r="AH1439" s="85"/>
      <c r="AI1439" s="85"/>
      <c r="AJ1439" s="85"/>
      <c r="AK1439" s="9">
        <f>AE1439+AG1439+AH1439+AI1439+AJ1439</f>
        <v>2767</v>
      </c>
      <c r="AL1439" s="9">
        <f>AF1439+AJ1439</f>
        <v>0</v>
      </c>
      <c r="AM1439" s="85"/>
      <c r="AN1439" s="85"/>
      <c r="AO1439" s="85"/>
      <c r="AP1439" s="85"/>
      <c r="AQ1439" s="9">
        <f>AK1439+AM1439+AN1439+AO1439+AP1439</f>
        <v>2767</v>
      </c>
      <c r="AR1439" s="9">
        <f>AL1439+AP1439</f>
        <v>0</v>
      </c>
      <c r="AS1439" s="85"/>
      <c r="AT1439" s="85"/>
      <c r="AU1439" s="85"/>
      <c r="AV1439" s="85"/>
      <c r="AW1439" s="96">
        <f>AQ1439+AS1439+AT1439+AU1439+AV1439</f>
        <v>2767</v>
      </c>
      <c r="AX1439" s="96">
        <f>AR1439+AV1439</f>
        <v>0</v>
      </c>
      <c r="AY1439" s="85">
        <v>-1522</v>
      </c>
      <c r="AZ1439" s="85"/>
      <c r="BA1439" s="85"/>
      <c r="BB1439" s="85"/>
      <c r="BC1439" s="9">
        <f>AW1439+AY1439+AZ1439+BA1439+BB1439</f>
        <v>1245</v>
      </c>
      <c r="BD1439" s="9">
        <f>AX1439+BB1439</f>
        <v>0</v>
      </c>
      <c r="BE1439" s="85"/>
      <c r="BF1439" s="85"/>
      <c r="BG1439" s="85"/>
      <c r="BH1439" s="85"/>
      <c r="BI1439" s="9">
        <f>BC1439+BE1439+BF1439+BG1439+BH1439</f>
        <v>1245</v>
      </c>
      <c r="BJ1439" s="9">
        <f>BD1439+BH1439</f>
        <v>0</v>
      </c>
    </row>
    <row r="1440" spans="1:62" hidden="1" x14ac:dyDescent="0.25">
      <c r="A1440" s="47" t="s">
        <v>14</v>
      </c>
      <c r="B1440" s="30" t="s">
        <v>254</v>
      </c>
      <c r="C1440" s="30" t="s">
        <v>28</v>
      </c>
      <c r="D1440" s="30" t="s">
        <v>32</v>
      </c>
      <c r="E1440" s="30" t="s">
        <v>70</v>
      </c>
      <c r="F1440" s="26"/>
      <c r="G1440" s="9">
        <f t="shared" ref="G1440:H1442" si="2269">G1441</f>
        <v>0</v>
      </c>
      <c r="H1440" s="9">
        <f t="shared" si="2269"/>
        <v>0</v>
      </c>
      <c r="I1440" s="84"/>
      <c r="J1440" s="84"/>
      <c r="K1440" s="84"/>
      <c r="L1440" s="84"/>
      <c r="M1440" s="84"/>
      <c r="N1440" s="84"/>
      <c r="O1440" s="85"/>
      <c r="P1440" s="85"/>
      <c r="Q1440" s="85"/>
      <c r="R1440" s="85"/>
      <c r="S1440" s="85"/>
      <c r="T1440" s="85"/>
      <c r="U1440" s="85"/>
      <c r="V1440" s="85"/>
      <c r="W1440" s="85"/>
      <c r="X1440" s="85"/>
      <c r="Y1440" s="85"/>
      <c r="Z1440" s="85"/>
      <c r="AA1440" s="85"/>
      <c r="AB1440" s="85"/>
      <c r="AC1440" s="85"/>
      <c r="AD1440" s="85"/>
      <c r="AE1440" s="85"/>
      <c r="AF1440" s="85"/>
      <c r="AG1440" s="85"/>
      <c r="AH1440" s="85"/>
      <c r="AI1440" s="85"/>
      <c r="AJ1440" s="85"/>
      <c r="AK1440" s="85"/>
      <c r="AL1440" s="85"/>
      <c r="AM1440" s="85"/>
      <c r="AN1440" s="85"/>
      <c r="AO1440" s="85"/>
      <c r="AP1440" s="85"/>
      <c r="AQ1440" s="85"/>
      <c r="AR1440" s="85"/>
      <c r="AS1440" s="85"/>
      <c r="AT1440" s="85"/>
      <c r="AU1440" s="85"/>
      <c r="AV1440" s="85"/>
      <c r="AW1440" s="97"/>
      <c r="AX1440" s="97"/>
      <c r="AY1440" s="85"/>
      <c r="AZ1440" s="85"/>
      <c r="BA1440" s="85"/>
      <c r="BB1440" s="85"/>
      <c r="BC1440" s="85"/>
      <c r="BD1440" s="85"/>
      <c r="BE1440" s="85"/>
      <c r="BF1440" s="85"/>
      <c r="BG1440" s="85"/>
      <c r="BH1440" s="85"/>
      <c r="BI1440" s="85"/>
      <c r="BJ1440" s="85"/>
    </row>
    <row r="1441" spans="1:62" ht="33" hidden="1" x14ac:dyDescent="0.25">
      <c r="A1441" s="47" t="s">
        <v>683</v>
      </c>
      <c r="B1441" s="30" t="s">
        <v>254</v>
      </c>
      <c r="C1441" s="30" t="s">
        <v>28</v>
      </c>
      <c r="D1441" s="30" t="s">
        <v>32</v>
      </c>
      <c r="E1441" s="30" t="s">
        <v>682</v>
      </c>
      <c r="F1441" s="26"/>
      <c r="G1441" s="9">
        <f t="shared" si="2269"/>
        <v>0</v>
      </c>
      <c r="H1441" s="9">
        <f t="shared" si="2269"/>
        <v>0</v>
      </c>
      <c r="I1441" s="84"/>
      <c r="J1441" s="84"/>
      <c r="K1441" s="84"/>
      <c r="L1441" s="84"/>
      <c r="M1441" s="84"/>
      <c r="N1441" s="84"/>
      <c r="O1441" s="85"/>
      <c r="P1441" s="85"/>
      <c r="Q1441" s="85"/>
      <c r="R1441" s="85"/>
      <c r="S1441" s="85"/>
      <c r="T1441" s="85"/>
      <c r="U1441" s="85"/>
      <c r="V1441" s="85"/>
      <c r="W1441" s="85"/>
      <c r="X1441" s="85"/>
      <c r="Y1441" s="85"/>
      <c r="Z1441" s="85"/>
      <c r="AA1441" s="85"/>
      <c r="AB1441" s="85"/>
      <c r="AC1441" s="85"/>
      <c r="AD1441" s="85"/>
      <c r="AE1441" s="85"/>
      <c r="AF1441" s="85"/>
      <c r="AG1441" s="85"/>
      <c r="AH1441" s="85"/>
      <c r="AI1441" s="85"/>
      <c r="AJ1441" s="85"/>
      <c r="AK1441" s="85"/>
      <c r="AL1441" s="85"/>
      <c r="AM1441" s="85"/>
      <c r="AN1441" s="85"/>
      <c r="AO1441" s="85"/>
      <c r="AP1441" s="85"/>
      <c r="AQ1441" s="85"/>
      <c r="AR1441" s="85"/>
      <c r="AS1441" s="85"/>
      <c r="AT1441" s="85"/>
      <c r="AU1441" s="85"/>
      <c r="AV1441" s="85"/>
      <c r="AW1441" s="97"/>
      <c r="AX1441" s="97"/>
      <c r="AY1441" s="85"/>
      <c r="AZ1441" s="85"/>
      <c r="BA1441" s="85"/>
      <c r="BB1441" s="85"/>
      <c r="BC1441" s="85"/>
      <c r="BD1441" s="85"/>
      <c r="BE1441" s="85"/>
      <c r="BF1441" s="85"/>
      <c r="BG1441" s="85"/>
      <c r="BH1441" s="85"/>
      <c r="BI1441" s="85"/>
      <c r="BJ1441" s="85"/>
    </row>
    <row r="1442" spans="1:62" ht="33" hidden="1" x14ac:dyDescent="0.25">
      <c r="A1442" s="47" t="s">
        <v>11</v>
      </c>
      <c r="B1442" s="30" t="s">
        <v>254</v>
      </c>
      <c r="C1442" s="30" t="s">
        <v>28</v>
      </c>
      <c r="D1442" s="30" t="s">
        <v>32</v>
      </c>
      <c r="E1442" s="30" t="s">
        <v>682</v>
      </c>
      <c r="F1442" s="30" t="s">
        <v>12</v>
      </c>
      <c r="G1442" s="9">
        <f t="shared" si="2269"/>
        <v>0</v>
      </c>
      <c r="H1442" s="9">
        <f t="shared" si="2269"/>
        <v>0</v>
      </c>
      <c r="I1442" s="84"/>
      <c r="J1442" s="84"/>
      <c r="K1442" s="84"/>
      <c r="L1442" s="84"/>
      <c r="M1442" s="84"/>
      <c r="N1442" s="84"/>
      <c r="O1442" s="85"/>
      <c r="P1442" s="85"/>
      <c r="Q1442" s="85"/>
      <c r="R1442" s="85"/>
      <c r="S1442" s="85"/>
      <c r="T1442" s="85"/>
      <c r="U1442" s="85"/>
      <c r="V1442" s="85"/>
      <c r="W1442" s="85"/>
      <c r="X1442" s="85"/>
      <c r="Y1442" s="85"/>
      <c r="Z1442" s="85"/>
      <c r="AA1442" s="85"/>
      <c r="AB1442" s="85"/>
      <c r="AC1442" s="85"/>
      <c r="AD1442" s="85"/>
      <c r="AE1442" s="85"/>
      <c r="AF1442" s="85"/>
      <c r="AG1442" s="85"/>
      <c r="AH1442" s="85"/>
      <c r="AI1442" s="85"/>
      <c r="AJ1442" s="85"/>
      <c r="AK1442" s="85"/>
      <c r="AL1442" s="85"/>
      <c r="AM1442" s="85"/>
      <c r="AN1442" s="85"/>
      <c r="AO1442" s="85"/>
      <c r="AP1442" s="85"/>
      <c r="AQ1442" s="85"/>
      <c r="AR1442" s="85"/>
      <c r="AS1442" s="85"/>
      <c r="AT1442" s="85"/>
      <c r="AU1442" s="85"/>
      <c r="AV1442" s="85"/>
      <c r="AW1442" s="97"/>
      <c r="AX1442" s="97"/>
      <c r="AY1442" s="85"/>
      <c r="AZ1442" s="85"/>
      <c r="BA1442" s="85"/>
      <c r="BB1442" s="85"/>
      <c r="BC1442" s="85"/>
      <c r="BD1442" s="85"/>
      <c r="BE1442" s="85"/>
      <c r="BF1442" s="85"/>
      <c r="BG1442" s="85"/>
      <c r="BH1442" s="85"/>
      <c r="BI1442" s="85"/>
      <c r="BJ1442" s="85"/>
    </row>
    <row r="1443" spans="1:62" hidden="1" x14ac:dyDescent="0.25">
      <c r="A1443" s="47" t="s">
        <v>13</v>
      </c>
      <c r="B1443" s="30" t="s">
        <v>254</v>
      </c>
      <c r="C1443" s="30" t="s">
        <v>28</v>
      </c>
      <c r="D1443" s="30" t="s">
        <v>32</v>
      </c>
      <c r="E1443" s="30" t="s">
        <v>682</v>
      </c>
      <c r="F1443" s="26" t="s">
        <v>34</v>
      </c>
      <c r="G1443" s="9"/>
      <c r="H1443" s="9"/>
      <c r="I1443" s="84"/>
      <c r="J1443" s="84"/>
      <c r="K1443" s="84"/>
      <c r="L1443" s="84"/>
      <c r="M1443" s="84"/>
      <c r="N1443" s="84"/>
      <c r="O1443" s="85"/>
      <c r="P1443" s="85"/>
      <c r="Q1443" s="85"/>
      <c r="R1443" s="85"/>
      <c r="S1443" s="85"/>
      <c r="T1443" s="85"/>
      <c r="U1443" s="85"/>
      <c r="V1443" s="85"/>
      <c r="W1443" s="85"/>
      <c r="X1443" s="85"/>
      <c r="Y1443" s="85"/>
      <c r="Z1443" s="85"/>
      <c r="AA1443" s="85"/>
      <c r="AB1443" s="85"/>
      <c r="AC1443" s="85"/>
      <c r="AD1443" s="85"/>
      <c r="AE1443" s="85"/>
      <c r="AF1443" s="85"/>
      <c r="AG1443" s="85"/>
      <c r="AH1443" s="85"/>
      <c r="AI1443" s="85"/>
      <c r="AJ1443" s="85"/>
      <c r="AK1443" s="85"/>
      <c r="AL1443" s="85"/>
      <c r="AM1443" s="85"/>
      <c r="AN1443" s="85"/>
      <c r="AO1443" s="85"/>
      <c r="AP1443" s="85"/>
      <c r="AQ1443" s="85"/>
      <c r="AR1443" s="85"/>
      <c r="AS1443" s="85"/>
      <c r="AT1443" s="85"/>
      <c r="AU1443" s="85"/>
      <c r="AV1443" s="85"/>
      <c r="AW1443" s="97"/>
      <c r="AX1443" s="97"/>
      <c r="AY1443" s="85"/>
      <c r="AZ1443" s="85"/>
      <c r="BA1443" s="85"/>
      <c r="BB1443" s="85"/>
      <c r="BC1443" s="85"/>
      <c r="BD1443" s="85"/>
      <c r="BE1443" s="85"/>
      <c r="BF1443" s="85"/>
      <c r="BG1443" s="85"/>
      <c r="BH1443" s="85"/>
      <c r="BI1443" s="85"/>
      <c r="BJ1443" s="85"/>
    </row>
    <row r="1444" spans="1:62" hidden="1" x14ac:dyDescent="0.25">
      <c r="A1444" s="25" t="s">
        <v>61</v>
      </c>
      <c r="B1444" s="30" t="s">
        <v>254</v>
      </c>
      <c r="C1444" s="30" t="s">
        <v>28</v>
      </c>
      <c r="D1444" s="30" t="s">
        <v>32</v>
      </c>
      <c r="E1444" s="30" t="s">
        <v>62</v>
      </c>
      <c r="F1444" s="26"/>
      <c r="G1444" s="9"/>
      <c r="H1444" s="9"/>
      <c r="I1444" s="84"/>
      <c r="J1444" s="84"/>
      <c r="K1444" s="84"/>
      <c r="L1444" s="84"/>
      <c r="M1444" s="84"/>
      <c r="N1444" s="84"/>
      <c r="O1444" s="85"/>
      <c r="P1444" s="85"/>
      <c r="Q1444" s="85"/>
      <c r="R1444" s="85"/>
      <c r="S1444" s="85"/>
      <c r="T1444" s="85"/>
      <c r="U1444" s="85"/>
      <c r="V1444" s="85"/>
      <c r="W1444" s="85"/>
      <c r="X1444" s="85"/>
      <c r="Y1444" s="85"/>
      <c r="Z1444" s="85"/>
      <c r="AA1444" s="85"/>
      <c r="AB1444" s="85"/>
      <c r="AC1444" s="85"/>
      <c r="AD1444" s="85"/>
      <c r="AE1444" s="85"/>
      <c r="AF1444" s="85"/>
      <c r="AG1444" s="85"/>
      <c r="AH1444" s="85"/>
      <c r="AI1444" s="85"/>
      <c r="AJ1444" s="85"/>
      <c r="AK1444" s="85"/>
      <c r="AL1444" s="85"/>
      <c r="AM1444" s="85"/>
      <c r="AN1444" s="85"/>
      <c r="AO1444" s="85"/>
      <c r="AP1444" s="85"/>
      <c r="AQ1444" s="85"/>
      <c r="AR1444" s="85"/>
      <c r="AS1444" s="9">
        <f t="shared" ref="AS1444:AX1444" si="2270">AS1445+AS1452</f>
        <v>143</v>
      </c>
      <c r="AT1444" s="9">
        <f t="shared" si="2270"/>
        <v>0</v>
      </c>
      <c r="AU1444" s="9">
        <f t="shared" si="2270"/>
        <v>0</v>
      </c>
      <c r="AV1444" s="9">
        <f t="shared" si="2270"/>
        <v>9351</v>
      </c>
      <c r="AW1444" s="96">
        <f t="shared" si="2270"/>
        <v>9494</v>
      </c>
      <c r="AX1444" s="96">
        <f t="shared" si="2270"/>
        <v>9351</v>
      </c>
      <c r="AY1444" s="9">
        <f t="shared" ref="AY1444:BD1444" si="2271">AY1445+AY1452+AY1449</f>
        <v>0</v>
      </c>
      <c r="AZ1444" s="9">
        <f t="shared" si="2271"/>
        <v>0</v>
      </c>
      <c r="BA1444" s="9">
        <f t="shared" si="2271"/>
        <v>0</v>
      </c>
      <c r="BB1444" s="9">
        <f t="shared" si="2271"/>
        <v>0</v>
      </c>
      <c r="BC1444" s="9">
        <f t="shared" si="2271"/>
        <v>9494</v>
      </c>
      <c r="BD1444" s="9">
        <f t="shared" si="2271"/>
        <v>9351</v>
      </c>
      <c r="BE1444" s="9">
        <f t="shared" ref="BE1444:BJ1444" si="2272">BE1445+BE1452+BE1449</f>
        <v>0</v>
      </c>
      <c r="BF1444" s="9">
        <f t="shared" si="2272"/>
        <v>0</v>
      </c>
      <c r="BG1444" s="9">
        <f t="shared" si="2272"/>
        <v>0</v>
      </c>
      <c r="BH1444" s="9">
        <f t="shared" si="2272"/>
        <v>0</v>
      </c>
      <c r="BI1444" s="9">
        <f t="shared" si="2272"/>
        <v>9494</v>
      </c>
      <c r="BJ1444" s="9">
        <f t="shared" si="2272"/>
        <v>9351</v>
      </c>
    </row>
    <row r="1445" spans="1:62" hidden="1" x14ac:dyDescent="0.25">
      <c r="A1445" s="47" t="s">
        <v>14</v>
      </c>
      <c r="B1445" s="30" t="s">
        <v>254</v>
      </c>
      <c r="C1445" s="30" t="s">
        <v>28</v>
      </c>
      <c r="D1445" s="30" t="s">
        <v>32</v>
      </c>
      <c r="E1445" s="30" t="s">
        <v>63</v>
      </c>
      <c r="F1445" s="26"/>
      <c r="G1445" s="9"/>
      <c r="H1445" s="9"/>
      <c r="I1445" s="84"/>
      <c r="J1445" s="84"/>
      <c r="K1445" s="84"/>
      <c r="L1445" s="84"/>
      <c r="M1445" s="84"/>
      <c r="N1445" s="84"/>
      <c r="O1445" s="85"/>
      <c r="P1445" s="85"/>
      <c r="Q1445" s="85"/>
      <c r="R1445" s="85"/>
      <c r="S1445" s="85"/>
      <c r="T1445" s="85"/>
      <c r="U1445" s="85"/>
      <c r="V1445" s="85"/>
      <c r="W1445" s="85"/>
      <c r="X1445" s="85"/>
      <c r="Y1445" s="85"/>
      <c r="Z1445" s="85"/>
      <c r="AA1445" s="85"/>
      <c r="AB1445" s="85"/>
      <c r="AC1445" s="85"/>
      <c r="AD1445" s="85"/>
      <c r="AE1445" s="85"/>
      <c r="AF1445" s="85"/>
      <c r="AG1445" s="85"/>
      <c r="AH1445" s="85"/>
      <c r="AI1445" s="85"/>
      <c r="AJ1445" s="85"/>
      <c r="AK1445" s="85"/>
      <c r="AL1445" s="85"/>
      <c r="AM1445" s="85"/>
      <c r="AN1445" s="85"/>
      <c r="AO1445" s="85"/>
      <c r="AP1445" s="85"/>
      <c r="AQ1445" s="85"/>
      <c r="AR1445" s="85"/>
      <c r="AS1445" s="9">
        <f>AS1446</f>
        <v>143</v>
      </c>
      <c r="AT1445" s="9">
        <f t="shared" ref="AT1445:BI1447" si="2273">AT1446</f>
        <v>0</v>
      </c>
      <c r="AU1445" s="9">
        <f t="shared" si="2273"/>
        <v>0</v>
      </c>
      <c r="AV1445" s="9">
        <f t="shared" si="2273"/>
        <v>0</v>
      </c>
      <c r="AW1445" s="96">
        <f t="shared" si="2273"/>
        <v>143</v>
      </c>
      <c r="AX1445" s="96">
        <f t="shared" si="2273"/>
        <v>0</v>
      </c>
      <c r="AY1445" s="9">
        <f>AY1446</f>
        <v>0</v>
      </c>
      <c r="AZ1445" s="9">
        <f t="shared" si="2273"/>
        <v>0</v>
      </c>
      <c r="BA1445" s="9">
        <f t="shared" si="2273"/>
        <v>0</v>
      </c>
      <c r="BB1445" s="9">
        <f t="shared" si="2273"/>
        <v>0</v>
      </c>
      <c r="BC1445" s="9">
        <f t="shared" si="2273"/>
        <v>143</v>
      </c>
      <c r="BD1445" s="9">
        <f t="shared" si="2273"/>
        <v>0</v>
      </c>
      <c r="BE1445" s="9">
        <f>BE1446</f>
        <v>0</v>
      </c>
      <c r="BF1445" s="9">
        <f t="shared" si="2273"/>
        <v>0</v>
      </c>
      <c r="BG1445" s="9">
        <f t="shared" si="2273"/>
        <v>0</v>
      </c>
      <c r="BH1445" s="9">
        <f t="shared" si="2273"/>
        <v>0</v>
      </c>
      <c r="BI1445" s="9">
        <f t="shared" si="2273"/>
        <v>143</v>
      </c>
      <c r="BJ1445" s="9">
        <f t="shared" ref="BF1445:BJ1447" si="2274">BJ1446</f>
        <v>0</v>
      </c>
    </row>
    <row r="1446" spans="1:62" ht="37.5" hidden="1" customHeight="1" x14ac:dyDescent="0.25">
      <c r="A1446" s="44" t="s">
        <v>71</v>
      </c>
      <c r="B1446" s="30" t="s">
        <v>254</v>
      </c>
      <c r="C1446" s="30" t="s">
        <v>28</v>
      </c>
      <c r="D1446" s="30" t="s">
        <v>32</v>
      </c>
      <c r="E1446" s="30" t="s">
        <v>788</v>
      </c>
      <c r="F1446" s="26"/>
      <c r="G1446" s="9"/>
      <c r="H1446" s="9"/>
      <c r="I1446" s="84"/>
      <c r="J1446" s="84"/>
      <c r="K1446" s="84"/>
      <c r="L1446" s="84"/>
      <c r="M1446" s="84"/>
      <c r="N1446" s="84"/>
      <c r="O1446" s="85"/>
      <c r="P1446" s="85"/>
      <c r="Q1446" s="85"/>
      <c r="R1446" s="85"/>
      <c r="S1446" s="85"/>
      <c r="T1446" s="85"/>
      <c r="U1446" s="85"/>
      <c r="V1446" s="85"/>
      <c r="W1446" s="85"/>
      <c r="X1446" s="85"/>
      <c r="Y1446" s="85"/>
      <c r="Z1446" s="85"/>
      <c r="AA1446" s="85"/>
      <c r="AB1446" s="85"/>
      <c r="AC1446" s="85"/>
      <c r="AD1446" s="85"/>
      <c r="AE1446" s="85"/>
      <c r="AF1446" s="85"/>
      <c r="AG1446" s="85"/>
      <c r="AH1446" s="85"/>
      <c r="AI1446" s="85"/>
      <c r="AJ1446" s="85"/>
      <c r="AK1446" s="85"/>
      <c r="AL1446" s="85"/>
      <c r="AM1446" s="85"/>
      <c r="AN1446" s="85"/>
      <c r="AO1446" s="85"/>
      <c r="AP1446" s="85"/>
      <c r="AQ1446" s="85"/>
      <c r="AR1446" s="85"/>
      <c r="AS1446" s="9">
        <f>AS1447</f>
        <v>143</v>
      </c>
      <c r="AT1446" s="9">
        <f t="shared" si="2273"/>
        <v>0</v>
      </c>
      <c r="AU1446" s="9">
        <f t="shared" si="2273"/>
        <v>0</v>
      </c>
      <c r="AV1446" s="9">
        <f t="shared" si="2273"/>
        <v>0</v>
      </c>
      <c r="AW1446" s="96">
        <f t="shared" si="2273"/>
        <v>143</v>
      </c>
      <c r="AX1446" s="96">
        <f t="shared" si="2273"/>
        <v>0</v>
      </c>
      <c r="AY1446" s="9">
        <f>AY1447</f>
        <v>0</v>
      </c>
      <c r="AZ1446" s="9">
        <f t="shared" si="2273"/>
        <v>0</v>
      </c>
      <c r="BA1446" s="9">
        <f t="shared" si="2273"/>
        <v>0</v>
      </c>
      <c r="BB1446" s="9">
        <f t="shared" si="2273"/>
        <v>0</v>
      </c>
      <c r="BC1446" s="9">
        <f t="shared" si="2273"/>
        <v>143</v>
      </c>
      <c r="BD1446" s="9">
        <f t="shared" si="2273"/>
        <v>0</v>
      </c>
      <c r="BE1446" s="9">
        <f>BE1447</f>
        <v>0</v>
      </c>
      <c r="BF1446" s="9">
        <f t="shared" si="2274"/>
        <v>0</v>
      </c>
      <c r="BG1446" s="9">
        <f t="shared" si="2274"/>
        <v>0</v>
      </c>
      <c r="BH1446" s="9">
        <f t="shared" si="2274"/>
        <v>0</v>
      </c>
      <c r="BI1446" s="9">
        <f t="shared" si="2274"/>
        <v>143</v>
      </c>
      <c r="BJ1446" s="9">
        <f t="shared" si="2274"/>
        <v>0</v>
      </c>
    </row>
    <row r="1447" spans="1:62" ht="33" hidden="1" x14ac:dyDescent="0.25">
      <c r="A1447" s="25" t="s">
        <v>242</v>
      </c>
      <c r="B1447" s="30" t="s">
        <v>254</v>
      </c>
      <c r="C1447" s="30" t="s">
        <v>28</v>
      </c>
      <c r="D1447" s="30" t="s">
        <v>32</v>
      </c>
      <c r="E1447" s="30" t="s">
        <v>788</v>
      </c>
      <c r="F1447" s="26" t="s">
        <v>30</v>
      </c>
      <c r="G1447" s="9"/>
      <c r="H1447" s="9"/>
      <c r="I1447" s="84"/>
      <c r="J1447" s="84"/>
      <c r="K1447" s="84"/>
      <c r="L1447" s="84"/>
      <c r="M1447" s="84"/>
      <c r="N1447" s="84"/>
      <c r="O1447" s="85"/>
      <c r="P1447" s="85"/>
      <c r="Q1447" s="85"/>
      <c r="R1447" s="85"/>
      <c r="S1447" s="85"/>
      <c r="T1447" s="85"/>
      <c r="U1447" s="85"/>
      <c r="V1447" s="85"/>
      <c r="W1447" s="85"/>
      <c r="X1447" s="85"/>
      <c r="Y1447" s="85"/>
      <c r="Z1447" s="85"/>
      <c r="AA1447" s="85"/>
      <c r="AB1447" s="85"/>
      <c r="AC1447" s="85"/>
      <c r="AD1447" s="85"/>
      <c r="AE1447" s="85"/>
      <c r="AF1447" s="85"/>
      <c r="AG1447" s="85"/>
      <c r="AH1447" s="85"/>
      <c r="AI1447" s="85"/>
      <c r="AJ1447" s="85"/>
      <c r="AK1447" s="85"/>
      <c r="AL1447" s="85"/>
      <c r="AM1447" s="85"/>
      <c r="AN1447" s="85"/>
      <c r="AO1447" s="85"/>
      <c r="AP1447" s="85"/>
      <c r="AQ1447" s="85"/>
      <c r="AR1447" s="85"/>
      <c r="AS1447" s="9">
        <f>AS1448</f>
        <v>143</v>
      </c>
      <c r="AT1447" s="9">
        <f t="shared" si="2273"/>
        <v>0</v>
      </c>
      <c r="AU1447" s="9">
        <f t="shared" si="2273"/>
        <v>0</v>
      </c>
      <c r="AV1447" s="9">
        <f t="shared" si="2273"/>
        <v>0</v>
      </c>
      <c r="AW1447" s="96">
        <f t="shared" si="2273"/>
        <v>143</v>
      </c>
      <c r="AX1447" s="96">
        <f t="shared" si="2273"/>
        <v>0</v>
      </c>
      <c r="AY1447" s="9">
        <f>AY1448</f>
        <v>0</v>
      </c>
      <c r="AZ1447" s="9">
        <f t="shared" si="2273"/>
        <v>0</v>
      </c>
      <c r="BA1447" s="9">
        <f t="shared" si="2273"/>
        <v>0</v>
      </c>
      <c r="BB1447" s="9">
        <f t="shared" si="2273"/>
        <v>0</v>
      </c>
      <c r="BC1447" s="9">
        <f t="shared" si="2273"/>
        <v>143</v>
      </c>
      <c r="BD1447" s="9">
        <f t="shared" si="2273"/>
        <v>0</v>
      </c>
      <c r="BE1447" s="9">
        <f>BE1448</f>
        <v>0</v>
      </c>
      <c r="BF1447" s="9">
        <f t="shared" si="2274"/>
        <v>0</v>
      </c>
      <c r="BG1447" s="9">
        <f t="shared" si="2274"/>
        <v>0</v>
      </c>
      <c r="BH1447" s="9">
        <f t="shared" si="2274"/>
        <v>0</v>
      </c>
      <c r="BI1447" s="9">
        <f t="shared" si="2274"/>
        <v>143</v>
      </c>
      <c r="BJ1447" s="9">
        <f t="shared" si="2274"/>
        <v>0</v>
      </c>
    </row>
    <row r="1448" spans="1:62" ht="33" hidden="1" x14ac:dyDescent="0.25">
      <c r="A1448" s="44" t="s">
        <v>36</v>
      </c>
      <c r="B1448" s="30" t="s">
        <v>254</v>
      </c>
      <c r="C1448" s="30" t="s">
        <v>28</v>
      </c>
      <c r="D1448" s="30" t="s">
        <v>32</v>
      </c>
      <c r="E1448" s="30" t="s">
        <v>788</v>
      </c>
      <c r="F1448" s="26" t="s">
        <v>37</v>
      </c>
      <c r="G1448" s="9"/>
      <c r="H1448" s="9"/>
      <c r="I1448" s="84"/>
      <c r="J1448" s="84"/>
      <c r="K1448" s="84"/>
      <c r="L1448" s="84"/>
      <c r="M1448" s="84"/>
      <c r="N1448" s="84"/>
      <c r="O1448" s="85"/>
      <c r="P1448" s="85"/>
      <c r="Q1448" s="85"/>
      <c r="R1448" s="85"/>
      <c r="S1448" s="85"/>
      <c r="T1448" s="85"/>
      <c r="U1448" s="85"/>
      <c r="V1448" s="85"/>
      <c r="W1448" s="85"/>
      <c r="X1448" s="85"/>
      <c r="Y1448" s="85"/>
      <c r="Z1448" s="85"/>
      <c r="AA1448" s="85"/>
      <c r="AB1448" s="85"/>
      <c r="AC1448" s="85"/>
      <c r="AD1448" s="85"/>
      <c r="AE1448" s="85"/>
      <c r="AF1448" s="85"/>
      <c r="AG1448" s="85"/>
      <c r="AH1448" s="85"/>
      <c r="AI1448" s="85"/>
      <c r="AJ1448" s="85"/>
      <c r="AK1448" s="85"/>
      <c r="AL1448" s="85"/>
      <c r="AM1448" s="85"/>
      <c r="AN1448" s="85"/>
      <c r="AO1448" s="85"/>
      <c r="AP1448" s="85"/>
      <c r="AQ1448" s="85"/>
      <c r="AR1448" s="85"/>
      <c r="AS1448" s="9">
        <v>143</v>
      </c>
      <c r="AT1448" s="9"/>
      <c r="AU1448" s="9"/>
      <c r="AV1448" s="9"/>
      <c r="AW1448" s="96">
        <f>AQ1448+AS1448+AT1448+AU1448+AV1448</f>
        <v>143</v>
      </c>
      <c r="AX1448" s="96">
        <f>AR1448+AV1448</f>
        <v>0</v>
      </c>
      <c r="AY1448" s="9"/>
      <c r="AZ1448" s="9"/>
      <c r="BA1448" s="9"/>
      <c r="BB1448" s="9"/>
      <c r="BC1448" s="9">
        <f>AW1448+AY1448+AZ1448+BA1448+BB1448</f>
        <v>143</v>
      </c>
      <c r="BD1448" s="9">
        <f>AX1448+BB1448</f>
        <v>0</v>
      </c>
      <c r="BE1448" s="9"/>
      <c r="BF1448" s="9"/>
      <c r="BG1448" s="9"/>
      <c r="BH1448" s="9"/>
      <c r="BI1448" s="9">
        <f>BC1448+BE1448+BF1448+BG1448+BH1448</f>
        <v>143</v>
      </c>
      <c r="BJ1448" s="9">
        <f>BD1448+BH1448</f>
        <v>0</v>
      </c>
    </row>
    <row r="1449" spans="1:62" ht="115.5" hidden="1" x14ac:dyDescent="0.25">
      <c r="A1449" s="47" t="s">
        <v>789</v>
      </c>
      <c r="B1449" s="30" t="s">
        <v>254</v>
      </c>
      <c r="C1449" s="30" t="s">
        <v>28</v>
      </c>
      <c r="D1449" s="30" t="s">
        <v>32</v>
      </c>
      <c r="E1449" s="30" t="s">
        <v>787</v>
      </c>
      <c r="F1449" s="26"/>
      <c r="G1449" s="9"/>
      <c r="H1449" s="9"/>
      <c r="I1449" s="84"/>
      <c r="J1449" s="84"/>
      <c r="K1449" s="84"/>
      <c r="L1449" s="84"/>
      <c r="M1449" s="84"/>
      <c r="N1449" s="84"/>
      <c r="O1449" s="85"/>
      <c r="P1449" s="85"/>
      <c r="Q1449" s="85"/>
      <c r="R1449" s="85"/>
      <c r="S1449" s="85"/>
      <c r="T1449" s="85"/>
      <c r="U1449" s="85"/>
      <c r="V1449" s="85"/>
      <c r="W1449" s="85"/>
      <c r="X1449" s="85"/>
      <c r="Y1449" s="85"/>
      <c r="Z1449" s="85"/>
      <c r="AA1449" s="85"/>
      <c r="AB1449" s="85"/>
      <c r="AC1449" s="85"/>
      <c r="AD1449" s="85"/>
      <c r="AE1449" s="85"/>
      <c r="AF1449" s="85"/>
      <c r="AG1449" s="85"/>
      <c r="AH1449" s="85"/>
      <c r="AI1449" s="85"/>
      <c r="AJ1449" s="85"/>
      <c r="AK1449" s="85"/>
      <c r="AL1449" s="85"/>
      <c r="AM1449" s="85"/>
      <c r="AN1449" s="85"/>
      <c r="AO1449" s="85"/>
      <c r="AP1449" s="85"/>
      <c r="AQ1449" s="85"/>
      <c r="AR1449" s="85"/>
      <c r="AS1449" s="9"/>
      <c r="AT1449" s="9"/>
      <c r="AU1449" s="9"/>
      <c r="AV1449" s="9"/>
      <c r="AW1449" s="96"/>
      <c r="AX1449" s="96"/>
      <c r="AY1449" s="9">
        <f t="shared" ref="AY1449:BJ1450" si="2275">AY1450</f>
        <v>0</v>
      </c>
      <c r="AZ1449" s="9">
        <f t="shared" si="2275"/>
        <v>0</v>
      </c>
      <c r="BA1449" s="9">
        <f t="shared" si="2275"/>
        <v>0</v>
      </c>
      <c r="BB1449" s="9">
        <f t="shared" si="2275"/>
        <v>456</v>
      </c>
      <c r="BC1449" s="9">
        <f t="shared" si="2275"/>
        <v>456</v>
      </c>
      <c r="BD1449" s="9">
        <f t="shared" si="2275"/>
        <v>456</v>
      </c>
      <c r="BE1449" s="9">
        <f t="shared" si="2275"/>
        <v>0</v>
      </c>
      <c r="BF1449" s="9">
        <f t="shared" si="2275"/>
        <v>0</v>
      </c>
      <c r="BG1449" s="9">
        <f t="shared" si="2275"/>
        <v>0</v>
      </c>
      <c r="BH1449" s="9">
        <f t="shared" si="2275"/>
        <v>0</v>
      </c>
      <c r="BI1449" s="9">
        <f t="shared" si="2275"/>
        <v>456</v>
      </c>
      <c r="BJ1449" s="9">
        <f t="shared" si="2275"/>
        <v>456</v>
      </c>
    </row>
    <row r="1450" spans="1:62" ht="33" hidden="1" x14ac:dyDescent="0.25">
      <c r="A1450" s="25" t="s">
        <v>242</v>
      </c>
      <c r="B1450" s="30" t="s">
        <v>254</v>
      </c>
      <c r="C1450" s="30" t="s">
        <v>28</v>
      </c>
      <c r="D1450" s="30" t="s">
        <v>32</v>
      </c>
      <c r="E1450" s="30" t="s">
        <v>787</v>
      </c>
      <c r="F1450" s="26" t="s">
        <v>30</v>
      </c>
      <c r="G1450" s="9"/>
      <c r="H1450" s="9"/>
      <c r="I1450" s="84"/>
      <c r="J1450" s="84"/>
      <c r="K1450" s="84"/>
      <c r="L1450" s="84"/>
      <c r="M1450" s="84"/>
      <c r="N1450" s="84"/>
      <c r="O1450" s="85"/>
      <c r="P1450" s="85"/>
      <c r="Q1450" s="85"/>
      <c r="R1450" s="85"/>
      <c r="S1450" s="85"/>
      <c r="T1450" s="85"/>
      <c r="U1450" s="85"/>
      <c r="V1450" s="85"/>
      <c r="W1450" s="85"/>
      <c r="X1450" s="85"/>
      <c r="Y1450" s="85"/>
      <c r="Z1450" s="85"/>
      <c r="AA1450" s="85"/>
      <c r="AB1450" s="85"/>
      <c r="AC1450" s="85"/>
      <c r="AD1450" s="85"/>
      <c r="AE1450" s="85"/>
      <c r="AF1450" s="85"/>
      <c r="AG1450" s="85"/>
      <c r="AH1450" s="85"/>
      <c r="AI1450" s="85"/>
      <c r="AJ1450" s="85"/>
      <c r="AK1450" s="85"/>
      <c r="AL1450" s="85"/>
      <c r="AM1450" s="85"/>
      <c r="AN1450" s="85"/>
      <c r="AO1450" s="85"/>
      <c r="AP1450" s="85"/>
      <c r="AQ1450" s="85"/>
      <c r="AR1450" s="85"/>
      <c r="AS1450" s="9"/>
      <c r="AT1450" s="9"/>
      <c r="AU1450" s="9"/>
      <c r="AV1450" s="9"/>
      <c r="AW1450" s="96"/>
      <c r="AX1450" s="96"/>
      <c r="AY1450" s="9">
        <f t="shared" si="2275"/>
        <v>0</v>
      </c>
      <c r="AZ1450" s="9">
        <f t="shared" si="2275"/>
        <v>0</v>
      </c>
      <c r="BA1450" s="9">
        <f t="shared" si="2275"/>
        <v>0</v>
      </c>
      <c r="BB1450" s="9">
        <f t="shared" si="2275"/>
        <v>456</v>
      </c>
      <c r="BC1450" s="9">
        <f t="shared" si="2275"/>
        <v>456</v>
      </c>
      <c r="BD1450" s="9">
        <f t="shared" si="2275"/>
        <v>456</v>
      </c>
      <c r="BE1450" s="9">
        <f t="shared" si="2275"/>
        <v>0</v>
      </c>
      <c r="BF1450" s="9">
        <f t="shared" si="2275"/>
        <v>0</v>
      </c>
      <c r="BG1450" s="9">
        <f t="shared" si="2275"/>
        <v>0</v>
      </c>
      <c r="BH1450" s="9">
        <f t="shared" si="2275"/>
        <v>0</v>
      </c>
      <c r="BI1450" s="9">
        <f t="shared" si="2275"/>
        <v>456</v>
      </c>
      <c r="BJ1450" s="9">
        <f t="shared" si="2275"/>
        <v>456</v>
      </c>
    </row>
    <row r="1451" spans="1:62" ht="33" hidden="1" x14ac:dyDescent="0.25">
      <c r="A1451" s="44" t="s">
        <v>36</v>
      </c>
      <c r="B1451" s="30" t="s">
        <v>254</v>
      </c>
      <c r="C1451" s="30" t="s">
        <v>28</v>
      </c>
      <c r="D1451" s="30" t="s">
        <v>32</v>
      </c>
      <c r="E1451" s="30" t="s">
        <v>787</v>
      </c>
      <c r="F1451" s="26" t="s">
        <v>37</v>
      </c>
      <c r="G1451" s="9"/>
      <c r="H1451" s="9"/>
      <c r="I1451" s="84"/>
      <c r="J1451" s="84"/>
      <c r="K1451" s="84"/>
      <c r="L1451" s="84"/>
      <c r="M1451" s="84"/>
      <c r="N1451" s="84"/>
      <c r="O1451" s="85"/>
      <c r="P1451" s="85"/>
      <c r="Q1451" s="85"/>
      <c r="R1451" s="85"/>
      <c r="S1451" s="85"/>
      <c r="T1451" s="85"/>
      <c r="U1451" s="85"/>
      <c r="V1451" s="85"/>
      <c r="W1451" s="85"/>
      <c r="X1451" s="85"/>
      <c r="Y1451" s="85"/>
      <c r="Z1451" s="85"/>
      <c r="AA1451" s="85"/>
      <c r="AB1451" s="85"/>
      <c r="AC1451" s="85"/>
      <c r="AD1451" s="85"/>
      <c r="AE1451" s="85"/>
      <c r="AF1451" s="85"/>
      <c r="AG1451" s="85"/>
      <c r="AH1451" s="85"/>
      <c r="AI1451" s="85"/>
      <c r="AJ1451" s="85"/>
      <c r="AK1451" s="85"/>
      <c r="AL1451" s="85"/>
      <c r="AM1451" s="85"/>
      <c r="AN1451" s="85"/>
      <c r="AO1451" s="85"/>
      <c r="AP1451" s="85"/>
      <c r="AQ1451" s="85"/>
      <c r="AR1451" s="85"/>
      <c r="AS1451" s="9"/>
      <c r="AT1451" s="9"/>
      <c r="AU1451" s="9"/>
      <c r="AV1451" s="9"/>
      <c r="AW1451" s="96"/>
      <c r="AX1451" s="96"/>
      <c r="AY1451" s="9"/>
      <c r="AZ1451" s="9"/>
      <c r="BA1451" s="9"/>
      <c r="BB1451" s="9">
        <v>456</v>
      </c>
      <c r="BC1451" s="9">
        <f>AW1451+AY1451+AZ1451+BA1451+BB1451</f>
        <v>456</v>
      </c>
      <c r="BD1451" s="9">
        <f>AX1451+BB1451</f>
        <v>456</v>
      </c>
      <c r="BE1451" s="9"/>
      <c r="BF1451" s="9"/>
      <c r="BG1451" s="9"/>
      <c r="BH1451" s="9"/>
      <c r="BI1451" s="9">
        <f>BC1451+BE1451+BF1451+BG1451+BH1451</f>
        <v>456</v>
      </c>
      <c r="BJ1451" s="9">
        <f>BD1451+BH1451</f>
        <v>456</v>
      </c>
    </row>
    <row r="1452" spans="1:62" ht="121.5" hidden="1" customHeight="1" x14ac:dyDescent="0.25">
      <c r="A1452" s="47" t="s">
        <v>789</v>
      </c>
      <c r="B1452" s="30" t="s">
        <v>254</v>
      </c>
      <c r="C1452" s="30" t="s">
        <v>28</v>
      </c>
      <c r="D1452" s="30" t="s">
        <v>32</v>
      </c>
      <c r="E1452" s="30" t="s">
        <v>787</v>
      </c>
      <c r="F1452" s="26"/>
      <c r="G1452" s="9"/>
      <c r="H1452" s="9"/>
      <c r="I1452" s="84"/>
      <c r="J1452" s="84"/>
      <c r="K1452" s="84"/>
      <c r="L1452" s="84"/>
      <c r="M1452" s="84"/>
      <c r="N1452" s="84"/>
      <c r="O1452" s="85"/>
      <c r="P1452" s="85"/>
      <c r="Q1452" s="85"/>
      <c r="R1452" s="85"/>
      <c r="S1452" s="85"/>
      <c r="T1452" s="85"/>
      <c r="U1452" s="85"/>
      <c r="V1452" s="85"/>
      <c r="W1452" s="85"/>
      <c r="X1452" s="85"/>
      <c r="Y1452" s="85"/>
      <c r="Z1452" s="85"/>
      <c r="AA1452" s="85"/>
      <c r="AB1452" s="85"/>
      <c r="AC1452" s="85"/>
      <c r="AD1452" s="85"/>
      <c r="AE1452" s="85"/>
      <c r="AF1452" s="85"/>
      <c r="AG1452" s="85"/>
      <c r="AH1452" s="85"/>
      <c r="AI1452" s="85"/>
      <c r="AJ1452" s="85"/>
      <c r="AK1452" s="85"/>
      <c r="AL1452" s="85"/>
      <c r="AM1452" s="85"/>
      <c r="AN1452" s="85"/>
      <c r="AO1452" s="85"/>
      <c r="AP1452" s="85"/>
      <c r="AQ1452" s="85"/>
      <c r="AR1452" s="85"/>
      <c r="AS1452" s="9">
        <f>AS1453</f>
        <v>0</v>
      </c>
      <c r="AT1452" s="9">
        <f t="shared" ref="AT1452:BI1453" si="2276">AT1453</f>
        <v>0</v>
      </c>
      <c r="AU1452" s="9">
        <f t="shared" si="2276"/>
        <v>0</v>
      </c>
      <c r="AV1452" s="9">
        <f t="shared" si="2276"/>
        <v>9351</v>
      </c>
      <c r="AW1452" s="96">
        <f t="shared" si="2276"/>
        <v>9351</v>
      </c>
      <c r="AX1452" s="96">
        <f t="shared" si="2276"/>
        <v>9351</v>
      </c>
      <c r="AY1452" s="9">
        <f>AY1453</f>
        <v>0</v>
      </c>
      <c r="AZ1452" s="9">
        <f t="shared" si="2276"/>
        <v>0</v>
      </c>
      <c r="BA1452" s="9">
        <f t="shared" si="2276"/>
        <v>0</v>
      </c>
      <c r="BB1452" s="9">
        <f t="shared" si="2276"/>
        <v>-456</v>
      </c>
      <c r="BC1452" s="9">
        <f t="shared" si="2276"/>
        <v>8895</v>
      </c>
      <c r="BD1452" s="9">
        <f t="shared" si="2276"/>
        <v>8895</v>
      </c>
      <c r="BE1452" s="9">
        <f>BE1453</f>
        <v>0</v>
      </c>
      <c r="BF1452" s="9">
        <f t="shared" si="2276"/>
        <v>0</v>
      </c>
      <c r="BG1452" s="9">
        <f t="shared" si="2276"/>
        <v>0</v>
      </c>
      <c r="BH1452" s="9">
        <f t="shared" si="2276"/>
        <v>0</v>
      </c>
      <c r="BI1452" s="9">
        <f t="shared" si="2276"/>
        <v>8895</v>
      </c>
      <c r="BJ1452" s="9">
        <f t="shared" ref="BF1452:BJ1453" si="2277">BJ1453</f>
        <v>8895</v>
      </c>
    </row>
    <row r="1453" spans="1:62" hidden="1" x14ac:dyDescent="0.25">
      <c r="A1453" s="28" t="s">
        <v>100</v>
      </c>
      <c r="B1453" s="30" t="s">
        <v>254</v>
      </c>
      <c r="C1453" s="30" t="s">
        <v>28</v>
      </c>
      <c r="D1453" s="30" t="s">
        <v>32</v>
      </c>
      <c r="E1453" s="30" t="s">
        <v>787</v>
      </c>
      <c r="F1453" s="26" t="s">
        <v>101</v>
      </c>
      <c r="G1453" s="9"/>
      <c r="H1453" s="9"/>
      <c r="I1453" s="84"/>
      <c r="J1453" s="84"/>
      <c r="K1453" s="84"/>
      <c r="L1453" s="84"/>
      <c r="M1453" s="84"/>
      <c r="N1453" s="84"/>
      <c r="O1453" s="85"/>
      <c r="P1453" s="85"/>
      <c r="Q1453" s="85"/>
      <c r="R1453" s="85"/>
      <c r="S1453" s="85"/>
      <c r="T1453" s="85"/>
      <c r="U1453" s="85"/>
      <c r="V1453" s="85"/>
      <c r="W1453" s="85"/>
      <c r="X1453" s="85"/>
      <c r="Y1453" s="85"/>
      <c r="Z1453" s="85"/>
      <c r="AA1453" s="85"/>
      <c r="AB1453" s="85"/>
      <c r="AC1453" s="85"/>
      <c r="AD1453" s="85"/>
      <c r="AE1453" s="85"/>
      <c r="AF1453" s="85"/>
      <c r="AG1453" s="85"/>
      <c r="AH1453" s="85"/>
      <c r="AI1453" s="85"/>
      <c r="AJ1453" s="85"/>
      <c r="AK1453" s="85"/>
      <c r="AL1453" s="85"/>
      <c r="AM1453" s="85"/>
      <c r="AN1453" s="85"/>
      <c r="AO1453" s="85"/>
      <c r="AP1453" s="85"/>
      <c r="AQ1453" s="85"/>
      <c r="AR1453" s="85"/>
      <c r="AS1453" s="9">
        <f>AS1454</f>
        <v>0</v>
      </c>
      <c r="AT1453" s="9">
        <f t="shared" si="2276"/>
        <v>0</v>
      </c>
      <c r="AU1453" s="9">
        <f t="shared" si="2276"/>
        <v>0</v>
      </c>
      <c r="AV1453" s="9">
        <f t="shared" si="2276"/>
        <v>9351</v>
      </c>
      <c r="AW1453" s="96">
        <f t="shared" si="2276"/>
        <v>9351</v>
      </c>
      <c r="AX1453" s="96">
        <f t="shared" si="2276"/>
        <v>9351</v>
      </c>
      <c r="AY1453" s="9">
        <f>AY1454</f>
        <v>0</v>
      </c>
      <c r="AZ1453" s="9">
        <f t="shared" si="2276"/>
        <v>0</v>
      </c>
      <c r="BA1453" s="9">
        <f t="shared" si="2276"/>
        <v>0</v>
      </c>
      <c r="BB1453" s="9">
        <f t="shared" si="2276"/>
        <v>-456</v>
      </c>
      <c r="BC1453" s="9">
        <f t="shared" si="2276"/>
        <v>8895</v>
      </c>
      <c r="BD1453" s="9">
        <f t="shared" si="2276"/>
        <v>8895</v>
      </c>
      <c r="BE1453" s="9">
        <f>BE1454</f>
        <v>0</v>
      </c>
      <c r="BF1453" s="9">
        <f t="shared" si="2277"/>
        <v>0</v>
      </c>
      <c r="BG1453" s="9">
        <f t="shared" si="2277"/>
        <v>0</v>
      </c>
      <c r="BH1453" s="9">
        <f t="shared" si="2277"/>
        <v>0</v>
      </c>
      <c r="BI1453" s="9">
        <f t="shared" si="2277"/>
        <v>8895</v>
      </c>
      <c r="BJ1453" s="9">
        <f t="shared" si="2277"/>
        <v>8895</v>
      </c>
    </row>
    <row r="1454" spans="1:62" hidden="1" x14ac:dyDescent="0.25">
      <c r="A1454" s="28" t="s">
        <v>102</v>
      </c>
      <c r="B1454" s="30" t="s">
        <v>254</v>
      </c>
      <c r="C1454" s="30" t="s">
        <v>28</v>
      </c>
      <c r="D1454" s="30" t="s">
        <v>32</v>
      </c>
      <c r="E1454" s="30" t="s">
        <v>787</v>
      </c>
      <c r="F1454" s="26" t="s">
        <v>103</v>
      </c>
      <c r="G1454" s="9"/>
      <c r="H1454" s="9"/>
      <c r="I1454" s="84"/>
      <c r="J1454" s="84"/>
      <c r="K1454" s="84"/>
      <c r="L1454" s="84"/>
      <c r="M1454" s="84"/>
      <c r="N1454" s="84"/>
      <c r="O1454" s="85"/>
      <c r="P1454" s="85"/>
      <c r="Q1454" s="85"/>
      <c r="R1454" s="85"/>
      <c r="S1454" s="85"/>
      <c r="T1454" s="85"/>
      <c r="U1454" s="85"/>
      <c r="V1454" s="85"/>
      <c r="W1454" s="85"/>
      <c r="X1454" s="85"/>
      <c r="Y1454" s="85"/>
      <c r="Z1454" s="85"/>
      <c r="AA1454" s="85"/>
      <c r="AB1454" s="85"/>
      <c r="AC1454" s="85"/>
      <c r="AD1454" s="85"/>
      <c r="AE1454" s="85"/>
      <c r="AF1454" s="85"/>
      <c r="AG1454" s="85"/>
      <c r="AH1454" s="85"/>
      <c r="AI1454" s="85"/>
      <c r="AJ1454" s="85"/>
      <c r="AK1454" s="85"/>
      <c r="AL1454" s="85"/>
      <c r="AM1454" s="85"/>
      <c r="AN1454" s="85"/>
      <c r="AO1454" s="85"/>
      <c r="AP1454" s="85"/>
      <c r="AQ1454" s="85"/>
      <c r="AR1454" s="85"/>
      <c r="AS1454" s="9"/>
      <c r="AT1454" s="9"/>
      <c r="AU1454" s="9"/>
      <c r="AV1454" s="9">
        <v>9351</v>
      </c>
      <c r="AW1454" s="96">
        <f>AQ1454+AS1454+AT1454+AU1454+AV1454</f>
        <v>9351</v>
      </c>
      <c r="AX1454" s="96">
        <f>AR1454+AV1454</f>
        <v>9351</v>
      </c>
      <c r="AY1454" s="9"/>
      <c r="AZ1454" s="9"/>
      <c r="BA1454" s="9"/>
      <c r="BB1454" s="9">
        <v>-456</v>
      </c>
      <c r="BC1454" s="9">
        <f>AW1454+AY1454+AZ1454+BA1454+BB1454</f>
        <v>8895</v>
      </c>
      <c r="BD1454" s="9">
        <f>AX1454+BB1454</f>
        <v>8895</v>
      </c>
      <c r="BE1454" s="9"/>
      <c r="BF1454" s="9"/>
      <c r="BG1454" s="9"/>
      <c r="BH1454" s="9"/>
      <c r="BI1454" s="9">
        <f>BC1454+BE1454+BF1454+BG1454+BH1454</f>
        <v>8895</v>
      </c>
      <c r="BJ1454" s="9">
        <f>BD1454+BH1454</f>
        <v>8895</v>
      </c>
    </row>
    <row r="1455" spans="1:62" hidden="1" x14ac:dyDescent="0.25">
      <c r="A1455" s="47"/>
      <c r="B1455" s="30"/>
      <c r="C1455" s="30"/>
      <c r="D1455" s="30"/>
      <c r="E1455" s="30"/>
      <c r="F1455" s="26"/>
      <c r="G1455" s="9"/>
      <c r="H1455" s="9"/>
      <c r="I1455" s="84"/>
      <c r="J1455" s="84"/>
      <c r="K1455" s="84"/>
      <c r="L1455" s="84"/>
      <c r="M1455" s="84"/>
      <c r="N1455" s="84"/>
      <c r="O1455" s="85"/>
      <c r="P1455" s="85"/>
      <c r="Q1455" s="85"/>
      <c r="R1455" s="85"/>
      <c r="S1455" s="85"/>
      <c r="T1455" s="85"/>
      <c r="U1455" s="85"/>
      <c r="V1455" s="85"/>
      <c r="W1455" s="85"/>
      <c r="X1455" s="85"/>
      <c r="Y1455" s="85"/>
      <c r="Z1455" s="85"/>
      <c r="AA1455" s="85"/>
      <c r="AB1455" s="85"/>
      <c r="AC1455" s="85"/>
      <c r="AD1455" s="85"/>
      <c r="AE1455" s="85"/>
      <c r="AF1455" s="85"/>
      <c r="AG1455" s="85"/>
      <c r="AH1455" s="85"/>
      <c r="AI1455" s="85"/>
      <c r="AJ1455" s="85"/>
      <c r="AK1455" s="85"/>
      <c r="AL1455" s="85"/>
      <c r="AM1455" s="85"/>
      <c r="AN1455" s="85"/>
      <c r="AO1455" s="85"/>
      <c r="AP1455" s="85"/>
      <c r="AQ1455" s="85"/>
      <c r="AR1455" s="85"/>
      <c r="AS1455" s="85"/>
      <c r="AT1455" s="85"/>
      <c r="AU1455" s="85"/>
      <c r="AV1455" s="85"/>
      <c r="AW1455" s="97"/>
      <c r="AX1455" s="97"/>
      <c r="AY1455" s="85"/>
      <c r="AZ1455" s="85"/>
      <c r="BA1455" s="85"/>
      <c r="BB1455" s="85"/>
      <c r="BC1455" s="85"/>
      <c r="BD1455" s="85"/>
      <c r="BE1455" s="85"/>
      <c r="BF1455" s="85"/>
      <c r="BG1455" s="85"/>
      <c r="BH1455" s="85"/>
      <c r="BI1455" s="85"/>
      <c r="BJ1455" s="85"/>
    </row>
    <row r="1456" spans="1:62" ht="18.75" hidden="1" x14ac:dyDescent="0.3">
      <c r="A1456" s="63" t="s">
        <v>263</v>
      </c>
      <c r="B1456" s="35" t="s">
        <v>254</v>
      </c>
      <c r="C1456" s="35" t="s">
        <v>32</v>
      </c>
      <c r="D1456" s="35" t="s">
        <v>21</v>
      </c>
      <c r="E1456" s="35"/>
      <c r="F1456" s="35"/>
      <c r="G1456" s="13">
        <f t="shared" ref="G1456:V1462" si="2278">G1457</f>
        <v>44432</v>
      </c>
      <c r="H1456" s="13">
        <f t="shared" si="2278"/>
        <v>0</v>
      </c>
      <c r="I1456" s="13">
        <f t="shared" si="2278"/>
        <v>0</v>
      </c>
      <c r="J1456" s="13">
        <f t="shared" si="2278"/>
        <v>0</v>
      </c>
      <c r="K1456" s="13">
        <f t="shared" si="2278"/>
        <v>0</v>
      </c>
      <c r="L1456" s="13">
        <f t="shared" si="2278"/>
        <v>0</v>
      </c>
      <c r="M1456" s="13">
        <f t="shared" si="2278"/>
        <v>44432</v>
      </c>
      <c r="N1456" s="13">
        <f t="shared" si="2278"/>
        <v>0</v>
      </c>
      <c r="O1456" s="13">
        <f t="shared" si="2278"/>
        <v>0</v>
      </c>
      <c r="P1456" s="13">
        <f t="shared" si="2278"/>
        <v>0</v>
      </c>
      <c r="Q1456" s="13">
        <f t="shared" si="2278"/>
        <v>0</v>
      </c>
      <c r="R1456" s="13">
        <f t="shared" si="2278"/>
        <v>0</v>
      </c>
      <c r="S1456" s="13">
        <f t="shared" si="2278"/>
        <v>44432</v>
      </c>
      <c r="T1456" s="13">
        <f t="shared" si="2278"/>
        <v>0</v>
      </c>
      <c r="U1456" s="13">
        <f t="shared" si="2278"/>
        <v>0</v>
      </c>
      <c r="V1456" s="13">
        <f t="shared" si="2278"/>
        <v>0</v>
      </c>
      <c r="W1456" s="13">
        <f t="shared" ref="W1456:AV1456" si="2279">W1457</f>
        <v>0</v>
      </c>
      <c r="X1456" s="13">
        <f t="shared" si="2279"/>
        <v>0</v>
      </c>
      <c r="Y1456" s="13">
        <f t="shared" si="2279"/>
        <v>44432</v>
      </c>
      <c r="Z1456" s="13">
        <f t="shared" si="2279"/>
        <v>0</v>
      </c>
      <c r="AA1456" s="13">
        <f t="shared" si="2279"/>
        <v>0</v>
      </c>
      <c r="AB1456" s="13">
        <f t="shared" si="2279"/>
        <v>0</v>
      </c>
      <c r="AC1456" s="13">
        <f t="shared" si="2279"/>
        <v>0</v>
      </c>
      <c r="AD1456" s="13">
        <f t="shared" si="2279"/>
        <v>0</v>
      </c>
      <c r="AE1456" s="13">
        <f t="shared" si="2279"/>
        <v>44432</v>
      </c>
      <c r="AF1456" s="13">
        <f t="shared" si="2279"/>
        <v>0</v>
      </c>
      <c r="AG1456" s="13">
        <f t="shared" si="2279"/>
        <v>0</v>
      </c>
      <c r="AH1456" s="13">
        <f t="shared" si="2279"/>
        <v>0</v>
      </c>
      <c r="AI1456" s="13">
        <f t="shared" si="2279"/>
        <v>0</v>
      </c>
      <c r="AJ1456" s="13">
        <f t="shared" si="2279"/>
        <v>0</v>
      </c>
      <c r="AK1456" s="13">
        <f t="shared" si="2279"/>
        <v>44432</v>
      </c>
      <c r="AL1456" s="13">
        <f t="shared" si="2279"/>
        <v>0</v>
      </c>
      <c r="AM1456" s="13">
        <f t="shared" si="2279"/>
        <v>0</v>
      </c>
      <c r="AN1456" s="13">
        <f t="shared" si="2279"/>
        <v>0</v>
      </c>
      <c r="AO1456" s="13">
        <f t="shared" si="2279"/>
        <v>0</v>
      </c>
      <c r="AP1456" s="13">
        <f t="shared" si="2279"/>
        <v>0</v>
      </c>
      <c r="AQ1456" s="13">
        <f t="shared" si="2279"/>
        <v>44432</v>
      </c>
      <c r="AR1456" s="13">
        <f t="shared" si="2279"/>
        <v>0</v>
      </c>
      <c r="AS1456" s="13">
        <f t="shared" si="2279"/>
        <v>0</v>
      </c>
      <c r="AT1456" s="13">
        <f t="shared" si="2279"/>
        <v>0</v>
      </c>
      <c r="AU1456" s="13">
        <f t="shared" si="2279"/>
        <v>0</v>
      </c>
      <c r="AV1456" s="13">
        <f t="shared" si="2279"/>
        <v>0</v>
      </c>
      <c r="AW1456" s="101">
        <f t="shared" ref="AS1456:BH1462" si="2280">AW1457</f>
        <v>44432</v>
      </c>
      <c r="AX1456" s="101">
        <f t="shared" si="2280"/>
        <v>0</v>
      </c>
      <c r="AY1456" s="13">
        <f t="shared" si="2280"/>
        <v>0</v>
      </c>
      <c r="AZ1456" s="13">
        <f t="shared" si="2280"/>
        <v>0</v>
      </c>
      <c r="BA1456" s="13">
        <f t="shared" si="2280"/>
        <v>0</v>
      </c>
      <c r="BB1456" s="13">
        <f t="shared" si="2280"/>
        <v>0</v>
      </c>
      <c r="BC1456" s="13">
        <f t="shared" si="2280"/>
        <v>44432</v>
      </c>
      <c r="BD1456" s="13">
        <f t="shared" si="2280"/>
        <v>0</v>
      </c>
      <c r="BE1456" s="13">
        <f t="shared" si="2280"/>
        <v>0</v>
      </c>
      <c r="BF1456" s="13">
        <f t="shared" si="2280"/>
        <v>0</v>
      </c>
      <c r="BG1456" s="13">
        <f t="shared" si="2280"/>
        <v>0</v>
      </c>
      <c r="BH1456" s="13">
        <f t="shared" si="2280"/>
        <v>0</v>
      </c>
      <c r="BI1456" s="13">
        <f t="shared" ref="BE1456:BJ1462" si="2281">BI1457</f>
        <v>44432</v>
      </c>
      <c r="BJ1456" s="13">
        <f t="shared" si="2281"/>
        <v>0</v>
      </c>
    </row>
    <row r="1457" spans="1:62" ht="49.5" hidden="1" x14ac:dyDescent="0.25">
      <c r="A1457" s="28" t="s">
        <v>425</v>
      </c>
      <c r="B1457" s="64" t="s">
        <v>254</v>
      </c>
      <c r="C1457" s="64" t="s">
        <v>32</v>
      </c>
      <c r="D1457" s="64" t="s">
        <v>21</v>
      </c>
      <c r="E1457" s="64" t="s">
        <v>73</v>
      </c>
      <c r="F1457" s="64"/>
      <c r="G1457" s="19">
        <f t="shared" si="2278"/>
        <v>44432</v>
      </c>
      <c r="H1457" s="19">
        <f t="shared" si="2278"/>
        <v>0</v>
      </c>
      <c r="I1457" s="19">
        <f t="shared" si="2278"/>
        <v>0</v>
      </c>
      <c r="J1457" s="19">
        <f t="shared" si="2278"/>
        <v>0</v>
      </c>
      <c r="K1457" s="19">
        <f t="shared" si="2278"/>
        <v>0</v>
      </c>
      <c r="L1457" s="19">
        <f t="shared" si="2278"/>
        <v>0</v>
      </c>
      <c r="M1457" s="19">
        <f t="shared" si="2278"/>
        <v>44432</v>
      </c>
      <c r="N1457" s="19">
        <f t="shared" si="2278"/>
        <v>0</v>
      </c>
      <c r="O1457" s="19">
        <f t="shared" si="2278"/>
        <v>0</v>
      </c>
      <c r="P1457" s="19">
        <f t="shared" si="2278"/>
        <v>0</v>
      </c>
      <c r="Q1457" s="19">
        <f t="shared" si="2278"/>
        <v>0</v>
      </c>
      <c r="R1457" s="19">
        <f t="shared" si="2278"/>
        <v>0</v>
      </c>
      <c r="S1457" s="19">
        <f t="shared" si="2278"/>
        <v>44432</v>
      </c>
      <c r="T1457" s="19">
        <f t="shared" si="2278"/>
        <v>0</v>
      </c>
      <c r="U1457" s="19">
        <f t="shared" ref="U1457:AD1458" si="2282">U1458</f>
        <v>0</v>
      </c>
      <c r="V1457" s="19">
        <f t="shared" si="2282"/>
        <v>0</v>
      </c>
      <c r="W1457" s="19">
        <f t="shared" si="2282"/>
        <v>0</v>
      </c>
      <c r="X1457" s="19">
        <f t="shared" si="2282"/>
        <v>0</v>
      </c>
      <c r="Y1457" s="19">
        <f t="shared" si="2282"/>
        <v>44432</v>
      </c>
      <c r="Z1457" s="19">
        <f t="shared" si="2282"/>
        <v>0</v>
      </c>
      <c r="AA1457" s="19">
        <f t="shared" si="2282"/>
        <v>0</v>
      </c>
      <c r="AB1457" s="19">
        <f t="shared" si="2282"/>
        <v>0</v>
      </c>
      <c r="AC1457" s="19">
        <f t="shared" si="2282"/>
        <v>0</v>
      </c>
      <c r="AD1457" s="19">
        <f t="shared" si="2282"/>
        <v>0</v>
      </c>
      <c r="AE1457" s="19">
        <f t="shared" ref="AE1457:AN1458" si="2283">AE1458</f>
        <v>44432</v>
      </c>
      <c r="AF1457" s="19">
        <f t="shared" si="2283"/>
        <v>0</v>
      </c>
      <c r="AG1457" s="19">
        <f t="shared" si="2283"/>
        <v>0</v>
      </c>
      <c r="AH1457" s="19">
        <f t="shared" si="2283"/>
        <v>0</v>
      </c>
      <c r="AI1457" s="19">
        <f t="shared" si="2283"/>
        <v>0</v>
      </c>
      <c r="AJ1457" s="19">
        <f t="shared" si="2283"/>
        <v>0</v>
      </c>
      <c r="AK1457" s="19">
        <f t="shared" si="2283"/>
        <v>44432</v>
      </c>
      <c r="AL1457" s="19">
        <f t="shared" si="2283"/>
        <v>0</v>
      </c>
      <c r="AM1457" s="19">
        <f t="shared" si="2283"/>
        <v>0</v>
      </c>
      <c r="AN1457" s="19">
        <f t="shared" si="2283"/>
        <v>0</v>
      </c>
      <c r="AO1457" s="19">
        <f t="shared" ref="AO1457:AR1458" si="2284">AO1458</f>
        <v>0</v>
      </c>
      <c r="AP1457" s="19">
        <f t="shared" si="2284"/>
        <v>0</v>
      </c>
      <c r="AQ1457" s="19">
        <f t="shared" si="2284"/>
        <v>44432</v>
      </c>
      <c r="AR1457" s="19">
        <f t="shared" si="2284"/>
        <v>0</v>
      </c>
      <c r="AS1457" s="19">
        <f t="shared" si="2280"/>
        <v>0</v>
      </c>
      <c r="AT1457" s="19">
        <f t="shared" si="2280"/>
        <v>0</v>
      </c>
      <c r="AU1457" s="19">
        <f t="shared" si="2280"/>
        <v>0</v>
      </c>
      <c r="AV1457" s="19">
        <f t="shared" si="2280"/>
        <v>0</v>
      </c>
      <c r="AW1457" s="109">
        <f t="shared" si="2280"/>
        <v>44432</v>
      </c>
      <c r="AX1457" s="109">
        <f t="shared" si="2280"/>
        <v>0</v>
      </c>
      <c r="AY1457" s="19">
        <f t="shared" si="2280"/>
        <v>0</v>
      </c>
      <c r="AZ1457" s="19">
        <f t="shared" si="2280"/>
        <v>0</v>
      </c>
      <c r="BA1457" s="19">
        <f t="shared" si="2280"/>
        <v>0</v>
      </c>
      <c r="BB1457" s="19">
        <f t="shared" si="2280"/>
        <v>0</v>
      </c>
      <c r="BC1457" s="19">
        <f t="shared" si="2280"/>
        <v>44432</v>
      </c>
      <c r="BD1457" s="19">
        <f t="shared" si="2280"/>
        <v>0</v>
      </c>
      <c r="BE1457" s="19">
        <f t="shared" si="2281"/>
        <v>0</v>
      </c>
      <c r="BF1457" s="19">
        <f t="shared" si="2281"/>
        <v>0</v>
      </c>
      <c r="BG1457" s="19">
        <f t="shared" si="2281"/>
        <v>0</v>
      </c>
      <c r="BH1457" s="19">
        <f t="shared" si="2281"/>
        <v>0</v>
      </c>
      <c r="BI1457" s="19">
        <f t="shared" si="2281"/>
        <v>44432</v>
      </c>
      <c r="BJ1457" s="19">
        <f t="shared" si="2281"/>
        <v>0</v>
      </c>
    </row>
    <row r="1458" spans="1:62" hidden="1" x14ac:dyDescent="0.25">
      <c r="A1458" s="65" t="s">
        <v>264</v>
      </c>
      <c r="B1458" s="64" t="s">
        <v>254</v>
      </c>
      <c r="C1458" s="64" t="s">
        <v>32</v>
      </c>
      <c r="D1458" s="64" t="s">
        <v>21</v>
      </c>
      <c r="E1458" s="64" t="s">
        <v>544</v>
      </c>
      <c r="F1458" s="64"/>
      <c r="G1458" s="19">
        <f t="shared" si="2278"/>
        <v>44432</v>
      </c>
      <c r="H1458" s="19">
        <f t="shared" si="2278"/>
        <v>0</v>
      </c>
      <c r="I1458" s="19">
        <f t="shared" si="2278"/>
        <v>0</v>
      </c>
      <c r="J1458" s="19">
        <f t="shared" si="2278"/>
        <v>0</v>
      </c>
      <c r="K1458" s="19">
        <f t="shared" si="2278"/>
        <v>0</v>
      </c>
      <c r="L1458" s="19">
        <f t="shared" si="2278"/>
        <v>0</v>
      </c>
      <c r="M1458" s="19">
        <f t="shared" si="2278"/>
        <v>44432</v>
      </c>
      <c r="N1458" s="19">
        <f t="shared" si="2278"/>
        <v>0</v>
      </c>
      <c r="O1458" s="19">
        <f t="shared" si="2278"/>
        <v>0</v>
      </c>
      <c r="P1458" s="19">
        <f t="shared" si="2278"/>
        <v>0</v>
      </c>
      <c r="Q1458" s="19">
        <f t="shared" si="2278"/>
        <v>0</v>
      </c>
      <c r="R1458" s="19">
        <f t="shared" si="2278"/>
        <v>0</v>
      </c>
      <c r="S1458" s="19">
        <f t="shared" si="2278"/>
        <v>44432</v>
      </c>
      <c r="T1458" s="19">
        <f t="shared" si="2278"/>
        <v>0</v>
      </c>
      <c r="U1458" s="19">
        <f t="shared" si="2282"/>
        <v>0</v>
      </c>
      <c r="V1458" s="19">
        <f t="shared" si="2282"/>
        <v>0</v>
      </c>
      <c r="W1458" s="19">
        <f t="shared" si="2282"/>
        <v>0</v>
      </c>
      <c r="X1458" s="19">
        <f t="shared" si="2282"/>
        <v>0</v>
      </c>
      <c r="Y1458" s="19">
        <f t="shared" si="2282"/>
        <v>44432</v>
      </c>
      <c r="Z1458" s="19">
        <f t="shared" si="2282"/>
        <v>0</v>
      </c>
      <c r="AA1458" s="19">
        <f t="shared" si="2282"/>
        <v>0</v>
      </c>
      <c r="AB1458" s="19">
        <f t="shared" si="2282"/>
        <v>0</v>
      </c>
      <c r="AC1458" s="19">
        <f t="shared" si="2282"/>
        <v>0</v>
      </c>
      <c r="AD1458" s="19">
        <f t="shared" si="2282"/>
        <v>0</v>
      </c>
      <c r="AE1458" s="19">
        <f t="shared" si="2283"/>
        <v>44432</v>
      </c>
      <c r="AF1458" s="19">
        <f t="shared" si="2283"/>
        <v>0</v>
      </c>
      <c r="AG1458" s="19">
        <f t="shared" si="2283"/>
        <v>0</v>
      </c>
      <c r="AH1458" s="19">
        <f t="shared" si="2283"/>
        <v>0</v>
      </c>
      <c r="AI1458" s="19">
        <f t="shared" si="2283"/>
        <v>0</v>
      </c>
      <c r="AJ1458" s="19">
        <f t="shared" si="2283"/>
        <v>0</v>
      </c>
      <c r="AK1458" s="19">
        <f t="shared" si="2283"/>
        <v>44432</v>
      </c>
      <c r="AL1458" s="19">
        <f t="shared" si="2283"/>
        <v>0</v>
      </c>
      <c r="AM1458" s="19">
        <f t="shared" si="2283"/>
        <v>0</v>
      </c>
      <c r="AN1458" s="19">
        <f t="shared" si="2283"/>
        <v>0</v>
      </c>
      <c r="AO1458" s="19">
        <f t="shared" si="2284"/>
        <v>0</v>
      </c>
      <c r="AP1458" s="19">
        <f t="shared" si="2284"/>
        <v>0</v>
      </c>
      <c r="AQ1458" s="19">
        <f t="shared" si="2284"/>
        <v>44432</v>
      </c>
      <c r="AR1458" s="19">
        <f t="shared" si="2284"/>
        <v>0</v>
      </c>
      <c r="AS1458" s="19">
        <f t="shared" si="2280"/>
        <v>0</v>
      </c>
      <c r="AT1458" s="19">
        <f t="shared" si="2280"/>
        <v>0</v>
      </c>
      <c r="AU1458" s="19">
        <f t="shared" si="2280"/>
        <v>0</v>
      </c>
      <c r="AV1458" s="19">
        <f t="shared" si="2280"/>
        <v>0</v>
      </c>
      <c r="AW1458" s="109">
        <f t="shared" si="2280"/>
        <v>44432</v>
      </c>
      <c r="AX1458" s="109">
        <f t="shared" si="2280"/>
        <v>0</v>
      </c>
      <c r="AY1458" s="19">
        <f t="shared" si="2280"/>
        <v>0</v>
      </c>
      <c r="AZ1458" s="19">
        <f t="shared" si="2280"/>
        <v>0</v>
      </c>
      <c r="BA1458" s="19">
        <f t="shared" si="2280"/>
        <v>0</v>
      </c>
      <c r="BB1458" s="19">
        <f t="shared" si="2280"/>
        <v>0</v>
      </c>
      <c r="BC1458" s="19">
        <f t="shared" si="2280"/>
        <v>44432</v>
      </c>
      <c r="BD1458" s="19">
        <f t="shared" si="2280"/>
        <v>0</v>
      </c>
      <c r="BE1458" s="19">
        <f t="shared" si="2281"/>
        <v>0</v>
      </c>
      <c r="BF1458" s="19">
        <f t="shared" si="2281"/>
        <v>0</v>
      </c>
      <c r="BG1458" s="19">
        <f t="shared" si="2281"/>
        <v>0</v>
      </c>
      <c r="BH1458" s="19">
        <f t="shared" si="2281"/>
        <v>0</v>
      </c>
      <c r="BI1458" s="19">
        <f t="shared" si="2281"/>
        <v>44432</v>
      </c>
      <c r="BJ1458" s="19">
        <f t="shared" si="2281"/>
        <v>0</v>
      </c>
    </row>
    <row r="1459" spans="1:62" ht="181.5" hidden="1" x14ac:dyDescent="0.25">
      <c r="A1459" s="65" t="s">
        <v>642</v>
      </c>
      <c r="B1459" s="64" t="s">
        <v>254</v>
      </c>
      <c r="C1459" s="64" t="s">
        <v>32</v>
      </c>
      <c r="D1459" s="64" t="s">
        <v>21</v>
      </c>
      <c r="E1459" s="64" t="s">
        <v>545</v>
      </c>
      <c r="F1459" s="64"/>
      <c r="G1459" s="19">
        <f>G1460+G1462</f>
        <v>44432</v>
      </c>
      <c r="H1459" s="19">
        <f t="shared" ref="H1459:N1459" si="2285">H1460+H1462</f>
        <v>0</v>
      </c>
      <c r="I1459" s="19">
        <f t="shared" si="2285"/>
        <v>0</v>
      </c>
      <c r="J1459" s="19">
        <f t="shared" si="2285"/>
        <v>0</v>
      </c>
      <c r="K1459" s="19">
        <f t="shared" si="2285"/>
        <v>0</v>
      </c>
      <c r="L1459" s="19">
        <f t="shared" si="2285"/>
        <v>0</v>
      </c>
      <c r="M1459" s="19">
        <f t="shared" si="2285"/>
        <v>44432</v>
      </c>
      <c r="N1459" s="19">
        <f t="shared" si="2285"/>
        <v>0</v>
      </c>
      <c r="O1459" s="19">
        <f t="shared" ref="O1459:T1459" si="2286">O1460+O1462</f>
        <v>0</v>
      </c>
      <c r="P1459" s="19">
        <f t="shared" si="2286"/>
        <v>0</v>
      </c>
      <c r="Q1459" s="19">
        <f t="shared" si="2286"/>
        <v>0</v>
      </c>
      <c r="R1459" s="19">
        <f t="shared" si="2286"/>
        <v>0</v>
      </c>
      <c r="S1459" s="19">
        <f t="shared" si="2286"/>
        <v>44432</v>
      </c>
      <c r="T1459" s="19">
        <f t="shared" si="2286"/>
        <v>0</v>
      </c>
      <c r="U1459" s="19">
        <f t="shared" ref="U1459:Z1459" si="2287">U1460+U1462</f>
        <v>0</v>
      </c>
      <c r="V1459" s="19">
        <f t="shared" si="2287"/>
        <v>0</v>
      </c>
      <c r="W1459" s="19">
        <f t="shared" si="2287"/>
        <v>0</v>
      </c>
      <c r="X1459" s="19">
        <f t="shared" si="2287"/>
        <v>0</v>
      </c>
      <c r="Y1459" s="19">
        <f t="shared" si="2287"/>
        <v>44432</v>
      </c>
      <c r="Z1459" s="19">
        <f t="shared" si="2287"/>
        <v>0</v>
      </c>
      <c r="AA1459" s="19">
        <f t="shared" ref="AA1459:AF1459" si="2288">AA1460+AA1462</f>
        <v>0</v>
      </c>
      <c r="AB1459" s="19">
        <f t="shared" si="2288"/>
        <v>0</v>
      </c>
      <c r="AC1459" s="19">
        <f t="shared" si="2288"/>
        <v>0</v>
      </c>
      <c r="AD1459" s="19">
        <f t="shared" si="2288"/>
        <v>0</v>
      </c>
      <c r="AE1459" s="19">
        <f t="shared" si="2288"/>
        <v>44432</v>
      </c>
      <c r="AF1459" s="19">
        <f t="shared" si="2288"/>
        <v>0</v>
      </c>
      <c r="AG1459" s="19">
        <f t="shared" ref="AG1459:AL1459" si="2289">AG1460+AG1462</f>
        <v>0</v>
      </c>
      <c r="AH1459" s="19">
        <f t="shared" si="2289"/>
        <v>0</v>
      </c>
      <c r="AI1459" s="19">
        <f t="shared" si="2289"/>
        <v>0</v>
      </c>
      <c r="AJ1459" s="19">
        <f t="shared" si="2289"/>
        <v>0</v>
      </c>
      <c r="AK1459" s="19">
        <f t="shared" si="2289"/>
        <v>44432</v>
      </c>
      <c r="AL1459" s="19">
        <f t="shared" si="2289"/>
        <v>0</v>
      </c>
      <c r="AM1459" s="19">
        <f t="shared" ref="AM1459:AR1459" si="2290">AM1460+AM1462</f>
        <v>0</v>
      </c>
      <c r="AN1459" s="19">
        <f t="shared" si="2290"/>
        <v>0</v>
      </c>
      <c r="AO1459" s="19">
        <f t="shared" si="2290"/>
        <v>0</v>
      </c>
      <c r="AP1459" s="19">
        <f t="shared" si="2290"/>
        <v>0</v>
      </c>
      <c r="AQ1459" s="19">
        <f t="shared" si="2290"/>
        <v>44432</v>
      </c>
      <c r="AR1459" s="19">
        <f t="shared" si="2290"/>
        <v>0</v>
      </c>
      <c r="AS1459" s="19">
        <f t="shared" ref="AS1459:AX1459" si="2291">AS1460+AS1462</f>
        <v>0</v>
      </c>
      <c r="AT1459" s="19">
        <f t="shared" si="2291"/>
        <v>0</v>
      </c>
      <c r="AU1459" s="19">
        <f t="shared" si="2291"/>
        <v>0</v>
      </c>
      <c r="AV1459" s="19">
        <f t="shared" si="2291"/>
        <v>0</v>
      </c>
      <c r="AW1459" s="109">
        <f t="shared" si="2291"/>
        <v>44432</v>
      </c>
      <c r="AX1459" s="109">
        <f t="shared" si="2291"/>
        <v>0</v>
      </c>
      <c r="AY1459" s="19">
        <f t="shared" ref="AY1459:BD1459" si="2292">AY1460+AY1462</f>
        <v>0</v>
      </c>
      <c r="AZ1459" s="19">
        <f t="shared" si="2292"/>
        <v>0</v>
      </c>
      <c r="BA1459" s="19">
        <f t="shared" si="2292"/>
        <v>0</v>
      </c>
      <c r="BB1459" s="19">
        <f t="shared" si="2292"/>
        <v>0</v>
      </c>
      <c r="BC1459" s="19">
        <f t="shared" si="2292"/>
        <v>44432</v>
      </c>
      <c r="BD1459" s="19">
        <f t="shared" si="2292"/>
        <v>0</v>
      </c>
      <c r="BE1459" s="19">
        <f t="shared" ref="BE1459:BJ1459" si="2293">BE1460+BE1462</f>
        <v>0</v>
      </c>
      <c r="BF1459" s="19">
        <f t="shared" si="2293"/>
        <v>0</v>
      </c>
      <c r="BG1459" s="19">
        <f t="shared" si="2293"/>
        <v>0</v>
      </c>
      <c r="BH1459" s="19">
        <f t="shared" si="2293"/>
        <v>0</v>
      </c>
      <c r="BI1459" s="19">
        <f t="shared" si="2293"/>
        <v>44432</v>
      </c>
      <c r="BJ1459" s="19">
        <f t="shared" si="2293"/>
        <v>0</v>
      </c>
    </row>
    <row r="1460" spans="1:62" ht="33" hidden="1" x14ac:dyDescent="0.25">
      <c r="A1460" s="25" t="s">
        <v>242</v>
      </c>
      <c r="B1460" s="64" t="s">
        <v>254</v>
      </c>
      <c r="C1460" s="64" t="s">
        <v>32</v>
      </c>
      <c r="D1460" s="64" t="s">
        <v>21</v>
      </c>
      <c r="E1460" s="64" t="s">
        <v>545</v>
      </c>
      <c r="F1460" s="64" t="s">
        <v>30</v>
      </c>
      <c r="G1460" s="19">
        <f t="shared" ref="G1460:BJ1460" si="2294">G1461</f>
        <v>178</v>
      </c>
      <c r="H1460" s="19">
        <f t="shared" si="2294"/>
        <v>0</v>
      </c>
      <c r="I1460" s="19">
        <f t="shared" si="2294"/>
        <v>0</v>
      </c>
      <c r="J1460" s="19">
        <f t="shared" si="2294"/>
        <v>0</v>
      </c>
      <c r="K1460" s="19">
        <f t="shared" si="2294"/>
        <v>0</v>
      </c>
      <c r="L1460" s="19">
        <f t="shared" si="2294"/>
        <v>0</v>
      </c>
      <c r="M1460" s="19">
        <f t="shared" si="2294"/>
        <v>178</v>
      </c>
      <c r="N1460" s="19">
        <f t="shared" si="2294"/>
        <v>0</v>
      </c>
      <c r="O1460" s="19">
        <f t="shared" si="2294"/>
        <v>0</v>
      </c>
      <c r="P1460" s="19">
        <f t="shared" si="2294"/>
        <v>0</v>
      </c>
      <c r="Q1460" s="19">
        <f t="shared" si="2294"/>
        <v>0</v>
      </c>
      <c r="R1460" s="19">
        <f t="shared" si="2294"/>
        <v>0</v>
      </c>
      <c r="S1460" s="19">
        <f t="shared" si="2294"/>
        <v>178</v>
      </c>
      <c r="T1460" s="19">
        <f t="shared" si="2294"/>
        <v>0</v>
      </c>
      <c r="U1460" s="19">
        <f t="shared" si="2294"/>
        <v>0</v>
      </c>
      <c r="V1460" s="19">
        <f t="shared" si="2294"/>
        <v>0</v>
      </c>
      <c r="W1460" s="19">
        <f t="shared" si="2294"/>
        <v>0</v>
      </c>
      <c r="X1460" s="19">
        <f t="shared" si="2294"/>
        <v>0</v>
      </c>
      <c r="Y1460" s="19">
        <f t="shared" si="2294"/>
        <v>178</v>
      </c>
      <c r="Z1460" s="19">
        <f t="shared" si="2294"/>
        <v>0</v>
      </c>
      <c r="AA1460" s="19">
        <f t="shared" si="2294"/>
        <v>0</v>
      </c>
      <c r="AB1460" s="19">
        <f t="shared" si="2294"/>
        <v>0</v>
      </c>
      <c r="AC1460" s="19">
        <f t="shared" si="2294"/>
        <v>0</v>
      </c>
      <c r="AD1460" s="19">
        <f t="shared" si="2294"/>
        <v>0</v>
      </c>
      <c r="AE1460" s="19">
        <f t="shared" si="2294"/>
        <v>178</v>
      </c>
      <c r="AF1460" s="19">
        <f t="shared" si="2294"/>
        <v>0</v>
      </c>
      <c r="AG1460" s="19">
        <f t="shared" si="2294"/>
        <v>0</v>
      </c>
      <c r="AH1460" s="19">
        <f t="shared" si="2294"/>
        <v>0</v>
      </c>
      <c r="AI1460" s="19">
        <f t="shared" si="2294"/>
        <v>0</v>
      </c>
      <c r="AJ1460" s="19">
        <f t="shared" si="2294"/>
        <v>0</v>
      </c>
      <c r="AK1460" s="19">
        <f t="shared" si="2294"/>
        <v>178</v>
      </c>
      <c r="AL1460" s="19">
        <f t="shared" si="2294"/>
        <v>0</v>
      </c>
      <c r="AM1460" s="19">
        <f t="shared" si="2294"/>
        <v>0</v>
      </c>
      <c r="AN1460" s="19">
        <f t="shared" si="2294"/>
        <v>0</v>
      </c>
      <c r="AO1460" s="19">
        <f t="shared" si="2294"/>
        <v>0</v>
      </c>
      <c r="AP1460" s="19">
        <f t="shared" si="2294"/>
        <v>0</v>
      </c>
      <c r="AQ1460" s="19">
        <f t="shared" si="2294"/>
        <v>178</v>
      </c>
      <c r="AR1460" s="19">
        <f t="shared" si="2294"/>
        <v>0</v>
      </c>
      <c r="AS1460" s="19">
        <f t="shared" si="2294"/>
        <v>0</v>
      </c>
      <c r="AT1460" s="19">
        <f t="shared" si="2294"/>
        <v>0</v>
      </c>
      <c r="AU1460" s="19">
        <f t="shared" si="2294"/>
        <v>0</v>
      </c>
      <c r="AV1460" s="19">
        <f t="shared" si="2294"/>
        <v>0</v>
      </c>
      <c r="AW1460" s="109">
        <f t="shared" si="2294"/>
        <v>178</v>
      </c>
      <c r="AX1460" s="109">
        <f t="shared" si="2294"/>
        <v>0</v>
      </c>
      <c r="AY1460" s="19">
        <f t="shared" si="2294"/>
        <v>0</v>
      </c>
      <c r="AZ1460" s="19">
        <f t="shared" si="2294"/>
        <v>0</v>
      </c>
      <c r="BA1460" s="19">
        <f t="shared" si="2294"/>
        <v>0</v>
      </c>
      <c r="BB1460" s="19">
        <f t="shared" si="2294"/>
        <v>0</v>
      </c>
      <c r="BC1460" s="19">
        <f t="shared" si="2294"/>
        <v>178</v>
      </c>
      <c r="BD1460" s="19">
        <f t="shared" si="2294"/>
        <v>0</v>
      </c>
      <c r="BE1460" s="19">
        <f t="shared" si="2294"/>
        <v>0</v>
      </c>
      <c r="BF1460" s="19">
        <f t="shared" si="2294"/>
        <v>0</v>
      </c>
      <c r="BG1460" s="19">
        <f t="shared" si="2294"/>
        <v>0</v>
      </c>
      <c r="BH1460" s="19">
        <f t="shared" si="2294"/>
        <v>0</v>
      </c>
      <c r="BI1460" s="19">
        <f t="shared" si="2294"/>
        <v>178</v>
      </c>
      <c r="BJ1460" s="19">
        <f t="shared" si="2294"/>
        <v>0</v>
      </c>
    </row>
    <row r="1461" spans="1:62" ht="33" hidden="1" x14ac:dyDescent="0.25">
      <c r="A1461" s="44" t="s">
        <v>36</v>
      </c>
      <c r="B1461" s="64" t="s">
        <v>254</v>
      </c>
      <c r="C1461" s="64" t="s">
        <v>32</v>
      </c>
      <c r="D1461" s="64" t="s">
        <v>21</v>
      </c>
      <c r="E1461" s="64" t="s">
        <v>545</v>
      </c>
      <c r="F1461" s="64" t="s">
        <v>37</v>
      </c>
      <c r="G1461" s="9">
        <f>171+7</f>
        <v>178</v>
      </c>
      <c r="H1461" s="9"/>
      <c r="I1461" s="84"/>
      <c r="J1461" s="84"/>
      <c r="K1461" s="84"/>
      <c r="L1461" s="84"/>
      <c r="M1461" s="9">
        <f>G1461+I1461+J1461+K1461+L1461</f>
        <v>178</v>
      </c>
      <c r="N1461" s="9">
        <f>H1461+L1461</f>
        <v>0</v>
      </c>
      <c r="O1461" s="85"/>
      <c r="P1461" s="85"/>
      <c r="Q1461" s="85"/>
      <c r="R1461" s="85"/>
      <c r="S1461" s="9">
        <f>M1461+O1461+P1461+Q1461+R1461</f>
        <v>178</v>
      </c>
      <c r="T1461" s="9">
        <f>N1461+R1461</f>
        <v>0</v>
      </c>
      <c r="U1461" s="85"/>
      <c r="V1461" s="85"/>
      <c r="W1461" s="85"/>
      <c r="X1461" s="85"/>
      <c r="Y1461" s="9">
        <f>S1461+U1461+V1461+W1461+X1461</f>
        <v>178</v>
      </c>
      <c r="Z1461" s="9">
        <f>T1461+X1461</f>
        <v>0</v>
      </c>
      <c r="AA1461" s="85"/>
      <c r="AB1461" s="85"/>
      <c r="AC1461" s="85"/>
      <c r="AD1461" s="85"/>
      <c r="AE1461" s="9">
        <f>Y1461+AA1461+AB1461+AC1461+AD1461</f>
        <v>178</v>
      </c>
      <c r="AF1461" s="9">
        <f>Z1461+AD1461</f>
        <v>0</v>
      </c>
      <c r="AG1461" s="85"/>
      <c r="AH1461" s="85"/>
      <c r="AI1461" s="85"/>
      <c r="AJ1461" s="85"/>
      <c r="AK1461" s="9">
        <f>AE1461+AG1461+AH1461+AI1461+AJ1461</f>
        <v>178</v>
      </c>
      <c r="AL1461" s="9">
        <f>AF1461+AJ1461</f>
        <v>0</v>
      </c>
      <c r="AM1461" s="85"/>
      <c r="AN1461" s="85"/>
      <c r="AO1461" s="85"/>
      <c r="AP1461" s="85"/>
      <c r="AQ1461" s="9">
        <f>AK1461+AM1461+AN1461+AO1461+AP1461</f>
        <v>178</v>
      </c>
      <c r="AR1461" s="9">
        <f>AL1461+AP1461</f>
        <v>0</v>
      </c>
      <c r="AS1461" s="85"/>
      <c r="AT1461" s="85"/>
      <c r="AU1461" s="85"/>
      <c r="AV1461" s="85"/>
      <c r="AW1461" s="96">
        <f>AQ1461+AS1461+AT1461+AU1461+AV1461</f>
        <v>178</v>
      </c>
      <c r="AX1461" s="96">
        <f>AR1461+AV1461</f>
        <v>0</v>
      </c>
      <c r="AY1461" s="85"/>
      <c r="AZ1461" s="85"/>
      <c r="BA1461" s="85"/>
      <c r="BB1461" s="85"/>
      <c r="BC1461" s="9">
        <f>AW1461+AY1461+AZ1461+BA1461+BB1461</f>
        <v>178</v>
      </c>
      <c r="BD1461" s="9">
        <f>AX1461+BB1461</f>
        <v>0</v>
      </c>
      <c r="BE1461" s="85"/>
      <c r="BF1461" s="85"/>
      <c r="BG1461" s="85"/>
      <c r="BH1461" s="85"/>
      <c r="BI1461" s="9">
        <f>BC1461+BE1461+BF1461+BG1461+BH1461</f>
        <v>178</v>
      </c>
      <c r="BJ1461" s="9">
        <f>BD1461+BH1461</f>
        <v>0</v>
      </c>
    </row>
    <row r="1462" spans="1:62" hidden="1" x14ac:dyDescent="0.25">
      <c r="A1462" s="28" t="s">
        <v>100</v>
      </c>
      <c r="B1462" s="64" t="s">
        <v>254</v>
      </c>
      <c r="C1462" s="64" t="s">
        <v>32</v>
      </c>
      <c r="D1462" s="64" t="s">
        <v>21</v>
      </c>
      <c r="E1462" s="64" t="s">
        <v>545</v>
      </c>
      <c r="F1462" s="64" t="s">
        <v>101</v>
      </c>
      <c r="G1462" s="19">
        <f t="shared" si="2278"/>
        <v>44254</v>
      </c>
      <c r="H1462" s="19">
        <f t="shared" si="2278"/>
        <v>0</v>
      </c>
      <c r="I1462" s="19">
        <f t="shared" si="2278"/>
        <v>0</v>
      </c>
      <c r="J1462" s="19">
        <f t="shared" si="2278"/>
        <v>0</v>
      </c>
      <c r="K1462" s="19">
        <f t="shared" si="2278"/>
        <v>0</v>
      </c>
      <c r="L1462" s="19">
        <f t="shared" si="2278"/>
        <v>0</v>
      </c>
      <c r="M1462" s="19">
        <f t="shared" si="2278"/>
        <v>44254</v>
      </c>
      <c r="N1462" s="19">
        <f t="shared" si="2278"/>
        <v>0</v>
      </c>
      <c r="O1462" s="19">
        <f t="shared" si="2278"/>
        <v>0</v>
      </c>
      <c r="P1462" s="19">
        <f t="shared" si="2278"/>
        <v>0</v>
      </c>
      <c r="Q1462" s="19">
        <f t="shared" si="2278"/>
        <v>0</v>
      </c>
      <c r="R1462" s="19">
        <f t="shared" si="2278"/>
        <v>0</v>
      </c>
      <c r="S1462" s="19">
        <f t="shared" si="2278"/>
        <v>44254</v>
      </c>
      <c r="T1462" s="19">
        <f t="shared" si="2278"/>
        <v>0</v>
      </c>
      <c r="U1462" s="19">
        <f t="shared" ref="U1462:AR1462" si="2295">U1463</f>
        <v>0</v>
      </c>
      <c r="V1462" s="19">
        <f t="shared" si="2295"/>
        <v>0</v>
      </c>
      <c r="W1462" s="19">
        <f t="shared" si="2295"/>
        <v>0</v>
      </c>
      <c r="X1462" s="19">
        <f t="shared" si="2295"/>
        <v>0</v>
      </c>
      <c r="Y1462" s="19">
        <f t="shared" si="2295"/>
        <v>44254</v>
      </c>
      <c r="Z1462" s="19">
        <f t="shared" si="2295"/>
        <v>0</v>
      </c>
      <c r="AA1462" s="19">
        <f t="shared" si="2295"/>
        <v>0</v>
      </c>
      <c r="AB1462" s="19">
        <f t="shared" si="2295"/>
        <v>0</v>
      </c>
      <c r="AC1462" s="19">
        <f t="shared" si="2295"/>
        <v>0</v>
      </c>
      <c r="AD1462" s="19">
        <f t="shared" si="2295"/>
        <v>0</v>
      </c>
      <c r="AE1462" s="19">
        <f t="shared" si="2295"/>
        <v>44254</v>
      </c>
      <c r="AF1462" s="19">
        <f t="shared" si="2295"/>
        <v>0</v>
      </c>
      <c r="AG1462" s="19">
        <f t="shared" si="2295"/>
        <v>0</v>
      </c>
      <c r="AH1462" s="19">
        <f t="shared" si="2295"/>
        <v>0</v>
      </c>
      <c r="AI1462" s="19">
        <f t="shared" si="2295"/>
        <v>0</v>
      </c>
      <c r="AJ1462" s="19">
        <f t="shared" si="2295"/>
        <v>0</v>
      </c>
      <c r="AK1462" s="19">
        <f t="shared" si="2295"/>
        <v>44254</v>
      </c>
      <c r="AL1462" s="19">
        <f t="shared" si="2295"/>
        <v>0</v>
      </c>
      <c r="AM1462" s="19">
        <f t="shared" si="2295"/>
        <v>0</v>
      </c>
      <c r="AN1462" s="19">
        <f t="shared" si="2295"/>
        <v>0</v>
      </c>
      <c r="AO1462" s="19">
        <f t="shared" si="2295"/>
        <v>0</v>
      </c>
      <c r="AP1462" s="19">
        <f t="shared" si="2295"/>
        <v>0</v>
      </c>
      <c r="AQ1462" s="19">
        <f t="shared" si="2295"/>
        <v>44254</v>
      </c>
      <c r="AR1462" s="19">
        <f t="shared" si="2295"/>
        <v>0</v>
      </c>
      <c r="AS1462" s="19">
        <f t="shared" si="2280"/>
        <v>0</v>
      </c>
      <c r="AT1462" s="19">
        <f t="shared" si="2280"/>
        <v>0</v>
      </c>
      <c r="AU1462" s="19">
        <f t="shared" si="2280"/>
        <v>0</v>
      </c>
      <c r="AV1462" s="19">
        <f t="shared" si="2280"/>
        <v>0</v>
      </c>
      <c r="AW1462" s="109">
        <f t="shared" si="2280"/>
        <v>44254</v>
      </c>
      <c r="AX1462" s="109">
        <f t="shared" si="2280"/>
        <v>0</v>
      </c>
      <c r="AY1462" s="19">
        <f t="shared" si="2280"/>
        <v>0</v>
      </c>
      <c r="AZ1462" s="19">
        <f t="shared" si="2280"/>
        <v>0</v>
      </c>
      <c r="BA1462" s="19">
        <f t="shared" si="2280"/>
        <v>0</v>
      </c>
      <c r="BB1462" s="19">
        <f t="shared" si="2280"/>
        <v>0</v>
      </c>
      <c r="BC1462" s="19">
        <f t="shared" si="2280"/>
        <v>44254</v>
      </c>
      <c r="BD1462" s="19">
        <f t="shared" si="2280"/>
        <v>0</v>
      </c>
      <c r="BE1462" s="19">
        <f t="shared" si="2281"/>
        <v>0</v>
      </c>
      <c r="BF1462" s="19">
        <f t="shared" si="2281"/>
        <v>0</v>
      </c>
      <c r="BG1462" s="19">
        <f t="shared" si="2281"/>
        <v>0</v>
      </c>
      <c r="BH1462" s="19">
        <f t="shared" si="2281"/>
        <v>0</v>
      </c>
      <c r="BI1462" s="19">
        <f t="shared" si="2281"/>
        <v>44254</v>
      </c>
      <c r="BJ1462" s="19">
        <f t="shared" si="2281"/>
        <v>0</v>
      </c>
    </row>
    <row r="1463" spans="1:62" ht="33" hidden="1" x14ac:dyDescent="0.25">
      <c r="A1463" s="28" t="s">
        <v>169</v>
      </c>
      <c r="B1463" s="64" t="s">
        <v>254</v>
      </c>
      <c r="C1463" s="64" t="s">
        <v>32</v>
      </c>
      <c r="D1463" s="64" t="s">
        <v>21</v>
      </c>
      <c r="E1463" s="64" t="s">
        <v>545</v>
      </c>
      <c r="F1463" s="66">
        <v>320</v>
      </c>
      <c r="G1463" s="9">
        <f>42550+1704</f>
        <v>44254</v>
      </c>
      <c r="H1463" s="9"/>
      <c r="I1463" s="84"/>
      <c r="J1463" s="84"/>
      <c r="K1463" s="84"/>
      <c r="L1463" s="84"/>
      <c r="M1463" s="9">
        <f>G1463+I1463+J1463+K1463+L1463</f>
        <v>44254</v>
      </c>
      <c r="N1463" s="9">
        <f>H1463+L1463</f>
        <v>0</v>
      </c>
      <c r="O1463" s="85"/>
      <c r="P1463" s="85"/>
      <c r="Q1463" s="85"/>
      <c r="R1463" s="85"/>
      <c r="S1463" s="9">
        <f>M1463+O1463+P1463+Q1463+R1463</f>
        <v>44254</v>
      </c>
      <c r="T1463" s="9">
        <f>N1463+R1463</f>
        <v>0</v>
      </c>
      <c r="U1463" s="85"/>
      <c r="V1463" s="85"/>
      <c r="W1463" s="85"/>
      <c r="X1463" s="85"/>
      <c r="Y1463" s="9">
        <f>S1463+U1463+V1463+W1463+X1463</f>
        <v>44254</v>
      </c>
      <c r="Z1463" s="9">
        <f>T1463+X1463</f>
        <v>0</v>
      </c>
      <c r="AA1463" s="85"/>
      <c r="AB1463" s="85"/>
      <c r="AC1463" s="85"/>
      <c r="AD1463" s="85"/>
      <c r="AE1463" s="9">
        <f>Y1463+AA1463+AB1463+AC1463+AD1463</f>
        <v>44254</v>
      </c>
      <c r="AF1463" s="9">
        <f>Z1463+AD1463</f>
        <v>0</v>
      </c>
      <c r="AG1463" s="85"/>
      <c r="AH1463" s="85"/>
      <c r="AI1463" s="85"/>
      <c r="AJ1463" s="85"/>
      <c r="AK1463" s="9">
        <f>AE1463+AG1463+AH1463+AI1463+AJ1463</f>
        <v>44254</v>
      </c>
      <c r="AL1463" s="9">
        <f>AF1463+AJ1463</f>
        <v>0</v>
      </c>
      <c r="AM1463" s="85"/>
      <c r="AN1463" s="85"/>
      <c r="AO1463" s="85"/>
      <c r="AP1463" s="85"/>
      <c r="AQ1463" s="9">
        <f>AK1463+AM1463+AN1463+AO1463+AP1463</f>
        <v>44254</v>
      </c>
      <c r="AR1463" s="9">
        <f>AL1463+AP1463</f>
        <v>0</v>
      </c>
      <c r="AS1463" s="85"/>
      <c r="AT1463" s="85"/>
      <c r="AU1463" s="85"/>
      <c r="AV1463" s="85"/>
      <c r="AW1463" s="96">
        <f>AQ1463+AS1463+AT1463+AU1463+AV1463</f>
        <v>44254</v>
      </c>
      <c r="AX1463" s="96">
        <f>AR1463+AV1463</f>
        <v>0</v>
      </c>
      <c r="AY1463" s="85"/>
      <c r="AZ1463" s="85"/>
      <c r="BA1463" s="85"/>
      <c r="BB1463" s="85"/>
      <c r="BC1463" s="9">
        <f>AW1463+AY1463+AZ1463+BA1463+BB1463</f>
        <v>44254</v>
      </c>
      <c r="BD1463" s="9">
        <f>AX1463+BB1463</f>
        <v>0</v>
      </c>
      <c r="BE1463" s="85"/>
      <c r="BF1463" s="85"/>
      <c r="BG1463" s="85"/>
      <c r="BH1463" s="85"/>
      <c r="BI1463" s="9">
        <f>BC1463+BE1463+BF1463+BG1463+BH1463</f>
        <v>44254</v>
      </c>
      <c r="BJ1463" s="9">
        <f>BD1463+BH1463</f>
        <v>0</v>
      </c>
    </row>
    <row r="1464" spans="1:62" hidden="1" x14ac:dyDescent="0.25">
      <c r="A1464" s="28"/>
      <c r="B1464" s="64"/>
      <c r="C1464" s="64"/>
      <c r="D1464" s="64"/>
      <c r="E1464" s="64"/>
      <c r="F1464" s="66"/>
      <c r="G1464" s="9"/>
      <c r="H1464" s="9"/>
      <c r="I1464" s="84"/>
      <c r="J1464" s="84"/>
      <c r="K1464" s="84"/>
      <c r="L1464" s="84"/>
      <c r="M1464" s="84"/>
      <c r="N1464" s="84"/>
      <c r="O1464" s="85"/>
      <c r="P1464" s="85"/>
      <c r="Q1464" s="85"/>
      <c r="R1464" s="85"/>
      <c r="S1464" s="85"/>
      <c r="T1464" s="85"/>
      <c r="U1464" s="85"/>
      <c r="V1464" s="85"/>
      <c r="W1464" s="85"/>
      <c r="X1464" s="85"/>
      <c r="Y1464" s="85"/>
      <c r="Z1464" s="85"/>
      <c r="AA1464" s="85"/>
      <c r="AB1464" s="85"/>
      <c r="AC1464" s="85"/>
      <c r="AD1464" s="85"/>
      <c r="AE1464" s="85"/>
      <c r="AF1464" s="85"/>
      <c r="AG1464" s="85"/>
      <c r="AH1464" s="85"/>
      <c r="AI1464" s="85"/>
      <c r="AJ1464" s="85"/>
      <c r="AK1464" s="85"/>
      <c r="AL1464" s="85"/>
      <c r="AM1464" s="85"/>
      <c r="AN1464" s="85"/>
      <c r="AO1464" s="85"/>
      <c r="AP1464" s="85"/>
      <c r="AQ1464" s="85"/>
      <c r="AR1464" s="85"/>
      <c r="AS1464" s="85"/>
      <c r="AT1464" s="85"/>
      <c r="AU1464" s="85"/>
      <c r="AV1464" s="85"/>
      <c r="AW1464" s="97"/>
      <c r="AX1464" s="97"/>
      <c r="AY1464" s="85"/>
      <c r="AZ1464" s="85"/>
      <c r="BA1464" s="85"/>
      <c r="BB1464" s="85"/>
      <c r="BC1464" s="85"/>
      <c r="BD1464" s="85"/>
      <c r="BE1464" s="85"/>
      <c r="BF1464" s="85"/>
      <c r="BG1464" s="85"/>
      <c r="BH1464" s="85"/>
      <c r="BI1464" s="85"/>
      <c r="BJ1464" s="85"/>
    </row>
    <row r="1465" spans="1:62" ht="18.75" hidden="1" x14ac:dyDescent="0.3">
      <c r="A1465" s="63" t="s">
        <v>168</v>
      </c>
      <c r="B1465" s="35" t="s">
        <v>254</v>
      </c>
      <c r="C1465" s="35" t="s">
        <v>32</v>
      </c>
      <c r="D1465" s="35" t="s">
        <v>79</v>
      </c>
      <c r="E1465" s="35"/>
      <c r="F1465" s="35"/>
      <c r="G1465" s="15">
        <f t="shared" ref="G1465:BJ1465" si="2296">G1466</f>
        <v>55904</v>
      </c>
      <c r="H1465" s="15">
        <f t="shared" si="2296"/>
        <v>0</v>
      </c>
      <c r="I1465" s="15">
        <f t="shared" si="2296"/>
        <v>0</v>
      </c>
      <c r="J1465" s="15">
        <f t="shared" si="2296"/>
        <v>0</v>
      </c>
      <c r="K1465" s="15">
        <f t="shared" si="2296"/>
        <v>0</v>
      </c>
      <c r="L1465" s="15">
        <f t="shared" si="2296"/>
        <v>0</v>
      </c>
      <c r="M1465" s="15">
        <f t="shared" si="2296"/>
        <v>55904</v>
      </c>
      <c r="N1465" s="15">
        <f t="shared" si="2296"/>
        <v>0</v>
      </c>
      <c r="O1465" s="15">
        <f t="shared" si="2296"/>
        <v>0</v>
      </c>
      <c r="P1465" s="15">
        <f t="shared" si="2296"/>
        <v>0</v>
      </c>
      <c r="Q1465" s="15">
        <f t="shared" si="2296"/>
        <v>0</v>
      </c>
      <c r="R1465" s="15">
        <f t="shared" si="2296"/>
        <v>0</v>
      </c>
      <c r="S1465" s="15">
        <f t="shared" si="2296"/>
        <v>55904</v>
      </c>
      <c r="T1465" s="15">
        <f t="shared" si="2296"/>
        <v>0</v>
      </c>
      <c r="U1465" s="15">
        <f t="shared" si="2296"/>
        <v>0</v>
      </c>
      <c r="V1465" s="15">
        <f t="shared" si="2296"/>
        <v>0</v>
      </c>
      <c r="W1465" s="15">
        <f t="shared" si="2296"/>
        <v>0</v>
      </c>
      <c r="X1465" s="15">
        <f t="shared" si="2296"/>
        <v>0</v>
      </c>
      <c r="Y1465" s="15">
        <f t="shared" si="2296"/>
        <v>55904</v>
      </c>
      <c r="Z1465" s="15">
        <f t="shared" si="2296"/>
        <v>0</v>
      </c>
      <c r="AA1465" s="15">
        <f t="shared" si="2296"/>
        <v>-105</v>
      </c>
      <c r="AB1465" s="15">
        <f t="shared" si="2296"/>
        <v>0</v>
      </c>
      <c r="AC1465" s="15">
        <f t="shared" si="2296"/>
        <v>0</v>
      </c>
      <c r="AD1465" s="15">
        <f t="shared" si="2296"/>
        <v>0</v>
      </c>
      <c r="AE1465" s="15">
        <f t="shared" si="2296"/>
        <v>55799</v>
      </c>
      <c r="AF1465" s="15">
        <f t="shared" si="2296"/>
        <v>0</v>
      </c>
      <c r="AG1465" s="15">
        <f t="shared" si="2296"/>
        <v>-476</v>
      </c>
      <c r="AH1465" s="15">
        <f t="shared" si="2296"/>
        <v>476</v>
      </c>
      <c r="AI1465" s="15">
        <f t="shared" si="2296"/>
        <v>0</v>
      </c>
      <c r="AJ1465" s="15">
        <f t="shared" si="2296"/>
        <v>9281</v>
      </c>
      <c r="AK1465" s="15">
        <f t="shared" si="2296"/>
        <v>65080</v>
      </c>
      <c r="AL1465" s="15">
        <f t="shared" si="2296"/>
        <v>9281</v>
      </c>
      <c r="AM1465" s="15">
        <f t="shared" si="2296"/>
        <v>0</v>
      </c>
      <c r="AN1465" s="15">
        <f t="shared" si="2296"/>
        <v>0</v>
      </c>
      <c r="AO1465" s="15">
        <f t="shared" si="2296"/>
        <v>0</v>
      </c>
      <c r="AP1465" s="15">
        <f t="shared" si="2296"/>
        <v>0</v>
      </c>
      <c r="AQ1465" s="15">
        <f t="shared" si="2296"/>
        <v>65080</v>
      </c>
      <c r="AR1465" s="15">
        <f t="shared" si="2296"/>
        <v>9281</v>
      </c>
      <c r="AS1465" s="15">
        <f t="shared" si="2296"/>
        <v>0</v>
      </c>
      <c r="AT1465" s="15">
        <f t="shared" si="2296"/>
        <v>0</v>
      </c>
      <c r="AU1465" s="15">
        <f t="shared" si="2296"/>
        <v>0</v>
      </c>
      <c r="AV1465" s="15">
        <f t="shared" si="2296"/>
        <v>0</v>
      </c>
      <c r="AW1465" s="104">
        <f t="shared" si="2296"/>
        <v>65080</v>
      </c>
      <c r="AX1465" s="104">
        <f t="shared" si="2296"/>
        <v>9281</v>
      </c>
      <c r="AY1465" s="15">
        <f t="shared" si="2296"/>
        <v>-511</v>
      </c>
      <c r="AZ1465" s="15">
        <f t="shared" si="2296"/>
        <v>0</v>
      </c>
      <c r="BA1465" s="15">
        <f t="shared" si="2296"/>
        <v>0</v>
      </c>
      <c r="BB1465" s="15">
        <f t="shared" si="2296"/>
        <v>0</v>
      </c>
      <c r="BC1465" s="15">
        <f t="shared" si="2296"/>
        <v>64569</v>
      </c>
      <c r="BD1465" s="15">
        <f t="shared" si="2296"/>
        <v>9281</v>
      </c>
      <c r="BE1465" s="15">
        <f t="shared" si="2296"/>
        <v>0</v>
      </c>
      <c r="BF1465" s="15">
        <f t="shared" si="2296"/>
        <v>0</v>
      </c>
      <c r="BG1465" s="15">
        <f t="shared" si="2296"/>
        <v>0</v>
      </c>
      <c r="BH1465" s="15">
        <f t="shared" si="2296"/>
        <v>0</v>
      </c>
      <c r="BI1465" s="15">
        <f t="shared" si="2296"/>
        <v>64569</v>
      </c>
      <c r="BJ1465" s="15">
        <f t="shared" si="2296"/>
        <v>9281</v>
      </c>
    </row>
    <row r="1466" spans="1:62" ht="66" hidden="1" x14ac:dyDescent="0.25">
      <c r="A1466" s="25" t="s">
        <v>423</v>
      </c>
      <c r="B1466" s="30" t="s">
        <v>254</v>
      </c>
      <c r="C1466" s="30" t="s">
        <v>32</v>
      </c>
      <c r="D1466" s="30" t="s">
        <v>79</v>
      </c>
      <c r="E1466" s="30" t="s">
        <v>221</v>
      </c>
      <c r="F1466" s="30"/>
      <c r="G1466" s="9">
        <f>G1467+G1546</f>
        <v>55904</v>
      </c>
      <c r="H1466" s="9">
        <f t="shared" ref="H1466:N1466" si="2297">H1467+H1546</f>
        <v>0</v>
      </c>
      <c r="I1466" s="9">
        <f t="shared" si="2297"/>
        <v>0</v>
      </c>
      <c r="J1466" s="9">
        <f t="shared" si="2297"/>
        <v>0</v>
      </c>
      <c r="K1466" s="9">
        <f t="shared" si="2297"/>
        <v>0</v>
      </c>
      <c r="L1466" s="9">
        <f t="shared" si="2297"/>
        <v>0</v>
      </c>
      <c r="M1466" s="9">
        <f t="shared" si="2297"/>
        <v>55904</v>
      </c>
      <c r="N1466" s="9">
        <f t="shared" si="2297"/>
        <v>0</v>
      </c>
      <c r="O1466" s="9">
        <f t="shared" ref="O1466:T1466" si="2298">O1467+O1546</f>
        <v>0</v>
      </c>
      <c r="P1466" s="9">
        <f t="shared" si="2298"/>
        <v>0</v>
      </c>
      <c r="Q1466" s="9">
        <f t="shared" si="2298"/>
        <v>0</v>
      </c>
      <c r="R1466" s="9">
        <f t="shared" si="2298"/>
        <v>0</v>
      </c>
      <c r="S1466" s="9">
        <f t="shared" si="2298"/>
        <v>55904</v>
      </c>
      <c r="T1466" s="9">
        <f t="shared" si="2298"/>
        <v>0</v>
      </c>
      <c r="U1466" s="9">
        <f t="shared" ref="U1466:Z1466" si="2299">U1467+U1546</f>
        <v>0</v>
      </c>
      <c r="V1466" s="9">
        <f t="shared" si="2299"/>
        <v>0</v>
      </c>
      <c r="W1466" s="9">
        <f t="shared" si="2299"/>
        <v>0</v>
      </c>
      <c r="X1466" s="9">
        <f t="shared" si="2299"/>
        <v>0</v>
      </c>
      <c r="Y1466" s="9">
        <f t="shared" si="2299"/>
        <v>55904</v>
      </c>
      <c r="Z1466" s="9">
        <f t="shared" si="2299"/>
        <v>0</v>
      </c>
      <c r="AA1466" s="9">
        <f t="shared" ref="AA1466:AF1466" si="2300">AA1467+AA1546</f>
        <v>-105</v>
      </c>
      <c r="AB1466" s="9">
        <f t="shared" si="2300"/>
        <v>0</v>
      </c>
      <c r="AC1466" s="9">
        <f t="shared" si="2300"/>
        <v>0</v>
      </c>
      <c r="AD1466" s="9">
        <f t="shared" si="2300"/>
        <v>0</v>
      </c>
      <c r="AE1466" s="9">
        <f t="shared" si="2300"/>
        <v>55799</v>
      </c>
      <c r="AF1466" s="9">
        <f t="shared" si="2300"/>
        <v>0</v>
      </c>
      <c r="AG1466" s="9">
        <f t="shared" ref="AG1466:AL1466" si="2301">AG1467+AG1546</f>
        <v>-476</v>
      </c>
      <c r="AH1466" s="9">
        <f t="shared" si="2301"/>
        <v>476</v>
      </c>
      <c r="AI1466" s="9">
        <f t="shared" si="2301"/>
        <v>0</v>
      </c>
      <c r="AJ1466" s="9">
        <f t="shared" si="2301"/>
        <v>9281</v>
      </c>
      <c r="AK1466" s="9">
        <f t="shared" si="2301"/>
        <v>65080</v>
      </c>
      <c r="AL1466" s="9">
        <f t="shared" si="2301"/>
        <v>9281</v>
      </c>
      <c r="AM1466" s="9">
        <f t="shared" ref="AM1466:AR1466" si="2302">AM1467+AM1546</f>
        <v>0</v>
      </c>
      <c r="AN1466" s="9">
        <f t="shared" si="2302"/>
        <v>0</v>
      </c>
      <c r="AO1466" s="9">
        <f t="shared" si="2302"/>
        <v>0</v>
      </c>
      <c r="AP1466" s="9">
        <f t="shared" si="2302"/>
        <v>0</v>
      </c>
      <c r="AQ1466" s="9">
        <f t="shared" si="2302"/>
        <v>65080</v>
      </c>
      <c r="AR1466" s="9">
        <f t="shared" si="2302"/>
        <v>9281</v>
      </c>
      <c r="AS1466" s="9">
        <f t="shared" ref="AS1466:AX1466" si="2303">AS1467+AS1546</f>
        <v>0</v>
      </c>
      <c r="AT1466" s="9">
        <f t="shared" si="2303"/>
        <v>0</v>
      </c>
      <c r="AU1466" s="9">
        <f t="shared" si="2303"/>
        <v>0</v>
      </c>
      <c r="AV1466" s="9">
        <f t="shared" si="2303"/>
        <v>0</v>
      </c>
      <c r="AW1466" s="96">
        <f t="shared" si="2303"/>
        <v>65080</v>
      </c>
      <c r="AX1466" s="96">
        <f t="shared" si="2303"/>
        <v>9281</v>
      </c>
      <c r="AY1466" s="9">
        <f t="shared" ref="AY1466:BD1466" si="2304">AY1467+AY1546</f>
        <v>-511</v>
      </c>
      <c r="AZ1466" s="9">
        <f t="shared" si="2304"/>
        <v>0</v>
      </c>
      <c r="BA1466" s="9">
        <f t="shared" si="2304"/>
        <v>0</v>
      </c>
      <c r="BB1466" s="9">
        <f t="shared" si="2304"/>
        <v>0</v>
      </c>
      <c r="BC1466" s="9">
        <f t="shared" si="2304"/>
        <v>64569</v>
      </c>
      <c r="BD1466" s="9">
        <f t="shared" si="2304"/>
        <v>9281</v>
      </c>
      <c r="BE1466" s="9">
        <f t="shared" ref="BE1466:BJ1466" si="2305">BE1467+BE1546</f>
        <v>0</v>
      </c>
      <c r="BF1466" s="9">
        <f t="shared" si="2305"/>
        <v>0</v>
      </c>
      <c r="BG1466" s="9">
        <f t="shared" si="2305"/>
        <v>0</v>
      </c>
      <c r="BH1466" s="9">
        <f t="shared" si="2305"/>
        <v>0</v>
      </c>
      <c r="BI1466" s="9">
        <f t="shared" si="2305"/>
        <v>64569</v>
      </c>
      <c r="BJ1466" s="9">
        <f t="shared" si="2305"/>
        <v>9281</v>
      </c>
    </row>
    <row r="1467" spans="1:62" hidden="1" x14ac:dyDescent="0.25">
      <c r="A1467" s="47" t="s">
        <v>265</v>
      </c>
      <c r="B1467" s="30" t="s">
        <v>254</v>
      </c>
      <c r="C1467" s="30" t="s">
        <v>32</v>
      </c>
      <c r="D1467" s="30" t="s">
        <v>79</v>
      </c>
      <c r="E1467" s="30" t="s">
        <v>266</v>
      </c>
      <c r="F1467" s="30"/>
      <c r="G1467" s="9">
        <f>G1468+G1471+G1474+G1477+G1480+G1483+G1486+G1489+G1492+G1495+G1498+G1501+G1504+G1507+G1513+G1516+G1519+G1522+G1525+G1528+G1534+G1537+G1540+G1510+G1531+G1543</f>
        <v>54056</v>
      </c>
      <c r="H1467" s="9">
        <f t="shared" ref="H1467:N1467" si="2306">H1468+H1471+H1474+H1477+H1480+H1483+H1486+H1489+H1492+H1495+H1498+H1501+H1504+H1507+H1513+H1516+H1519+H1522+H1525+H1528+H1534+H1537+H1540+H1510+H1531+H1543</f>
        <v>0</v>
      </c>
      <c r="I1467" s="9">
        <f t="shared" si="2306"/>
        <v>0</v>
      </c>
      <c r="J1467" s="9">
        <f t="shared" si="2306"/>
        <v>0</v>
      </c>
      <c r="K1467" s="9">
        <f t="shared" si="2306"/>
        <v>0</v>
      </c>
      <c r="L1467" s="9">
        <f t="shared" si="2306"/>
        <v>0</v>
      </c>
      <c r="M1467" s="9">
        <f t="shared" si="2306"/>
        <v>54056</v>
      </c>
      <c r="N1467" s="9">
        <f t="shared" si="2306"/>
        <v>0</v>
      </c>
      <c r="O1467" s="9">
        <f t="shared" ref="O1467:T1467" si="2307">O1468+O1471+O1474+O1477+O1480+O1483+O1486+O1489+O1492+O1495+O1498+O1501+O1504+O1507+O1513+O1516+O1519+O1522+O1525+O1528+O1534+O1537+O1540+O1510+O1531+O1543</f>
        <v>0</v>
      </c>
      <c r="P1467" s="9">
        <f t="shared" si="2307"/>
        <v>0</v>
      </c>
      <c r="Q1467" s="9">
        <f t="shared" si="2307"/>
        <v>0</v>
      </c>
      <c r="R1467" s="9">
        <f t="shared" si="2307"/>
        <v>0</v>
      </c>
      <c r="S1467" s="9">
        <f t="shared" si="2307"/>
        <v>54056</v>
      </c>
      <c r="T1467" s="9">
        <f t="shared" si="2307"/>
        <v>0</v>
      </c>
      <c r="U1467" s="9">
        <f t="shared" ref="U1467:Z1467" si="2308">U1468+U1471+U1474+U1477+U1480+U1483+U1486+U1489+U1492+U1495+U1498+U1501+U1504+U1507+U1513+U1516+U1519+U1522+U1525+U1528+U1534+U1537+U1540+U1510+U1531+U1543</f>
        <v>0</v>
      </c>
      <c r="V1467" s="9">
        <f t="shared" si="2308"/>
        <v>0</v>
      </c>
      <c r="W1467" s="9">
        <f t="shared" si="2308"/>
        <v>0</v>
      </c>
      <c r="X1467" s="9">
        <f t="shared" si="2308"/>
        <v>0</v>
      </c>
      <c r="Y1467" s="9">
        <f t="shared" si="2308"/>
        <v>54056</v>
      </c>
      <c r="Z1467" s="9">
        <f t="shared" si="2308"/>
        <v>0</v>
      </c>
      <c r="AA1467" s="9">
        <f t="shared" ref="AA1467:AF1467" si="2309">AA1468+AA1471+AA1474+AA1477+AA1480+AA1483+AA1486+AA1489+AA1492+AA1495+AA1498+AA1501+AA1504+AA1507+AA1513+AA1516+AA1519+AA1522+AA1525+AA1528+AA1534+AA1537+AA1540+AA1510+AA1531+AA1543</f>
        <v>-105</v>
      </c>
      <c r="AB1467" s="9">
        <f t="shared" si="2309"/>
        <v>0</v>
      </c>
      <c r="AC1467" s="9">
        <f t="shared" si="2309"/>
        <v>0</v>
      </c>
      <c r="AD1467" s="9">
        <f t="shared" si="2309"/>
        <v>0</v>
      </c>
      <c r="AE1467" s="9">
        <f t="shared" si="2309"/>
        <v>53951</v>
      </c>
      <c r="AF1467" s="9">
        <f t="shared" si="2309"/>
        <v>0</v>
      </c>
      <c r="AG1467" s="9">
        <f t="shared" ref="AG1467:AL1467" si="2310">AG1468+AG1471+AG1474+AG1477+AG1480+AG1483+AG1486+AG1489+AG1492+AG1495+AG1498+AG1501+AG1504+AG1507+AG1513+AG1516+AG1519+AG1522+AG1525+AG1528+AG1534+AG1537+AG1540+AG1510+AG1531+AG1543</f>
        <v>-476</v>
      </c>
      <c r="AH1467" s="9">
        <f t="shared" si="2310"/>
        <v>0</v>
      </c>
      <c r="AI1467" s="9">
        <f t="shared" si="2310"/>
        <v>0</v>
      </c>
      <c r="AJ1467" s="9">
        <f t="shared" si="2310"/>
        <v>0</v>
      </c>
      <c r="AK1467" s="9">
        <f t="shared" si="2310"/>
        <v>53475</v>
      </c>
      <c r="AL1467" s="9">
        <f t="shared" si="2310"/>
        <v>0</v>
      </c>
      <c r="AM1467" s="9">
        <f t="shared" ref="AM1467:AR1467" si="2311">AM1468+AM1471+AM1474+AM1477+AM1480+AM1483+AM1486+AM1489+AM1492+AM1495+AM1498+AM1501+AM1504+AM1507+AM1513+AM1516+AM1519+AM1522+AM1525+AM1528+AM1534+AM1537+AM1540+AM1510+AM1531+AM1543</f>
        <v>0</v>
      </c>
      <c r="AN1467" s="9">
        <f t="shared" si="2311"/>
        <v>0</v>
      </c>
      <c r="AO1467" s="9">
        <f t="shared" si="2311"/>
        <v>0</v>
      </c>
      <c r="AP1467" s="9">
        <f t="shared" si="2311"/>
        <v>0</v>
      </c>
      <c r="AQ1467" s="9">
        <f t="shared" si="2311"/>
        <v>53475</v>
      </c>
      <c r="AR1467" s="9">
        <f t="shared" si="2311"/>
        <v>0</v>
      </c>
      <c r="AS1467" s="9">
        <f t="shared" ref="AS1467:AX1467" si="2312">AS1468+AS1471+AS1474+AS1477+AS1480+AS1483+AS1486+AS1489+AS1492+AS1495+AS1498+AS1501+AS1504+AS1507+AS1513+AS1516+AS1519+AS1522+AS1525+AS1528+AS1534+AS1537+AS1540+AS1510+AS1531+AS1543</f>
        <v>0</v>
      </c>
      <c r="AT1467" s="9">
        <f t="shared" si="2312"/>
        <v>0</v>
      </c>
      <c r="AU1467" s="9">
        <f t="shared" si="2312"/>
        <v>0</v>
      </c>
      <c r="AV1467" s="9">
        <f t="shared" si="2312"/>
        <v>0</v>
      </c>
      <c r="AW1467" s="96">
        <f t="shared" si="2312"/>
        <v>53475</v>
      </c>
      <c r="AX1467" s="96">
        <f t="shared" si="2312"/>
        <v>0</v>
      </c>
      <c r="AY1467" s="9">
        <f t="shared" ref="AY1467:BD1467" si="2313">AY1468+AY1471+AY1474+AY1477+AY1480+AY1483+AY1486+AY1489+AY1492+AY1495+AY1498+AY1501+AY1504+AY1507+AY1513+AY1516+AY1519+AY1522+AY1525+AY1528+AY1534+AY1537+AY1540+AY1510+AY1531+AY1543</f>
        <v>-511</v>
      </c>
      <c r="AZ1467" s="9">
        <f t="shared" si="2313"/>
        <v>0</v>
      </c>
      <c r="BA1467" s="9">
        <f t="shared" si="2313"/>
        <v>0</v>
      </c>
      <c r="BB1467" s="9">
        <f t="shared" si="2313"/>
        <v>0</v>
      </c>
      <c r="BC1467" s="9">
        <f t="shared" si="2313"/>
        <v>52964</v>
      </c>
      <c r="BD1467" s="9">
        <f t="shared" si="2313"/>
        <v>0</v>
      </c>
      <c r="BE1467" s="9">
        <f t="shared" ref="BE1467:BJ1467" si="2314">BE1468+BE1471+BE1474+BE1477+BE1480+BE1483+BE1486+BE1489+BE1492+BE1495+BE1498+BE1501+BE1504+BE1507+BE1513+BE1516+BE1519+BE1522+BE1525+BE1528+BE1534+BE1537+BE1540+BE1510+BE1531+BE1543</f>
        <v>0</v>
      </c>
      <c r="BF1467" s="9">
        <f t="shared" si="2314"/>
        <v>0</v>
      </c>
      <c r="BG1467" s="9">
        <f t="shared" si="2314"/>
        <v>0</v>
      </c>
      <c r="BH1467" s="9">
        <f t="shared" si="2314"/>
        <v>0</v>
      </c>
      <c r="BI1467" s="9">
        <f t="shared" si="2314"/>
        <v>52964</v>
      </c>
      <c r="BJ1467" s="9">
        <f t="shared" si="2314"/>
        <v>0</v>
      </c>
    </row>
    <row r="1468" spans="1:62" hidden="1" x14ac:dyDescent="0.25">
      <c r="A1468" s="28" t="s">
        <v>267</v>
      </c>
      <c r="B1468" s="30" t="s">
        <v>254</v>
      </c>
      <c r="C1468" s="30" t="s">
        <v>32</v>
      </c>
      <c r="D1468" s="30" t="s">
        <v>79</v>
      </c>
      <c r="E1468" s="30" t="s">
        <v>268</v>
      </c>
      <c r="F1468" s="30"/>
      <c r="G1468" s="9">
        <f t="shared" ref="G1468:V1469" si="2315">G1469</f>
        <v>774</v>
      </c>
      <c r="H1468" s="9">
        <f t="shared" si="2315"/>
        <v>0</v>
      </c>
      <c r="I1468" s="9">
        <f t="shared" si="2315"/>
        <v>0</v>
      </c>
      <c r="J1468" s="9">
        <f t="shared" si="2315"/>
        <v>0</v>
      </c>
      <c r="K1468" s="9">
        <f t="shared" si="2315"/>
        <v>0</v>
      </c>
      <c r="L1468" s="9">
        <f t="shared" si="2315"/>
        <v>0</v>
      </c>
      <c r="M1468" s="9">
        <f t="shared" si="2315"/>
        <v>774</v>
      </c>
      <c r="N1468" s="9">
        <f t="shared" si="2315"/>
        <v>0</v>
      </c>
      <c r="O1468" s="9">
        <f t="shared" si="2315"/>
        <v>0</v>
      </c>
      <c r="P1468" s="9">
        <f t="shared" si="2315"/>
        <v>0</v>
      </c>
      <c r="Q1468" s="9">
        <f t="shared" si="2315"/>
        <v>0</v>
      </c>
      <c r="R1468" s="9">
        <f t="shared" si="2315"/>
        <v>0</v>
      </c>
      <c r="S1468" s="9">
        <f t="shared" si="2315"/>
        <v>774</v>
      </c>
      <c r="T1468" s="9">
        <f t="shared" si="2315"/>
        <v>0</v>
      </c>
      <c r="U1468" s="9">
        <f t="shared" si="2315"/>
        <v>0</v>
      </c>
      <c r="V1468" s="9">
        <f t="shared" si="2315"/>
        <v>0</v>
      </c>
      <c r="W1468" s="9">
        <f t="shared" ref="U1468:AJ1469" si="2316">W1469</f>
        <v>0</v>
      </c>
      <c r="X1468" s="9">
        <f t="shared" si="2316"/>
        <v>0</v>
      </c>
      <c r="Y1468" s="9">
        <f t="shared" si="2316"/>
        <v>774</v>
      </c>
      <c r="Z1468" s="9">
        <f t="shared" si="2316"/>
        <v>0</v>
      </c>
      <c r="AA1468" s="9">
        <f t="shared" si="2316"/>
        <v>0</v>
      </c>
      <c r="AB1468" s="9">
        <f t="shared" si="2316"/>
        <v>0</v>
      </c>
      <c r="AC1468" s="9">
        <f t="shared" si="2316"/>
        <v>0</v>
      </c>
      <c r="AD1468" s="9">
        <f t="shared" si="2316"/>
        <v>0</v>
      </c>
      <c r="AE1468" s="9">
        <f t="shared" si="2316"/>
        <v>774</v>
      </c>
      <c r="AF1468" s="9">
        <f t="shared" si="2316"/>
        <v>0</v>
      </c>
      <c r="AG1468" s="9">
        <f t="shared" si="2316"/>
        <v>0</v>
      </c>
      <c r="AH1468" s="9">
        <f t="shared" si="2316"/>
        <v>0</v>
      </c>
      <c r="AI1468" s="9">
        <f t="shared" si="2316"/>
        <v>0</v>
      </c>
      <c r="AJ1468" s="9">
        <f t="shared" si="2316"/>
        <v>0</v>
      </c>
      <c r="AK1468" s="9">
        <f t="shared" ref="AG1468:AV1469" si="2317">AK1469</f>
        <v>774</v>
      </c>
      <c r="AL1468" s="9">
        <f t="shared" si="2317"/>
        <v>0</v>
      </c>
      <c r="AM1468" s="9">
        <f t="shared" si="2317"/>
        <v>0</v>
      </c>
      <c r="AN1468" s="9">
        <f t="shared" si="2317"/>
        <v>0</v>
      </c>
      <c r="AO1468" s="9">
        <f t="shared" si="2317"/>
        <v>0</v>
      </c>
      <c r="AP1468" s="9">
        <f t="shared" si="2317"/>
        <v>0</v>
      </c>
      <c r="AQ1468" s="9">
        <f t="shared" si="2317"/>
        <v>774</v>
      </c>
      <c r="AR1468" s="9">
        <f t="shared" si="2317"/>
        <v>0</v>
      </c>
      <c r="AS1468" s="9">
        <f t="shared" si="2317"/>
        <v>0</v>
      </c>
      <c r="AT1468" s="9">
        <f t="shared" si="2317"/>
        <v>0</v>
      </c>
      <c r="AU1468" s="9">
        <f t="shared" si="2317"/>
        <v>0</v>
      </c>
      <c r="AV1468" s="9">
        <f t="shared" si="2317"/>
        <v>0</v>
      </c>
      <c r="AW1468" s="96">
        <f t="shared" ref="AS1468:BH1469" si="2318">AW1469</f>
        <v>774</v>
      </c>
      <c r="AX1468" s="96">
        <f t="shared" si="2318"/>
        <v>0</v>
      </c>
      <c r="AY1468" s="9">
        <f t="shared" si="2318"/>
        <v>0</v>
      </c>
      <c r="AZ1468" s="9">
        <f t="shared" si="2318"/>
        <v>0</v>
      </c>
      <c r="BA1468" s="9">
        <f t="shared" si="2318"/>
        <v>0</v>
      </c>
      <c r="BB1468" s="9">
        <f t="shared" si="2318"/>
        <v>0</v>
      </c>
      <c r="BC1468" s="9">
        <f t="shared" si="2318"/>
        <v>774</v>
      </c>
      <c r="BD1468" s="9">
        <f t="shared" si="2318"/>
        <v>0</v>
      </c>
      <c r="BE1468" s="9">
        <f t="shared" si="2318"/>
        <v>0</v>
      </c>
      <c r="BF1468" s="9">
        <f t="shared" si="2318"/>
        <v>0</v>
      </c>
      <c r="BG1468" s="9">
        <f t="shared" si="2318"/>
        <v>0</v>
      </c>
      <c r="BH1468" s="9">
        <f t="shared" si="2318"/>
        <v>0</v>
      </c>
      <c r="BI1468" s="9">
        <f t="shared" ref="BE1468:BJ1469" si="2319">BI1469</f>
        <v>774</v>
      </c>
      <c r="BJ1468" s="9">
        <f t="shared" si="2319"/>
        <v>0</v>
      </c>
    </row>
    <row r="1469" spans="1:62" hidden="1" x14ac:dyDescent="0.25">
      <c r="A1469" s="47" t="s">
        <v>100</v>
      </c>
      <c r="B1469" s="30" t="s">
        <v>254</v>
      </c>
      <c r="C1469" s="30" t="s">
        <v>32</v>
      </c>
      <c r="D1469" s="30" t="s">
        <v>79</v>
      </c>
      <c r="E1469" s="30" t="s">
        <v>268</v>
      </c>
      <c r="F1469" s="30" t="s">
        <v>101</v>
      </c>
      <c r="G1469" s="11">
        <f t="shared" si="2315"/>
        <v>774</v>
      </c>
      <c r="H1469" s="11">
        <f t="shared" si="2315"/>
        <v>0</v>
      </c>
      <c r="I1469" s="11">
        <f t="shared" si="2315"/>
        <v>0</v>
      </c>
      <c r="J1469" s="11">
        <f t="shared" si="2315"/>
        <v>0</v>
      </c>
      <c r="K1469" s="11">
        <f t="shared" si="2315"/>
        <v>0</v>
      </c>
      <c r="L1469" s="11">
        <f t="shared" si="2315"/>
        <v>0</v>
      </c>
      <c r="M1469" s="11">
        <f t="shared" si="2315"/>
        <v>774</v>
      </c>
      <c r="N1469" s="11">
        <f t="shared" si="2315"/>
        <v>0</v>
      </c>
      <c r="O1469" s="11">
        <f t="shared" si="2315"/>
        <v>0</v>
      </c>
      <c r="P1469" s="11">
        <f t="shared" si="2315"/>
        <v>0</v>
      </c>
      <c r="Q1469" s="11">
        <f t="shared" si="2315"/>
        <v>0</v>
      </c>
      <c r="R1469" s="11">
        <f t="shared" si="2315"/>
        <v>0</v>
      </c>
      <c r="S1469" s="11">
        <f t="shared" si="2315"/>
        <v>774</v>
      </c>
      <c r="T1469" s="11">
        <f t="shared" si="2315"/>
        <v>0</v>
      </c>
      <c r="U1469" s="11">
        <f t="shared" si="2316"/>
        <v>0</v>
      </c>
      <c r="V1469" s="11">
        <f t="shared" si="2316"/>
        <v>0</v>
      </c>
      <c r="W1469" s="11">
        <f t="shared" si="2316"/>
        <v>0</v>
      </c>
      <c r="X1469" s="11">
        <f t="shared" si="2316"/>
        <v>0</v>
      </c>
      <c r="Y1469" s="11">
        <f t="shared" si="2316"/>
        <v>774</v>
      </c>
      <c r="Z1469" s="11">
        <f t="shared" si="2316"/>
        <v>0</v>
      </c>
      <c r="AA1469" s="11">
        <f t="shared" si="2316"/>
        <v>0</v>
      </c>
      <c r="AB1469" s="11">
        <f t="shared" si="2316"/>
        <v>0</v>
      </c>
      <c r="AC1469" s="11">
        <f t="shared" si="2316"/>
        <v>0</v>
      </c>
      <c r="AD1469" s="11">
        <f t="shared" si="2316"/>
        <v>0</v>
      </c>
      <c r="AE1469" s="11">
        <f t="shared" si="2316"/>
        <v>774</v>
      </c>
      <c r="AF1469" s="11">
        <f t="shared" si="2316"/>
        <v>0</v>
      </c>
      <c r="AG1469" s="11">
        <f t="shared" si="2317"/>
        <v>0</v>
      </c>
      <c r="AH1469" s="11">
        <f t="shared" si="2317"/>
        <v>0</v>
      </c>
      <c r="AI1469" s="11">
        <f t="shared" si="2317"/>
        <v>0</v>
      </c>
      <c r="AJ1469" s="11">
        <f t="shared" si="2317"/>
        <v>0</v>
      </c>
      <c r="AK1469" s="11">
        <f t="shared" si="2317"/>
        <v>774</v>
      </c>
      <c r="AL1469" s="11">
        <f t="shared" si="2317"/>
        <v>0</v>
      </c>
      <c r="AM1469" s="11">
        <f t="shared" si="2317"/>
        <v>0</v>
      </c>
      <c r="AN1469" s="11">
        <f t="shared" si="2317"/>
        <v>0</v>
      </c>
      <c r="AO1469" s="11">
        <f t="shared" si="2317"/>
        <v>0</v>
      </c>
      <c r="AP1469" s="11">
        <f t="shared" si="2317"/>
        <v>0</v>
      </c>
      <c r="AQ1469" s="11">
        <f t="shared" si="2317"/>
        <v>774</v>
      </c>
      <c r="AR1469" s="11">
        <f t="shared" si="2317"/>
        <v>0</v>
      </c>
      <c r="AS1469" s="11">
        <f t="shared" si="2318"/>
        <v>0</v>
      </c>
      <c r="AT1469" s="11">
        <f t="shared" si="2318"/>
        <v>0</v>
      </c>
      <c r="AU1469" s="11">
        <f t="shared" si="2318"/>
        <v>0</v>
      </c>
      <c r="AV1469" s="11">
        <f t="shared" si="2318"/>
        <v>0</v>
      </c>
      <c r="AW1469" s="98">
        <f t="shared" si="2318"/>
        <v>774</v>
      </c>
      <c r="AX1469" s="98">
        <f t="shared" si="2318"/>
        <v>0</v>
      </c>
      <c r="AY1469" s="11">
        <f t="shared" si="2318"/>
        <v>0</v>
      </c>
      <c r="AZ1469" s="11">
        <f t="shared" si="2318"/>
        <v>0</v>
      </c>
      <c r="BA1469" s="11">
        <f t="shared" si="2318"/>
        <v>0</v>
      </c>
      <c r="BB1469" s="11">
        <f t="shared" si="2318"/>
        <v>0</v>
      </c>
      <c r="BC1469" s="11">
        <f t="shared" si="2318"/>
        <v>774</v>
      </c>
      <c r="BD1469" s="11">
        <f t="shared" si="2318"/>
        <v>0</v>
      </c>
      <c r="BE1469" s="11">
        <f t="shared" si="2319"/>
        <v>0</v>
      </c>
      <c r="BF1469" s="11">
        <f t="shared" si="2319"/>
        <v>0</v>
      </c>
      <c r="BG1469" s="11">
        <f t="shared" si="2319"/>
        <v>0</v>
      </c>
      <c r="BH1469" s="11">
        <f t="shared" si="2319"/>
        <v>0</v>
      </c>
      <c r="BI1469" s="11">
        <f t="shared" si="2319"/>
        <v>774</v>
      </c>
      <c r="BJ1469" s="11">
        <f t="shared" si="2319"/>
        <v>0</v>
      </c>
    </row>
    <row r="1470" spans="1:62" hidden="1" x14ac:dyDescent="0.25">
      <c r="A1470" s="47" t="s">
        <v>269</v>
      </c>
      <c r="B1470" s="30" t="s">
        <v>254</v>
      </c>
      <c r="C1470" s="30" t="s">
        <v>32</v>
      </c>
      <c r="D1470" s="30" t="s">
        <v>79</v>
      </c>
      <c r="E1470" s="30" t="s">
        <v>268</v>
      </c>
      <c r="F1470" s="59" t="s">
        <v>270</v>
      </c>
      <c r="G1470" s="9">
        <v>774</v>
      </c>
      <c r="H1470" s="9"/>
      <c r="I1470" s="84"/>
      <c r="J1470" s="84"/>
      <c r="K1470" s="84"/>
      <c r="L1470" s="84"/>
      <c r="M1470" s="9">
        <f>G1470+I1470+J1470+K1470+L1470</f>
        <v>774</v>
      </c>
      <c r="N1470" s="9">
        <f>H1470+L1470</f>
        <v>0</v>
      </c>
      <c r="O1470" s="85"/>
      <c r="P1470" s="85"/>
      <c r="Q1470" s="85"/>
      <c r="R1470" s="85"/>
      <c r="S1470" s="9">
        <f>M1470+O1470+P1470+Q1470+R1470</f>
        <v>774</v>
      </c>
      <c r="T1470" s="9">
        <f>N1470+R1470</f>
        <v>0</v>
      </c>
      <c r="U1470" s="85"/>
      <c r="V1470" s="85"/>
      <c r="W1470" s="85"/>
      <c r="X1470" s="85"/>
      <c r="Y1470" s="9">
        <f>S1470+U1470+V1470+W1470+X1470</f>
        <v>774</v>
      </c>
      <c r="Z1470" s="9">
        <f>T1470+X1470</f>
        <v>0</v>
      </c>
      <c r="AA1470" s="85"/>
      <c r="AB1470" s="85"/>
      <c r="AC1470" s="85"/>
      <c r="AD1470" s="85"/>
      <c r="AE1470" s="9">
        <f>Y1470+AA1470+AB1470+AC1470+AD1470</f>
        <v>774</v>
      </c>
      <c r="AF1470" s="9">
        <f>Z1470+AD1470</f>
        <v>0</v>
      </c>
      <c r="AG1470" s="85"/>
      <c r="AH1470" s="85"/>
      <c r="AI1470" s="85"/>
      <c r="AJ1470" s="85"/>
      <c r="AK1470" s="9">
        <f>AE1470+AG1470+AH1470+AI1470+AJ1470</f>
        <v>774</v>
      </c>
      <c r="AL1470" s="9">
        <f>AF1470+AJ1470</f>
        <v>0</v>
      </c>
      <c r="AM1470" s="85"/>
      <c r="AN1470" s="85"/>
      <c r="AO1470" s="85"/>
      <c r="AP1470" s="85"/>
      <c r="AQ1470" s="9">
        <f>AK1470+AM1470+AN1470+AO1470+AP1470</f>
        <v>774</v>
      </c>
      <c r="AR1470" s="9">
        <f>AL1470+AP1470</f>
        <v>0</v>
      </c>
      <c r="AS1470" s="85"/>
      <c r="AT1470" s="85"/>
      <c r="AU1470" s="85"/>
      <c r="AV1470" s="85"/>
      <c r="AW1470" s="96">
        <f>AQ1470+AS1470+AT1470+AU1470+AV1470</f>
        <v>774</v>
      </c>
      <c r="AX1470" s="96">
        <f>AR1470+AV1470</f>
        <v>0</v>
      </c>
      <c r="AY1470" s="85"/>
      <c r="AZ1470" s="85"/>
      <c r="BA1470" s="85"/>
      <c r="BB1470" s="85"/>
      <c r="BC1470" s="9">
        <f>AW1470+AY1470+AZ1470+BA1470+BB1470</f>
        <v>774</v>
      </c>
      <c r="BD1470" s="9">
        <f>AX1470+BB1470</f>
        <v>0</v>
      </c>
      <c r="BE1470" s="85"/>
      <c r="BF1470" s="85"/>
      <c r="BG1470" s="85"/>
      <c r="BH1470" s="85"/>
      <c r="BI1470" s="9">
        <f>BC1470+BE1470+BF1470+BG1470+BH1470</f>
        <v>774</v>
      </c>
      <c r="BJ1470" s="9">
        <f>BD1470+BH1470</f>
        <v>0</v>
      </c>
    </row>
    <row r="1471" spans="1:62" ht="66" hidden="1" x14ac:dyDescent="0.25">
      <c r="A1471" s="47" t="s">
        <v>271</v>
      </c>
      <c r="B1471" s="30" t="s">
        <v>254</v>
      </c>
      <c r="C1471" s="30" t="s">
        <v>32</v>
      </c>
      <c r="D1471" s="30" t="s">
        <v>79</v>
      </c>
      <c r="E1471" s="30" t="s">
        <v>272</v>
      </c>
      <c r="F1471" s="59"/>
      <c r="G1471" s="9">
        <f t="shared" ref="G1471:V1472" si="2320">G1472</f>
        <v>1098</v>
      </c>
      <c r="H1471" s="9">
        <f t="shared" si="2320"/>
        <v>0</v>
      </c>
      <c r="I1471" s="9">
        <f t="shared" si="2320"/>
        <v>0</v>
      </c>
      <c r="J1471" s="9">
        <f t="shared" si="2320"/>
        <v>0</v>
      </c>
      <c r="K1471" s="9">
        <f t="shared" si="2320"/>
        <v>0</v>
      </c>
      <c r="L1471" s="9">
        <f t="shared" si="2320"/>
        <v>0</v>
      </c>
      <c r="M1471" s="9">
        <f t="shared" si="2320"/>
        <v>1098</v>
      </c>
      <c r="N1471" s="9">
        <f t="shared" si="2320"/>
        <v>0</v>
      </c>
      <c r="O1471" s="9">
        <f t="shared" si="2320"/>
        <v>0</v>
      </c>
      <c r="P1471" s="9">
        <f t="shared" si="2320"/>
        <v>0</v>
      </c>
      <c r="Q1471" s="9">
        <f t="shared" si="2320"/>
        <v>0</v>
      </c>
      <c r="R1471" s="9">
        <f t="shared" si="2320"/>
        <v>0</v>
      </c>
      <c r="S1471" s="9">
        <f t="shared" si="2320"/>
        <v>1098</v>
      </c>
      <c r="T1471" s="9">
        <f t="shared" si="2320"/>
        <v>0</v>
      </c>
      <c r="U1471" s="9">
        <f t="shared" si="2320"/>
        <v>0</v>
      </c>
      <c r="V1471" s="9">
        <f t="shared" si="2320"/>
        <v>0</v>
      </c>
      <c r="W1471" s="9">
        <f t="shared" ref="U1471:AJ1472" si="2321">W1472</f>
        <v>0</v>
      </c>
      <c r="X1471" s="9">
        <f t="shared" si="2321"/>
        <v>0</v>
      </c>
      <c r="Y1471" s="9">
        <f t="shared" si="2321"/>
        <v>1098</v>
      </c>
      <c r="Z1471" s="9">
        <f t="shared" si="2321"/>
        <v>0</v>
      </c>
      <c r="AA1471" s="9">
        <f t="shared" si="2321"/>
        <v>0</v>
      </c>
      <c r="AB1471" s="9">
        <f t="shared" si="2321"/>
        <v>0</v>
      </c>
      <c r="AC1471" s="9">
        <f t="shared" si="2321"/>
        <v>0</v>
      </c>
      <c r="AD1471" s="9">
        <f t="shared" si="2321"/>
        <v>0</v>
      </c>
      <c r="AE1471" s="9">
        <f t="shared" si="2321"/>
        <v>1098</v>
      </c>
      <c r="AF1471" s="9">
        <f t="shared" si="2321"/>
        <v>0</v>
      </c>
      <c r="AG1471" s="9">
        <f t="shared" si="2321"/>
        <v>0</v>
      </c>
      <c r="AH1471" s="9">
        <f t="shared" si="2321"/>
        <v>0</v>
      </c>
      <c r="AI1471" s="9">
        <f t="shared" si="2321"/>
        <v>0</v>
      </c>
      <c r="AJ1471" s="9">
        <f t="shared" si="2321"/>
        <v>0</v>
      </c>
      <c r="AK1471" s="9">
        <f t="shared" ref="AG1471:AV1472" si="2322">AK1472</f>
        <v>1098</v>
      </c>
      <c r="AL1471" s="9">
        <f t="shared" si="2322"/>
        <v>0</v>
      </c>
      <c r="AM1471" s="9">
        <f t="shared" si="2322"/>
        <v>0</v>
      </c>
      <c r="AN1471" s="9">
        <f t="shared" si="2322"/>
        <v>0</v>
      </c>
      <c r="AO1471" s="9">
        <f t="shared" si="2322"/>
        <v>0</v>
      </c>
      <c r="AP1471" s="9">
        <f t="shared" si="2322"/>
        <v>0</v>
      </c>
      <c r="AQ1471" s="9">
        <f t="shared" si="2322"/>
        <v>1098</v>
      </c>
      <c r="AR1471" s="9">
        <f t="shared" si="2322"/>
        <v>0</v>
      </c>
      <c r="AS1471" s="9">
        <f t="shared" si="2322"/>
        <v>0</v>
      </c>
      <c r="AT1471" s="9">
        <f t="shared" si="2322"/>
        <v>0</v>
      </c>
      <c r="AU1471" s="9">
        <f t="shared" si="2322"/>
        <v>0</v>
      </c>
      <c r="AV1471" s="9">
        <f t="shared" si="2322"/>
        <v>0</v>
      </c>
      <c r="AW1471" s="96">
        <f t="shared" ref="AS1471:BH1472" si="2323">AW1472</f>
        <v>1098</v>
      </c>
      <c r="AX1471" s="96">
        <f t="shared" si="2323"/>
        <v>0</v>
      </c>
      <c r="AY1471" s="9">
        <f t="shared" si="2323"/>
        <v>0</v>
      </c>
      <c r="AZ1471" s="9">
        <f t="shared" si="2323"/>
        <v>0</v>
      </c>
      <c r="BA1471" s="9">
        <f t="shared" si="2323"/>
        <v>0</v>
      </c>
      <c r="BB1471" s="9">
        <f t="shared" si="2323"/>
        <v>0</v>
      </c>
      <c r="BC1471" s="9">
        <f t="shared" si="2323"/>
        <v>1098</v>
      </c>
      <c r="BD1471" s="9">
        <f t="shared" si="2323"/>
        <v>0</v>
      </c>
      <c r="BE1471" s="9">
        <f t="shared" si="2323"/>
        <v>0</v>
      </c>
      <c r="BF1471" s="9">
        <f t="shared" si="2323"/>
        <v>0</v>
      </c>
      <c r="BG1471" s="9">
        <f t="shared" si="2323"/>
        <v>0</v>
      </c>
      <c r="BH1471" s="9">
        <f t="shared" si="2323"/>
        <v>0</v>
      </c>
      <c r="BI1471" s="9">
        <f t="shared" ref="BE1471:BJ1472" si="2324">BI1472</f>
        <v>1098</v>
      </c>
      <c r="BJ1471" s="9">
        <f t="shared" si="2324"/>
        <v>0</v>
      </c>
    </row>
    <row r="1472" spans="1:62" hidden="1" x14ac:dyDescent="0.25">
      <c r="A1472" s="47" t="s">
        <v>100</v>
      </c>
      <c r="B1472" s="30" t="s">
        <v>254</v>
      </c>
      <c r="C1472" s="30" t="s">
        <v>32</v>
      </c>
      <c r="D1472" s="30" t="s">
        <v>79</v>
      </c>
      <c r="E1472" s="30" t="s">
        <v>272</v>
      </c>
      <c r="F1472" s="59" t="s">
        <v>101</v>
      </c>
      <c r="G1472" s="9">
        <f t="shared" si="2320"/>
        <v>1098</v>
      </c>
      <c r="H1472" s="9">
        <f t="shared" si="2320"/>
        <v>0</v>
      </c>
      <c r="I1472" s="9">
        <f t="shared" si="2320"/>
        <v>0</v>
      </c>
      <c r="J1472" s="9">
        <f t="shared" si="2320"/>
        <v>0</v>
      </c>
      <c r="K1472" s="9">
        <f t="shared" si="2320"/>
        <v>0</v>
      </c>
      <c r="L1472" s="9">
        <f t="shared" si="2320"/>
        <v>0</v>
      </c>
      <c r="M1472" s="9">
        <f t="shared" si="2320"/>
        <v>1098</v>
      </c>
      <c r="N1472" s="9">
        <f t="shared" si="2320"/>
        <v>0</v>
      </c>
      <c r="O1472" s="9">
        <f t="shared" si="2320"/>
        <v>0</v>
      </c>
      <c r="P1472" s="9">
        <f t="shared" si="2320"/>
        <v>0</v>
      </c>
      <c r="Q1472" s="9">
        <f t="shared" si="2320"/>
        <v>0</v>
      </c>
      <c r="R1472" s="9">
        <f t="shared" si="2320"/>
        <v>0</v>
      </c>
      <c r="S1472" s="9">
        <f t="shared" si="2320"/>
        <v>1098</v>
      </c>
      <c r="T1472" s="9">
        <f t="shared" si="2320"/>
        <v>0</v>
      </c>
      <c r="U1472" s="9">
        <f t="shared" si="2321"/>
        <v>0</v>
      </c>
      <c r="V1472" s="9">
        <f t="shared" si="2321"/>
        <v>0</v>
      </c>
      <c r="W1472" s="9">
        <f t="shared" si="2321"/>
        <v>0</v>
      </c>
      <c r="X1472" s="9">
        <f t="shared" si="2321"/>
        <v>0</v>
      </c>
      <c r="Y1472" s="9">
        <f t="shared" si="2321"/>
        <v>1098</v>
      </c>
      <c r="Z1472" s="9">
        <f t="shared" si="2321"/>
        <v>0</v>
      </c>
      <c r="AA1472" s="9">
        <f t="shared" si="2321"/>
        <v>0</v>
      </c>
      <c r="AB1472" s="9">
        <f t="shared" si="2321"/>
        <v>0</v>
      </c>
      <c r="AC1472" s="9">
        <f t="shared" si="2321"/>
        <v>0</v>
      </c>
      <c r="AD1472" s="9">
        <f t="shared" si="2321"/>
        <v>0</v>
      </c>
      <c r="AE1472" s="9">
        <f t="shared" si="2321"/>
        <v>1098</v>
      </c>
      <c r="AF1472" s="9">
        <f t="shared" si="2321"/>
        <v>0</v>
      </c>
      <c r="AG1472" s="9">
        <f t="shared" si="2322"/>
        <v>0</v>
      </c>
      <c r="AH1472" s="9">
        <f t="shared" si="2322"/>
        <v>0</v>
      </c>
      <c r="AI1472" s="9">
        <f t="shared" si="2322"/>
        <v>0</v>
      </c>
      <c r="AJ1472" s="9">
        <f t="shared" si="2322"/>
        <v>0</v>
      </c>
      <c r="AK1472" s="9">
        <f t="shared" si="2322"/>
        <v>1098</v>
      </c>
      <c r="AL1472" s="9">
        <f t="shared" si="2322"/>
        <v>0</v>
      </c>
      <c r="AM1472" s="9">
        <f t="shared" si="2322"/>
        <v>0</v>
      </c>
      <c r="AN1472" s="9">
        <f t="shared" si="2322"/>
        <v>0</v>
      </c>
      <c r="AO1472" s="9">
        <f t="shared" si="2322"/>
        <v>0</v>
      </c>
      <c r="AP1472" s="9">
        <f t="shared" si="2322"/>
        <v>0</v>
      </c>
      <c r="AQ1472" s="9">
        <f t="shared" si="2322"/>
        <v>1098</v>
      </c>
      <c r="AR1472" s="9">
        <f t="shared" si="2322"/>
        <v>0</v>
      </c>
      <c r="AS1472" s="9">
        <f t="shared" si="2323"/>
        <v>0</v>
      </c>
      <c r="AT1472" s="9">
        <f t="shared" si="2323"/>
        <v>0</v>
      </c>
      <c r="AU1472" s="9">
        <f t="shared" si="2323"/>
        <v>0</v>
      </c>
      <c r="AV1472" s="9">
        <f t="shared" si="2323"/>
        <v>0</v>
      </c>
      <c r="AW1472" s="96">
        <f t="shared" si="2323"/>
        <v>1098</v>
      </c>
      <c r="AX1472" s="96">
        <f t="shared" si="2323"/>
        <v>0</v>
      </c>
      <c r="AY1472" s="9">
        <f t="shared" si="2323"/>
        <v>0</v>
      </c>
      <c r="AZ1472" s="9">
        <f t="shared" si="2323"/>
        <v>0</v>
      </c>
      <c r="BA1472" s="9">
        <f t="shared" si="2323"/>
        <v>0</v>
      </c>
      <c r="BB1472" s="9">
        <f t="shared" si="2323"/>
        <v>0</v>
      </c>
      <c r="BC1472" s="9">
        <f t="shared" si="2323"/>
        <v>1098</v>
      </c>
      <c r="BD1472" s="9">
        <f t="shared" si="2323"/>
        <v>0</v>
      </c>
      <c r="BE1472" s="9">
        <f t="shared" si="2324"/>
        <v>0</v>
      </c>
      <c r="BF1472" s="9">
        <f t="shared" si="2324"/>
        <v>0</v>
      </c>
      <c r="BG1472" s="9">
        <f t="shared" si="2324"/>
        <v>0</v>
      </c>
      <c r="BH1472" s="9">
        <f t="shared" si="2324"/>
        <v>0</v>
      </c>
      <c r="BI1472" s="9">
        <f t="shared" si="2324"/>
        <v>1098</v>
      </c>
      <c r="BJ1472" s="9">
        <f t="shared" si="2324"/>
        <v>0</v>
      </c>
    </row>
    <row r="1473" spans="1:62" hidden="1" x14ac:dyDescent="0.25">
      <c r="A1473" s="47" t="s">
        <v>269</v>
      </c>
      <c r="B1473" s="30" t="s">
        <v>254</v>
      </c>
      <c r="C1473" s="30" t="s">
        <v>32</v>
      </c>
      <c r="D1473" s="30" t="s">
        <v>79</v>
      </c>
      <c r="E1473" s="30" t="s">
        <v>272</v>
      </c>
      <c r="F1473" s="59" t="s">
        <v>270</v>
      </c>
      <c r="G1473" s="9">
        <v>1098</v>
      </c>
      <c r="H1473" s="9"/>
      <c r="I1473" s="84"/>
      <c r="J1473" s="84"/>
      <c r="K1473" s="84"/>
      <c r="L1473" s="84"/>
      <c r="M1473" s="9">
        <f>G1473+I1473+J1473+K1473+L1473</f>
        <v>1098</v>
      </c>
      <c r="N1473" s="9">
        <f>H1473+L1473</f>
        <v>0</v>
      </c>
      <c r="O1473" s="85"/>
      <c r="P1473" s="85"/>
      <c r="Q1473" s="85"/>
      <c r="R1473" s="85"/>
      <c r="S1473" s="9">
        <f>M1473+O1473+P1473+Q1473+R1473</f>
        <v>1098</v>
      </c>
      <c r="T1473" s="9">
        <f>N1473+R1473</f>
        <v>0</v>
      </c>
      <c r="U1473" s="85"/>
      <c r="V1473" s="85"/>
      <c r="W1473" s="85"/>
      <c r="X1473" s="85"/>
      <c r="Y1473" s="9">
        <f>S1473+U1473+V1473+W1473+X1473</f>
        <v>1098</v>
      </c>
      <c r="Z1473" s="9">
        <f>T1473+X1473</f>
        <v>0</v>
      </c>
      <c r="AA1473" s="85"/>
      <c r="AB1473" s="85"/>
      <c r="AC1473" s="85"/>
      <c r="AD1473" s="85"/>
      <c r="AE1473" s="9">
        <f>Y1473+AA1473+AB1473+AC1473+AD1473</f>
        <v>1098</v>
      </c>
      <c r="AF1473" s="9">
        <f>Z1473+AD1473</f>
        <v>0</v>
      </c>
      <c r="AG1473" s="85"/>
      <c r="AH1473" s="85"/>
      <c r="AI1473" s="85"/>
      <c r="AJ1473" s="85"/>
      <c r="AK1473" s="9">
        <f>AE1473+AG1473+AH1473+AI1473+AJ1473</f>
        <v>1098</v>
      </c>
      <c r="AL1473" s="9">
        <f>AF1473+AJ1473</f>
        <v>0</v>
      </c>
      <c r="AM1473" s="85"/>
      <c r="AN1473" s="85"/>
      <c r="AO1473" s="85"/>
      <c r="AP1473" s="85"/>
      <c r="AQ1473" s="9">
        <f>AK1473+AM1473+AN1473+AO1473+AP1473</f>
        <v>1098</v>
      </c>
      <c r="AR1473" s="9">
        <f>AL1473+AP1473</f>
        <v>0</v>
      </c>
      <c r="AS1473" s="85"/>
      <c r="AT1473" s="85"/>
      <c r="AU1473" s="85"/>
      <c r="AV1473" s="85"/>
      <c r="AW1473" s="96">
        <f>AQ1473+AS1473+AT1473+AU1473+AV1473</f>
        <v>1098</v>
      </c>
      <c r="AX1473" s="96">
        <f>AR1473+AV1473</f>
        <v>0</v>
      </c>
      <c r="AY1473" s="85"/>
      <c r="AZ1473" s="85"/>
      <c r="BA1473" s="85"/>
      <c r="BB1473" s="85"/>
      <c r="BC1473" s="9">
        <f>AW1473+AY1473+AZ1473+BA1473+BB1473</f>
        <v>1098</v>
      </c>
      <c r="BD1473" s="9">
        <f>AX1473+BB1473</f>
        <v>0</v>
      </c>
      <c r="BE1473" s="85"/>
      <c r="BF1473" s="85"/>
      <c r="BG1473" s="85"/>
      <c r="BH1473" s="85"/>
      <c r="BI1473" s="9">
        <f>BC1473+BE1473+BF1473+BG1473+BH1473</f>
        <v>1098</v>
      </c>
      <c r="BJ1473" s="9">
        <f>BD1473+BH1473</f>
        <v>0</v>
      </c>
    </row>
    <row r="1474" spans="1:62" ht="49.5" hidden="1" x14ac:dyDescent="0.25">
      <c r="A1474" s="47" t="s">
        <v>273</v>
      </c>
      <c r="B1474" s="30" t="s">
        <v>254</v>
      </c>
      <c r="C1474" s="30" t="s">
        <v>32</v>
      </c>
      <c r="D1474" s="30" t="s">
        <v>79</v>
      </c>
      <c r="E1474" s="30" t="s">
        <v>274</v>
      </c>
      <c r="F1474" s="59"/>
      <c r="G1474" s="9">
        <f t="shared" ref="G1474:V1475" si="2325">G1475</f>
        <v>7761</v>
      </c>
      <c r="H1474" s="9">
        <f t="shared" si="2325"/>
        <v>0</v>
      </c>
      <c r="I1474" s="9">
        <f t="shared" si="2325"/>
        <v>0</v>
      </c>
      <c r="J1474" s="9">
        <f t="shared" si="2325"/>
        <v>0</v>
      </c>
      <c r="K1474" s="9">
        <f t="shared" si="2325"/>
        <v>0</v>
      </c>
      <c r="L1474" s="9">
        <f t="shared" si="2325"/>
        <v>0</v>
      </c>
      <c r="M1474" s="9">
        <f t="shared" si="2325"/>
        <v>7761</v>
      </c>
      <c r="N1474" s="9">
        <f t="shared" si="2325"/>
        <v>0</v>
      </c>
      <c r="O1474" s="9">
        <f t="shared" si="2325"/>
        <v>0</v>
      </c>
      <c r="P1474" s="9">
        <f t="shared" si="2325"/>
        <v>0</v>
      </c>
      <c r="Q1474" s="9">
        <f t="shared" si="2325"/>
        <v>0</v>
      </c>
      <c r="R1474" s="9">
        <f t="shared" si="2325"/>
        <v>0</v>
      </c>
      <c r="S1474" s="9">
        <f t="shared" si="2325"/>
        <v>7761</v>
      </c>
      <c r="T1474" s="9">
        <f t="shared" si="2325"/>
        <v>0</v>
      </c>
      <c r="U1474" s="9">
        <f t="shared" si="2325"/>
        <v>0</v>
      </c>
      <c r="V1474" s="9">
        <f t="shared" si="2325"/>
        <v>0</v>
      </c>
      <c r="W1474" s="9">
        <f t="shared" ref="U1474:AJ1475" si="2326">W1475</f>
        <v>0</v>
      </c>
      <c r="X1474" s="9">
        <f t="shared" si="2326"/>
        <v>0</v>
      </c>
      <c r="Y1474" s="9">
        <f t="shared" si="2326"/>
        <v>7761</v>
      </c>
      <c r="Z1474" s="9">
        <f t="shared" si="2326"/>
        <v>0</v>
      </c>
      <c r="AA1474" s="9">
        <f t="shared" si="2326"/>
        <v>0</v>
      </c>
      <c r="AB1474" s="9">
        <f t="shared" si="2326"/>
        <v>0</v>
      </c>
      <c r="AC1474" s="9">
        <f t="shared" si="2326"/>
        <v>0</v>
      </c>
      <c r="AD1474" s="9">
        <f t="shared" si="2326"/>
        <v>0</v>
      </c>
      <c r="AE1474" s="9">
        <f t="shared" si="2326"/>
        <v>7761</v>
      </c>
      <c r="AF1474" s="9">
        <f t="shared" si="2326"/>
        <v>0</v>
      </c>
      <c r="AG1474" s="9">
        <f t="shared" si="2326"/>
        <v>0</v>
      </c>
      <c r="AH1474" s="9">
        <f t="shared" si="2326"/>
        <v>0</v>
      </c>
      <c r="AI1474" s="9">
        <f t="shared" si="2326"/>
        <v>0</v>
      </c>
      <c r="AJ1474" s="9">
        <f t="shared" si="2326"/>
        <v>0</v>
      </c>
      <c r="AK1474" s="9">
        <f t="shared" ref="AG1474:AV1475" si="2327">AK1475</f>
        <v>7761</v>
      </c>
      <c r="AL1474" s="9">
        <f t="shared" si="2327"/>
        <v>0</v>
      </c>
      <c r="AM1474" s="9">
        <f t="shared" si="2327"/>
        <v>0</v>
      </c>
      <c r="AN1474" s="9">
        <f t="shared" si="2327"/>
        <v>0</v>
      </c>
      <c r="AO1474" s="9">
        <f t="shared" si="2327"/>
        <v>0</v>
      </c>
      <c r="AP1474" s="9">
        <f t="shared" si="2327"/>
        <v>0</v>
      </c>
      <c r="AQ1474" s="9">
        <f t="shared" si="2327"/>
        <v>7761</v>
      </c>
      <c r="AR1474" s="9">
        <f t="shared" si="2327"/>
        <v>0</v>
      </c>
      <c r="AS1474" s="9">
        <f t="shared" si="2327"/>
        <v>0</v>
      </c>
      <c r="AT1474" s="9">
        <f t="shared" si="2327"/>
        <v>0</v>
      </c>
      <c r="AU1474" s="9">
        <f t="shared" si="2327"/>
        <v>0</v>
      </c>
      <c r="AV1474" s="9">
        <f t="shared" si="2327"/>
        <v>0</v>
      </c>
      <c r="AW1474" s="96">
        <f t="shared" ref="AS1474:BH1475" si="2328">AW1475</f>
        <v>7761</v>
      </c>
      <c r="AX1474" s="96">
        <f t="shared" si="2328"/>
        <v>0</v>
      </c>
      <c r="AY1474" s="9">
        <f t="shared" si="2328"/>
        <v>0</v>
      </c>
      <c r="AZ1474" s="9">
        <f t="shared" si="2328"/>
        <v>0</v>
      </c>
      <c r="BA1474" s="9">
        <f t="shared" si="2328"/>
        <v>0</v>
      </c>
      <c r="BB1474" s="9">
        <f t="shared" si="2328"/>
        <v>0</v>
      </c>
      <c r="BC1474" s="9">
        <f t="shared" si="2328"/>
        <v>7761</v>
      </c>
      <c r="BD1474" s="9">
        <f t="shared" si="2328"/>
        <v>0</v>
      </c>
      <c r="BE1474" s="9">
        <f t="shared" si="2328"/>
        <v>0</v>
      </c>
      <c r="BF1474" s="9">
        <f t="shared" si="2328"/>
        <v>0</v>
      </c>
      <c r="BG1474" s="9">
        <f t="shared" si="2328"/>
        <v>0</v>
      </c>
      <c r="BH1474" s="9">
        <f t="shared" si="2328"/>
        <v>0</v>
      </c>
      <c r="BI1474" s="9">
        <f t="shared" ref="BE1474:BJ1475" si="2329">BI1475</f>
        <v>7761</v>
      </c>
      <c r="BJ1474" s="9">
        <f t="shared" si="2329"/>
        <v>0</v>
      </c>
    </row>
    <row r="1475" spans="1:62" hidden="1" x14ac:dyDescent="0.25">
      <c r="A1475" s="47" t="s">
        <v>100</v>
      </c>
      <c r="B1475" s="30" t="s">
        <v>254</v>
      </c>
      <c r="C1475" s="30" t="s">
        <v>32</v>
      </c>
      <c r="D1475" s="30" t="s">
        <v>79</v>
      </c>
      <c r="E1475" s="30" t="s">
        <v>274</v>
      </c>
      <c r="F1475" s="59" t="s">
        <v>101</v>
      </c>
      <c r="G1475" s="9">
        <f t="shared" si="2325"/>
        <v>7761</v>
      </c>
      <c r="H1475" s="9">
        <f t="shared" si="2325"/>
        <v>0</v>
      </c>
      <c r="I1475" s="9">
        <f t="shared" si="2325"/>
        <v>0</v>
      </c>
      <c r="J1475" s="9">
        <f t="shared" si="2325"/>
        <v>0</v>
      </c>
      <c r="K1475" s="9">
        <f t="shared" si="2325"/>
        <v>0</v>
      </c>
      <c r="L1475" s="9">
        <f t="shared" si="2325"/>
        <v>0</v>
      </c>
      <c r="M1475" s="9">
        <f t="shared" si="2325"/>
        <v>7761</v>
      </c>
      <c r="N1475" s="9">
        <f t="shared" si="2325"/>
        <v>0</v>
      </c>
      <c r="O1475" s="9">
        <f t="shared" si="2325"/>
        <v>0</v>
      </c>
      <c r="P1475" s="9">
        <f t="shared" si="2325"/>
        <v>0</v>
      </c>
      <c r="Q1475" s="9">
        <f t="shared" si="2325"/>
        <v>0</v>
      </c>
      <c r="R1475" s="9">
        <f t="shared" si="2325"/>
        <v>0</v>
      </c>
      <c r="S1475" s="9">
        <f t="shared" si="2325"/>
        <v>7761</v>
      </c>
      <c r="T1475" s="9">
        <f t="shared" si="2325"/>
        <v>0</v>
      </c>
      <c r="U1475" s="9">
        <f t="shared" si="2326"/>
        <v>0</v>
      </c>
      <c r="V1475" s="9">
        <f t="shared" si="2326"/>
        <v>0</v>
      </c>
      <c r="W1475" s="9">
        <f t="shared" si="2326"/>
        <v>0</v>
      </c>
      <c r="X1475" s="9">
        <f t="shared" si="2326"/>
        <v>0</v>
      </c>
      <c r="Y1475" s="9">
        <f t="shared" si="2326"/>
        <v>7761</v>
      </c>
      <c r="Z1475" s="9">
        <f t="shared" si="2326"/>
        <v>0</v>
      </c>
      <c r="AA1475" s="9">
        <f t="shared" si="2326"/>
        <v>0</v>
      </c>
      <c r="AB1475" s="9">
        <f t="shared" si="2326"/>
        <v>0</v>
      </c>
      <c r="AC1475" s="9">
        <f t="shared" si="2326"/>
        <v>0</v>
      </c>
      <c r="AD1475" s="9">
        <f t="shared" si="2326"/>
        <v>0</v>
      </c>
      <c r="AE1475" s="9">
        <f t="shared" si="2326"/>
        <v>7761</v>
      </c>
      <c r="AF1475" s="9">
        <f t="shared" si="2326"/>
        <v>0</v>
      </c>
      <c r="AG1475" s="9">
        <f t="shared" si="2327"/>
        <v>0</v>
      </c>
      <c r="AH1475" s="9">
        <f t="shared" si="2327"/>
        <v>0</v>
      </c>
      <c r="AI1475" s="9">
        <f t="shared" si="2327"/>
        <v>0</v>
      </c>
      <c r="AJ1475" s="9">
        <f t="shared" si="2327"/>
        <v>0</v>
      </c>
      <c r="AK1475" s="9">
        <f t="shared" si="2327"/>
        <v>7761</v>
      </c>
      <c r="AL1475" s="9">
        <f t="shared" si="2327"/>
        <v>0</v>
      </c>
      <c r="AM1475" s="9">
        <f t="shared" si="2327"/>
        <v>0</v>
      </c>
      <c r="AN1475" s="9">
        <f t="shared" si="2327"/>
        <v>0</v>
      </c>
      <c r="AO1475" s="9">
        <f t="shared" si="2327"/>
        <v>0</v>
      </c>
      <c r="AP1475" s="9">
        <f t="shared" si="2327"/>
        <v>0</v>
      </c>
      <c r="AQ1475" s="9">
        <f t="shared" si="2327"/>
        <v>7761</v>
      </c>
      <c r="AR1475" s="9">
        <f t="shared" si="2327"/>
        <v>0</v>
      </c>
      <c r="AS1475" s="9">
        <f t="shared" si="2328"/>
        <v>0</v>
      </c>
      <c r="AT1475" s="9">
        <f t="shared" si="2328"/>
        <v>0</v>
      </c>
      <c r="AU1475" s="9">
        <f t="shared" si="2328"/>
        <v>0</v>
      </c>
      <c r="AV1475" s="9">
        <f t="shared" si="2328"/>
        <v>0</v>
      </c>
      <c r="AW1475" s="96">
        <f t="shared" si="2328"/>
        <v>7761</v>
      </c>
      <c r="AX1475" s="96">
        <f t="shared" si="2328"/>
        <v>0</v>
      </c>
      <c r="AY1475" s="9">
        <f t="shared" si="2328"/>
        <v>0</v>
      </c>
      <c r="AZ1475" s="9">
        <f t="shared" si="2328"/>
        <v>0</v>
      </c>
      <c r="BA1475" s="9">
        <f t="shared" si="2328"/>
        <v>0</v>
      </c>
      <c r="BB1475" s="9">
        <f t="shared" si="2328"/>
        <v>0</v>
      </c>
      <c r="BC1475" s="9">
        <f t="shared" si="2328"/>
        <v>7761</v>
      </c>
      <c r="BD1475" s="9">
        <f t="shared" si="2328"/>
        <v>0</v>
      </c>
      <c r="BE1475" s="9">
        <f t="shared" si="2329"/>
        <v>0</v>
      </c>
      <c r="BF1475" s="9">
        <f t="shared" si="2329"/>
        <v>0</v>
      </c>
      <c r="BG1475" s="9">
        <f t="shared" si="2329"/>
        <v>0</v>
      </c>
      <c r="BH1475" s="9">
        <f t="shared" si="2329"/>
        <v>0</v>
      </c>
      <c r="BI1475" s="9">
        <f t="shared" si="2329"/>
        <v>7761</v>
      </c>
      <c r="BJ1475" s="9">
        <f t="shared" si="2329"/>
        <v>0</v>
      </c>
    </row>
    <row r="1476" spans="1:62" hidden="1" x14ac:dyDescent="0.25">
      <c r="A1476" s="47" t="s">
        <v>269</v>
      </c>
      <c r="B1476" s="30" t="s">
        <v>254</v>
      </c>
      <c r="C1476" s="30" t="s">
        <v>32</v>
      </c>
      <c r="D1476" s="30" t="s">
        <v>79</v>
      </c>
      <c r="E1476" s="30" t="s">
        <v>274</v>
      </c>
      <c r="F1476" s="59" t="s">
        <v>270</v>
      </c>
      <c r="G1476" s="9">
        <v>7761</v>
      </c>
      <c r="H1476" s="9"/>
      <c r="I1476" s="84"/>
      <c r="J1476" s="84"/>
      <c r="K1476" s="84"/>
      <c r="L1476" s="84"/>
      <c r="M1476" s="9">
        <f>G1476+I1476+J1476+K1476+L1476</f>
        <v>7761</v>
      </c>
      <c r="N1476" s="9">
        <f>H1476+L1476</f>
        <v>0</v>
      </c>
      <c r="O1476" s="85"/>
      <c r="P1476" s="85"/>
      <c r="Q1476" s="85"/>
      <c r="R1476" s="85"/>
      <c r="S1476" s="9">
        <f>M1476+O1476+P1476+Q1476+R1476</f>
        <v>7761</v>
      </c>
      <c r="T1476" s="9">
        <f>N1476+R1476</f>
        <v>0</v>
      </c>
      <c r="U1476" s="85"/>
      <c r="V1476" s="85"/>
      <c r="W1476" s="85"/>
      <c r="X1476" s="85"/>
      <c r="Y1476" s="9">
        <f>S1476+U1476+V1476+W1476+X1476</f>
        <v>7761</v>
      </c>
      <c r="Z1476" s="9">
        <f>T1476+X1476</f>
        <v>0</v>
      </c>
      <c r="AA1476" s="85"/>
      <c r="AB1476" s="85"/>
      <c r="AC1476" s="85"/>
      <c r="AD1476" s="85"/>
      <c r="AE1476" s="9">
        <f>Y1476+AA1476+AB1476+AC1476+AD1476</f>
        <v>7761</v>
      </c>
      <c r="AF1476" s="9">
        <f>Z1476+AD1476</f>
        <v>0</v>
      </c>
      <c r="AG1476" s="85"/>
      <c r="AH1476" s="85"/>
      <c r="AI1476" s="85"/>
      <c r="AJ1476" s="85"/>
      <c r="AK1476" s="9">
        <f>AE1476+AG1476+AH1476+AI1476+AJ1476</f>
        <v>7761</v>
      </c>
      <c r="AL1476" s="9">
        <f>AF1476+AJ1476</f>
        <v>0</v>
      </c>
      <c r="AM1476" s="85"/>
      <c r="AN1476" s="85"/>
      <c r="AO1476" s="85"/>
      <c r="AP1476" s="85"/>
      <c r="AQ1476" s="9">
        <f>AK1476+AM1476+AN1476+AO1476+AP1476</f>
        <v>7761</v>
      </c>
      <c r="AR1476" s="9">
        <f>AL1476+AP1476</f>
        <v>0</v>
      </c>
      <c r="AS1476" s="85"/>
      <c r="AT1476" s="85"/>
      <c r="AU1476" s="85"/>
      <c r="AV1476" s="85"/>
      <c r="AW1476" s="96">
        <f>AQ1476+AS1476+AT1476+AU1476+AV1476</f>
        <v>7761</v>
      </c>
      <c r="AX1476" s="96">
        <f>AR1476+AV1476</f>
        <v>0</v>
      </c>
      <c r="AY1476" s="85"/>
      <c r="AZ1476" s="85"/>
      <c r="BA1476" s="85"/>
      <c r="BB1476" s="85"/>
      <c r="BC1476" s="9">
        <f>AW1476+AY1476+AZ1476+BA1476+BB1476</f>
        <v>7761</v>
      </c>
      <c r="BD1476" s="9">
        <f>AX1476+BB1476</f>
        <v>0</v>
      </c>
      <c r="BE1476" s="85"/>
      <c r="BF1476" s="85"/>
      <c r="BG1476" s="85"/>
      <c r="BH1476" s="85"/>
      <c r="BI1476" s="9">
        <f>BC1476+BE1476+BF1476+BG1476+BH1476</f>
        <v>7761</v>
      </c>
      <c r="BJ1476" s="9">
        <f>BD1476+BH1476</f>
        <v>0</v>
      </c>
    </row>
    <row r="1477" spans="1:62" ht="66" hidden="1" x14ac:dyDescent="0.25">
      <c r="A1477" s="28" t="s">
        <v>403</v>
      </c>
      <c r="B1477" s="30" t="s">
        <v>254</v>
      </c>
      <c r="C1477" s="30" t="s">
        <v>32</v>
      </c>
      <c r="D1477" s="30" t="s">
        <v>79</v>
      </c>
      <c r="E1477" s="30" t="s">
        <v>275</v>
      </c>
      <c r="F1477" s="30"/>
      <c r="G1477" s="11">
        <f t="shared" ref="G1477:V1478" si="2330">G1478</f>
        <v>116</v>
      </c>
      <c r="H1477" s="11">
        <f t="shared" si="2330"/>
        <v>0</v>
      </c>
      <c r="I1477" s="11">
        <f t="shared" si="2330"/>
        <v>0</v>
      </c>
      <c r="J1477" s="11">
        <f t="shared" si="2330"/>
        <v>0</v>
      </c>
      <c r="K1477" s="11">
        <f t="shared" si="2330"/>
        <v>0</v>
      </c>
      <c r="L1477" s="11">
        <f t="shared" si="2330"/>
        <v>0</v>
      </c>
      <c r="M1477" s="11">
        <f t="shared" si="2330"/>
        <v>116</v>
      </c>
      <c r="N1477" s="11">
        <f t="shared" si="2330"/>
        <v>0</v>
      </c>
      <c r="O1477" s="11">
        <f t="shared" si="2330"/>
        <v>0</v>
      </c>
      <c r="P1477" s="11">
        <f t="shared" si="2330"/>
        <v>0</v>
      </c>
      <c r="Q1477" s="11">
        <f t="shared" si="2330"/>
        <v>0</v>
      </c>
      <c r="R1477" s="11">
        <f t="shared" si="2330"/>
        <v>0</v>
      </c>
      <c r="S1477" s="11">
        <f t="shared" si="2330"/>
        <v>116</v>
      </c>
      <c r="T1477" s="11">
        <f t="shared" si="2330"/>
        <v>0</v>
      </c>
      <c r="U1477" s="11">
        <f t="shared" si="2330"/>
        <v>0</v>
      </c>
      <c r="V1477" s="11">
        <f t="shared" si="2330"/>
        <v>0</v>
      </c>
      <c r="W1477" s="11">
        <f t="shared" ref="U1477:AJ1478" si="2331">W1478</f>
        <v>0</v>
      </c>
      <c r="X1477" s="11">
        <f t="shared" si="2331"/>
        <v>0</v>
      </c>
      <c r="Y1477" s="11">
        <f t="shared" si="2331"/>
        <v>116</v>
      </c>
      <c r="Z1477" s="11">
        <f t="shared" si="2331"/>
        <v>0</v>
      </c>
      <c r="AA1477" s="11">
        <f t="shared" si="2331"/>
        <v>7</v>
      </c>
      <c r="AB1477" s="11">
        <f t="shared" si="2331"/>
        <v>0</v>
      </c>
      <c r="AC1477" s="11">
        <f t="shared" si="2331"/>
        <v>0</v>
      </c>
      <c r="AD1477" s="11">
        <f t="shared" si="2331"/>
        <v>0</v>
      </c>
      <c r="AE1477" s="11">
        <f t="shared" si="2331"/>
        <v>123</v>
      </c>
      <c r="AF1477" s="11">
        <f t="shared" si="2331"/>
        <v>0</v>
      </c>
      <c r="AG1477" s="11">
        <f t="shared" si="2331"/>
        <v>0</v>
      </c>
      <c r="AH1477" s="11">
        <f t="shared" si="2331"/>
        <v>0</v>
      </c>
      <c r="AI1477" s="11">
        <f t="shared" si="2331"/>
        <v>0</v>
      </c>
      <c r="AJ1477" s="11">
        <f t="shared" si="2331"/>
        <v>0</v>
      </c>
      <c r="AK1477" s="11">
        <f t="shared" ref="AG1477:AV1478" si="2332">AK1478</f>
        <v>123</v>
      </c>
      <c r="AL1477" s="11">
        <f t="shared" si="2332"/>
        <v>0</v>
      </c>
      <c r="AM1477" s="11">
        <f t="shared" si="2332"/>
        <v>0</v>
      </c>
      <c r="AN1477" s="11">
        <f t="shared" si="2332"/>
        <v>0</v>
      </c>
      <c r="AO1477" s="11">
        <f t="shared" si="2332"/>
        <v>0</v>
      </c>
      <c r="AP1477" s="11">
        <f t="shared" si="2332"/>
        <v>0</v>
      </c>
      <c r="AQ1477" s="11">
        <f t="shared" si="2332"/>
        <v>123</v>
      </c>
      <c r="AR1477" s="11">
        <f t="shared" si="2332"/>
        <v>0</v>
      </c>
      <c r="AS1477" s="11">
        <f t="shared" si="2332"/>
        <v>0</v>
      </c>
      <c r="AT1477" s="11">
        <f t="shared" si="2332"/>
        <v>0</v>
      </c>
      <c r="AU1477" s="11">
        <f t="shared" si="2332"/>
        <v>0</v>
      </c>
      <c r="AV1477" s="11">
        <f t="shared" si="2332"/>
        <v>0</v>
      </c>
      <c r="AW1477" s="98">
        <f t="shared" ref="AS1477:BH1478" si="2333">AW1478</f>
        <v>123</v>
      </c>
      <c r="AX1477" s="98">
        <f t="shared" si="2333"/>
        <v>0</v>
      </c>
      <c r="AY1477" s="11">
        <f t="shared" si="2333"/>
        <v>0</v>
      </c>
      <c r="AZ1477" s="11">
        <f t="shared" si="2333"/>
        <v>0</v>
      </c>
      <c r="BA1477" s="11">
        <f t="shared" si="2333"/>
        <v>0</v>
      </c>
      <c r="BB1477" s="11">
        <f t="shared" si="2333"/>
        <v>0</v>
      </c>
      <c r="BC1477" s="11">
        <f t="shared" si="2333"/>
        <v>123</v>
      </c>
      <c r="BD1477" s="11">
        <f t="shared" si="2333"/>
        <v>0</v>
      </c>
      <c r="BE1477" s="11">
        <f t="shared" si="2333"/>
        <v>0</v>
      </c>
      <c r="BF1477" s="11">
        <f t="shared" si="2333"/>
        <v>0</v>
      </c>
      <c r="BG1477" s="11">
        <f t="shared" si="2333"/>
        <v>0</v>
      </c>
      <c r="BH1477" s="11">
        <f t="shared" si="2333"/>
        <v>0</v>
      </c>
      <c r="BI1477" s="11">
        <f t="shared" ref="BE1477:BJ1478" si="2334">BI1478</f>
        <v>123</v>
      </c>
      <c r="BJ1477" s="11">
        <f t="shared" si="2334"/>
        <v>0</v>
      </c>
    </row>
    <row r="1478" spans="1:62" hidden="1" x14ac:dyDescent="0.25">
      <c r="A1478" s="47" t="s">
        <v>100</v>
      </c>
      <c r="B1478" s="30" t="s">
        <v>254</v>
      </c>
      <c r="C1478" s="30" t="s">
        <v>32</v>
      </c>
      <c r="D1478" s="30" t="s">
        <v>79</v>
      </c>
      <c r="E1478" s="30" t="s">
        <v>275</v>
      </c>
      <c r="F1478" s="30" t="s">
        <v>101</v>
      </c>
      <c r="G1478" s="11">
        <f t="shared" si="2330"/>
        <v>116</v>
      </c>
      <c r="H1478" s="11">
        <f t="shared" si="2330"/>
        <v>0</v>
      </c>
      <c r="I1478" s="11">
        <f t="shared" si="2330"/>
        <v>0</v>
      </c>
      <c r="J1478" s="11">
        <f t="shared" si="2330"/>
        <v>0</v>
      </c>
      <c r="K1478" s="11">
        <f t="shared" si="2330"/>
        <v>0</v>
      </c>
      <c r="L1478" s="11">
        <f t="shared" si="2330"/>
        <v>0</v>
      </c>
      <c r="M1478" s="11">
        <f t="shared" si="2330"/>
        <v>116</v>
      </c>
      <c r="N1478" s="11">
        <f t="shared" si="2330"/>
        <v>0</v>
      </c>
      <c r="O1478" s="11">
        <f t="shared" si="2330"/>
        <v>0</v>
      </c>
      <c r="P1478" s="11">
        <f t="shared" si="2330"/>
        <v>0</v>
      </c>
      <c r="Q1478" s="11">
        <f t="shared" si="2330"/>
        <v>0</v>
      </c>
      <c r="R1478" s="11">
        <f t="shared" si="2330"/>
        <v>0</v>
      </c>
      <c r="S1478" s="11">
        <f t="shared" si="2330"/>
        <v>116</v>
      </c>
      <c r="T1478" s="11">
        <f t="shared" si="2330"/>
        <v>0</v>
      </c>
      <c r="U1478" s="11">
        <f t="shared" si="2331"/>
        <v>0</v>
      </c>
      <c r="V1478" s="11">
        <f t="shared" si="2331"/>
        <v>0</v>
      </c>
      <c r="W1478" s="11">
        <f t="shared" si="2331"/>
        <v>0</v>
      </c>
      <c r="X1478" s="11">
        <f t="shared" si="2331"/>
        <v>0</v>
      </c>
      <c r="Y1478" s="11">
        <f t="shared" si="2331"/>
        <v>116</v>
      </c>
      <c r="Z1478" s="11">
        <f t="shared" si="2331"/>
        <v>0</v>
      </c>
      <c r="AA1478" s="11">
        <f t="shared" si="2331"/>
        <v>7</v>
      </c>
      <c r="AB1478" s="11">
        <f t="shared" si="2331"/>
        <v>0</v>
      </c>
      <c r="AC1478" s="11">
        <f t="shared" si="2331"/>
        <v>0</v>
      </c>
      <c r="AD1478" s="11">
        <f t="shared" si="2331"/>
        <v>0</v>
      </c>
      <c r="AE1478" s="11">
        <f t="shared" si="2331"/>
        <v>123</v>
      </c>
      <c r="AF1478" s="11">
        <f t="shared" si="2331"/>
        <v>0</v>
      </c>
      <c r="AG1478" s="11">
        <f t="shared" si="2332"/>
        <v>0</v>
      </c>
      <c r="AH1478" s="11">
        <f t="shared" si="2332"/>
        <v>0</v>
      </c>
      <c r="AI1478" s="11">
        <f t="shared" si="2332"/>
        <v>0</v>
      </c>
      <c r="AJ1478" s="11">
        <f t="shared" si="2332"/>
        <v>0</v>
      </c>
      <c r="AK1478" s="11">
        <f t="shared" si="2332"/>
        <v>123</v>
      </c>
      <c r="AL1478" s="11">
        <f t="shared" si="2332"/>
        <v>0</v>
      </c>
      <c r="AM1478" s="11">
        <f t="shared" si="2332"/>
        <v>0</v>
      </c>
      <c r="AN1478" s="11">
        <f t="shared" si="2332"/>
        <v>0</v>
      </c>
      <c r="AO1478" s="11">
        <f t="shared" si="2332"/>
        <v>0</v>
      </c>
      <c r="AP1478" s="11">
        <f t="shared" si="2332"/>
        <v>0</v>
      </c>
      <c r="AQ1478" s="11">
        <f t="shared" si="2332"/>
        <v>123</v>
      </c>
      <c r="AR1478" s="11">
        <f t="shared" si="2332"/>
        <v>0</v>
      </c>
      <c r="AS1478" s="11">
        <f t="shared" si="2333"/>
        <v>0</v>
      </c>
      <c r="AT1478" s="11">
        <f t="shared" si="2333"/>
        <v>0</v>
      </c>
      <c r="AU1478" s="11">
        <f t="shared" si="2333"/>
        <v>0</v>
      </c>
      <c r="AV1478" s="11">
        <f t="shared" si="2333"/>
        <v>0</v>
      </c>
      <c r="AW1478" s="98">
        <f t="shared" si="2333"/>
        <v>123</v>
      </c>
      <c r="AX1478" s="98">
        <f t="shared" si="2333"/>
        <v>0</v>
      </c>
      <c r="AY1478" s="11">
        <f t="shared" si="2333"/>
        <v>0</v>
      </c>
      <c r="AZ1478" s="11">
        <f t="shared" si="2333"/>
        <v>0</v>
      </c>
      <c r="BA1478" s="11">
        <f t="shared" si="2333"/>
        <v>0</v>
      </c>
      <c r="BB1478" s="11">
        <f t="shared" si="2333"/>
        <v>0</v>
      </c>
      <c r="BC1478" s="11">
        <f t="shared" si="2333"/>
        <v>123</v>
      </c>
      <c r="BD1478" s="11">
        <f t="shared" si="2333"/>
        <v>0</v>
      </c>
      <c r="BE1478" s="11">
        <f t="shared" si="2334"/>
        <v>0</v>
      </c>
      <c r="BF1478" s="11">
        <f t="shared" si="2334"/>
        <v>0</v>
      </c>
      <c r="BG1478" s="11">
        <f t="shared" si="2334"/>
        <v>0</v>
      </c>
      <c r="BH1478" s="11">
        <f t="shared" si="2334"/>
        <v>0</v>
      </c>
      <c r="BI1478" s="11">
        <f t="shared" si="2334"/>
        <v>123</v>
      </c>
      <c r="BJ1478" s="11">
        <f t="shared" si="2334"/>
        <v>0</v>
      </c>
    </row>
    <row r="1479" spans="1:62" hidden="1" x14ac:dyDescent="0.25">
      <c r="A1479" s="47" t="s">
        <v>269</v>
      </c>
      <c r="B1479" s="30" t="s">
        <v>254</v>
      </c>
      <c r="C1479" s="30" t="s">
        <v>32</v>
      </c>
      <c r="D1479" s="30" t="s">
        <v>79</v>
      </c>
      <c r="E1479" s="30" t="s">
        <v>275</v>
      </c>
      <c r="F1479" s="59" t="s">
        <v>270</v>
      </c>
      <c r="G1479" s="9">
        <v>116</v>
      </c>
      <c r="H1479" s="9"/>
      <c r="I1479" s="84"/>
      <c r="J1479" s="84"/>
      <c r="K1479" s="84"/>
      <c r="L1479" s="84"/>
      <c r="M1479" s="9">
        <f>G1479+I1479+J1479+K1479+L1479</f>
        <v>116</v>
      </c>
      <c r="N1479" s="9">
        <f>H1479+L1479</f>
        <v>0</v>
      </c>
      <c r="O1479" s="85"/>
      <c r="P1479" s="85"/>
      <c r="Q1479" s="85"/>
      <c r="R1479" s="85"/>
      <c r="S1479" s="9">
        <f>M1479+O1479+P1479+Q1479+R1479</f>
        <v>116</v>
      </c>
      <c r="T1479" s="9">
        <f>N1479+R1479</f>
        <v>0</v>
      </c>
      <c r="U1479" s="85"/>
      <c r="V1479" s="85"/>
      <c r="W1479" s="85"/>
      <c r="X1479" s="85"/>
      <c r="Y1479" s="9">
        <f>S1479+U1479+V1479+W1479+X1479</f>
        <v>116</v>
      </c>
      <c r="Z1479" s="9">
        <f>T1479+X1479</f>
        <v>0</v>
      </c>
      <c r="AA1479" s="11">
        <v>7</v>
      </c>
      <c r="AB1479" s="85"/>
      <c r="AC1479" s="85"/>
      <c r="AD1479" s="85"/>
      <c r="AE1479" s="9">
        <f>Y1479+AA1479+AB1479+AC1479+AD1479</f>
        <v>123</v>
      </c>
      <c r="AF1479" s="9">
        <f>Z1479+AD1479</f>
        <v>0</v>
      </c>
      <c r="AG1479" s="11"/>
      <c r="AH1479" s="85"/>
      <c r="AI1479" s="85"/>
      <c r="AJ1479" s="85"/>
      <c r="AK1479" s="9">
        <f>AE1479+AG1479+AH1479+AI1479+AJ1479</f>
        <v>123</v>
      </c>
      <c r="AL1479" s="9">
        <f>AF1479+AJ1479</f>
        <v>0</v>
      </c>
      <c r="AM1479" s="11"/>
      <c r="AN1479" s="85"/>
      <c r="AO1479" s="85"/>
      <c r="AP1479" s="85"/>
      <c r="AQ1479" s="9">
        <f>AK1479+AM1479+AN1479+AO1479+AP1479</f>
        <v>123</v>
      </c>
      <c r="AR1479" s="9">
        <f>AL1479+AP1479</f>
        <v>0</v>
      </c>
      <c r="AS1479" s="11"/>
      <c r="AT1479" s="85"/>
      <c r="AU1479" s="85"/>
      <c r="AV1479" s="85"/>
      <c r="AW1479" s="96">
        <f>AQ1479+AS1479+AT1479+AU1479+AV1479</f>
        <v>123</v>
      </c>
      <c r="AX1479" s="96">
        <f>AR1479+AV1479</f>
        <v>0</v>
      </c>
      <c r="AY1479" s="11"/>
      <c r="AZ1479" s="85"/>
      <c r="BA1479" s="85"/>
      <c r="BB1479" s="85"/>
      <c r="BC1479" s="9">
        <f>AW1479+AY1479+AZ1479+BA1479+BB1479</f>
        <v>123</v>
      </c>
      <c r="BD1479" s="9">
        <f>AX1479+BB1479</f>
        <v>0</v>
      </c>
      <c r="BE1479" s="11"/>
      <c r="BF1479" s="85"/>
      <c r="BG1479" s="85"/>
      <c r="BH1479" s="85"/>
      <c r="BI1479" s="9">
        <f>BC1479+BE1479+BF1479+BG1479+BH1479</f>
        <v>123</v>
      </c>
      <c r="BJ1479" s="9">
        <f>BD1479+BH1479</f>
        <v>0</v>
      </c>
    </row>
    <row r="1480" spans="1:62" ht="49.5" hidden="1" x14ac:dyDescent="0.25">
      <c r="A1480" s="28" t="s">
        <v>276</v>
      </c>
      <c r="B1480" s="30" t="s">
        <v>254</v>
      </c>
      <c r="C1480" s="30" t="s">
        <v>32</v>
      </c>
      <c r="D1480" s="30" t="s">
        <v>79</v>
      </c>
      <c r="E1480" s="30" t="s">
        <v>277</v>
      </c>
      <c r="F1480" s="30"/>
      <c r="G1480" s="11">
        <f t="shared" ref="G1480:V1481" si="2335">G1481</f>
        <v>2584</v>
      </c>
      <c r="H1480" s="11">
        <f t="shared" si="2335"/>
        <v>0</v>
      </c>
      <c r="I1480" s="11">
        <f t="shared" si="2335"/>
        <v>0</v>
      </c>
      <c r="J1480" s="11">
        <f t="shared" si="2335"/>
        <v>0</v>
      </c>
      <c r="K1480" s="11">
        <f t="shared" si="2335"/>
        <v>0</v>
      </c>
      <c r="L1480" s="11">
        <f t="shared" si="2335"/>
        <v>0</v>
      </c>
      <c r="M1480" s="11">
        <f t="shared" si="2335"/>
        <v>2584</v>
      </c>
      <c r="N1480" s="11">
        <f t="shared" si="2335"/>
        <v>0</v>
      </c>
      <c r="O1480" s="11">
        <f t="shared" si="2335"/>
        <v>0</v>
      </c>
      <c r="P1480" s="11">
        <f t="shared" si="2335"/>
        <v>0</v>
      </c>
      <c r="Q1480" s="11">
        <f t="shared" si="2335"/>
        <v>0</v>
      </c>
      <c r="R1480" s="11">
        <f t="shared" si="2335"/>
        <v>0</v>
      </c>
      <c r="S1480" s="11">
        <f t="shared" si="2335"/>
        <v>2584</v>
      </c>
      <c r="T1480" s="11">
        <f t="shared" si="2335"/>
        <v>0</v>
      </c>
      <c r="U1480" s="11">
        <f t="shared" si="2335"/>
        <v>0</v>
      </c>
      <c r="V1480" s="11">
        <f t="shared" si="2335"/>
        <v>0</v>
      </c>
      <c r="W1480" s="11">
        <f t="shared" ref="U1480:AJ1481" si="2336">W1481</f>
        <v>0</v>
      </c>
      <c r="X1480" s="11">
        <f t="shared" si="2336"/>
        <v>0</v>
      </c>
      <c r="Y1480" s="11">
        <f t="shared" si="2336"/>
        <v>2584</v>
      </c>
      <c r="Z1480" s="11">
        <f t="shared" si="2336"/>
        <v>0</v>
      </c>
      <c r="AA1480" s="11">
        <f t="shared" si="2336"/>
        <v>0</v>
      </c>
      <c r="AB1480" s="11">
        <f t="shared" si="2336"/>
        <v>0</v>
      </c>
      <c r="AC1480" s="11">
        <f t="shared" si="2336"/>
        <v>0</v>
      </c>
      <c r="AD1480" s="11">
        <f t="shared" si="2336"/>
        <v>0</v>
      </c>
      <c r="AE1480" s="11">
        <f t="shared" si="2336"/>
        <v>2584</v>
      </c>
      <c r="AF1480" s="11">
        <f t="shared" si="2336"/>
        <v>0</v>
      </c>
      <c r="AG1480" s="11">
        <f t="shared" si="2336"/>
        <v>-407</v>
      </c>
      <c r="AH1480" s="11">
        <f t="shared" si="2336"/>
        <v>0</v>
      </c>
      <c r="AI1480" s="11">
        <f t="shared" si="2336"/>
        <v>0</v>
      </c>
      <c r="AJ1480" s="11">
        <f t="shared" si="2336"/>
        <v>0</v>
      </c>
      <c r="AK1480" s="11">
        <f t="shared" ref="AG1480:AV1481" si="2337">AK1481</f>
        <v>2177</v>
      </c>
      <c r="AL1480" s="11">
        <f t="shared" si="2337"/>
        <v>0</v>
      </c>
      <c r="AM1480" s="11">
        <f t="shared" si="2337"/>
        <v>0</v>
      </c>
      <c r="AN1480" s="11">
        <f t="shared" si="2337"/>
        <v>0</v>
      </c>
      <c r="AO1480" s="11">
        <f t="shared" si="2337"/>
        <v>0</v>
      </c>
      <c r="AP1480" s="11">
        <f t="shared" si="2337"/>
        <v>0</v>
      </c>
      <c r="AQ1480" s="11">
        <f t="shared" si="2337"/>
        <v>2177</v>
      </c>
      <c r="AR1480" s="11">
        <f t="shared" si="2337"/>
        <v>0</v>
      </c>
      <c r="AS1480" s="11">
        <f t="shared" si="2337"/>
        <v>0</v>
      </c>
      <c r="AT1480" s="11">
        <f t="shared" si="2337"/>
        <v>0</v>
      </c>
      <c r="AU1480" s="11">
        <f t="shared" si="2337"/>
        <v>0</v>
      </c>
      <c r="AV1480" s="11">
        <f t="shared" si="2337"/>
        <v>0</v>
      </c>
      <c r="AW1480" s="98">
        <f t="shared" ref="AS1480:BH1481" si="2338">AW1481</f>
        <v>2177</v>
      </c>
      <c r="AX1480" s="98">
        <f t="shared" si="2338"/>
        <v>0</v>
      </c>
      <c r="AY1480" s="11">
        <f t="shared" si="2338"/>
        <v>0</v>
      </c>
      <c r="AZ1480" s="11">
        <f t="shared" si="2338"/>
        <v>0</v>
      </c>
      <c r="BA1480" s="11">
        <f t="shared" si="2338"/>
        <v>0</v>
      </c>
      <c r="BB1480" s="11">
        <f t="shared" si="2338"/>
        <v>0</v>
      </c>
      <c r="BC1480" s="11">
        <f t="shared" si="2338"/>
        <v>2177</v>
      </c>
      <c r="BD1480" s="11">
        <f t="shared" si="2338"/>
        <v>0</v>
      </c>
      <c r="BE1480" s="11">
        <f t="shared" si="2338"/>
        <v>0</v>
      </c>
      <c r="BF1480" s="11">
        <f t="shared" si="2338"/>
        <v>0</v>
      </c>
      <c r="BG1480" s="11">
        <f t="shared" si="2338"/>
        <v>0</v>
      </c>
      <c r="BH1480" s="11">
        <f t="shared" si="2338"/>
        <v>0</v>
      </c>
      <c r="BI1480" s="11">
        <f t="shared" ref="BE1480:BJ1481" si="2339">BI1481</f>
        <v>2177</v>
      </c>
      <c r="BJ1480" s="11">
        <f t="shared" si="2339"/>
        <v>0</v>
      </c>
    </row>
    <row r="1481" spans="1:62" hidden="1" x14ac:dyDescent="0.25">
      <c r="A1481" s="47" t="s">
        <v>100</v>
      </c>
      <c r="B1481" s="30" t="s">
        <v>254</v>
      </c>
      <c r="C1481" s="30" t="s">
        <v>32</v>
      </c>
      <c r="D1481" s="30" t="s">
        <v>79</v>
      </c>
      <c r="E1481" s="30" t="s">
        <v>277</v>
      </c>
      <c r="F1481" s="30" t="s">
        <v>101</v>
      </c>
      <c r="G1481" s="11">
        <f t="shared" si="2335"/>
        <v>2584</v>
      </c>
      <c r="H1481" s="11">
        <f t="shared" si="2335"/>
        <v>0</v>
      </c>
      <c r="I1481" s="11">
        <f t="shared" si="2335"/>
        <v>0</v>
      </c>
      <c r="J1481" s="11">
        <f t="shared" si="2335"/>
        <v>0</v>
      </c>
      <c r="K1481" s="11">
        <f t="shared" si="2335"/>
        <v>0</v>
      </c>
      <c r="L1481" s="11">
        <f t="shared" si="2335"/>
        <v>0</v>
      </c>
      <c r="M1481" s="11">
        <f t="shared" si="2335"/>
        <v>2584</v>
      </c>
      <c r="N1481" s="11">
        <f t="shared" si="2335"/>
        <v>0</v>
      </c>
      <c r="O1481" s="11">
        <f t="shared" si="2335"/>
        <v>0</v>
      </c>
      <c r="P1481" s="11">
        <f t="shared" si="2335"/>
        <v>0</v>
      </c>
      <c r="Q1481" s="11">
        <f t="shared" si="2335"/>
        <v>0</v>
      </c>
      <c r="R1481" s="11">
        <f t="shared" si="2335"/>
        <v>0</v>
      </c>
      <c r="S1481" s="11">
        <f t="shared" si="2335"/>
        <v>2584</v>
      </c>
      <c r="T1481" s="11">
        <f t="shared" si="2335"/>
        <v>0</v>
      </c>
      <c r="U1481" s="11">
        <f t="shared" si="2336"/>
        <v>0</v>
      </c>
      <c r="V1481" s="11">
        <f t="shared" si="2336"/>
        <v>0</v>
      </c>
      <c r="W1481" s="11">
        <f t="shared" si="2336"/>
        <v>0</v>
      </c>
      <c r="X1481" s="11">
        <f t="shared" si="2336"/>
        <v>0</v>
      </c>
      <c r="Y1481" s="11">
        <f t="shared" si="2336"/>
        <v>2584</v>
      </c>
      <c r="Z1481" s="11">
        <f t="shared" si="2336"/>
        <v>0</v>
      </c>
      <c r="AA1481" s="11">
        <f t="shared" si="2336"/>
        <v>0</v>
      </c>
      <c r="AB1481" s="11">
        <f t="shared" si="2336"/>
        <v>0</v>
      </c>
      <c r="AC1481" s="11">
        <f t="shared" si="2336"/>
        <v>0</v>
      </c>
      <c r="AD1481" s="11">
        <f t="shared" si="2336"/>
        <v>0</v>
      </c>
      <c r="AE1481" s="11">
        <f t="shared" si="2336"/>
        <v>2584</v>
      </c>
      <c r="AF1481" s="11">
        <f t="shared" si="2336"/>
        <v>0</v>
      </c>
      <c r="AG1481" s="11">
        <f t="shared" si="2337"/>
        <v>-407</v>
      </c>
      <c r="AH1481" s="11">
        <f t="shared" si="2337"/>
        <v>0</v>
      </c>
      <c r="AI1481" s="11">
        <f t="shared" si="2337"/>
        <v>0</v>
      </c>
      <c r="AJ1481" s="11">
        <f t="shared" si="2337"/>
        <v>0</v>
      </c>
      <c r="AK1481" s="11">
        <f t="shared" si="2337"/>
        <v>2177</v>
      </c>
      <c r="AL1481" s="11">
        <f t="shared" si="2337"/>
        <v>0</v>
      </c>
      <c r="AM1481" s="11">
        <f t="shared" si="2337"/>
        <v>0</v>
      </c>
      <c r="AN1481" s="11">
        <f t="shared" si="2337"/>
        <v>0</v>
      </c>
      <c r="AO1481" s="11">
        <f t="shared" si="2337"/>
        <v>0</v>
      </c>
      <c r="AP1481" s="11">
        <f t="shared" si="2337"/>
        <v>0</v>
      </c>
      <c r="AQ1481" s="11">
        <f t="shared" si="2337"/>
        <v>2177</v>
      </c>
      <c r="AR1481" s="11">
        <f t="shared" si="2337"/>
        <v>0</v>
      </c>
      <c r="AS1481" s="11">
        <f t="shared" si="2338"/>
        <v>0</v>
      </c>
      <c r="AT1481" s="11">
        <f t="shared" si="2338"/>
        <v>0</v>
      </c>
      <c r="AU1481" s="11">
        <f t="shared" si="2338"/>
        <v>0</v>
      </c>
      <c r="AV1481" s="11">
        <f t="shared" si="2338"/>
        <v>0</v>
      </c>
      <c r="AW1481" s="98">
        <f t="shared" si="2338"/>
        <v>2177</v>
      </c>
      <c r="AX1481" s="98">
        <f t="shared" si="2338"/>
        <v>0</v>
      </c>
      <c r="AY1481" s="11">
        <f t="shared" si="2338"/>
        <v>0</v>
      </c>
      <c r="AZ1481" s="11">
        <f t="shared" si="2338"/>
        <v>0</v>
      </c>
      <c r="BA1481" s="11">
        <f t="shared" si="2338"/>
        <v>0</v>
      </c>
      <c r="BB1481" s="11">
        <f t="shared" si="2338"/>
        <v>0</v>
      </c>
      <c r="BC1481" s="11">
        <f t="shared" si="2338"/>
        <v>2177</v>
      </c>
      <c r="BD1481" s="11">
        <f t="shared" si="2338"/>
        <v>0</v>
      </c>
      <c r="BE1481" s="11">
        <f t="shared" si="2339"/>
        <v>0</v>
      </c>
      <c r="BF1481" s="11">
        <f t="shared" si="2339"/>
        <v>0</v>
      </c>
      <c r="BG1481" s="11">
        <f t="shared" si="2339"/>
        <v>0</v>
      </c>
      <c r="BH1481" s="11">
        <f t="shared" si="2339"/>
        <v>0</v>
      </c>
      <c r="BI1481" s="11">
        <f t="shared" si="2339"/>
        <v>2177</v>
      </c>
      <c r="BJ1481" s="11">
        <f t="shared" si="2339"/>
        <v>0</v>
      </c>
    </row>
    <row r="1482" spans="1:62" hidden="1" x14ac:dyDescent="0.25">
      <c r="A1482" s="47" t="s">
        <v>269</v>
      </c>
      <c r="B1482" s="30" t="s">
        <v>254</v>
      </c>
      <c r="C1482" s="30" t="s">
        <v>32</v>
      </c>
      <c r="D1482" s="30" t="s">
        <v>79</v>
      </c>
      <c r="E1482" s="30" t="s">
        <v>277</v>
      </c>
      <c r="F1482" s="59" t="s">
        <v>270</v>
      </c>
      <c r="G1482" s="9">
        <v>2584</v>
      </c>
      <c r="H1482" s="9"/>
      <c r="I1482" s="84"/>
      <c r="J1482" s="84"/>
      <c r="K1482" s="84"/>
      <c r="L1482" s="84"/>
      <c r="M1482" s="9">
        <f>G1482+I1482+J1482+K1482+L1482</f>
        <v>2584</v>
      </c>
      <c r="N1482" s="9">
        <f>H1482+L1482</f>
        <v>0</v>
      </c>
      <c r="O1482" s="85"/>
      <c r="P1482" s="85"/>
      <c r="Q1482" s="85"/>
      <c r="R1482" s="85"/>
      <c r="S1482" s="9">
        <f>M1482+O1482+P1482+Q1482+R1482</f>
        <v>2584</v>
      </c>
      <c r="T1482" s="9">
        <f>N1482+R1482</f>
        <v>0</v>
      </c>
      <c r="U1482" s="85"/>
      <c r="V1482" s="85"/>
      <c r="W1482" s="85"/>
      <c r="X1482" s="85"/>
      <c r="Y1482" s="9">
        <f>S1482+U1482+V1482+W1482+X1482</f>
        <v>2584</v>
      </c>
      <c r="Z1482" s="9">
        <f>T1482+X1482</f>
        <v>0</v>
      </c>
      <c r="AA1482" s="85"/>
      <c r="AB1482" s="85"/>
      <c r="AC1482" s="85"/>
      <c r="AD1482" s="85"/>
      <c r="AE1482" s="9">
        <f>Y1482+AA1482+AB1482+AC1482+AD1482</f>
        <v>2584</v>
      </c>
      <c r="AF1482" s="9">
        <f>Z1482+AD1482</f>
        <v>0</v>
      </c>
      <c r="AG1482" s="11">
        <v>-407</v>
      </c>
      <c r="AH1482" s="85"/>
      <c r="AI1482" s="85"/>
      <c r="AJ1482" s="85"/>
      <c r="AK1482" s="9">
        <f>AE1482+AG1482+AH1482+AI1482+AJ1482</f>
        <v>2177</v>
      </c>
      <c r="AL1482" s="9">
        <f>AF1482+AJ1482</f>
        <v>0</v>
      </c>
      <c r="AM1482" s="11"/>
      <c r="AN1482" s="85"/>
      <c r="AO1482" s="85"/>
      <c r="AP1482" s="85"/>
      <c r="AQ1482" s="9">
        <f>AK1482+AM1482+AN1482+AO1482+AP1482</f>
        <v>2177</v>
      </c>
      <c r="AR1482" s="9">
        <f>AL1482+AP1482</f>
        <v>0</v>
      </c>
      <c r="AS1482" s="11"/>
      <c r="AT1482" s="85"/>
      <c r="AU1482" s="85"/>
      <c r="AV1482" s="85"/>
      <c r="AW1482" s="96">
        <f>AQ1482+AS1482+AT1482+AU1482+AV1482</f>
        <v>2177</v>
      </c>
      <c r="AX1482" s="96">
        <f>AR1482+AV1482</f>
        <v>0</v>
      </c>
      <c r="AY1482" s="11"/>
      <c r="AZ1482" s="85"/>
      <c r="BA1482" s="85"/>
      <c r="BB1482" s="85"/>
      <c r="BC1482" s="9">
        <f>AW1482+AY1482+AZ1482+BA1482+BB1482</f>
        <v>2177</v>
      </c>
      <c r="BD1482" s="9">
        <f>AX1482+BB1482</f>
        <v>0</v>
      </c>
      <c r="BE1482" s="11"/>
      <c r="BF1482" s="85"/>
      <c r="BG1482" s="85"/>
      <c r="BH1482" s="85"/>
      <c r="BI1482" s="9">
        <f>BC1482+BE1482+BF1482+BG1482+BH1482</f>
        <v>2177</v>
      </c>
      <c r="BJ1482" s="9">
        <f>BD1482+BH1482</f>
        <v>0</v>
      </c>
    </row>
    <row r="1483" spans="1:62" ht="33" hidden="1" x14ac:dyDescent="0.25">
      <c r="A1483" s="28" t="s">
        <v>278</v>
      </c>
      <c r="B1483" s="30" t="s">
        <v>254</v>
      </c>
      <c r="C1483" s="30" t="s">
        <v>32</v>
      </c>
      <c r="D1483" s="30" t="s">
        <v>79</v>
      </c>
      <c r="E1483" s="30" t="s">
        <v>279</v>
      </c>
      <c r="F1483" s="30"/>
      <c r="G1483" s="11">
        <f t="shared" ref="G1483:V1484" si="2340">G1484</f>
        <v>984</v>
      </c>
      <c r="H1483" s="11">
        <f t="shared" si="2340"/>
        <v>0</v>
      </c>
      <c r="I1483" s="11">
        <f t="shared" si="2340"/>
        <v>0</v>
      </c>
      <c r="J1483" s="11">
        <f t="shared" si="2340"/>
        <v>0</v>
      </c>
      <c r="K1483" s="11">
        <f t="shared" si="2340"/>
        <v>0</v>
      </c>
      <c r="L1483" s="11">
        <f t="shared" si="2340"/>
        <v>0</v>
      </c>
      <c r="M1483" s="11">
        <f t="shared" si="2340"/>
        <v>984</v>
      </c>
      <c r="N1483" s="11">
        <f t="shared" si="2340"/>
        <v>0</v>
      </c>
      <c r="O1483" s="11">
        <f t="shared" si="2340"/>
        <v>0</v>
      </c>
      <c r="P1483" s="11">
        <f t="shared" si="2340"/>
        <v>0</v>
      </c>
      <c r="Q1483" s="11">
        <f t="shared" si="2340"/>
        <v>0</v>
      </c>
      <c r="R1483" s="11">
        <f t="shared" si="2340"/>
        <v>0</v>
      </c>
      <c r="S1483" s="11">
        <f t="shared" si="2340"/>
        <v>984</v>
      </c>
      <c r="T1483" s="11">
        <f t="shared" si="2340"/>
        <v>0</v>
      </c>
      <c r="U1483" s="11">
        <f t="shared" si="2340"/>
        <v>0</v>
      </c>
      <c r="V1483" s="11">
        <f t="shared" si="2340"/>
        <v>0</v>
      </c>
      <c r="W1483" s="11">
        <f t="shared" ref="U1483:AJ1484" si="2341">W1484</f>
        <v>0</v>
      </c>
      <c r="X1483" s="11">
        <f t="shared" si="2341"/>
        <v>0</v>
      </c>
      <c r="Y1483" s="11">
        <f t="shared" si="2341"/>
        <v>984</v>
      </c>
      <c r="Z1483" s="11">
        <f t="shared" si="2341"/>
        <v>0</v>
      </c>
      <c r="AA1483" s="11">
        <f t="shared" si="2341"/>
        <v>0</v>
      </c>
      <c r="AB1483" s="11">
        <f t="shared" si="2341"/>
        <v>0</v>
      </c>
      <c r="AC1483" s="11">
        <f t="shared" si="2341"/>
        <v>0</v>
      </c>
      <c r="AD1483" s="11">
        <f t="shared" si="2341"/>
        <v>0</v>
      </c>
      <c r="AE1483" s="11">
        <f t="shared" si="2341"/>
        <v>984</v>
      </c>
      <c r="AF1483" s="11">
        <f t="shared" si="2341"/>
        <v>0</v>
      </c>
      <c r="AG1483" s="11">
        <f t="shared" si="2341"/>
        <v>0</v>
      </c>
      <c r="AH1483" s="11">
        <f t="shared" si="2341"/>
        <v>0</v>
      </c>
      <c r="AI1483" s="11">
        <f t="shared" si="2341"/>
        <v>0</v>
      </c>
      <c r="AJ1483" s="11">
        <f t="shared" si="2341"/>
        <v>0</v>
      </c>
      <c r="AK1483" s="11">
        <f t="shared" ref="AG1483:AV1484" si="2342">AK1484</f>
        <v>984</v>
      </c>
      <c r="AL1483" s="11">
        <f t="shared" si="2342"/>
        <v>0</v>
      </c>
      <c r="AM1483" s="11">
        <f t="shared" si="2342"/>
        <v>0</v>
      </c>
      <c r="AN1483" s="11">
        <f t="shared" si="2342"/>
        <v>0</v>
      </c>
      <c r="AO1483" s="11">
        <f t="shared" si="2342"/>
        <v>0</v>
      </c>
      <c r="AP1483" s="11">
        <f t="shared" si="2342"/>
        <v>0</v>
      </c>
      <c r="AQ1483" s="11">
        <f t="shared" si="2342"/>
        <v>984</v>
      </c>
      <c r="AR1483" s="11">
        <f t="shared" si="2342"/>
        <v>0</v>
      </c>
      <c r="AS1483" s="11">
        <f t="shared" si="2342"/>
        <v>0</v>
      </c>
      <c r="AT1483" s="11">
        <f t="shared" si="2342"/>
        <v>0</v>
      </c>
      <c r="AU1483" s="11">
        <f t="shared" si="2342"/>
        <v>0</v>
      </c>
      <c r="AV1483" s="11">
        <f t="shared" si="2342"/>
        <v>0</v>
      </c>
      <c r="AW1483" s="98">
        <f t="shared" ref="AS1483:BH1484" si="2343">AW1484</f>
        <v>984</v>
      </c>
      <c r="AX1483" s="98">
        <f t="shared" si="2343"/>
        <v>0</v>
      </c>
      <c r="AY1483" s="11">
        <f t="shared" si="2343"/>
        <v>0</v>
      </c>
      <c r="AZ1483" s="11">
        <f t="shared" si="2343"/>
        <v>0</v>
      </c>
      <c r="BA1483" s="11">
        <f t="shared" si="2343"/>
        <v>0</v>
      </c>
      <c r="BB1483" s="11">
        <f t="shared" si="2343"/>
        <v>0</v>
      </c>
      <c r="BC1483" s="11">
        <f t="shared" si="2343"/>
        <v>984</v>
      </c>
      <c r="BD1483" s="11">
        <f t="shared" si="2343"/>
        <v>0</v>
      </c>
      <c r="BE1483" s="11">
        <f t="shared" si="2343"/>
        <v>0</v>
      </c>
      <c r="BF1483" s="11">
        <f t="shared" si="2343"/>
        <v>0</v>
      </c>
      <c r="BG1483" s="11">
        <f t="shared" si="2343"/>
        <v>0</v>
      </c>
      <c r="BH1483" s="11">
        <f t="shared" si="2343"/>
        <v>0</v>
      </c>
      <c r="BI1483" s="11">
        <f t="shared" ref="BE1483:BJ1484" si="2344">BI1484</f>
        <v>984</v>
      </c>
      <c r="BJ1483" s="11">
        <f t="shared" si="2344"/>
        <v>0</v>
      </c>
    </row>
    <row r="1484" spans="1:62" hidden="1" x14ac:dyDescent="0.25">
      <c r="A1484" s="47" t="s">
        <v>100</v>
      </c>
      <c r="B1484" s="30" t="s">
        <v>254</v>
      </c>
      <c r="C1484" s="30" t="s">
        <v>32</v>
      </c>
      <c r="D1484" s="30" t="s">
        <v>79</v>
      </c>
      <c r="E1484" s="30" t="s">
        <v>279</v>
      </c>
      <c r="F1484" s="30" t="s">
        <v>101</v>
      </c>
      <c r="G1484" s="11">
        <f t="shared" si="2340"/>
        <v>984</v>
      </c>
      <c r="H1484" s="11">
        <f t="shared" si="2340"/>
        <v>0</v>
      </c>
      <c r="I1484" s="11">
        <f t="shared" si="2340"/>
        <v>0</v>
      </c>
      <c r="J1484" s="11">
        <f t="shared" si="2340"/>
        <v>0</v>
      </c>
      <c r="K1484" s="11">
        <f t="shared" si="2340"/>
        <v>0</v>
      </c>
      <c r="L1484" s="11">
        <f t="shared" si="2340"/>
        <v>0</v>
      </c>
      <c r="M1484" s="11">
        <f t="shared" si="2340"/>
        <v>984</v>
      </c>
      <c r="N1484" s="11">
        <f t="shared" si="2340"/>
        <v>0</v>
      </c>
      <c r="O1484" s="11">
        <f t="shared" si="2340"/>
        <v>0</v>
      </c>
      <c r="P1484" s="11">
        <f t="shared" si="2340"/>
        <v>0</v>
      </c>
      <c r="Q1484" s="11">
        <f t="shared" si="2340"/>
        <v>0</v>
      </c>
      <c r="R1484" s="11">
        <f t="shared" si="2340"/>
        <v>0</v>
      </c>
      <c r="S1484" s="11">
        <f t="shared" si="2340"/>
        <v>984</v>
      </c>
      <c r="T1484" s="11">
        <f t="shared" si="2340"/>
        <v>0</v>
      </c>
      <c r="U1484" s="11">
        <f t="shared" si="2341"/>
        <v>0</v>
      </c>
      <c r="V1484" s="11">
        <f t="shared" si="2341"/>
        <v>0</v>
      </c>
      <c r="W1484" s="11">
        <f t="shared" si="2341"/>
        <v>0</v>
      </c>
      <c r="X1484" s="11">
        <f t="shared" si="2341"/>
        <v>0</v>
      </c>
      <c r="Y1484" s="11">
        <f t="shared" si="2341"/>
        <v>984</v>
      </c>
      <c r="Z1484" s="11">
        <f t="shared" si="2341"/>
        <v>0</v>
      </c>
      <c r="AA1484" s="11">
        <f t="shared" si="2341"/>
        <v>0</v>
      </c>
      <c r="AB1484" s="11">
        <f t="shared" si="2341"/>
        <v>0</v>
      </c>
      <c r="AC1484" s="11">
        <f t="shared" si="2341"/>
        <v>0</v>
      </c>
      <c r="AD1484" s="11">
        <f t="shared" si="2341"/>
        <v>0</v>
      </c>
      <c r="AE1484" s="11">
        <f t="shared" si="2341"/>
        <v>984</v>
      </c>
      <c r="AF1484" s="11">
        <f t="shared" si="2341"/>
        <v>0</v>
      </c>
      <c r="AG1484" s="11">
        <f t="shared" si="2342"/>
        <v>0</v>
      </c>
      <c r="AH1484" s="11">
        <f t="shared" si="2342"/>
        <v>0</v>
      </c>
      <c r="AI1484" s="11">
        <f t="shared" si="2342"/>
        <v>0</v>
      </c>
      <c r="AJ1484" s="11">
        <f t="shared" si="2342"/>
        <v>0</v>
      </c>
      <c r="AK1484" s="11">
        <f t="shared" si="2342"/>
        <v>984</v>
      </c>
      <c r="AL1484" s="11">
        <f t="shared" si="2342"/>
        <v>0</v>
      </c>
      <c r="AM1484" s="11">
        <f t="shared" si="2342"/>
        <v>0</v>
      </c>
      <c r="AN1484" s="11">
        <f t="shared" si="2342"/>
        <v>0</v>
      </c>
      <c r="AO1484" s="11">
        <f t="shared" si="2342"/>
        <v>0</v>
      </c>
      <c r="AP1484" s="11">
        <f t="shared" si="2342"/>
        <v>0</v>
      </c>
      <c r="AQ1484" s="11">
        <f t="shared" si="2342"/>
        <v>984</v>
      </c>
      <c r="AR1484" s="11">
        <f t="shared" si="2342"/>
        <v>0</v>
      </c>
      <c r="AS1484" s="11">
        <f t="shared" si="2343"/>
        <v>0</v>
      </c>
      <c r="AT1484" s="11">
        <f t="shared" si="2343"/>
        <v>0</v>
      </c>
      <c r="AU1484" s="11">
        <f t="shared" si="2343"/>
        <v>0</v>
      </c>
      <c r="AV1484" s="11">
        <f t="shared" si="2343"/>
        <v>0</v>
      </c>
      <c r="AW1484" s="98">
        <f t="shared" si="2343"/>
        <v>984</v>
      </c>
      <c r="AX1484" s="98">
        <f t="shared" si="2343"/>
        <v>0</v>
      </c>
      <c r="AY1484" s="11">
        <f t="shared" si="2343"/>
        <v>0</v>
      </c>
      <c r="AZ1484" s="11">
        <f t="shared" si="2343"/>
        <v>0</v>
      </c>
      <c r="BA1484" s="11">
        <f t="shared" si="2343"/>
        <v>0</v>
      </c>
      <c r="BB1484" s="11">
        <f t="shared" si="2343"/>
        <v>0</v>
      </c>
      <c r="BC1484" s="11">
        <f t="shared" si="2343"/>
        <v>984</v>
      </c>
      <c r="BD1484" s="11">
        <f t="shared" si="2343"/>
        <v>0</v>
      </c>
      <c r="BE1484" s="11">
        <f t="shared" si="2344"/>
        <v>0</v>
      </c>
      <c r="BF1484" s="11">
        <f t="shared" si="2344"/>
        <v>0</v>
      </c>
      <c r="BG1484" s="11">
        <f t="shared" si="2344"/>
        <v>0</v>
      </c>
      <c r="BH1484" s="11">
        <f t="shared" si="2344"/>
        <v>0</v>
      </c>
      <c r="BI1484" s="11">
        <f t="shared" si="2344"/>
        <v>984</v>
      </c>
      <c r="BJ1484" s="11">
        <f t="shared" si="2344"/>
        <v>0</v>
      </c>
    </row>
    <row r="1485" spans="1:62" hidden="1" x14ac:dyDescent="0.25">
      <c r="A1485" s="47" t="s">
        <v>269</v>
      </c>
      <c r="B1485" s="30" t="s">
        <v>254</v>
      </c>
      <c r="C1485" s="30" t="s">
        <v>32</v>
      </c>
      <c r="D1485" s="30" t="s">
        <v>79</v>
      </c>
      <c r="E1485" s="30" t="s">
        <v>279</v>
      </c>
      <c r="F1485" s="59" t="s">
        <v>270</v>
      </c>
      <c r="G1485" s="9">
        <v>984</v>
      </c>
      <c r="H1485" s="9"/>
      <c r="I1485" s="84"/>
      <c r="J1485" s="84"/>
      <c r="K1485" s="84"/>
      <c r="L1485" s="84"/>
      <c r="M1485" s="9">
        <f>G1485+I1485+J1485+K1485+L1485</f>
        <v>984</v>
      </c>
      <c r="N1485" s="9">
        <f>H1485+L1485</f>
        <v>0</v>
      </c>
      <c r="O1485" s="85"/>
      <c r="P1485" s="85"/>
      <c r="Q1485" s="85"/>
      <c r="R1485" s="85"/>
      <c r="S1485" s="9">
        <f>M1485+O1485+P1485+Q1485+R1485</f>
        <v>984</v>
      </c>
      <c r="T1485" s="9">
        <f>N1485+R1485</f>
        <v>0</v>
      </c>
      <c r="U1485" s="85"/>
      <c r="V1485" s="85"/>
      <c r="W1485" s="85"/>
      <c r="X1485" s="85"/>
      <c r="Y1485" s="9">
        <f>S1485+U1485+V1485+W1485+X1485</f>
        <v>984</v>
      </c>
      <c r="Z1485" s="9">
        <f>T1485+X1485</f>
        <v>0</v>
      </c>
      <c r="AA1485" s="85"/>
      <c r="AB1485" s="85"/>
      <c r="AC1485" s="85"/>
      <c r="AD1485" s="85"/>
      <c r="AE1485" s="9">
        <f>Y1485+AA1485+AB1485+AC1485+AD1485</f>
        <v>984</v>
      </c>
      <c r="AF1485" s="9">
        <f>Z1485+AD1485</f>
        <v>0</v>
      </c>
      <c r="AG1485" s="85"/>
      <c r="AH1485" s="85"/>
      <c r="AI1485" s="85"/>
      <c r="AJ1485" s="85"/>
      <c r="AK1485" s="9">
        <f>AE1485+AG1485+AH1485+AI1485+AJ1485</f>
        <v>984</v>
      </c>
      <c r="AL1485" s="9">
        <f>AF1485+AJ1485</f>
        <v>0</v>
      </c>
      <c r="AM1485" s="85"/>
      <c r="AN1485" s="85"/>
      <c r="AO1485" s="85"/>
      <c r="AP1485" s="85"/>
      <c r="AQ1485" s="9">
        <f>AK1485+AM1485+AN1485+AO1485+AP1485</f>
        <v>984</v>
      </c>
      <c r="AR1485" s="9">
        <f>AL1485+AP1485</f>
        <v>0</v>
      </c>
      <c r="AS1485" s="85"/>
      <c r="AT1485" s="85"/>
      <c r="AU1485" s="85"/>
      <c r="AV1485" s="85"/>
      <c r="AW1485" s="96">
        <f>AQ1485+AS1485+AT1485+AU1485+AV1485</f>
        <v>984</v>
      </c>
      <c r="AX1485" s="96">
        <f>AR1485+AV1485</f>
        <v>0</v>
      </c>
      <c r="AY1485" s="85"/>
      <c r="AZ1485" s="85"/>
      <c r="BA1485" s="85"/>
      <c r="BB1485" s="85"/>
      <c r="BC1485" s="9">
        <f>AW1485+AY1485+AZ1485+BA1485+BB1485</f>
        <v>984</v>
      </c>
      <c r="BD1485" s="9">
        <f>AX1485+BB1485</f>
        <v>0</v>
      </c>
      <c r="BE1485" s="85"/>
      <c r="BF1485" s="85"/>
      <c r="BG1485" s="85"/>
      <c r="BH1485" s="85"/>
      <c r="BI1485" s="9">
        <f>BC1485+BE1485+BF1485+BG1485+BH1485</f>
        <v>984</v>
      </c>
      <c r="BJ1485" s="9">
        <f>BD1485+BH1485</f>
        <v>0</v>
      </c>
    </row>
    <row r="1486" spans="1:62" ht="33" hidden="1" x14ac:dyDescent="0.25">
      <c r="A1486" s="28" t="s">
        <v>280</v>
      </c>
      <c r="B1486" s="30" t="s">
        <v>254</v>
      </c>
      <c r="C1486" s="30" t="s">
        <v>32</v>
      </c>
      <c r="D1486" s="30" t="s">
        <v>79</v>
      </c>
      <c r="E1486" s="30" t="s">
        <v>281</v>
      </c>
      <c r="F1486" s="30"/>
      <c r="G1486" s="11">
        <f t="shared" ref="G1486:V1487" si="2345">G1487</f>
        <v>122</v>
      </c>
      <c r="H1486" s="11">
        <f t="shared" si="2345"/>
        <v>0</v>
      </c>
      <c r="I1486" s="11">
        <f t="shared" si="2345"/>
        <v>0</v>
      </c>
      <c r="J1486" s="11">
        <f t="shared" si="2345"/>
        <v>0</v>
      </c>
      <c r="K1486" s="11">
        <f t="shared" si="2345"/>
        <v>0</v>
      </c>
      <c r="L1486" s="11">
        <f t="shared" si="2345"/>
        <v>0</v>
      </c>
      <c r="M1486" s="11">
        <f t="shared" si="2345"/>
        <v>122</v>
      </c>
      <c r="N1486" s="11">
        <f t="shared" si="2345"/>
        <v>0</v>
      </c>
      <c r="O1486" s="11">
        <f t="shared" si="2345"/>
        <v>0</v>
      </c>
      <c r="P1486" s="11">
        <f t="shared" si="2345"/>
        <v>0</v>
      </c>
      <c r="Q1486" s="11">
        <f t="shared" si="2345"/>
        <v>0</v>
      </c>
      <c r="R1486" s="11">
        <f t="shared" si="2345"/>
        <v>0</v>
      </c>
      <c r="S1486" s="11">
        <f t="shared" si="2345"/>
        <v>122</v>
      </c>
      <c r="T1486" s="11">
        <f t="shared" si="2345"/>
        <v>0</v>
      </c>
      <c r="U1486" s="11">
        <f t="shared" si="2345"/>
        <v>0</v>
      </c>
      <c r="V1486" s="11">
        <f t="shared" si="2345"/>
        <v>0</v>
      </c>
      <c r="W1486" s="11">
        <f t="shared" ref="U1486:AJ1487" si="2346">W1487</f>
        <v>0</v>
      </c>
      <c r="X1486" s="11">
        <f t="shared" si="2346"/>
        <v>0</v>
      </c>
      <c r="Y1486" s="11">
        <f t="shared" si="2346"/>
        <v>122</v>
      </c>
      <c r="Z1486" s="11">
        <f t="shared" si="2346"/>
        <v>0</v>
      </c>
      <c r="AA1486" s="11">
        <f t="shared" si="2346"/>
        <v>0</v>
      </c>
      <c r="AB1486" s="11">
        <f t="shared" si="2346"/>
        <v>0</v>
      </c>
      <c r="AC1486" s="11">
        <f t="shared" si="2346"/>
        <v>0</v>
      </c>
      <c r="AD1486" s="11">
        <f t="shared" si="2346"/>
        <v>0</v>
      </c>
      <c r="AE1486" s="11">
        <f t="shared" si="2346"/>
        <v>122</v>
      </c>
      <c r="AF1486" s="11">
        <f t="shared" si="2346"/>
        <v>0</v>
      </c>
      <c r="AG1486" s="11">
        <f t="shared" si="2346"/>
        <v>0</v>
      </c>
      <c r="AH1486" s="11">
        <f t="shared" si="2346"/>
        <v>0</v>
      </c>
      <c r="AI1486" s="11">
        <f t="shared" si="2346"/>
        <v>0</v>
      </c>
      <c r="AJ1486" s="11">
        <f t="shared" si="2346"/>
        <v>0</v>
      </c>
      <c r="AK1486" s="11">
        <f t="shared" ref="AG1486:AV1487" si="2347">AK1487</f>
        <v>122</v>
      </c>
      <c r="AL1486" s="11">
        <f t="shared" si="2347"/>
        <v>0</v>
      </c>
      <c r="AM1486" s="11">
        <f t="shared" si="2347"/>
        <v>0</v>
      </c>
      <c r="AN1486" s="11">
        <f t="shared" si="2347"/>
        <v>0</v>
      </c>
      <c r="AO1486" s="11">
        <f t="shared" si="2347"/>
        <v>0</v>
      </c>
      <c r="AP1486" s="11">
        <f t="shared" si="2347"/>
        <v>0</v>
      </c>
      <c r="AQ1486" s="11">
        <f t="shared" si="2347"/>
        <v>122</v>
      </c>
      <c r="AR1486" s="11">
        <f t="shared" si="2347"/>
        <v>0</v>
      </c>
      <c r="AS1486" s="11">
        <f t="shared" si="2347"/>
        <v>0</v>
      </c>
      <c r="AT1486" s="11">
        <f t="shared" si="2347"/>
        <v>0</v>
      </c>
      <c r="AU1486" s="11">
        <f t="shared" si="2347"/>
        <v>0</v>
      </c>
      <c r="AV1486" s="11">
        <f t="shared" si="2347"/>
        <v>0</v>
      </c>
      <c r="AW1486" s="98">
        <f t="shared" ref="AS1486:BH1487" si="2348">AW1487</f>
        <v>122</v>
      </c>
      <c r="AX1486" s="98">
        <f t="shared" si="2348"/>
        <v>0</v>
      </c>
      <c r="AY1486" s="11">
        <f t="shared" si="2348"/>
        <v>0</v>
      </c>
      <c r="AZ1486" s="11">
        <f t="shared" si="2348"/>
        <v>0</v>
      </c>
      <c r="BA1486" s="11">
        <f t="shared" si="2348"/>
        <v>0</v>
      </c>
      <c r="BB1486" s="11">
        <f t="shared" si="2348"/>
        <v>0</v>
      </c>
      <c r="BC1486" s="11">
        <f t="shared" si="2348"/>
        <v>122</v>
      </c>
      <c r="BD1486" s="11">
        <f t="shared" si="2348"/>
        <v>0</v>
      </c>
      <c r="BE1486" s="11">
        <f t="shared" si="2348"/>
        <v>0</v>
      </c>
      <c r="BF1486" s="11">
        <f t="shared" si="2348"/>
        <v>0</v>
      </c>
      <c r="BG1486" s="11">
        <f t="shared" si="2348"/>
        <v>0</v>
      </c>
      <c r="BH1486" s="11">
        <f t="shared" si="2348"/>
        <v>0</v>
      </c>
      <c r="BI1486" s="11">
        <f t="shared" ref="BE1486:BJ1487" si="2349">BI1487</f>
        <v>122</v>
      </c>
      <c r="BJ1486" s="11">
        <f t="shared" si="2349"/>
        <v>0</v>
      </c>
    </row>
    <row r="1487" spans="1:62" hidden="1" x14ac:dyDescent="0.25">
      <c r="A1487" s="47" t="s">
        <v>100</v>
      </c>
      <c r="B1487" s="30" t="s">
        <v>254</v>
      </c>
      <c r="C1487" s="30" t="s">
        <v>32</v>
      </c>
      <c r="D1487" s="30" t="s">
        <v>79</v>
      </c>
      <c r="E1487" s="30" t="s">
        <v>281</v>
      </c>
      <c r="F1487" s="30" t="s">
        <v>101</v>
      </c>
      <c r="G1487" s="11">
        <f t="shared" si="2345"/>
        <v>122</v>
      </c>
      <c r="H1487" s="11">
        <f t="shared" si="2345"/>
        <v>0</v>
      </c>
      <c r="I1487" s="11">
        <f t="shared" si="2345"/>
        <v>0</v>
      </c>
      <c r="J1487" s="11">
        <f t="shared" si="2345"/>
        <v>0</v>
      </c>
      <c r="K1487" s="11">
        <f t="shared" si="2345"/>
        <v>0</v>
      </c>
      <c r="L1487" s="11">
        <f t="shared" si="2345"/>
        <v>0</v>
      </c>
      <c r="M1487" s="11">
        <f t="shared" si="2345"/>
        <v>122</v>
      </c>
      <c r="N1487" s="11">
        <f t="shared" si="2345"/>
        <v>0</v>
      </c>
      <c r="O1487" s="11">
        <f t="shared" si="2345"/>
        <v>0</v>
      </c>
      <c r="P1487" s="11">
        <f t="shared" si="2345"/>
        <v>0</v>
      </c>
      <c r="Q1487" s="11">
        <f t="shared" si="2345"/>
        <v>0</v>
      </c>
      <c r="R1487" s="11">
        <f t="shared" si="2345"/>
        <v>0</v>
      </c>
      <c r="S1487" s="11">
        <f t="shared" si="2345"/>
        <v>122</v>
      </c>
      <c r="T1487" s="11">
        <f t="shared" si="2345"/>
        <v>0</v>
      </c>
      <c r="U1487" s="11">
        <f t="shared" si="2346"/>
        <v>0</v>
      </c>
      <c r="V1487" s="11">
        <f t="shared" si="2346"/>
        <v>0</v>
      </c>
      <c r="W1487" s="11">
        <f t="shared" si="2346"/>
        <v>0</v>
      </c>
      <c r="X1487" s="11">
        <f t="shared" si="2346"/>
        <v>0</v>
      </c>
      <c r="Y1487" s="11">
        <f t="shared" si="2346"/>
        <v>122</v>
      </c>
      <c r="Z1487" s="11">
        <f t="shared" si="2346"/>
        <v>0</v>
      </c>
      <c r="AA1487" s="11">
        <f t="shared" si="2346"/>
        <v>0</v>
      </c>
      <c r="AB1487" s="11">
        <f t="shared" si="2346"/>
        <v>0</v>
      </c>
      <c r="AC1487" s="11">
        <f t="shared" si="2346"/>
        <v>0</v>
      </c>
      <c r="AD1487" s="11">
        <f t="shared" si="2346"/>
        <v>0</v>
      </c>
      <c r="AE1487" s="11">
        <f t="shared" si="2346"/>
        <v>122</v>
      </c>
      <c r="AF1487" s="11">
        <f t="shared" si="2346"/>
        <v>0</v>
      </c>
      <c r="AG1487" s="11">
        <f t="shared" si="2347"/>
        <v>0</v>
      </c>
      <c r="AH1487" s="11">
        <f t="shared" si="2347"/>
        <v>0</v>
      </c>
      <c r="AI1487" s="11">
        <f t="shared" si="2347"/>
        <v>0</v>
      </c>
      <c r="AJ1487" s="11">
        <f t="shared" si="2347"/>
        <v>0</v>
      </c>
      <c r="AK1487" s="11">
        <f t="shared" si="2347"/>
        <v>122</v>
      </c>
      <c r="AL1487" s="11">
        <f t="shared" si="2347"/>
        <v>0</v>
      </c>
      <c r="AM1487" s="11">
        <f t="shared" si="2347"/>
        <v>0</v>
      </c>
      <c r="AN1487" s="11">
        <f t="shared" si="2347"/>
        <v>0</v>
      </c>
      <c r="AO1487" s="11">
        <f t="shared" si="2347"/>
        <v>0</v>
      </c>
      <c r="AP1487" s="11">
        <f t="shared" si="2347"/>
        <v>0</v>
      </c>
      <c r="AQ1487" s="11">
        <f t="shared" si="2347"/>
        <v>122</v>
      </c>
      <c r="AR1487" s="11">
        <f t="shared" si="2347"/>
        <v>0</v>
      </c>
      <c r="AS1487" s="11">
        <f t="shared" si="2348"/>
        <v>0</v>
      </c>
      <c r="AT1487" s="11">
        <f t="shared" si="2348"/>
        <v>0</v>
      </c>
      <c r="AU1487" s="11">
        <f t="shared" si="2348"/>
        <v>0</v>
      </c>
      <c r="AV1487" s="11">
        <f t="shared" si="2348"/>
        <v>0</v>
      </c>
      <c r="AW1487" s="98">
        <f t="shared" si="2348"/>
        <v>122</v>
      </c>
      <c r="AX1487" s="98">
        <f t="shared" si="2348"/>
        <v>0</v>
      </c>
      <c r="AY1487" s="11">
        <f t="shared" si="2348"/>
        <v>0</v>
      </c>
      <c r="AZ1487" s="11">
        <f t="shared" si="2348"/>
        <v>0</v>
      </c>
      <c r="BA1487" s="11">
        <f t="shared" si="2348"/>
        <v>0</v>
      </c>
      <c r="BB1487" s="11">
        <f t="shared" si="2348"/>
        <v>0</v>
      </c>
      <c r="BC1487" s="11">
        <f t="shared" si="2348"/>
        <v>122</v>
      </c>
      <c r="BD1487" s="11">
        <f t="shared" si="2348"/>
        <v>0</v>
      </c>
      <c r="BE1487" s="11">
        <f t="shared" si="2349"/>
        <v>0</v>
      </c>
      <c r="BF1487" s="11">
        <f t="shared" si="2349"/>
        <v>0</v>
      </c>
      <c r="BG1487" s="11">
        <f t="shared" si="2349"/>
        <v>0</v>
      </c>
      <c r="BH1487" s="11">
        <f t="shared" si="2349"/>
        <v>0</v>
      </c>
      <c r="BI1487" s="11">
        <f t="shared" si="2349"/>
        <v>122</v>
      </c>
      <c r="BJ1487" s="11">
        <f t="shared" si="2349"/>
        <v>0</v>
      </c>
    </row>
    <row r="1488" spans="1:62" hidden="1" x14ac:dyDescent="0.25">
      <c r="A1488" s="47" t="s">
        <v>269</v>
      </c>
      <c r="B1488" s="30" t="s">
        <v>254</v>
      </c>
      <c r="C1488" s="30" t="s">
        <v>32</v>
      </c>
      <c r="D1488" s="30" t="s">
        <v>79</v>
      </c>
      <c r="E1488" s="30" t="s">
        <v>281</v>
      </c>
      <c r="F1488" s="59" t="s">
        <v>270</v>
      </c>
      <c r="G1488" s="9">
        <v>122</v>
      </c>
      <c r="H1488" s="9"/>
      <c r="I1488" s="84"/>
      <c r="J1488" s="84"/>
      <c r="K1488" s="84"/>
      <c r="L1488" s="84"/>
      <c r="M1488" s="9">
        <f>G1488+I1488+J1488+K1488+L1488</f>
        <v>122</v>
      </c>
      <c r="N1488" s="9">
        <f>H1488+L1488</f>
        <v>0</v>
      </c>
      <c r="O1488" s="85"/>
      <c r="P1488" s="85"/>
      <c r="Q1488" s="85"/>
      <c r="R1488" s="85"/>
      <c r="S1488" s="9">
        <f>M1488+O1488+P1488+Q1488+R1488</f>
        <v>122</v>
      </c>
      <c r="T1488" s="9">
        <f>N1488+R1488</f>
        <v>0</v>
      </c>
      <c r="U1488" s="85"/>
      <c r="V1488" s="85"/>
      <c r="W1488" s="85"/>
      <c r="X1488" s="85"/>
      <c r="Y1488" s="9">
        <f>S1488+U1488+V1488+W1488+X1488</f>
        <v>122</v>
      </c>
      <c r="Z1488" s="9">
        <f>T1488+X1488</f>
        <v>0</v>
      </c>
      <c r="AA1488" s="85"/>
      <c r="AB1488" s="85"/>
      <c r="AC1488" s="85"/>
      <c r="AD1488" s="85"/>
      <c r="AE1488" s="9">
        <f>Y1488+AA1488+AB1488+AC1488+AD1488</f>
        <v>122</v>
      </c>
      <c r="AF1488" s="9">
        <f>Z1488+AD1488</f>
        <v>0</v>
      </c>
      <c r="AG1488" s="85"/>
      <c r="AH1488" s="85"/>
      <c r="AI1488" s="85"/>
      <c r="AJ1488" s="85"/>
      <c r="AK1488" s="9">
        <f>AE1488+AG1488+AH1488+AI1488+AJ1488</f>
        <v>122</v>
      </c>
      <c r="AL1488" s="9">
        <f>AF1488+AJ1488</f>
        <v>0</v>
      </c>
      <c r="AM1488" s="85"/>
      <c r="AN1488" s="85"/>
      <c r="AO1488" s="85"/>
      <c r="AP1488" s="85"/>
      <c r="AQ1488" s="9">
        <f>AK1488+AM1488+AN1488+AO1488+AP1488</f>
        <v>122</v>
      </c>
      <c r="AR1488" s="9">
        <f>AL1488+AP1488</f>
        <v>0</v>
      </c>
      <c r="AS1488" s="85"/>
      <c r="AT1488" s="85"/>
      <c r="AU1488" s="85"/>
      <c r="AV1488" s="85"/>
      <c r="AW1488" s="96">
        <f>AQ1488+AS1488+AT1488+AU1488+AV1488</f>
        <v>122</v>
      </c>
      <c r="AX1488" s="96">
        <f>AR1488+AV1488</f>
        <v>0</v>
      </c>
      <c r="AY1488" s="85"/>
      <c r="AZ1488" s="85"/>
      <c r="BA1488" s="85"/>
      <c r="BB1488" s="85"/>
      <c r="BC1488" s="9">
        <f>AW1488+AY1488+AZ1488+BA1488+BB1488</f>
        <v>122</v>
      </c>
      <c r="BD1488" s="9">
        <f>AX1488+BB1488</f>
        <v>0</v>
      </c>
      <c r="BE1488" s="85"/>
      <c r="BF1488" s="85"/>
      <c r="BG1488" s="85"/>
      <c r="BH1488" s="85"/>
      <c r="BI1488" s="9">
        <f>BC1488+BE1488+BF1488+BG1488+BH1488</f>
        <v>122</v>
      </c>
      <c r="BJ1488" s="9">
        <f>BD1488+BH1488</f>
        <v>0</v>
      </c>
    </row>
    <row r="1489" spans="1:62" ht="49.5" hidden="1" x14ac:dyDescent="0.25">
      <c r="A1489" s="28" t="s">
        <v>282</v>
      </c>
      <c r="B1489" s="30" t="s">
        <v>254</v>
      </c>
      <c r="C1489" s="30" t="s">
        <v>32</v>
      </c>
      <c r="D1489" s="30" t="s">
        <v>79</v>
      </c>
      <c r="E1489" s="30" t="s">
        <v>283</v>
      </c>
      <c r="F1489" s="30"/>
      <c r="G1489" s="11">
        <f t="shared" ref="G1489:V1490" si="2350">G1490</f>
        <v>459</v>
      </c>
      <c r="H1489" s="11">
        <f t="shared" si="2350"/>
        <v>0</v>
      </c>
      <c r="I1489" s="11">
        <f t="shared" si="2350"/>
        <v>0</v>
      </c>
      <c r="J1489" s="11">
        <f t="shared" si="2350"/>
        <v>0</v>
      </c>
      <c r="K1489" s="11">
        <f t="shared" si="2350"/>
        <v>0</v>
      </c>
      <c r="L1489" s="11">
        <f t="shared" si="2350"/>
        <v>0</v>
      </c>
      <c r="M1489" s="11">
        <f t="shared" si="2350"/>
        <v>459</v>
      </c>
      <c r="N1489" s="11">
        <f t="shared" si="2350"/>
        <v>0</v>
      </c>
      <c r="O1489" s="11">
        <f t="shared" si="2350"/>
        <v>0</v>
      </c>
      <c r="P1489" s="11">
        <f t="shared" si="2350"/>
        <v>0</v>
      </c>
      <c r="Q1489" s="11">
        <f t="shared" si="2350"/>
        <v>0</v>
      </c>
      <c r="R1489" s="11">
        <f t="shared" si="2350"/>
        <v>0</v>
      </c>
      <c r="S1489" s="11">
        <f t="shared" si="2350"/>
        <v>459</v>
      </c>
      <c r="T1489" s="11">
        <f t="shared" si="2350"/>
        <v>0</v>
      </c>
      <c r="U1489" s="11">
        <f t="shared" si="2350"/>
        <v>0</v>
      </c>
      <c r="V1489" s="11">
        <f t="shared" si="2350"/>
        <v>0</v>
      </c>
      <c r="W1489" s="11">
        <f t="shared" ref="U1489:AJ1490" si="2351">W1490</f>
        <v>0</v>
      </c>
      <c r="X1489" s="11">
        <f t="shared" si="2351"/>
        <v>0</v>
      </c>
      <c r="Y1489" s="11">
        <f t="shared" si="2351"/>
        <v>459</v>
      </c>
      <c r="Z1489" s="11">
        <f t="shared" si="2351"/>
        <v>0</v>
      </c>
      <c r="AA1489" s="11">
        <f t="shared" si="2351"/>
        <v>0</v>
      </c>
      <c r="AB1489" s="11">
        <f t="shared" si="2351"/>
        <v>0</v>
      </c>
      <c r="AC1489" s="11">
        <f t="shared" si="2351"/>
        <v>0</v>
      </c>
      <c r="AD1489" s="11">
        <f t="shared" si="2351"/>
        <v>0</v>
      </c>
      <c r="AE1489" s="11">
        <f t="shared" si="2351"/>
        <v>459</v>
      </c>
      <c r="AF1489" s="11">
        <f t="shared" si="2351"/>
        <v>0</v>
      </c>
      <c r="AG1489" s="11">
        <f t="shared" si="2351"/>
        <v>0</v>
      </c>
      <c r="AH1489" s="11">
        <f t="shared" si="2351"/>
        <v>0</v>
      </c>
      <c r="AI1489" s="11">
        <f t="shared" si="2351"/>
        <v>0</v>
      </c>
      <c r="AJ1489" s="11">
        <f t="shared" si="2351"/>
        <v>0</v>
      </c>
      <c r="AK1489" s="11">
        <f t="shared" ref="AG1489:AV1490" si="2352">AK1490</f>
        <v>459</v>
      </c>
      <c r="AL1489" s="11">
        <f t="shared" si="2352"/>
        <v>0</v>
      </c>
      <c r="AM1489" s="11">
        <f t="shared" si="2352"/>
        <v>0</v>
      </c>
      <c r="AN1489" s="11">
        <f t="shared" si="2352"/>
        <v>0</v>
      </c>
      <c r="AO1489" s="11">
        <f t="shared" si="2352"/>
        <v>0</v>
      </c>
      <c r="AP1489" s="11">
        <f t="shared" si="2352"/>
        <v>0</v>
      </c>
      <c r="AQ1489" s="11">
        <f t="shared" si="2352"/>
        <v>459</v>
      </c>
      <c r="AR1489" s="11">
        <f t="shared" si="2352"/>
        <v>0</v>
      </c>
      <c r="AS1489" s="11">
        <f t="shared" si="2352"/>
        <v>0</v>
      </c>
      <c r="AT1489" s="11">
        <f t="shared" si="2352"/>
        <v>0</v>
      </c>
      <c r="AU1489" s="11">
        <f t="shared" si="2352"/>
        <v>0</v>
      </c>
      <c r="AV1489" s="11">
        <f t="shared" si="2352"/>
        <v>0</v>
      </c>
      <c r="AW1489" s="98">
        <f t="shared" ref="AS1489:BH1490" si="2353">AW1490</f>
        <v>459</v>
      </c>
      <c r="AX1489" s="98">
        <f t="shared" si="2353"/>
        <v>0</v>
      </c>
      <c r="AY1489" s="11">
        <f t="shared" si="2353"/>
        <v>0</v>
      </c>
      <c r="AZ1489" s="11">
        <f t="shared" si="2353"/>
        <v>0</v>
      </c>
      <c r="BA1489" s="11">
        <f t="shared" si="2353"/>
        <v>0</v>
      </c>
      <c r="BB1489" s="11">
        <f t="shared" si="2353"/>
        <v>0</v>
      </c>
      <c r="BC1489" s="11">
        <f t="shared" si="2353"/>
        <v>459</v>
      </c>
      <c r="BD1489" s="11">
        <f t="shared" si="2353"/>
        <v>0</v>
      </c>
      <c r="BE1489" s="11">
        <f t="shared" si="2353"/>
        <v>0</v>
      </c>
      <c r="BF1489" s="11">
        <f t="shared" si="2353"/>
        <v>0</v>
      </c>
      <c r="BG1489" s="11">
        <f t="shared" si="2353"/>
        <v>0</v>
      </c>
      <c r="BH1489" s="11">
        <f t="shared" si="2353"/>
        <v>0</v>
      </c>
      <c r="BI1489" s="11">
        <f t="shared" ref="BE1489:BJ1490" si="2354">BI1490</f>
        <v>459</v>
      </c>
      <c r="BJ1489" s="11">
        <f t="shared" si="2354"/>
        <v>0</v>
      </c>
    </row>
    <row r="1490" spans="1:62" hidden="1" x14ac:dyDescent="0.25">
      <c r="A1490" s="47" t="s">
        <v>100</v>
      </c>
      <c r="B1490" s="30" t="s">
        <v>254</v>
      </c>
      <c r="C1490" s="30" t="s">
        <v>32</v>
      </c>
      <c r="D1490" s="30" t="s">
        <v>79</v>
      </c>
      <c r="E1490" s="30" t="s">
        <v>283</v>
      </c>
      <c r="F1490" s="30" t="s">
        <v>101</v>
      </c>
      <c r="G1490" s="11">
        <f t="shared" si="2350"/>
        <v>459</v>
      </c>
      <c r="H1490" s="11">
        <f t="shared" si="2350"/>
        <v>0</v>
      </c>
      <c r="I1490" s="11">
        <f t="shared" si="2350"/>
        <v>0</v>
      </c>
      <c r="J1490" s="11">
        <f t="shared" si="2350"/>
        <v>0</v>
      </c>
      <c r="K1490" s="11">
        <f t="shared" si="2350"/>
        <v>0</v>
      </c>
      <c r="L1490" s="11">
        <f t="shared" si="2350"/>
        <v>0</v>
      </c>
      <c r="M1490" s="11">
        <f t="shared" si="2350"/>
        <v>459</v>
      </c>
      <c r="N1490" s="11">
        <f t="shared" si="2350"/>
        <v>0</v>
      </c>
      <c r="O1490" s="11">
        <f t="shared" si="2350"/>
        <v>0</v>
      </c>
      <c r="P1490" s="11">
        <f t="shared" si="2350"/>
        <v>0</v>
      </c>
      <c r="Q1490" s="11">
        <f t="shared" si="2350"/>
        <v>0</v>
      </c>
      <c r="R1490" s="11">
        <f t="shared" si="2350"/>
        <v>0</v>
      </c>
      <c r="S1490" s="11">
        <f t="shared" si="2350"/>
        <v>459</v>
      </c>
      <c r="T1490" s="11">
        <f t="shared" si="2350"/>
        <v>0</v>
      </c>
      <c r="U1490" s="11">
        <f t="shared" si="2351"/>
        <v>0</v>
      </c>
      <c r="V1490" s="11">
        <f t="shared" si="2351"/>
        <v>0</v>
      </c>
      <c r="W1490" s="11">
        <f t="shared" si="2351"/>
        <v>0</v>
      </c>
      <c r="X1490" s="11">
        <f t="shared" si="2351"/>
        <v>0</v>
      </c>
      <c r="Y1490" s="11">
        <f t="shared" si="2351"/>
        <v>459</v>
      </c>
      <c r="Z1490" s="11">
        <f t="shared" si="2351"/>
        <v>0</v>
      </c>
      <c r="AA1490" s="11">
        <f t="shared" si="2351"/>
        <v>0</v>
      </c>
      <c r="AB1490" s="11">
        <f t="shared" si="2351"/>
        <v>0</v>
      </c>
      <c r="AC1490" s="11">
        <f t="shared" si="2351"/>
        <v>0</v>
      </c>
      <c r="AD1490" s="11">
        <f t="shared" si="2351"/>
        <v>0</v>
      </c>
      <c r="AE1490" s="11">
        <f t="shared" si="2351"/>
        <v>459</v>
      </c>
      <c r="AF1490" s="11">
        <f t="shared" si="2351"/>
        <v>0</v>
      </c>
      <c r="AG1490" s="11">
        <f t="shared" si="2352"/>
        <v>0</v>
      </c>
      <c r="AH1490" s="11">
        <f t="shared" si="2352"/>
        <v>0</v>
      </c>
      <c r="AI1490" s="11">
        <f t="shared" si="2352"/>
        <v>0</v>
      </c>
      <c r="AJ1490" s="11">
        <f t="shared" si="2352"/>
        <v>0</v>
      </c>
      <c r="AK1490" s="11">
        <f t="shared" si="2352"/>
        <v>459</v>
      </c>
      <c r="AL1490" s="11">
        <f t="shared" si="2352"/>
        <v>0</v>
      </c>
      <c r="AM1490" s="11">
        <f t="shared" si="2352"/>
        <v>0</v>
      </c>
      <c r="AN1490" s="11">
        <f t="shared" si="2352"/>
        <v>0</v>
      </c>
      <c r="AO1490" s="11">
        <f t="shared" si="2352"/>
        <v>0</v>
      </c>
      <c r="AP1490" s="11">
        <f t="shared" si="2352"/>
        <v>0</v>
      </c>
      <c r="AQ1490" s="11">
        <f t="shared" si="2352"/>
        <v>459</v>
      </c>
      <c r="AR1490" s="11">
        <f t="shared" si="2352"/>
        <v>0</v>
      </c>
      <c r="AS1490" s="11">
        <f t="shared" si="2353"/>
        <v>0</v>
      </c>
      <c r="AT1490" s="11">
        <f t="shared" si="2353"/>
        <v>0</v>
      </c>
      <c r="AU1490" s="11">
        <f t="shared" si="2353"/>
        <v>0</v>
      </c>
      <c r="AV1490" s="11">
        <f t="shared" si="2353"/>
        <v>0</v>
      </c>
      <c r="AW1490" s="98">
        <f t="shared" si="2353"/>
        <v>459</v>
      </c>
      <c r="AX1490" s="98">
        <f t="shared" si="2353"/>
        <v>0</v>
      </c>
      <c r="AY1490" s="11">
        <f t="shared" si="2353"/>
        <v>0</v>
      </c>
      <c r="AZ1490" s="11">
        <f t="shared" si="2353"/>
        <v>0</v>
      </c>
      <c r="BA1490" s="11">
        <f t="shared" si="2353"/>
        <v>0</v>
      </c>
      <c r="BB1490" s="11">
        <f t="shared" si="2353"/>
        <v>0</v>
      </c>
      <c r="BC1490" s="11">
        <f t="shared" si="2353"/>
        <v>459</v>
      </c>
      <c r="BD1490" s="11">
        <f t="shared" si="2353"/>
        <v>0</v>
      </c>
      <c r="BE1490" s="11">
        <f t="shared" si="2354"/>
        <v>0</v>
      </c>
      <c r="BF1490" s="11">
        <f t="shared" si="2354"/>
        <v>0</v>
      </c>
      <c r="BG1490" s="11">
        <f t="shared" si="2354"/>
        <v>0</v>
      </c>
      <c r="BH1490" s="11">
        <f t="shared" si="2354"/>
        <v>0</v>
      </c>
      <c r="BI1490" s="11">
        <f t="shared" si="2354"/>
        <v>459</v>
      </c>
      <c r="BJ1490" s="11">
        <f t="shared" si="2354"/>
        <v>0</v>
      </c>
    </row>
    <row r="1491" spans="1:62" hidden="1" x14ac:dyDescent="0.25">
      <c r="A1491" s="47" t="s">
        <v>269</v>
      </c>
      <c r="B1491" s="30" t="s">
        <v>254</v>
      </c>
      <c r="C1491" s="30" t="s">
        <v>32</v>
      </c>
      <c r="D1491" s="30" t="s">
        <v>79</v>
      </c>
      <c r="E1491" s="30" t="s">
        <v>283</v>
      </c>
      <c r="F1491" s="59" t="s">
        <v>270</v>
      </c>
      <c r="G1491" s="9">
        <v>459</v>
      </c>
      <c r="H1491" s="9"/>
      <c r="I1491" s="84"/>
      <c r="J1491" s="84"/>
      <c r="K1491" s="84"/>
      <c r="L1491" s="84"/>
      <c r="M1491" s="9">
        <f>G1491+I1491+J1491+K1491+L1491</f>
        <v>459</v>
      </c>
      <c r="N1491" s="9">
        <f>H1491+L1491</f>
        <v>0</v>
      </c>
      <c r="O1491" s="85"/>
      <c r="P1491" s="85"/>
      <c r="Q1491" s="85"/>
      <c r="R1491" s="85"/>
      <c r="S1491" s="9">
        <f>M1491+O1491+P1491+Q1491+R1491</f>
        <v>459</v>
      </c>
      <c r="T1491" s="9">
        <f>N1491+R1491</f>
        <v>0</v>
      </c>
      <c r="U1491" s="85"/>
      <c r="V1491" s="85"/>
      <c r="W1491" s="85"/>
      <c r="X1491" s="85"/>
      <c r="Y1491" s="9">
        <f>S1491+U1491+V1491+W1491+X1491</f>
        <v>459</v>
      </c>
      <c r="Z1491" s="9">
        <f>T1491+X1491</f>
        <v>0</v>
      </c>
      <c r="AA1491" s="85"/>
      <c r="AB1491" s="85"/>
      <c r="AC1491" s="85"/>
      <c r="AD1491" s="85"/>
      <c r="AE1491" s="9">
        <f>Y1491+AA1491+AB1491+AC1491+AD1491</f>
        <v>459</v>
      </c>
      <c r="AF1491" s="9">
        <f>Z1491+AD1491</f>
        <v>0</v>
      </c>
      <c r="AG1491" s="85"/>
      <c r="AH1491" s="85"/>
      <c r="AI1491" s="85"/>
      <c r="AJ1491" s="85"/>
      <c r="AK1491" s="9">
        <f>AE1491+AG1491+AH1491+AI1491+AJ1491</f>
        <v>459</v>
      </c>
      <c r="AL1491" s="9">
        <f>AF1491+AJ1491</f>
        <v>0</v>
      </c>
      <c r="AM1491" s="85"/>
      <c r="AN1491" s="85"/>
      <c r="AO1491" s="85"/>
      <c r="AP1491" s="85"/>
      <c r="AQ1491" s="9">
        <f>AK1491+AM1491+AN1491+AO1491+AP1491</f>
        <v>459</v>
      </c>
      <c r="AR1491" s="9">
        <f>AL1491+AP1491</f>
        <v>0</v>
      </c>
      <c r="AS1491" s="85"/>
      <c r="AT1491" s="85"/>
      <c r="AU1491" s="85"/>
      <c r="AV1491" s="85"/>
      <c r="AW1491" s="96">
        <f>AQ1491+AS1491+AT1491+AU1491+AV1491</f>
        <v>459</v>
      </c>
      <c r="AX1491" s="96">
        <f>AR1491+AV1491</f>
        <v>0</v>
      </c>
      <c r="AY1491" s="85"/>
      <c r="AZ1491" s="85"/>
      <c r="BA1491" s="85"/>
      <c r="BB1491" s="85"/>
      <c r="BC1491" s="9">
        <f>AW1491+AY1491+AZ1491+BA1491+BB1491</f>
        <v>459</v>
      </c>
      <c r="BD1491" s="9">
        <f>AX1491+BB1491</f>
        <v>0</v>
      </c>
      <c r="BE1491" s="85"/>
      <c r="BF1491" s="85"/>
      <c r="BG1491" s="85"/>
      <c r="BH1491" s="85"/>
      <c r="BI1491" s="9">
        <f>BC1491+BE1491+BF1491+BG1491+BH1491</f>
        <v>459</v>
      </c>
      <c r="BJ1491" s="9">
        <f>BD1491+BH1491</f>
        <v>0</v>
      </c>
    </row>
    <row r="1492" spans="1:62" ht="33" hidden="1" x14ac:dyDescent="0.25">
      <c r="A1492" s="28" t="s">
        <v>284</v>
      </c>
      <c r="B1492" s="30" t="s">
        <v>254</v>
      </c>
      <c r="C1492" s="30" t="s">
        <v>32</v>
      </c>
      <c r="D1492" s="30" t="s">
        <v>79</v>
      </c>
      <c r="E1492" s="30" t="s">
        <v>285</v>
      </c>
      <c r="F1492" s="30"/>
      <c r="G1492" s="11">
        <f t="shared" ref="G1492:V1493" si="2355">G1493</f>
        <v>3304</v>
      </c>
      <c r="H1492" s="11">
        <f t="shared" si="2355"/>
        <v>0</v>
      </c>
      <c r="I1492" s="11">
        <f t="shared" si="2355"/>
        <v>0</v>
      </c>
      <c r="J1492" s="11">
        <f t="shared" si="2355"/>
        <v>0</v>
      </c>
      <c r="K1492" s="11">
        <f t="shared" si="2355"/>
        <v>0</v>
      </c>
      <c r="L1492" s="11">
        <f t="shared" si="2355"/>
        <v>0</v>
      </c>
      <c r="M1492" s="11">
        <f t="shared" si="2355"/>
        <v>3304</v>
      </c>
      <c r="N1492" s="11">
        <f t="shared" si="2355"/>
        <v>0</v>
      </c>
      <c r="O1492" s="11">
        <f t="shared" si="2355"/>
        <v>0</v>
      </c>
      <c r="P1492" s="11">
        <f t="shared" si="2355"/>
        <v>0</v>
      </c>
      <c r="Q1492" s="11">
        <f t="shared" si="2355"/>
        <v>0</v>
      </c>
      <c r="R1492" s="11">
        <f t="shared" si="2355"/>
        <v>0</v>
      </c>
      <c r="S1492" s="11">
        <f t="shared" si="2355"/>
        <v>3304</v>
      </c>
      <c r="T1492" s="11">
        <f t="shared" si="2355"/>
        <v>0</v>
      </c>
      <c r="U1492" s="11">
        <f t="shared" si="2355"/>
        <v>0</v>
      </c>
      <c r="V1492" s="11">
        <f t="shared" si="2355"/>
        <v>0</v>
      </c>
      <c r="W1492" s="11">
        <f t="shared" ref="U1492:AJ1493" si="2356">W1493</f>
        <v>0</v>
      </c>
      <c r="X1492" s="11">
        <f t="shared" si="2356"/>
        <v>0</v>
      </c>
      <c r="Y1492" s="11">
        <f t="shared" si="2356"/>
        <v>3304</v>
      </c>
      <c r="Z1492" s="11">
        <f t="shared" si="2356"/>
        <v>0</v>
      </c>
      <c r="AA1492" s="11">
        <f t="shared" si="2356"/>
        <v>0</v>
      </c>
      <c r="AB1492" s="11">
        <f t="shared" si="2356"/>
        <v>0</v>
      </c>
      <c r="AC1492" s="11">
        <f t="shared" si="2356"/>
        <v>0</v>
      </c>
      <c r="AD1492" s="11">
        <f t="shared" si="2356"/>
        <v>0</v>
      </c>
      <c r="AE1492" s="11">
        <f t="shared" si="2356"/>
        <v>3304</v>
      </c>
      <c r="AF1492" s="11">
        <f t="shared" si="2356"/>
        <v>0</v>
      </c>
      <c r="AG1492" s="11">
        <f t="shared" si="2356"/>
        <v>0</v>
      </c>
      <c r="AH1492" s="11">
        <f t="shared" si="2356"/>
        <v>0</v>
      </c>
      <c r="AI1492" s="11">
        <f t="shared" si="2356"/>
        <v>0</v>
      </c>
      <c r="AJ1492" s="11">
        <f t="shared" si="2356"/>
        <v>0</v>
      </c>
      <c r="AK1492" s="11">
        <f t="shared" ref="AG1492:AV1493" si="2357">AK1493</f>
        <v>3304</v>
      </c>
      <c r="AL1492" s="11">
        <f t="shared" si="2357"/>
        <v>0</v>
      </c>
      <c r="AM1492" s="11">
        <f t="shared" si="2357"/>
        <v>0</v>
      </c>
      <c r="AN1492" s="11">
        <f t="shared" si="2357"/>
        <v>0</v>
      </c>
      <c r="AO1492" s="11">
        <f t="shared" si="2357"/>
        <v>0</v>
      </c>
      <c r="AP1492" s="11">
        <f t="shared" si="2357"/>
        <v>0</v>
      </c>
      <c r="AQ1492" s="11">
        <f t="shared" si="2357"/>
        <v>3304</v>
      </c>
      <c r="AR1492" s="11">
        <f t="shared" si="2357"/>
        <v>0</v>
      </c>
      <c r="AS1492" s="11">
        <f t="shared" si="2357"/>
        <v>0</v>
      </c>
      <c r="AT1492" s="11">
        <f t="shared" si="2357"/>
        <v>0</v>
      </c>
      <c r="AU1492" s="11">
        <f t="shared" si="2357"/>
        <v>0</v>
      </c>
      <c r="AV1492" s="11">
        <f t="shared" si="2357"/>
        <v>0</v>
      </c>
      <c r="AW1492" s="98">
        <f t="shared" ref="AS1492:BH1493" si="2358">AW1493</f>
        <v>3304</v>
      </c>
      <c r="AX1492" s="98">
        <f t="shared" si="2358"/>
        <v>0</v>
      </c>
      <c r="AY1492" s="11">
        <f t="shared" si="2358"/>
        <v>0</v>
      </c>
      <c r="AZ1492" s="11">
        <f t="shared" si="2358"/>
        <v>0</v>
      </c>
      <c r="BA1492" s="11">
        <f t="shared" si="2358"/>
        <v>0</v>
      </c>
      <c r="BB1492" s="11">
        <f t="shared" si="2358"/>
        <v>0</v>
      </c>
      <c r="BC1492" s="11">
        <f t="shared" si="2358"/>
        <v>3304</v>
      </c>
      <c r="BD1492" s="11">
        <f t="shared" si="2358"/>
        <v>0</v>
      </c>
      <c r="BE1492" s="11">
        <f t="shared" si="2358"/>
        <v>0</v>
      </c>
      <c r="BF1492" s="11">
        <f t="shared" si="2358"/>
        <v>0</v>
      </c>
      <c r="BG1492" s="11">
        <f t="shared" si="2358"/>
        <v>0</v>
      </c>
      <c r="BH1492" s="11">
        <f t="shared" si="2358"/>
        <v>0</v>
      </c>
      <c r="BI1492" s="11">
        <f t="shared" ref="BE1492:BJ1493" si="2359">BI1493</f>
        <v>3304</v>
      </c>
      <c r="BJ1492" s="11">
        <f t="shared" si="2359"/>
        <v>0</v>
      </c>
    </row>
    <row r="1493" spans="1:62" hidden="1" x14ac:dyDescent="0.25">
      <c r="A1493" s="47" t="s">
        <v>100</v>
      </c>
      <c r="B1493" s="30" t="s">
        <v>254</v>
      </c>
      <c r="C1493" s="30" t="s">
        <v>32</v>
      </c>
      <c r="D1493" s="30" t="s">
        <v>79</v>
      </c>
      <c r="E1493" s="30" t="s">
        <v>285</v>
      </c>
      <c r="F1493" s="30" t="s">
        <v>101</v>
      </c>
      <c r="G1493" s="11">
        <f t="shared" si="2355"/>
        <v>3304</v>
      </c>
      <c r="H1493" s="11">
        <f t="shared" si="2355"/>
        <v>0</v>
      </c>
      <c r="I1493" s="11">
        <f t="shared" si="2355"/>
        <v>0</v>
      </c>
      <c r="J1493" s="11">
        <f t="shared" si="2355"/>
        <v>0</v>
      </c>
      <c r="K1493" s="11">
        <f t="shared" si="2355"/>
        <v>0</v>
      </c>
      <c r="L1493" s="11">
        <f t="shared" si="2355"/>
        <v>0</v>
      </c>
      <c r="M1493" s="11">
        <f t="shared" si="2355"/>
        <v>3304</v>
      </c>
      <c r="N1493" s="11">
        <f t="shared" si="2355"/>
        <v>0</v>
      </c>
      <c r="O1493" s="11">
        <f t="shared" si="2355"/>
        <v>0</v>
      </c>
      <c r="P1493" s="11">
        <f t="shared" si="2355"/>
        <v>0</v>
      </c>
      <c r="Q1493" s="11">
        <f t="shared" si="2355"/>
        <v>0</v>
      </c>
      <c r="R1493" s="11">
        <f t="shared" si="2355"/>
        <v>0</v>
      </c>
      <c r="S1493" s="11">
        <f t="shared" si="2355"/>
        <v>3304</v>
      </c>
      <c r="T1493" s="11">
        <f t="shared" si="2355"/>
        <v>0</v>
      </c>
      <c r="U1493" s="11">
        <f t="shared" si="2356"/>
        <v>0</v>
      </c>
      <c r="V1493" s="11">
        <f t="shared" si="2356"/>
        <v>0</v>
      </c>
      <c r="W1493" s="11">
        <f t="shared" si="2356"/>
        <v>0</v>
      </c>
      <c r="X1493" s="11">
        <f t="shared" si="2356"/>
        <v>0</v>
      </c>
      <c r="Y1493" s="11">
        <f t="shared" si="2356"/>
        <v>3304</v>
      </c>
      <c r="Z1493" s="11">
        <f t="shared" si="2356"/>
        <v>0</v>
      </c>
      <c r="AA1493" s="11">
        <f t="shared" si="2356"/>
        <v>0</v>
      </c>
      <c r="AB1493" s="11">
        <f t="shared" si="2356"/>
        <v>0</v>
      </c>
      <c r="AC1493" s="11">
        <f t="shared" si="2356"/>
        <v>0</v>
      </c>
      <c r="AD1493" s="11">
        <f t="shared" si="2356"/>
        <v>0</v>
      </c>
      <c r="AE1493" s="11">
        <f t="shared" si="2356"/>
        <v>3304</v>
      </c>
      <c r="AF1493" s="11">
        <f t="shared" si="2356"/>
        <v>0</v>
      </c>
      <c r="AG1493" s="11">
        <f t="shared" si="2357"/>
        <v>0</v>
      </c>
      <c r="AH1493" s="11">
        <f t="shared" si="2357"/>
        <v>0</v>
      </c>
      <c r="AI1493" s="11">
        <f t="shared" si="2357"/>
        <v>0</v>
      </c>
      <c r="AJ1493" s="11">
        <f t="shared" si="2357"/>
        <v>0</v>
      </c>
      <c r="AK1493" s="11">
        <f t="shared" si="2357"/>
        <v>3304</v>
      </c>
      <c r="AL1493" s="11">
        <f t="shared" si="2357"/>
        <v>0</v>
      </c>
      <c r="AM1493" s="11">
        <f t="shared" si="2357"/>
        <v>0</v>
      </c>
      <c r="AN1493" s="11">
        <f t="shared" si="2357"/>
        <v>0</v>
      </c>
      <c r="AO1493" s="11">
        <f t="shared" si="2357"/>
        <v>0</v>
      </c>
      <c r="AP1493" s="11">
        <f t="shared" si="2357"/>
        <v>0</v>
      </c>
      <c r="AQ1493" s="11">
        <f t="shared" si="2357"/>
        <v>3304</v>
      </c>
      <c r="AR1493" s="11">
        <f t="shared" si="2357"/>
        <v>0</v>
      </c>
      <c r="AS1493" s="11">
        <f t="shared" si="2358"/>
        <v>0</v>
      </c>
      <c r="AT1493" s="11">
        <f t="shared" si="2358"/>
        <v>0</v>
      </c>
      <c r="AU1493" s="11">
        <f t="shared" si="2358"/>
        <v>0</v>
      </c>
      <c r="AV1493" s="11">
        <f t="shared" si="2358"/>
        <v>0</v>
      </c>
      <c r="AW1493" s="98">
        <f t="shared" si="2358"/>
        <v>3304</v>
      </c>
      <c r="AX1493" s="98">
        <f t="shared" si="2358"/>
        <v>0</v>
      </c>
      <c r="AY1493" s="11">
        <f t="shared" si="2358"/>
        <v>0</v>
      </c>
      <c r="AZ1493" s="11">
        <f t="shared" si="2358"/>
        <v>0</v>
      </c>
      <c r="BA1493" s="11">
        <f t="shared" si="2358"/>
        <v>0</v>
      </c>
      <c r="BB1493" s="11">
        <f t="shared" si="2358"/>
        <v>0</v>
      </c>
      <c r="BC1493" s="11">
        <f t="shared" si="2358"/>
        <v>3304</v>
      </c>
      <c r="BD1493" s="11">
        <f t="shared" si="2358"/>
        <v>0</v>
      </c>
      <c r="BE1493" s="11">
        <f t="shared" si="2359"/>
        <v>0</v>
      </c>
      <c r="BF1493" s="11">
        <f t="shared" si="2359"/>
        <v>0</v>
      </c>
      <c r="BG1493" s="11">
        <f t="shared" si="2359"/>
        <v>0</v>
      </c>
      <c r="BH1493" s="11">
        <f t="shared" si="2359"/>
        <v>0</v>
      </c>
      <c r="BI1493" s="11">
        <f t="shared" si="2359"/>
        <v>3304</v>
      </c>
      <c r="BJ1493" s="11">
        <f t="shared" si="2359"/>
        <v>0</v>
      </c>
    </row>
    <row r="1494" spans="1:62" hidden="1" x14ac:dyDescent="0.25">
      <c r="A1494" s="47" t="s">
        <v>269</v>
      </c>
      <c r="B1494" s="30" t="s">
        <v>254</v>
      </c>
      <c r="C1494" s="30" t="s">
        <v>32</v>
      </c>
      <c r="D1494" s="30" t="s">
        <v>79</v>
      </c>
      <c r="E1494" s="30" t="s">
        <v>285</v>
      </c>
      <c r="F1494" s="59" t="s">
        <v>270</v>
      </c>
      <c r="G1494" s="9">
        <v>3304</v>
      </c>
      <c r="H1494" s="9"/>
      <c r="I1494" s="84"/>
      <c r="J1494" s="84"/>
      <c r="K1494" s="84"/>
      <c r="L1494" s="84"/>
      <c r="M1494" s="9">
        <f>G1494+I1494+J1494+K1494+L1494</f>
        <v>3304</v>
      </c>
      <c r="N1494" s="9">
        <f>H1494+L1494</f>
        <v>0</v>
      </c>
      <c r="O1494" s="85"/>
      <c r="P1494" s="85"/>
      <c r="Q1494" s="85"/>
      <c r="R1494" s="85"/>
      <c r="S1494" s="9">
        <f>M1494+O1494+P1494+Q1494+R1494</f>
        <v>3304</v>
      </c>
      <c r="T1494" s="9">
        <f>N1494+R1494</f>
        <v>0</v>
      </c>
      <c r="U1494" s="85"/>
      <c r="V1494" s="85"/>
      <c r="W1494" s="85"/>
      <c r="X1494" s="85"/>
      <c r="Y1494" s="9">
        <f>S1494+U1494+V1494+W1494+X1494</f>
        <v>3304</v>
      </c>
      <c r="Z1494" s="9">
        <f>T1494+X1494</f>
        <v>0</v>
      </c>
      <c r="AA1494" s="85"/>
      <c r="AB1494" s="85"/>
      <c r="AC1494" s="85"/>
      <c r="AD1494" s="85"/>
      <c r="AE1494" s="9">
        <f>Y1494+AA1494+AB1494+AC1494+AD1494</f>
        <v>3304</v>
      </c>
      <c r="AF1494" s="9">
        <f>Z1494+AD1494</f>
        <v>0</v>
      </c>
      <c r="AG1494" s="85"/>
      <c r="AH1494" s="85"/>
      <c r="AI1494" s="85"/>
      <c r="AJ1494" s="85"/>
      <c r="AK1494" s="9">
        <f>AE1494+AG1494+AH1494+AI1494+AJ1494</f>
        <v>3304</v>
      </c>
      <c r="AL1494" s="9">
        <f>AF1494+AJ1494</f>
        <v>0</v>
      </c>
      <c r="AM1494" s="85"/>
      <c r="AN1494" s="85"/>
      <c r="AO1494" s="85"/>
      <c r="AP1494" s="85"/>
      <c r="AQ1494" s="9">
        <f>AK1494+AM1494+AN1494+AO1494+AP1494</f>
        <v>3304</v>
      </c>
      <c r="AR1494" s="9">
        <f>AL1494+AP1494</f>
        <v>0</v>
      </c>
      <c r="AS1494" s="85"/>
      <c r="AT1494" s="85"/>
      <c r="AU1494" s="85"/>
      <c r="AV1494" s="85"/>
      <c r="AW1494" s="96">
        <f>AQ1494+AS1494+AT1494+AU1494+AV1494</f>
        <v>3304</v>
      </c>
      <c r="AX1494" s="96">
        <f>AR1494+AV1494</f>
        <v>0</v>
      </c>
      <c r="AY1494" s="85"/>
      <c r="AZ1494" s="85"/>
      <c r="BA1494" s="85"/>
      <c r="BB1494" s="85"/>
      <c r="BC1494" s="9">
        <f>AW1494+AY1494+AZ1494+BA1494+BB1494</f>
        <v>3304</v>
      </c>
      <c r="BD1494" s="9">
        <f>AX1494+BB1494</f>
        <v>0</v>
      </c>
      <c r="BE1494" s="85"/>
      <c r="BF1494" s="85"/>
      <c r="BG1494" s="85"/>
      <c r="BH1494" s="85"/>
      <c r="BI1494" s="9">
        <f>BC1494+BE1494+BF1494+BG1494+BH1494</f>
        <v>3304</v>
      </c>
      <c r="BJ1494" s="9">
        <f>BD1494+BH1494</f>
        <v>0</v>
      </c>
    </row>
    <row r="1495" spans="1:62" ht="82.5" hidden="1" x14ac:dyDescent="0.25">
      <c r="A1495" s="28" t="s">
        <v>286</v>
      </c>
      <c r="B1495" s="30" t="s">
        <v>254</v>
      </c>
      <c r="C1495" s="30" t="s">
        <v>32</v>
      </c>
      <c r="D1495" s="30" t="s">
        <v>79</v>
      </c>
      <c r="E1495" s="30" t="s">
        <v>287</v>
      </c>
      <c r="F1495" s="30"/>
      <c r="G1495" s="11">
        <f t="shared" ref="G1495:V1496" si="2360">G1496</f>
        <v>378</v>
      </c>
      <c r="H1495" s="11">
        <f t="shared" si="2360"/>
        <v>0</v>
      </c>
      <c r="I1495" s="11">
        <f t="shared" si="2360"/>
        <v>0</v>
      </c>
      <c r="J1495" s="11">
        <f t="shared" si="2360"/>
        <v>0</v>
      </c>
      <c r="K1495" s="11">
        <f t="shared" si="2360"/>
        <v>0</v>
      </c>
      <c r="L1495" s="11">
        <f t="shared" si="2360"/>
        <v>0</v>
      </c>
      <c r="M1495" s="11">
        <f t="shared" si="2360"/>
        <v>378</v>
      </c>
      <c r="N1495" s="11">
        <f t="shared" si="2360"/>
        <v>0</v>
      </c>
      <c r="O1495" s="11">
        <f t="shared" si="2360"/>
        <v>0</v>
      </c>
      <c r="P1495" s="11">
        <f t="shared" si="2360"/>
        <v>0</v>
      </c>
      <c r="Q1495" s="11">
        <f t="shared" si="2360"/>
        <v>0</v>
      </c>
      <c r="R1495" s="11">
        <f t="shared" si="2360"/>
        <v>0</v>
      </c>
      <c r="S1495" s="11">
        <f t="shared" si="2360"/>
        <v>378</v>
      </c>
      <c r="T1495" s="11">
        <f t="shared" si="2360"/>
        <v>0</v>
      </c>
      <c r="U1495" s="11">
        <f t="shared" si="2360"/>
        <v>0</v>
      </c>
      <c r="V1495" s="11">
        <f t="shared" si="2360"/>
        <v>0</v>
      </c>
      <c r="W1495" s="11">
        <f t="shared" ref="U1495:AJ1496" si="2361">W1496</f>
        <v>0</v>
      </c>
      <c r="X1495" s="11">
        <f t="shared" si="2361"/>
        <v>0</v>
      </c>
      <c r="Y1495" s="11">
        <f t="shared" si="2361"/>
        <v>378</v>
      </c>
      <c r="Z1495" s="11">
        <f t="shared" si="2361"/>
        <v>0</v>
      </c>
      <c r="AA1495" s="11">
        <f t="shared" si="2361"/>
        <v>0</v>
      </c>
      <c r="AB1495" s="11">
        <f t="shared" si="2361"/>
        <v>0</v>
      </c>
      <c r="AC1495" s="11">
        <f t="shared" si="2361"/>
        <v>0</v>
      </c>
      <c r="AD1495" s="11">
        <f t="shared" si="2361"/>
        <v>0</v>
      </c>
      <c r="AE1495" s="11">
        <f t="shared" si="2361"/>
        <v>378</v>
      </c>
      <c r="AF1495" s="11">
        <f t="shared" si="2361"/>
        <v>0</v>
      </c>
      <c r="AG1495" s="11">
        <f t="shared" si="2361"/>
        <v>0</v>
      </c>
      <c r="AH1495" s="11">
        <f t="shared" si="2361"/>
        <v>0</v>
      </c>
      <c r="AI1495" s="11">
        <f t="shared" si="2361"/>
        <v>0</v>
      </c>
      <c r="AJ1495" s="11">
        <f t="shared" si="2361"/>
        <v>0</v>
      </c>
      <c r="AK1495" s="11">
        <f t="shared" ref="AG1495:AV1496" si="2362">AK1496</f>
        <v>378</v>
      </c>
      <c r="AL1495" s="11">
        <f t="shared" si="2362"/>
        <v>0</v>
      </c>
      <c r="AM1495" s="11">
        <f t="shared" si="2362"/>
        <v>0</v>
      </c>
      <c r="AN1495" s="11">
        <f t="shared" si="2362"/>
        <v>0</v>
      </c>
      <c r="AO1495" s="11">
        <f t="shared" si="2362"/>
        <v>0</v>
      </c>
      <c r="AP1495" s="11">
        <f t="shared" si="2362"/>
        <v>0</v>
      </c>
      <c r="AQ1495" s="11">
        <f t="shared" si="2362"/>
        <v>378</v>
      </c>
      <c r="AR1495" s="11">
        <f t="shared" si="2362"/>
        <v>0</v>
      </c>
      <c r="AS1495" s="11">
        <f t="shared" si="2362"/>
        <v>0</v>
      </c>
      <c r="AT1495" s="11">
        <f t="shared" si="2362"/>
        <v>0</v>
      </c>
      <c r="AU1495" s="11">
        <f t="shared" si="2362"/>
        <v>0</v>
      </c>
      <c r="AV1495" s="11">
        <f t="shared" si="2362"/>
        <v>0</v>
      </c>
      <c r="AW1495" s="98">
        <f t="shared" ref="AS1495:BH1496" si="2363">AW1496</f>
        <v>378</v>
      </c>
      <c r="AX1495" s="98">
        <f t="shared" si="2363"/>
        <v>0</v>
      </c>
      <c r="AY1495" s="11">
        <f t="shared" si="2363"/>
        <v>0</v>
      </c>
      <c r="AZ1495" s="11">
        <f t="shared" si="2363"/>
        <v>0</v>
      </c>
      <c r="BA1495" s="11">
        <f t="shared" si="2363"/>
        <v>0</v>
      </c>
      <c r="BB1495" s="11">
        <f t="shared" si="2363"/>
        <v>0</v>
      </c>
      <c r="BC1495" s="11">
        <f t="shared" si="2363"/>
        <v>378</v>
      </c>
      <c r="BD1495" s="11">
        <f t="shared" si="2363"/>
        <v>0</v>
      </c>
      <c r="BE1495" s="11">
        <f t="shared" si="2363"/>
        <v>0</v>
      </c>
      <c r="BF1495" s="11">
        <f t="shared" si="2363"/>
        <v>0</v>
      </c>
      <c r="BG1495" s="11">
        <f t="shared" si="2363"/>
        <v>0</v>
      </c>
      <c r="BH1495" s="11">
        <f t="shared" si="2363"/>
        <v>0</v>
      </c>
      <c r="BI1495" s="11">
        <f t="shared" ref="BE1495:BJ1496" si="2364">BI1496</f>
        <v>378</v>
      </c>
      <c r="BJ1495" s="11">
        <f t="shared" si="2364"/>
        <v>0</v>
      </c>
    </row>
    <row r="1496" spans="1:62" hidden="1" x14ac:dyDescent="0.25">
      <c r="A1496" s="47" t="s">
        <v>100</v>
      </c>
      <c r="B1496" s="30" t="s">
        <v>254</v>
      </c>
      <c r="C1496" s="30" t="s">
        <v>32</v>
      </c>
      <c r="D1496" s="30" t="s">
        <v>79</v>
      </c>
      <c r="E1496" s="30" t="s">
        <v>287</v>
      </c>
      <c r="F1496" s="30" t="s">
        <v>101</v>
      </c>
      <c r="G1496" s="11">
        <f t="shared" si="2360"/>
        <v>378</v>
      </c>
      <c r="H1496" s="11">
        <f t="shared" si="2360"/>
        <v>0</v>
      </c>
      <c r="I1496" s="11">
        <f t="shared" si="2360"/>
        <v>0</v>
      </c>
      <c r="J1496" s="11">
        <f t="shared" si="2360"/>
        <v>0</v>
      </c>
      <c r="K1496" s="11">
        <f t="shared" si="2360"/>
        <v>0</v>
      </c>
      <c r="L1496" s="11">
        <f t="shared" si="2360"/>
        <v>0</v>
      </c>
      <c r="M1496" s="11">
        <f t="shared" si="2360"/>
        <v>378</v>
      </c>
      <c r="N1496" s="11">
        <f t="shared" si="2360"/>
        <v>0</v>
      </c>
      <c r="O1496" s="11">
        <f t="shared" si="2360"/>
        <v>0</v>
      </c>
      <c r="P1496" s="11">
        <f t="shared" si="2360"/>
        <v>0</v>
      </c>
      <c r="Q1496" s="11">
        <f t="shared" si="2360"/>
        <v>0</v>
      </c>
      <c r="R1496" s="11">
        <f t="shared" si="2360"/>
        <v>0</v>
      </c>
      <c r="S1496" s="11">
        <f t="shared" si="2360"/>
        <v>378</v>
      </c>
      <c r="T1496" s="11">
        <f t="shared" si="2360"/>
        <v>0</v>
      </c>
      <c r="U1496" s="11">
        <f t="shared" si="2361"/>
        <v>0</v>
      </c>
      <c r="V1496" s="11">
        <f t="shared" si="2361"/>
        <v>0</v>
      </c>
      <c r="W1496" s="11">
        <f t="shared" si="2361"/>
        <v>0</v>
      </c>
      <c r="X1496" s="11">
        <f t="shared" si="2361"/>
        <v>0</v>
      </c>
      <c r="Y1496" s="11">
        <f t="shared" si="2361"/>
        <v>378</v>
      </c>
      <c r="Z1496" s="11">
        <f t="shared" si="2361"/>
        <v>0</v>
      </c>
      <c r="AA1496" s="11">
        <f t="shared" si="2361"/>
        <v>0</v>
      </c>
      <c r="AB1496" s="11">
        <f t="shared" si="2361"/>
        <v>0</v>
      </c>
      <c r="AC1496" s="11">
        <f t="shared" si="2361"/>
        <v>0</v>
      </c>
      <c r="AD1496" s="11">
        <f t="shared" si="2361"/>
        <v>0</v>
      </c>
      <c r="AE1496" s="11">
        <f t="shared" si="2361"/>
        <v>378</v>
      </c>
      <c r="AF1496" s="11">
        <f t="shared" si="2361"/>
        <v>0</v>
      </c>
      <c r="AG1496" s="11">
        <f t="shared" si="2362"/>
        <v>0</v>
      </c>
      <c r="AH1496" s="11">
        <f t="shared" si="2362"/>
        <v>0</v>
      </c>
      <c r="AI1496" s="11">
        <f t="shared" si="2362"/>
        <v>0</v>
      </c>
      <c r="AJ1496" s="11">
        <f t="shared" si="2362"/>
        <v>0</v>
      </c>
      <c r="AK1496" s="11">
        <f t="shared" si="2362"/>
        <v>378</v>
      </c>
      <c r="AL1496" s="11">
        <f t="shared" si="2362"/>
        <v>0</v>
      </c>
      <c r="AM1496" s="11">
        <f t="shared" si="2362"/>
        <v>0</v>
      </c>
      <c r="AN1496" s="11">
        <f t="shared" si="2362"/>
        <v>0</v>
      </c>
      <c r="AO1496" s="11">
        <f t="shared" si="2362"/>
        <v>0</v>
      </c>
      <c r="AP1496" s="11">
        <f t="shared" si="2362"/>
        <v>0</v>
      </c>
      <c r="AQ1496" s="11">
        <f t="shared" si="2362"/>
        <v>378</v>
      </c>
      <c r="AR1496" s="11">
        <f t="shared" si="2362"/>
        <v>0</v>
      </c>
      <c r="AS1496" s="11">
        <f t="shared" si="2363"/>
        <v>0</v>
      </c>
      <c r="AT1496" s="11">
        <f t="shared" si="2363"/>
        <v>0</v>
      </c>
      <c r="AU1496" s="11">
        <f t="shared" si="2363"/>
        <v>0</v>
      </c>
      <c r="AV1496" s="11">
        <f t="shared" si="2363"/>
        <v>0</v>
      </c>
      <c r="AW1496" s="98">
        <f t="shared" si="2363"/>
        <v>378</v>
      </c>
      <c r="AX1496" s="98">
        <f t="shared" si="2363"/>
        <v>0</v>
      </c>
      <c r="AY1496" s="11">
        <f t="shared" si="2363"/>
        <v>0</v>
      </c>
      <c r="AZ1496" s="11">
        <f t="shared" si="2363"/>
        <v>0</v>
      </c>
      <c r="BA1496" s="11">
        <f t="shared" si="2363"/>
        <v>0</v>
      </c>
      <c r="BB1496" s="11">
        <f t="shared" si="2363"/>
        <v>0</v>
      </c>
      <c r="BC1496" s="11">
        <f t="shared" si="2363"/>
        <v>378</v>
      </c>
      <c r="BD1496" s="11">
        <f t="shared" si="2363"/>
        <v>0</v>
      </c>
      <c r="BE1496" s="11">
        <f t="shared" si="2364"/>
        <v>0</v>
      </c>
      <c r="BF1496" s="11">
        <f t="shared" si="2364"/>
        <v>0</v>
      </c>
      <c r="BG1496" s="11">
        <f t="shared" si="2364"/>
        <v>0</v>
      </c>
      <c r="BH1496" s="11">
        <f t="shared" si="2364"/>
        <v>0</v>
      </c>
      <c r="BI1496" s="11">
        <f t="shared" si="2364"/>
        <v>378</v>
      </c>
      <c r="BJ1496" s="11">
        <f t="shared" si="2364"/>
        <v>0</v>
      </c>
    </row>
    <row r="1497" spans="1:62" hidden="1" x14ac:dyDescent="0.25">
      <c r="A1497" s="47" t="s">
        <v>269</v>
      </c>
      <c r="B1497" s="30" t="s">
        <v>254</v>
      </c>
      <c r="C1497" s="30" t="s">
        <v>32</v>
      </c>
      <c r="D1497" s="30" t="s">
        <v>79</v>
      </c>
      <c r="E1497" s="30" t="s">
        <v>287</v>
      </c>
      <c r="F1497" s="59" t="s">
        <v>270</v>
      </c>
      <c r="G1497" s="9">
        <v>378</v>
      </c>
      <c r="H1497" s="9"/>
      <c r="I1497" s="84"/>
      <c r="J1497" s="84"/>
      <c r="K1497" s="84"/>
      <c r="L1497" s="84"/>
      <c r="M1497" s="9">
        <f>G1497+I1497+J1497+K1497+L1497</f>
        <v>378</v>
      </c>
      <c r="N1497" s="9">
        <f>H1497+L1497</f>
        <v>0</v>
      </c>
      <c r="O1497" s="85"/>
      <c r="P1497" s="85"/>
      <c r="Q1497" s="85"/>
      <c r="R1497" s="85"/>
      <c r="S1497" s="9">
        <f>M1497+O1497+P1497+Q1497+R1497</f>
        <v>378</v>
      </c>
      <c r="T1497" s="9">
        <f>N1497+R1497</f>
        <v>0</v>
      </c>
      <c r="U1497" s="85"/>
      <c r="V1497" s="85"/>
      <c r="W1497" s="85"/>
      <c r="X1497" s="85"/>
      <c r="Y1497" s="9">
        <f>S1497+U1497+V1497+W1497+X1497</f>
        <v>378</v>
      </c>
      <c r="Z1497" s="9">
        <f>T1497+X1497</f>
        <v>0</v>
      </c>
      <c r="AA1497" s="85"/>
      <c r="AB1497" s="85"/>
      <c r="AC1497" s="85"/>
      <c r="AD1497" s="85"/>
      <c r="AE1497" s="9">
        <f>Y1497+AA1497+AB1497+AC1497+AD1497</f>
        <v>378</v>
      </c>
      <c r="AF1497" s="9">
        <f>Z1497+AD1497</f>
        <v>0</v>
      </c>
      <c r="AG1497" s="85"/>
      <c r="AH1497" s="85"/>
      <c r="AI1497" s="85"/>
      <c r="AJ1497" s="85"/>
      <c r="AK1497" s="9">
        <f>AE1497+AG1497+AH1497+AI1497+AJ1497</f>
        <v>378</v>
      </c>
      <c r="AL1497" s="9">
        <f>AF1497+AJ1497</f>
        <v>0</v>
      </c>
      <c r="AM1497" s="85"/>
      <c r="AN1497" s="85"/>
      <c r="AO1497" s="85"/>
      <c r="AP1497" s="85"/>
      <c r="AQ1497" s="9">
        <f>AK1497+AM1497+AN1497+AO1497+AP1497</f>
        <v>378</v>
      </c>
      <c r="AR1497" s="9">
        <f>AL1497+AP1497</f>
        <v>0</v>
      </c>
      <c r="AS1497" s="85"/>
      <c r="AT1497" s="85"/>
      <c r="AU1497" s="85"/>
      <c r="AV1497" s="85"/>
      <c r="AW1497" s="96">
        <f>AQ1497+AS1497+AT1497+AU1497+AV1497</f>
        <v>378</v>
      </c>
      <c r="AX1497" s="96">
        <f>AR1497+AV1497</f>
        <v>0</v>
      </c>
      <c r="AY1497" s="85"/>
      <c r="AZ1497" s="85"/>
      <c r="BA1497" s="85"/>
      <c r="BB1497" s="85"/>
      <c r="BC1497" s="9">
        <f>AW1497+AY1497+AZ1497+BA1497+BB1497</f>
        <v>378</v>
      </c>
      <c r="BD1497" s="9">
        <f>AX1497+BB1497</f>
        <v>0</v>
      </c>
      <c r="BE1497" s="85"/>
      <c r="BF1497" s="85"/>
      <c r="BG1497" s="85"/>
      <c r="BH1497" s="85"/>
      <c r="BI1497" s="9">
        <f>BC1497+BE1497+BF1497+BG1497+BH1497</f>
        <v>378</v>
      </c>
      <c r="BJ1497" s="9">
        <f>BD1497+BH1497</f>
        <v>0</v>
      </c>
    </row>
    <row r="1498" spans="1:62" ht="49.5" hidden="1" x14ac:dyDescent="0.25">
      <c r="A1498" s="28" t="s">
        <v>288</v>
      </c>
      <c r="B1498" s="30" t="s">
        <v>254</v>
      </c>
      <c r="C1498" s="30" t="s">
        <v>32</v>
      </c>
      <c r="D1498" s="30" t="s">
        <v>79</v>
      </c>
      <c r="E1498" s="30" t="s">
        <v>289</v>
      </c>
      <c r="F1498" s="30"/>
      <c r="G1498" s="11">
        <f t="shared" ref="G1498:V1499" si="2365">G1499</f>
        <v>100</v>
      </c>
      <c r="H1498" s="11">
        <f t="shared" si="2365"/>
        <v>0</v>
      </c>
      <c r="I1498" s="11">
        <f t="shared" si="2365"/>
        <v>0</v>
      </c>
      <c r="J1498" s="11">
        <f t="shared" si="2365"/>
        <v>0</v>
      </c>
      <c r="K1498" s="11">
        <f t="shared" si="2365"/>
        <v>0</v>
      </c>
      <c r="L1498" s="11">
        <f t="shared" si="2365"/>
        <v>0</v>
      </c>
      <c r="M1498" s="11">
        <f t="shared" si="2365"/>
        <v>100</v>
      </c>
      <c r="N1498" s="11">
        <f t="shared" si="2365"/>
        <v>0</v>
      </c>
      <c r="O1498" s="11">
        <f t="shared" si="2365"/>
        <v>0</v>
      </c>
      <c r="P1498" s="11">
        <f t="shared" si="2365"/>
        <v>0</v>
      </c>
      <c r="Q1498" s="11">
        <f t="shared" si="2365"/>
        <v>0</v>
      </c>
      <c r="R1498" s="11">
        <f t="shared" si="2365"/>
        <v>0</v>
      </c>
      <c r="S1498" s="11">
        <f t="shared" si="2365"/>
        <v>100</v>
      </c>
      <c r="T1498" s="11">
        <f t="shared" si="2365"/>
        <v>0</v>
      </c>
      <c r="U1498" s="11">
        <f t="shared" si="2365"/>
        <v>0</v>
      </c>
      <c r="V1498" s="11">
        <f t="shared" si="2365"/>
        <v>0</v>
      </c>
      <c r="W1498" s="11">
        <f t="shared" ref="U1498:AJ1499" si="2366">W1499</f>
        <v>0</v>
      </c>
      <c r="X1498" s="11">
        <f t="shared" si="2366"/>
        <v>0</v>
      </c>
      <c r="Y1498" s="11">
        <f t="shared" si="2366"/>
        <v>100</v>
      </c>
      <c r="Z1498" s="11">
        <f t="shared" si="2366"/>
        <v>0</v>
      </c>
      <c r="AA1498" s="11">
        <f t="shared" si="2366"/>
        <v>0</v>
      </c>
      <c r="AB1498" s="11">
        <f t="shared" si="2366"/>
        <v>0</v>
      </c>
      <c r="AC1498" s="11">
        <f t="shared" si="2366"/>
        <v>0</v>
      </c>
      <c r="AD1498" s="11">
        <f t="shared" si="2366"/>
        <v>0</v>
      </c>
      <c r="AE1498" s="11">
        <f t="shared" si="2366"/>
        <v>100</v>
      </c>
      <c r="AF1498" s="11">
        <f t="shared" si="2366"/>
        <v>0</v>
      </c>
      <c r="AG1498" s="11">
        <f t="shared" si="2366"/>
        <v>0</v>
      </c>
      <c r="AH1498" s="11">
        <f t="shared" si="2366"/>
        <v>0</v>
      </c>
      <c r="AI1498" s="11">
        <f t="shared" si="2366"/>
        <v>0</v>
      </c>
      <c r="AJ1498" s="11">
        <f t="shared" si="2366"/>
        <v>0</v>
      </c>
      <c r="AK1498" s="11">
        <f t="shared" ref="AG1498:AV1499" si="2367">AK1499</f>
        <v>100</v>
      </c>
      <c r="AL1498" s="11">
        <f t="shared" si="2367"/>
        <v>0</v>
      </c>
      <c r="AM1498" s="11">
        <f t="shared" si="2367"/>
        <v>0</v>
      </c>
      <c r="AN1498" s="11">
        <f t="shared" si="2367"/>
        <v>0</v>
      </c>
      <c r="AO1498" s="11">
        <f t="shared" si="2367"/>
        <v>0</v>
      </c>
      <c r="AP1498" s="11">
        <f t="shared" si="2367"/>
        <v>0</v>
      </c>
      <c r="AQ1498" s="11">
        <f t="shared" si="2367"/>
        <v>100</v>
      </c>
      <c r="AR1498" s="11">
        <f t="shared" si="2367"/>
        <v>0</v>
      </c>
      <c r="AS1498" s="11">
        <f t="shared" si="2367"/>
        <v>0</v>
      </c>
      <c r="AT1498" s="11">
        <f t="shared" si="2367"/>
        <v>0</v>
      </c>
      <c r="AU1498" s="11">
        <f t="shared" si="2367"/>
        <v>0</v>
      </c>
      <c r="AV1498" s="11">
        <f t="shared" si="2367"/>
        <v>0</v>
      </c>
      <c r="AW1498" s="98">
        <f t="shared" ref="AS1498:BH1499" si="2368">AW1499</f>
        <v>100</v>
      </c>
      <c r="AX1498" s="98">
        <f t="shared" si="2368"/>
        <v>0</v>
      </c>
      <c r="AY1498" s="11">
        <f t="shared" si="2368"/>
        <v>0</v>
      </c>
      <c r="AZ1498" s="11">
        <f t="shared" si="2368"/>
        <v>0</v>
      </c>
      <c r="BA1498" s="11">
        <f t="shared" si="2368"/>
        <v>0</v>
      </c>
      <c r="BB1498" s="11">
        <f t="shared" si="2368"/>
        <v>0</v>
      </c>
      <c r="BC1498" s="11">
        <f t="shared" si="2368"/>
        <v>100</v>
      </c>
      <c r="BD1498" s="11">
        <f t="shared" si="2368"/>
        <v>0</v>
      </c>
      <c r="BE1498" s="11">
        <f t="shared" si="2368"/>
        <v>0</v>
      </c>
      <c r="BF1498" s="11">
        <f t="shared" si="2368"/>
        <v>0</v>
      </c>
      <c r="BG1498" s="11">
        <f t="shared" si="2368"/>
        <v>0</v>
      </c>
      <c r="BH1498" s="11">
        <f t="shared" si="2368"/>
        <v>0</v>
      </c>
      <c r="BI1498" s="11">
        <f t="shared" ref="BE1498:BJ1499" si="2369">BI1499</f>
        <v>100</v>
      </c>
      <c r="BJ1498" s="11">
        <f t="shared" si="2369"/>
        <v>0</v>
      </c>
    </row>
    <row r="1499" spans="1:62" hidden="1" x14ac:dyDescent="0.25">
      <c r="A1499" s="47" t="s">
        <v>100</v>
      </c>
      <c r="B1499" s="30" t="s">
        <v>254</v>
      </c>
      <c r="C1499" s="30" t="s">
        <v>32</v>
      </c>
      <c r="D1499" s="30" t="s">
        <v>79</v>
      </c>
      <c r="E1499" s="30" t="s">
        <v>289</v>
      </c>
      <c r="F1499" s="30" t="s">
        <v>101</v>
      </c>
      <c r="G1499" s="11">
        <f t="shared" si="2365"/>
        <v>100</v>
      </c>
      <c r="H1499" s="11">
        <f t="shared" si="2365"/>
        <v>0</v>
      </c>
      <c r="I1499" s="11">
        <f t="shared" si="2365"/>
        <v>0</v>
      </c>
      <c r="J1499" s="11">
        <f t="shared" si="2365"/>
        <v>0</v>
      </c>
      <c r="K1499" s="11">
        <f t="shared" si="2365"/>
        <v>0</v>
      </c>
      <c r="L1499" s="11">
        <f t="shared" si="2365"/>
        <v>0</v>
      </c>
      <c r="M1499" s="11">
        <f t="shared" si="2365"/>
        <v>100</v>
      </c>
      <c r="N1499" s="11">
        <f t="shared" si="2365"/>
        <v>0</v>
      </c>
      <c r="O1499" s="11">
        <f t="shared" si="2365"/>
        <v>0</v>
      </c>
      <c r="P1499" s="11">
        <f t="shared" si="2365"/>
        <v>0</v>
      </c>
      <c r="Q1499" s="11">
        <f t="shared" si="2365"/>
        <v>0</v>
      </c>
      <c r="R1499" s="11">
        <f t="shared" si="2365"/>
        <v>0</v>
      </c>
      <c r="S1499" s="11">
        <f t="shared" si="2365"/>
        <v>100</v>
      </c>
      <c r="T1499" s="11">
        <f t="shared" si="2365"/>
        <v>0</v>
      </c>
      <c r="U1499" s="11">
        <f t="shared" si="2366"/>
        <v>0</v>
      </c>
      <c r="V1499" s="11">
        <f t="shared" si="2366"/>
        <v>0</v>
      </c>
      <c r="W1499" s="11">
        <f t="shared" si="2366"/>
        <v>0</v>
      </c>
      <c r="X1499" s="11">
        <f t="shared" si="2366"/>
        <v>0</v>
      </c>
      <c r="Y1499" s="11">
        <f t="shared" si="2366"/>
        <v>100</v>
      </c>
      <c r="Z1499" s="11">
        <f t="shared" si="2366"/>
        <v>0</v>
      </c>
      <c r="AA1499" s="11">
        <f t="shared" si="2366"/>
        <v>0</v>
      </c>
      <c r="AB1499" s="11">
        <f t="shared" si="2366"/>
        <v>0</v>
      </c>
      <c r="AC1499" s="11">
        <f t="shared" si="2366"/>
        <v>0</v>
      </c>
      <c r="AD1499" s="11">
        <f t="shared" si="2366"/>
        <v>0</v>
      </c>
      <c r="AE1499" s="11">
        <f t="shared" si="2366"/>
        <v>100</v>
      </c>
      <c r="AF1499" s="11">
        <f t="shared" si="2366"/>
        <v>0</v>
      </c>
      <c r="AG1499" s="11">
        <f t="shared" si="2367"/>
        <v>0</v>
      </c>
      <c r="AH1499" s="11">
        <f t="shared" si="2367"/>
        <v>0</v>
      </c>
      <c r="AI1499" s="11">
        <f t="shared" si="2367"/>
        <v>0</v>
      </c>
      <c r="AJ1499" s="11">
        <f t="shared" si="2367"/>
        <v>0</v>
      </c>
      <c r="AK1499" s="11">
        <f t="shared" si="2367"/>
        <v>100</v>
      </c>
      <c r="AL1499" s="11">
        <f t="shared" si="2367"/>
        <v>0</v>
      </c>
      <c r="AM1499" s="11">
        <f t="shared" si="2367"/>
        <v>0</v>
      </c>
      <c r="AN1499" s="11">
        <f t="shared" si="2367"/>
        <v>0</v>
      </c>
      <c r="AO1499" s="11">
        <f t="shared" si="2367"/>
        <v>0</v>
      </c>
      <c r="AP1499" s="11">
        <f t="shared" si="2367"/>
        <v>0</v>
      </c>
      <c r="AQ1499" s="11">
        <f t="shared" si="2367"/>
        <v>100</v>
      </c>
      <c r="AR1499" s="11">
        <f t="shared" si="2367"/>
        <v>0</v>
      </c>
      <c r="AS1499" s="11">
        <f t="shared" si="2368"/>
        <v>0</v>
      </c>
      <c r="AT1499" s="11">
        <f t="shared" si="2368"/>
        <v>0</v>
      </c>
      <c r="AU1499" s="11">
        <f t="shared" si="2368"/>
        <v>0</v>
      </c>
      <c r="AV1499" s="11">
        <f t="shared" si="2368"/>
        <v>0</v>
      </c>
      <c r="AW1499" s="98">
        <f t="shared" si="2368"/>
        <v>100</v>
      </c>
      <c r="AX1499" s="98">
        <f t="shared" si="2368"/>
        <v>0</v>
      </c>
      <c r="AY1499" s="11">
        <f t="shared" si="2368"/>
        <v>0</v>
      </c>
      <c r="AZ1499" s="11">
        <f t="shared" si="2368"/>
        <v>0</v>
      </c>
      <c r="BA1499" s="11">
        <f t="shared" si="2368"/>
        <v>0</v>
      </c>
      <c r="BB1499" s="11">
        <f t="shared" si="2368"/>
        <v>0</v>
      </c>
      <c r="BC1499" s="11">
        <f t="shared" si="2368"/>
        <v>100</v>
      </c>
      <c r="BD1499" s="11">
        <f t="shared" si="2368"/>
        <v>0</v>
      </c>
      <c r="BE1499" s="11">
        <f t="shared" si="2369"/>
        <v>0</v>
      </c>
      <c r="BF1499" s="11">
        <f t="shared" si="2369"/>
        <v>0</v>
      </c>
      <c r="BG1499" s="11">
        <f t="shared" si="2369"/>
        <v>0</v>
      </c>
      <c r="BH1499" s="11">
        <f t="shared" si="2369"/>
        <v>0</v>
      </c>
      <c r="BI1499" s="11">
        <f t="shared" si="2369"/>
        <v>100</v>
      </c>
      <c r="BJ1499" s="11">
        <f t="shared" si="2369"/>
        <v>0</v>
      </c>
    </row>
    <row r="1500" spans="1:62" hidden="1" x14ac:dyDescent="0.25">
      <c r="A1500" s="47" t="s">
        <v>269</v>
      </c>
      <c r="B1500" s="30" t="s">
        <v>254</v>
      </c>
      <c r="C1500" s="30" t="s">
        <v>32</v>
      </c>
      <c r="D1500" s="30" t="s">
        <v>79</v>
      </c>
      <c r="E1500" s="30" t="s">
        <v>289</v>
      </c>
      <c r="F1500" s="59" t="s">
        <v>270</v>
      </c>
      <c r="G1500" s="9">
        <v>100</v>
      </c>
      <c r="H1500" s="9"/>
      <c r="I1500" s="84"/>
      <c r="J1500" s="84"/>
      <c r="K1500" s="84"/>
      <c r="L1500" s="84"/>
      <c r="M1500" s="9">
        <f>G1500+I1500+J1500+K1500+L1500</f>
        <v>100</v>
      </c>
      <c r="N1500" s="9">
        <f>H1500+L1500</f>
        <v>0</v>
      </c>
      <c r="O1500" s="85"/>
      <c r="P1500" s="85"/>
      <c r="Q1500" s="85"/>
      <c r="R1500" s="85"/>
      <c r="S1500" s="9">
        <f>M1500+O1500+P1500+Q1500+R1500</f>
        <v>100</v>
      </c>
      <c r="T1500" s="9">
        <f>N1500+R1500</f>
        <v>0</v>
      </c>
      <c r="U1500" s="85"/>
      <c r="V1500" s="85"/>
      <c r="W1500" s="85"/>
      <c r="X1500" s="85"/>
      <c r="Y1500" s="9">
        <f>S1500+U1500+V1500+W1500+X1500</f>
        <v>100</v>
      </c>
      <c r="Z1500" s="9">
        <f>T1500+X1500</f>
        <v>0</v>
      </c>
      <c r="AA1500" s="85"/>
      <c r="AB1500" s="85"/>
      <c r="AC1500" s="85"/>
      <c r="AD1500" s="85"/>
      <c r="AE1500" s="9">
        <f>Y1500+AA1500+AB1500+AC1500+AD1500</f>
        <v>100</v>
      </c>
      <c r="AF1500" s="9">
        <f>Z1500+AD1500</f>
        <v>0</v>
      </c>
      <c r="AG1500" s="85"/>
      <c r="AH1500" s="85"/>
      <c r="AI1500" s="85"/>
      <c r="AJ1500" s="85"/>
      <c r="AK1500" s="9">
        <f>AE1500+AG1500+AH1500+AI1500+AJ1500</f>
        <v>100</v>
      </c>
      <c r="AL1500" s="9">
        <f>AF1500+AJ1500</f>
        <v>0</v>
      </c>
      <c r="AM1500" s="85"/>
      <c r="AN1500" s="85"/>
      <c r="AO1500" s="85"/>
      <c r="AP1500" s="85"/>
      <c r="AQ1500" s="9">
        <f>AK1500+AM1500+AN1500+AO1500+AP1500</f>
        <v>100</v>
      </c>
      <c r="AR1500" s="9">
        <f>AL1500+AP1500</f>
        <v>0</v>
      </c>
      <c r="AS1500" s="85"/>
      <c r="AT1500" s="85"/>
      <c r="AU1500" s="85"/>
      <c r="AV1500" s="85"/>
      <c r="AW1500" s="96">
        <f>AQ1500+AS1500+AT1500+AU1500+AV1500</f>
        <v>100</v>
      </c>
      <c r="AX1500" s="96">
        <f>AR1500+AV1500</f>
        <v>0</v>
      </c>
      <c r="AY1500" s="85"/>
      <c r="AZ1500" s="85"/>
      <c r="BA1500" s="85"/>
      <c r="BB1500" s="85"/>
      <c r="BC1500" s="9">
        <f>AW1500+AY1500+AZ1500+BA1500+BB1500</f>
        <v>100</v>
      </c>
      <c r="BD1500" s="9">
        <f>AX1500+BB1500</f>
        <v>0</v>
      </c>
      <c r="BE1500" s="85"/>
      <c r="BF1500" s="85"/>
      <c r="BG1500" s="85"/>
      <c r="BH1500" s="85"/>
      <c r="BI1500" s="9">
        <f>BC1500+BE1500+BF1500+BG1500+BH1500</f>
        <v>100</v>
      </c>
      <c r="BJ1500" s="9">
        <f>BD1500+BH1500</f>
        <v>0</v>
      </c>
    </row>
    <row r="1501" spans="1:62" ht="148.5" hidden="1" x14ac:dyDescent="0.25">
      <c r="A1501" s="28" t="s">
        <v>290</v>
      </c>
      <c r="B1501" s="30" t="s">
        <v>254</v>
      </c>
      <c r="C1501" s="30" t="s">
        <v>32</v>
      </c>
      <c r="D1501" s="30" t="s">
        <v>79</v>
      </c>
      <c r="E1501" s="30" t="s">
        <v>291</v>
      </c>
      <c r="F1501" s="30"/>
      <c r="G1501" s="11">
        <f t="shared" ref="G1501:V1502" si="2370">G1502</f>
        <v>30</v>
      </c>
      <c r="H1501" s="11">
        <f t="shared" si="2370"/>
        <v>0</v>
      </c>
      <c r="I1501" s="11">
        <f t="shared" si="2370"/>
        <v>0</v>
      </c>
      <c r="J1501" s="11">
        <f t="shared" si="2370"/>
        <v>0</v>
      </c>
      <c r="K1501" s="11">
        <f t="shared" si="2370"/>
        <v>0</v>
      </c>
      <c r="L1501" s="11">
        <f t="shared" si="2370"/>
        <v>0</v>
      </c>
      <c r="M1501" s="11">
        <f t="shared" si="2370"/>
        <v>30</v>
      </c>
      <c r="N1501" s="11">
        <f t="shared" si="2370"/>
        <v>0</v>
      </c>
      <c r="O1501" s="11">
        <f t="shared" si="2370"/>
        <v>0</v>
      </c>
      <c r="P1501" s="11">
        <f t="shared" si="2370"/>
        <v>0</v>
      </c>
      <c r="Q1501" s="11">
        <f t="shared" si="2370"/>
        <v>0</v>
      </c>
      <c r="R1501" s="11">
        <f t="shared" si="2370"/>
        <v>0</v>
      </c>
      <c r="S1501" s="11">
        <f t="shared" si="2370"/>
        <v>30</v>
      </c>
      <c r="T1501" s="11">
        <f t="shared" si="2370"/>
        <v>0</v>
      </c>
      <c r="U1501" s="11">
        <f t="shared" si="2370"/>
        <v>0</v>
      </c>
      <c r="V1501" s="11">
        <f t="shared" si="2370"/>
        <v>0</v>
      </c>
      <c r="W1501" s="11">
        <f t="shared" ref="U1501:AJ1502" si="2371">W1502</f>
        <v>0</v>
      </c>
      <c r="X1501" s="11">
        <f t="shared" si="2371"/>
        <v>0</v>
      </c>
      <c r="Y1501" s="11">
        <f t="shared" si="2371"/>
        <v>30</v>
      </c>
      <c r="Z1501" s="11">
        <f t="shared" si="2371"/>
        <v>0</v>
      </c>
      <c r="AA1501" s="11">
        <f t="shared" si="2371"/>
        <v>0</v>
      </c>
      <c r="AB1501" s="11">
        <f t="shared" si="2371"/>
        <v>0</v>
      </c>
      <c r="AC1501" s="11">
        <f t="shared" si="2371"/>
        <v>0</v>
      </c>
      <c r="AD1501" s="11">
        <f t="shared" si="2371"/>
        <v>0</v>
      </c>
      <c r="AE1501" s="11">
        <f t="shared" si="2371"/>
        <v>30</v>
      </c>
      <c r="AF1501" s="11">
        <f t="shared" si="2371"/>
        <v>0</v>
      </c>
      <c r="AG1501" s="11">
        <f t="shared" si="2371"/>
        <v>0</v>
      </c>
      <c r="AH1501" s="11">
        <f t="shared" si="2371"/>
        <v>0</v>
      </c>
      <c r="AI1501" s="11">
        <f t="shared" si="2371"/>
        <v>0</v>
      </c>
      <c r="AJ1501" s="11">
        <f t="shared" si="2371"/>
        <v>0</v>
      </c>
      <c r="AK1501" s="11">
        <f t="shared" ref="AG1501:AV1502" si="2372">AK1502</f>
        <v>30</v>
      </c>
      <c r="AL1501" s="11">
        <f t="shared" si="2372"/>
        <v>0</v>
      </c>
      <c r="AM1501" s="11">
        <f t="shared" si="2372"/>
        <v>0</v>
      </c>
      <c r="AN1501" s="11">
        <f t="shared" si="2372"/>
        <v>0</v>
      </c>
      <c r="AO1501" s="11">
        <f t="shared" si="2372"/>
        <v>0</v>
      </c>
      <c r="AP1501" s="11">
        <f t="shared" si="2372"/>
        <v>0</v>
      </c>
      <c r="AQ1501" s="11">
        <f t="shared" si="2372"/>
        <v>30</v>
      </c>
      <c r="AR1501" s="11">
        <f t="shared" si="2372"/>
        <v>0</v>
      </c>
      <c r="AS1501" s="11">
        <f t="shared" si="2372"/>
        <v>0</v>
      </c>
      <c r="AT1501" s="11">
        <f t="shared" si="2372"/>
        <v>0</v>
      </c>
      <c r="AU1501" s="11">
        <f t="shared" si="2372"/>
        <v>0</v>
      </c>
      <c r="AV1501" s="11">
        <f t="shared" si="2372"/>
        <v>0</v>
      </c>
      <c r="AW1501" s="98">
        <f t="shared" ref="AS1501:BH1502" si="2373">AW1502</f>
        <v>30</v>
      </c>
      <c r="AX1501" s="98">
        <f t="shared" si="2373"/>
        <v>0</v>
      </c>
      <c r="AY1501" s="11">
        <f t="shared" si="2373"/>
        <v>0</v>
      </c>
      <c r="AZ1501" s="11">
        <f t="shared" si="2373"/>
        <v>0</v>
      </c>
      <c r="BA1501" s="11">
        <f t="shared" si="2373"/>
        <v>0</v>
      </c>
      <c r="BB1501" s="11">
        <f t="shared" si="2373"/>
        <v>0</v>
      </c>
      <c r="BC1501" s="11">
        <f t="shared" si="2373"/>
        <v>30</v>
      </c>
      <c r="BD1501" s="11">
        <f t="shared" si="2373"/>
        <v>0</v>
      </c>
      <c r="BE1501" s="11">
        <f t="shared" si="2373"/>
        <v>0</v>
      </c>
      <c r="BF1501" s="11">
        <f t="shared" si="2373"/>
        <v>0</v>
      </c>
      <c r="BG1501" s="11">
        <f t="shared" si="2373"/>
        <v>0</v>
      </c>
      <c r="BH1501" s="11">
        <f t="shared" si="2373"/>
        <v>0</v>
      </c>
      <c r="BI1501" s="11">
        <f t="shared" ref="BE1501:BJ1502" si="2374">BI1502</f>
        <v>30</v>
      </c>
      <c r="BJ1501" s="11">
        <f t="shared" si="2374"/>
        <v>0</v>
      </c>
    </row>
    <row r="1502" spans="1:62" hidden="1" x14ac:dyDescent="0.25">
      <c r="A1502" s="47" t="s">
        <v>100</v>
      </c>
      <c r="B1502" s="30" t="s">
        <v>254</v>
      </c>
      <c r="C1502" s="30" t="s">
        <v>32</v>
      </c>
      <c r="D1502" s="30" t="s">
        <v>79</v>
      </c>
      <c r="E1502" s="30" t="s">
        <v>291</v>
      </c>
      <c r="F1502" s="30" t="s">
        <v>101</v>
      </c>
      <c r="G1502" s="11">
        <f t="shared" si="2370"/>
        <v>30</v>
      </c>
      <c r="H1502" s="11">
        <f t="shared" si="2370"/>
        <v>0</v>
      </c>
      <c r="I1502" s="11">
        <f t="shared" si="2370"/>
        <v>0</v>
      </c>
      <c r="J1502" s="11">
        <f t="shared" si="2370"/>
        <v>0</v>
      </c>
      <c r="K1502" s="11">
        <f t="shared" si="2370"/>
        <v>0</v>
      </c>
      <c r="L1502" s="11">
        <f t="shared" si="2370"/>
        <v>0</v>
      </c>
      <c r="M1502" s="11">
        <f t="shared" si="2370"/>
        <v>30</v>
      </c>
      <c r="N1502" s="11">
        <f t="shared" si="2370"/>
        <v>0</v>
      </c>
      <c r="O1502" s="11">
        <f t="shared" si="2370"/>
        <v>0</v>
      </c>
      <c r="P1502" s="11">
        <f t="shared" si="2370"/>
        <v>0</v>
      </c>
      <c r="Q1502" s="11">
        <f t="shared" si="2370"/>
        <v>0</v>
      </c>
      <c r="R1502" s="11">
        <f t="shared" si="2370"/>
        <v>0</v>
      </c>
      <c r="S1502" s="11">
        <f t="shared" si="2370"/>
        <v>30</v>
      </c>
      <c r="T1502" s="11">
        <f t="shared" si="2370"/>
        <v>0</v>
      </c>
      <c r="U1502" s="11">
        <f t="shared" si="2371"/>
        <v>0</v>
      </c>
      <c r="V1502" s="11">
        <f t="shared" si="2371"/>
        <v>0</v>
      </c>
      <c r="W1502" s="11">
        <f t="shared" si="2371"/>
        <v>0</v>
      </c>
      <c r="X1502" s="11">
        <f t="shared" si="2371"/>
        <v>0</v>
      </c>
      <c r="Y1502" s="11">
        <f t="shared" si="2371"/>
        <v>30</v>
      </c>
      <c r="Z1502" s="11">
        <f t="shared" si="2371"/>
        <v>0</v>
      </c>
      <c r="AA1502" s="11">
        <f t="shared" si="2371"/>
        <v>0</v>
      </c>
      <c r="AB1502" s="11">
        <f t="shared" si="2371"/>
        <v>0</v>
      </c>
      <c r="AC1502" s="11">
        <f t="shared" si="2371"/>
        <v>0</v>
      </c>
      <c r="AD1502" s="11">
        <f t="shared" si="2371"/>
        <v>0</v>
      </c>
      <c r="AE1502" s="11">
        <f t="shared" si="2371"/>
        <v>30</v>
      </c>
      <c r="AF1502" s="11">
        <f t="shared" si="2371"/>
        <v>0</v>
      </c>
      <c r="AG1502" s="11">
        <f t="shared" si="2372"/>
        <v>0</v>
      </c>
      <c r="AH1502" s="11">
        <f t="shared" si="2372"/>
        <v>0</v>
      </c>
      <c r="AI1502" s="11">
        <f t="shared" si="2372"/>
        <v>0</v>
      </c>
      <c r="AJ1502" s="11">
        <f t="shared" si="2372"/>
        <v>0</v>
      </c>
      <c r="AK1502" s="11">
        <f t="shared" si="2372"/>
        <v>30</v>
      </c>
      <c r="AL1502" s="11">
        <f t="shared" si="2372"/>
        <v>0</v>
      </c>
      <c r="AM1502" s="11">
        <f t="shared" si="2372"/>
        <v>0</v>
      </c>
      <c r="AN1502" s="11">
        <f t="shared" si="2372"/>
        <v>0</v>
      </c>
      <c r="AO1502" s="11">
        <f t="shared" si="2372"/>
        <v>0</v>
      </c>
      <c r="AP1502" s="11">
        <f t="shared" si="2372"/>
        <v>0</v>
      </c>
      <c r="AQ1502" s="11">
        <f t="shared" si="2372"/>
        <v>30</v>
      </c>
      <c r="AR1502" s="11">
        <f t="shared" si="2372"/>
        <v>0</v>
      </c>
      <c r="AS1502" s="11">
        <f t="shared" si="2373"/>
        <v>0</v>
      </c>
      <c r="AT1502" s="11">
        <f t="shared" si="2373"/>
        <v>0</v>
      </c>
      <c r="AU1502" s="11">
        <f t="shared" si="2373"/>
        <v>0</v>
      </c>
      <c r="AV1502" s="11">
        <f t="shared" si="2373"/>
        <v>0</v>
      </c>
      <c r="AW1502" s="98">
        <f t="shared" si="2373"/>
        <v>30</v>
      </c>
      <c r="AX1502" s="98">
        <f t="shared" si="2373"/>
        <v>0</v>
      </c>
      <c r="AY1502" s="11">
        <f t="shared" si="2373"/>
        <v>0</v>
      </c>
      <c r="AZ1502" s="11">
        <f t="shared" si="2373"/>
        <v>0</v>
      </c>
      <c r="BA1502" s="11">
        <f t="shared" si="2373"/>
        <v>0</v>
      </c>
      <c r="BB1502" s="11">
        <f t="shared" si="2373"/>
        <v>0</v>
      </c>
      <c r="BC1502" s="11">
        <f t="shared" si="2373"/>
        <v>30</v>
      </c>
      <c r="BD1502" s="11">
        <f t="shared" si="2373"/>
        <v>0</v>
      </c>
      <c r="BE1502" s="11">
        <f t="shared" si="2374"/>
        <v>0</v>
      </c>
      <c r="BF1502" s="11">
        <f t="shared" si="2374"/>
        <v>0</v>
      </c>
      <c r="BG1502" s="11">
        <f t="shared" si="2374"/>
        <v>0</v>
      </c>
      <c r="BH1502" s="11">
        <f t="shared" si="2374"/>
        <v>0</v>
      </c>
      <c r="BI1502" s="11">
        <f t="shared" si="2374"/>
        <v>30</v>
      </c>
      <c r="BJ1502" s="11">
        <f t="shared" si="2374"/>
        <v>0</v>
      </c>
    </row>
    <row r="1503" spans="1:62" hidden="1" x14ac:dyDescent="0.25">
      <c r="A1503" s="47" t="s">
        <v>269</v>
      </c>
      <c r="B1503" s="30" t="s">
        <v>254</v>
      </c>
      <c r="C1503" s="30" t="s">
        <v>32</v>
      </c>
      <c r="D1503" s="30" t="s">
        <v>79</v>
      </c>
      <c r="E1503" s="30" t="s">
        <v>291</v>
      </c>
      <c r="F1503" s="59" t="s">
        <v>270</v>
      </c>
      <c r="G1503" s="9">
        <v>30</v>
      </c>
      <c r="H1503" s="9"/>
      <c r="I1503" s="84"/>
      <c r="J1503" s="84"/>
      <c r="K1503" s="84"/>
      <c r="L1503" s="84"/>
      <c r="M1503" s="9">
        <f>G1503+I1503+J1503+K1503+L1503</f>
        <v>30</v>
      </c>
      <c r="N1503" s="9">
        <f>H1503+L1503</f>
        <v>0</v>
      </c>
      <c r="O1503" s="85"/>
      <c r="P1503" s="85"/>
      <c r="Q1503" s="85"/>
      <c r="R1503" s="85"/>
      <c r="S1503" s="9">
        <f>M1503+O1503+P1503+Q1503+R1503</f>
        <v>30</v>
      </c>
      <c r="T1503" s="9">
        <f>N1503+R1503</f>
        <v>0</v>
      </c>
      <c r="U1503" s="85"/>
      <c r="V1503" s="85"/>
      <c r="W1503" s="85"/>
      <c r="X1503" s="85"/>
      <c r="Y1503" s="9">
        <f>S1503+U1503+V1503+W1503+X1503</f>
        <v>30</v>
      </c>
      <c r="Z1503" s="9">
        <f>T1503+X1503</f>
        <v>0</v>
      </c>
      <c r="AA1503" s="85"/>
      <c r="AB1503" s="85"/>
      <c r="AC1503" s="85"/>
      <c r="AD1503" s="85"/>
      <c r="AE1503" s="9">
        <f>Y1503+AA1503+AB1503+AC1503+AD1503</f>
        <v>30</v>
      </c>
      <c r="AF1503" s="9">
        <f>Z1503+AD1503</f>
        <v>0</v>
      </c>
      <c r="AG1503" s="85"/>
      <c r="AH1503" s="85"/>
      <c r="AI1503" s="85"/>
      <c r="AJ1503" s="85"/>
      <c r="AK1503" s="9">
        <f>AE1503+AG1503+AH1503+AI1503+AJ1503</f>
        <v>30</v>
      </c>
      <c r="AL1503" s="9">
        <f>AF1503+AJ1503</f>
        <v>0</v>
      </c>
      <c r="AM1503" s="85"/>
      <c r="AN1503" s="85"/>
      <c r="AO1503" s="85"/>
      <c r="AP1503" s="85"/>
      <c r="AQ1503" s="9">
        <f>AK1503+AM1503+AN1503+AO1503+AP1503</f>
        <v>30</v>
      </c>
      <c r="AR1503" s="9">
        <f>AL1503+AP1503</f>
        <v>0</v>
      </c>
      <c r="AS1503" s="85"/>
      <c r="AT1503" s="85"/>
      <c r="AU1503" s="85"/>
      <c r="AV1503" s="85"/>
      <c r="AW1503" s="96">
        <f>AQ1503+AS1503+AT1503+AU1503+AV1503</f>
        <v>30</v>
      </c>
      <c r="AX1503" s="96">
        <f>AR1503+AV1503</f>
        <v>0</v>
      </c>
      <c r="AY1503" s="85"/>
      <c r="AZ1503" s="85"/>
      <c r="BA1503" s="85"/>
      <c r="BB1503" s="85"/>
      <c r="BC1503" s="9">
        <f>AW1503+AY1503+AZ1503+BA1503+BB1503</f>
        <v>30</v>
      </c>
      <c r="BD1503" s="9">
        <f>AX1503+BB1503</f>
        <v>0</v>
      </c>
      <c r="BE1503" s="85"/>
      <c r="BF1503" s="85"/>
      <c r="BG1503" s="85"/>
      <c r="BH1503" s="85"/>
      <c r="BI1503" s="9">
        <f>BC1503+BE1503+BF1503+BG1503+BH1503</f>
        <v>30</v>
      </c>
      <c r="BJ1503" s="9">
        <f>BD1503+BH1503</f>
        <v>0</v>
      </c>
    </row>
    <row r="1504" spans="1:62" ht="99" hidden="1" x14ac:dyDescent="0.25">
      <c r="A1504" s="28" t="s">
        <v>292</v>
      </c>
      <c r="B1504" s="30" t="s">
        <v>254</v>
      </c>
      <c r="C1504" s="30" t="s">
        <v>32</v>
      </c>
      <c r="D1504" s="30" t="s">
        <v>79</v>
      </c>
      <c r="E1504" s="30" t="s">
        <v>293</v>
      </c>
      <c r="F1504" s="30"/>
      <c r="G1504" s="11">
        <f t="shared" ref="G1504:V1505" si="2375">G1505</f>
        <v>50</v>
      </c>
      <c r="H1504" s="11">
        <f t="shared" si="2375"/>
        <v>0</v>
      </c>
      <c r="I1504" s="11">
        <f t="shared" si="2375"/>
        <v>0</v>
      </c>
      <c r="J1504" s="11">
        <f t="shared" si="2375"/>
        <v>0</v>
      </c>
      <c r="K1504" s="11">
        <f t="shared" si="2375"/>
        <v>0</v>
      </c>
      <c r="L1504" s="11">
        <f t="shared" si="2375"/>
        <v>0</v>
      </c>
      <c r="M1504" s="11">
        <f t="shared" si="2375"/>
        <v>50</v>
      </c>
      <c r="N1504" s="11">
        <f t="shared" si="2375"/>
        <v>0</v>
      </c>
      <c r="O1504" s="11">
        <f t="shared" si="2375"/>
        <v>0</v>
      </c>
      <c r="P1504" s="11">
        <f t="shared" si="2375"/>
        <v>0</v>
      </c>
      <c r="Q1504" s="11">
        <f t="shared" si="2375"/>
        <v>0</v>
      </c>
      <c r="R1504" s="11">
        <f t="shared" si="2375"/>
        <v>0</v>
      </c>
      <c r="S1504" s="11">
        <f t="shared" si="2375"/>
        <v>50</v>
      </c>
      <c r="T1504" s="11">
        <f t="shared" si="2375"/>
        <v>0</v>
      </c>
      <c r="U1504" s="11">
        <f t="shared" si="2375"/>
        <v>0</v>
      </c>
      <c r="V1504" s="11">
        <f t="shared" si="2375"/>
        <v>0</v>
      </c>
      <c r="W1504" s="11">
        <f t="shared" ref="U1504:AJ1505" si="2376">W1505</f>
        <v>0</v>
      </c>
      <c r="X1504" s="11">
        <f t="shared" si="2376"/>
        <v>0</v>
      </c>
      <c r="Y1504" s="11">
        <f t="shared" si="2376"/>
        <v>50</v>
      </c>
      <c r="Z1504" s="11">
        <f t="shared" si="2376"/>
        <v>0</v>
      </c>
      <c r="AA1504" s="11">
        <f t="shared" si="2376"/>
        <v>0</v>
      </c>
      <c r="AB1504" s="11">
        <f t="shared" si="2376"/>
        <v>0</v>
      </c>
      <c r="AC1504" s="11">
        <f t="shared" si="2376"/>
        <v>0</v>
      </c>
      <c r="AD1504" s="11">
        <f t="shared" si="2376"/>
        <v>0</v>
      </c>
      <c r="AE1504" s="11">
        <f t="shared" si="2376"/>
        <v>50</v>
      </c>
      <c r="AF1504" s="11">
        <f t="shared" si="2376"/>
        <v>0</v>
      </c>
      <c r="AG1504" s="11">
        <f t="shared" si="2376"/>
        <v>0</v>
      </c>
      <c r="AH1504" s="11">
        <f t="shared" si="2376"/>
        <v>0</v>
      </c>
      <c r="AI1504" s="11">
        <f t="shared" si="2376"/>
        <v>0</v>
      </c>
      <c r="AJ1504" s="11">
        <f t="shared" si="2376"/>
        <v>0</v>
      </c>
      <c r="AK1504" s="11">
        <f t="shared" ref="AG1504:AV1505" si="2377">AK1505</f>
        <v>50</v>
      </c>
      <c r="AL1504" s="11">
        <f t="shared" si="2377"/>
        <v>0</v>
      </c>
      <c r="AM1504" s="11">
        <f t="shared" si="2377"/>
        <v>0</v>
      </c>
      <c r="AN1504" s="11">
        <f t="shared" si="2377"/>
        <v>0</v>
      </c>
      <c r="AO1504" s="11">
        <f t="shared" si="2377"/>
        <v>0</v>
      </c>
      <c r="AP1504" s="11">
        <f t="shared" si="2377"/>
        <v>0</v>
      </c>
      <c r="AQ1504" s="11">
        <f t="shared" si="2377"/>
        <v>50</v>
      </c>
      <c r="AR1504" s="11">
        <f t="shared" si="2377"/>
        <v>0</v>
      </c>
      <c r="AS1504" s="11">
        <f t="shared" si="2377"/>
        <v>0</v>
      </c>
      <c r="AT1504" s="11">
        <f t="shared" si="2377"/>
        <v>0</v>
      </c>
      <c r="AU1504" s="11">
        <f t="shared" si="2377"/>
        <v>0</v>
      </c>
      <c r="AV1504" s="11">
        <f t="shared" si="2377"/>
        <v>0</v>
      </c>
      <c r="AW1504" s="98">
        <f t="shared" ref="AS1504:BH1505" si="2378">AW1505</f>
        <v>50</v>
      </c>
      <c r="AX1504" s="98">
        <f t="shared" si="2378"/>
        <v>0</v>
      </c>
      <c r="AY1504" s="11">
        <f t="shared" si="2378"/>
        <v>0</v>
      </c>
      <c r="AZ1504" s="11">
        <f t="shared" si="2378"/>
        <v>0</v>
      </c>
      <c r="BA1504" s="11">
        <f t="shared" si="2378"/>
        <v>0</v>
      </c>
      <c r="BB1504" s="11">
        <f t="shared" si="2378"/>
        <v>0</v>
      </c>
      <c r="BC1504" s="11">
        <f t="shared" si="2378"/>
        <v>50</v>
      </c>
      <c r="BD1504" s="11">
        <f t="shared" si="2378"/>
        <v>0</v>
      </c>
      <c r="BE1504" s="11">
        <f t="shared" si="2378"/>
        <v>0</v>
      </c>
      <c r="BF1504" s="11">
        <f t="shared" si="2378"/>
        <v>0</v>
      </c>
      <c r="BG1504" s="11">
        <f t="shared" si="2378"/>
        <v>0</v>
      </c>
      <c r="BH1504" s="11">
        <f t="shared" si="2378"/>
        <v>0</v>
      </c>
      <c r="BI1504" s="11">
        <f t="shared" ref="BE1504:BJ1505" si="2379">BI1505</f>
        <v>50</v>
      </c>
      <c r="BJ1504" s="11">
        <f t="shared" si="2379"/>
        <v>0</v>
      </c>
    </row>
    <row r="1505" spans="1:62" hidden="1" x14ac:dyDescent="0.25">
      <c r="A1505" s="47" t="s">
        <v>100</v>
      </c>
      <c r="B1505" s="30" t="s">
        <v>254</v>
      </c>
      <c r="C1505" s="30" t="s">
        <v>32</v>
      </c>
      <c r="D1505" s="30" t="s">
        <v>79</v>
      </c>
      <c r="E1505" s="30" t="s">
        <v>293</v>
      </c>
      <c r="F1505" s="30" t="s">
        <v>101</v>
      </c>
      <c r="G1505" s="11">
        <f t="shared" si="2375"/>
        <v>50</v>
      </c>
      <c r="H1505" s="11">
        <f t="shared" si="2375"/>
        <v>0</v>
      </c>
      <c r="I1505" s="11">
        <f t="shared" si="2375"/>
        <v>0</v>
      </c>
      <c r="J1505" s="11">
        <f t="shared" si="2375"/>
        <v>0</v>
      </c>
      <c r="K1505" s="11">
        <f t="shared" si="2375"/>
        <v>0</v>
      </c>
      <c r="L1505" s="11">
        <f t="shared" si="2375"/>
        <v>0</v>
      </c>
      <c r="M1505" s="11">
        <f t="shared" si="2375"/>
        <v>50</v>
      </c>
      <c r="N1505" s="11">
        <f t="shared" si="2375"/>
        <v>0</v>
      </c>
      <c r="O1505" s="11">
        <f t="shared" si="2375"/>
        <v>0</v>
      </c>
      <c r="P1505" s="11">
        <f t="shared" si="2375"/>
        <v>0</v>
      </c>
      <c r="Q1505" s="11">
        <f t="shared" si="2375"/>
        <v>0</v>
      </c>
      <c r="R1505" s="11">
        <f t="shared" si="2375"/>
        <v>0</v>
      </c>
      <c r="S1505" s="11">
        <f t="shared" si="2375"/>
        <v>50</v>
      </c>
      <c r="T1505" s="11">
        <f t="shared" si="2375"/>
        <v>0</v>
      </c>
      <c r="U1505" s="11">
        <f t="shared" si="2376"/>
        <v>0</v>
      </c>
      <c r="V1505" s="11">
        <f t="shared" si="2376"/>
        <v>0</v>
      </c>
      <c r="W1505" s="11">
        <f t="shared" si="2376"/>
        <v>0</v>
      </c>
      <c r="X1505" s="11">
        <f t="shared" si="2376"/>
        <v>0</v>
      </c>
      <c r="Y1505" s="11">
        <f t="shared" si="2376"/>
        <v>50</v>
      </c>
      <c r="Z1505" s="11">
        <f t="shared" si="2376"/>
        <v>0</v>
      </c>
      <c r="AA1505" s="11">
        <f t="shared" si="2376"/>
        <v>0</v>
      </c>
      <c r="AB1505" s="11">
        <f t="shared" si="2376"/>
        <v>0</v>
      </c>
      <c r="AC1505" s="11">
        <f t="shared" si="2376"/>
        <v>0</v>
      </c>
      <c r="AD1505" s="11">
        <f t="shared" si="2376"/>
        <v>0</v>
      </c>
      <c r="AE1505" s="11">
        <f t="shared" si="2376"/>
        <v>50</v>
      </c>
      <c r="AF1505" s="11">
        <f t="shared" si="2376"/>
        <v>0</v>
      </c>
      <c r="AG1505" s="11">
        <f t="shared" si="2377"/>
        <v>0</v>
      </c>
      <c r="AH1505" s="11">
        <f t="shared" si="2377"/>
        <v>0</v>
      </c>
      <c r="AI1505" s="11">
        <f t="shared" si="2377"/>
        <v>0</v>
      </c>
      <c r="AJ1505" s="11">
        <f t="shared" si="2377"/>
        <v>0</v>
      </c>
      <c r="AK1505" s="11">
        <f t="shared" si="2377"/>
        <v>50</v>
      </c>
      <c r="AL1505" s="11">
        <f t="shared" si="2377"/>
        <v>0</v>
      </c>
      <c r="AM1505" s="11">
        <f t="shared" si="2377"/>
        <v>0</v>
      </c>
      <c r="AN1505" s="11">
        <f t="shared" si="2377"/>
        <v>0</v>
      </c>
      <c r="AO1505" s="11">
        <f t="shared" si="2377"/>
        <v>0</v>
      </c>
      <c r="AP1505" s="11">
        <f t="shared" si="2377"/>
        <v>0</v>
      </c>
      <c r="AQ1505" s="11">
        <f t="shared" si="2377"/>
        <v>50</v>
      </c>
      <c r="AR1505" s="11">
        <f t="shared" si="2377"/>
        <v>0</v>
      </c>
      <c r="AS1505" s="11">
        <f t="shared" si="2378"/>
        <v>0</v>
      </c>
      <c r="AT1505" s="11">
        <f t="shared" si="2378"/>
        <v>0</v>
      </c>
      <c r="AU1505" s="11">
        <f t="shared" si="2378"/>
        <v>0</v>
      </c>
      <c r="AV1505" s="11">
        <f t="shared" si="2378"/>
        <v>0</v>
      </c>
      <c r="AW1505" s="98">
        <f t="shared" si="2378"/>
        <v>50</v>
      </c>
      <c r="AX1505" s="98">
        <f t="shared" si="2378"/>
        <v>0</v>
      </c>
      <c r="AY1505" s="11">
        <f t="shared" si="2378"/>
        <v>0</v>
      </c>
      <c r="AZ1505" s="11">
        <f t="shared" si="2378"/>
        <v>0</v>
      </c>
      <c r="BA1505" s="11">
        <f t="shared" si="2378"/>
        <v>0</v>
      </c>
      <c r="BB1505" s="11">
        <f t="shared" si="2378"/>
        <v>0</v>
      </c>
      <c r="BC1505" s="11">
        <f t="shared" si="2378"/>
        <v>50</v>
      </c>
      <c r="BD1505" s="11">
        <f t="shared" si="2378"/>
        <v>0</v>
      </c>
      <c r="BE1505" s="11">
        <f t="shared" si="2379"/>
        <v>0</v>
      </c>
      <c r="BF1505" s="11">
        <f t="shared" si="2379"/>
        <v>0</v>
      </c>
      <c r="BG1505" s="11">
        <f t="shared" si="2379"/>
        <v>0</v>
      </c>
      <c r="BH1505" s="11">
        <f t="shared" si="2379"/>
        <v>0</v>
      </c>
      <c r="BI1505" s="11">
        <f t="shared" si="2379"/>
        <v>50</v>
      </c>
      <c r="BJ1505" s="11">
        <f t="shared" si="2379"/>
        <v>0</v>
      </c>
    </row>
    <row r="1506" spans="1:62" hidden="1" x14ac:dyDescent="0.25">
      <c r="A1506" s="47" t="s">
        <v>269</v>
      </c>
      <c r="B1506" s="30" t="s">
        <v>254</v>
      </c>
      <c r="C1506" s="30" t="s">
        <v>32</v>
      </c>
      <c r="D1506" s="30" t="s">
        <v>79</v>
      </c>
      <c r="E1506" s="30" t="s">
        <v>293</v>
      </c>
      <c r="F1506" s="59" t="s">
        <v>270</v>
      </c>
      <c r="G1506" s="9">
        <v>50</v>
      </c>
      <c r="H1506" s="9"/>
      <c r="I1506" s="84"/>
      <c r="J1506" s="84"/>
      <c r="K1506" s="84"/>
      <c r="L1506" s="84"/>
      <c r="M1506" s="9">
        <f>G1506+I1506+J1506+K1506+L1506</f>
        <v>50</v>
      </c>
      <c r="N1506" s="9">
        <f>H1506+L1506</f>
        <v>0</v>
      </c>
      <c r="O1506" s="85"/>
      <c r="P1506" s="85"/>
      <c r="Q1506" s="85"/>
      <c r="R1506" s="85"/>
      <c r="S1506" s="9">
        <f>M1506+O1506+P1506+Q1506+R1506</f>
        <v>50</v>
      </c>
      <c r="T1506" s="9">
        <f>N1506+R1506</f>
        <v>0</v>
      </c>
      <c r="U1506" s="85"/>
      <c r="V1506" s="85"/>
      <c r="W1506" s="85"/>
      <c r="X1506" s="85"/>
      <c r="Y1506" s="9">
        <f>S1506+U1506+V1506+W1506+X1506</f>
        <v>50</v>
      </c>
      <c r="Z1506" s="9">
        <f>T1506+X1506</f>
        <v>0</v>
      </c>
      <c r="AA1506" s="85"/>
      <c r="AB1506" s="85"/>
      <c r="AC1506" s="85"/>
      <c r="AD1506" s="85"/>
      <c r="AE1506" s="9">
        <f>Y1506+AA1506+AB1506+AC1506+AD1506</f>
        <v>50</v>
      </c>
      <c r="AF1506" s="9">
        <f>Z1506+AD1506</f>
        <v>0</v>
      </c>
      <c r="AG1506" s="85"/>
      <c r="AH1506" s="85"/>
      <c r="AI1506" s="85"/>
      <c r="AJ1506" s="85"/>
      <c r="AK1506" s="9">
        <f>AE1506+AG1506+AH1506+AI1506+AJ1506</f>
        <v>50</v>
      </c>
      <c r="AL1506" s="9">
        <f>AF1506+AJ1506</f>
        <v>0</v>
      </c>
      <c r="AM1506" s="85"/>
      <c r="AN1506" s="85"/>
      <c r="AO1506" s="85"/>
      <c r="AP1506" s="85"/>
      <c r="AQ1506" s="9">
        <f>AK1506+AM1506+AN1506+AO1506+AP1506</f>
        <v>50</v>
      </c>
      <c r="AR1506" s="9">
        <f>AL1506+AP1506</f>
        <v>0</v>
      </c>
      <c r="AS1506" s="85"/>
      <c r="AT1506" s="85"/>
      <c r="AU1506" s="85"/>
      <c r="AV1506" s="85"/>
      <c r="AW1506" s="96">
        <f>AQ1506+AS1506+AT1506+AU1506+AV1506</f>
        <v>50</v>
      </c>
      <c r="AX1506" s="96">
        <f>AR1506+AV1506</f>
        <v>0</v>
      </c>
      <c r="AY1506" s="85"/>
      <c r="AZ1506" s="85"/>
      <c r="BA1506" s="85"/>
      <c r="BB1506" s="85"/>
      <c r="BC1506" s="9">
        <f>AW1506+AY1506+AZ1506+BA1506+BB1506</f>
        <v>50</v>
      </c>
      <c r="BD1506" s="9">
        <f>AX1506+BB1506</f>
        <v>0</v>
      </c>
      <c r="BE1506" s="85"/>
      <c r="BF1506" s="85"/>
      <c r="BG1506" s="85"/>
      <c r="BH1506" s="85"/>
      <c r="BI1506" s="9">
        <f>BC1506+BE1506+BF1506+BG1506+BH1506</f>
        <v>50</v>
      </c>
      <c r="BJ1506" s="9">
        <f>BD1506+BH1506</f>
        <v>0</v>
      </c>
    </row>
    <row r="1507" spans="1:62" ht="82.5" hidden="1" x14ac:dyDescent="0.25">
      <c r="A1507" s="49" t="s">
        <v>294</v>
      </c>
      <c r="B1507" s="30" t="s">
        <v>254</v>
      </c>
      <c r="C1507" s="30" t="s">
        <v>32</v>
      </c>
      <c r="D1507" s="30" t="s">
        <v>79</v>
      </c>
      <c r="E1507" s="30" t="s">
        <v>295</v>
      </c>
      <c r="F1507" s="30"/>
      <c r="G1507" s="11">
        <f t="shared" ref="G1507:V1508" si="2380">G1508</f>
        <v>360</v>
      </c>
      <c r="H1507" s="11">
        <f t="shared" si="2380"/>
        <v>0</v>
      </c>
      <c r="I1507" s="11">
        <f t="shared" si="2380"/>
        <v>0</v>
      </c>
      <c r="J1507" s="11">
        <f t="shared" si="2380"/>
        <v>0</v>
      </c>
      <c r="K1507" s="11">
        <f t="shared" si="2380"/>
        <v>0</v>
      </c>
      <c r="L1507" s="11">
        <f t="shared" si="2380"/>
        <v>0</v>
      </c>
      <c r="M1507" s="11">
        <f t="shared" si="2380"/>
        <v>360</v>
      </c>
      <c r="N1507" s="11">
        <f t="shared" si="2380"/>
        <v>0</v>
      </c>
      <c r="O1507" s="11">
        <f t="shared" si="2380"/>
        <v>0</v>
      </c>
      <c r="P1507" s="11">
        <f t="shared" si="2380"/>
        <v>0</v>
      </c>
      <c r="Q1507" s="11">
        <f t="shared" si="2380"/>
        <v>0</v>
      </c>
      <c r="R1507" s="11">
        <f t="shared" si="2380"/>
        <v>0</v>
      </c>
      <c r="S1507" s="11">
        <f t="shared" si="2380"/>
        <v>360</v>
      </c>
      <c r="T1507" s="11">
        <f t="shared" si="2380"/>
        <v>0</v>
      </c>
      <c r="U1507" s="11">
        <f t="shared" si="2380"/>
        <v>0</v>
      </c>
      <c r="V1507" s="11">
        <f t="shared" si="2380"/>
        <v>0</v>
      </c>
      <c r="W1507" s="11">
        <f t="shared" ref="U1507:AJ1508" si="2381">W1508</f>
        <v>0</v>
      </c>
      <c r="X1507" s="11">
        <f t="shared" si="2381"/>
        <v>0</v>
      </c>
      <c r="Y1507" s="11">
        <f t="shared" si="2381"/>
        <v>360</v>
      </c>
      <c r="Z1507" s="11">
        <f t="shared" si="2381"/>
        <v>0</v>
      </c>
      <c r="AA1507" s="11">
        <f t="shared" si="2381"/>
        <v>0</v>
      </c>
      <c r="AB1507" s="11">
        <f t="shared" si="2381"/>
        <v>0</v>
      </c>
      <c r="AC1507" s="11">
        <f t="shared" si="2381"/>
        <v>0</v>
      </c>
      <c r="AD1507" s="11">
        <f t="shared" si="2381"/>
        <v>0</v>
      </c>
      <c r="AE1507" s="11">
        <f t="shared" si="2381"/>
        <v>360</v>
      </c>
      <c r="AF1507" s="11">
        <f t="shared" si="2381"/>
        <v>0</v>
      </c>
      <c r="AG1507" s="11">
        <f t="shared" si="2381"/>
        <v>0</v>
      </c>
      <c r="AH1507" s="11">
        <f t="shared" si="2381"/>
        <v>0</v>
      </c>
      <c r="AI1507" s="11">
        <f t="shared" si="2381"/>
        <v>0</v>
      </c>
      <c r="AJ1507" s="11">
        <f t="shared" si="2381"/>
        <v>0</v>
      </c>
      <c r="AK1507" s="11">
        <f t="shared" ref="AG1507:AV1508" si="2382">AK1508</f>
        <v>360</v>
      </c>
      <c r="AL1507" s="11">
        <f t="shared" si="2382"/>
        <v>0</v>
      </c>
      <c r="AM1507" s="11">
        <f t="shared" si="2382"/>
        <v>0</v>
      </c>
      <c r="AN1507" s="11">
        <f t="shared" si="2382"/>
        <v>0</v>
      </c>
      <c r="AO1507" s="11">
        <f t="shared" si="2382"/>
        <v>0</v>
      </c>
      <c r="AP1507" s="11">
        <f t="shared" si="2382"/>
        <v>0</v>
      </c>
      <c r="AQ1507" s="11">
        <f t="shared" si="2382"/>
        <v>360</v>
      </c>
      <c r="AR1507" s="11">
        <f t="shared" si="2382"/>
        <v>0</v>
      </c>
      <c r="AS1507" s="11">
        <f t="shared" si="2382"/>
        <v>0</v>
      </c>
      <c r="AT1507" s="11">
        <f t="shared" si="2382"/>
        <v>0</v>
      </c>
      <c r="AU1507" s="11">
        <f t="shared" si="2382"/>
        <v>0</v>
      </c>
      <c r="AV1507" s="11">
        <f t="shared" si="2382"/>
        <v>0</v>
      </c>
      <c r="AW1507" s="98">
        <f t="shared" ref="AS1507:BH1508" si="2383">AW1508</f>
        <v>360</v>
      </c>
      <c r="AX1507" s="98">
        <f t="shared" si="2383"/>
        <v>0</v>
      </c>
      <c r="AY1507" s="11">
        <f t="shared" si="2383"/>
        <v>0</v>
      </c>
      <c r="AZ1507" s="11">
        <f t="shared" si="2383"/>
        <v>0</v>
      </c>
      <c r="BA1507" s="11">
        <f t="shared" si="2383"/>
        <v>0</v>
      </c>
      <c r="BB1507" s="11">
        <f t="shared" si="2383"/>
        <v>0</v>
      </c>
      <c r="BC1507" s="11">
        <f t="shared" si="2383"/>
        <v>360</v>
      </c>
      <c r="BD1507" s="11">
        <f t="shared" si="2383"/>
        <v>0</v>
      </c>
      <c r="BE1507" s="11">
        <f t="shared" si="2383"/>
        <v>0</v>
      </c>
      <c r="BF1507" s="11">
        <f t="shared" si="2383"/>
        <v>0</v>
      </c>
      <c r="BG1507" s="11">
        <f t="shared" si="2383"/>
        <v>0</v>
      </c>
      <c r="BH1507" s="11">
        <f t="shared" si="2383"/>
        <v>0</v>
      </c>
      <c r="BI1507" s="11">
        <f t="shared" ref="BE1507:BJ1508" si="2384">BI1508</f>
        <v>360</v>
      </c>
      <c r="BJ1507" s="11">
        <f t="shared" si="2384"/>
        <v>0</v>
      </c>
    </row>
    <row r="1508" spans="1:62" hidden="1" x14ac:dyDescent="0.25">
      <c r="A1508" s="47" t="s">
        <v>100</v>
      </c>
      <c r="B1508" s="30" t="s">
        <v>254</v>
      </c>
      <c r="C1508" s="30" t="s">
        <v>32</v>
      </c>
      <c r="D1508" s="30" t="s">
        <v>79</v>
      </c>
      <c r="E1508" s="30" t="s">
        <v>295</v>
      </c>
      <c r="F1508" s="30" t="s">
        <v>101</v>
      </c>
      <c r="G1508" s="11">
        <f t="shared" si="2380"/>
        <v>360</v>
      </c>
      <c r="H1508" s="11">
        <f t="shared" si="2380"/>
        <v>0</v>
      </c>
      <c r="I1508" s="11">
        <f t="shared" si="2380"/>
        <v>0</v>
      </c>
      <c r="J1508" s="11">
        <f t="shared" si="2380"/>
        <v>0</v>
      </c>
      <c r="K1508" s="11">
        <f t="shared" si="2380"/>
        <v>0</v>
      </c>
      <c r="L1508" s="11">
        <f t="shared" si="2380"/>
        <v>0</v>
      </c>
      <c r="M1508" s="11">
        <f t="shared" si="2380"/>
        <v>360</v>
      </c>
      <c r="N1508" s="11">
        <f t="shared" si="2380"/>
        <v>0</v>
      </c>
      <c r="O1508" s="11">
        <f t="shared" si="2380"/>
        <v>0</v>
      </c>
      <c r="P1508" s="11">
        <f t="shared" si="2380"/>
        <v>0</v>
      </c>
      <c r="Q1508" s="11">
        <f t="shared" si="2380"/>
        <v>0</v>
      </c>
      <c r="R1508" s="11">
        <f t="shared" si="2380"/>
        <v>0</v>
      </c>
      <c r="S1508" s="11">
        <f t="shared" si="2380"/>
        <v>360</v>
      </c>
      <c r="T1508" s="11">
        <f t="shared" si="2380"/>
        <v>0</v>
      </c>
      <c r="U1508" s="11">
        <f t="shared" si="2381"/>
        <v>0</v>
      </c>
      <c r="V1508" s="11">
        <f t="shared" si="2381"/>
        <v>0</v>
      </c>
      <c r="W1508" s="11">
        <f t="shared" si="2381"/>
        <v>0</v>
      </c>
      <c r="X1508" s="11">
        <f t="shared" si="2381"/>
        <v>0</v>
      </c>
      <c r="Y1508" s="11">
        <f t="shared" si="2381"/>
        <v>360</v>
      </c>
      <c r="Z1508" s="11">
        <f t="shared" si="2381"/>
        <v>0</v>
      </c>
      <c r="AA1508" s="11">
        <f t="shared" si="2381"/>
        <v>0</v>
      </c>
      <c r="AB1508" s="11">
        <f t="shared" si="2381"/>
        <v>0</v>
      </c>
      <c r="AC1508" s="11">
        <f t="shared" si="2381"/>
        <v>0</v>
      </c>
      <c r="AD1508" s="11">
        <f t="shared" si="2381"/>
        <v>0</v>
      </c>
      <c r="AE1508" s="11">
        <f t="shared" si="2381"/>
        <v>360</v>
      </c>
      <c r="AF1508" s="11">
        <f t="shared" si="2381"/>
        <v>0</v>
      </c>
      <c r="AG1508" s="11">
        <f t="shared" si="2382"/>
        <v>0</v>
      </c>
      <c r="AH1508" s="11">
        <f t="shared" si="2382"/>
        <v>0</v>
      </c>
      <c r="AI1508" s="11">
        <f t="shared" si="2382"/>
        <v>0</v>
      </c>
      <c r="AJ1508" s="11">
        <f t="shared" si="2382"/>
        <v>0</v>
      </c>
      <c r="AK1508" s="11">
        <f t="shared" si="2382"/>
        <v>360</v>
      </c>
      <c r="AL1508" s="11">
        <f t="shared" si="2382"/>
        <v>0</v>
      </c>
      <c r="AM1508" s="11">
        <f t="shared" si="2382"/>
        <v>0</v>
      </c>
      <c r="AN1508" s="11">
        <f t="shared" si="2382"/>
        <v>0</v>
      </c>
      <c r="AO1508" s="11">
        <f t="shared" si="2382"/>
        <v>0</v>
      </c>
      <c r="AP1508" s="11">
        <f t="shared" si="2382"/>
        <v>0</v>
      </c>
      <c r="AQ1508" s="11">
        <f t="shared" si="2382"/>
        <v>360</v>
      </c>
      <c r="AR1508" s="11">
        <f t="shared" si="2382"/>
        <v>0</v>
      </c>
      <c r="AS1508" s="11">
        <f t="shared" si="2383"/>
        <v>0</v>
      </c>
      <c r="AT1508" s="11">
        <f t="shared" si="2383"/>
        <v>0</v>
      </c>
      <c r="AU1508" s="11">
        <f t="shared" si="2383"/>
        <v>0</v>
      </c>
      <c r="AV1508" s="11">
        <f t="shared" si="2383"/>
        <v>0</v>
      </c>
      <c r="AW1508" s="98">
        <f t="shared" si="2383"/>
        <v>360</v>
      </c>
      <c r="AX1508" s="98">
        <f t="shared" si="2383"/>
        <v>0</v>
      </c>
      <c r="AY1508" s="11">
        <f t="shared" si="2383"/>
        <v>0</v>
      </c>
      <c r="AZ1508" s="11">
        <f t="shared" si="2383"/>
        <v>0</v>
      </c>
      <c r="BA1508" s="11">
        <f t="shared" si="2383"/>
        <v>0</v>
      </c>
      <c r="BB1508" s="11">
        <f t="shared" si="2383"/>
        <v>0</v>
      </c>
      <c r="BC1508" s="11">
        <f t="shared" si="2383"/>
        <v>360</v>
      </c>
      <c r="BD1508" s="11">
        <f t="shared" si="2383"/>
        <v>0</v>
      </c>
      <c r="BE1508" s="11">
        <f t="shared" si="2384"/>
        <v>0</v>
      </c>
      <c r="BF1508" s="11">
        <f t="shared" si="2384"/>
        <v>0</v>
      </c>
      <c r="BG1508" s="11">
        <f t="shared" si="2384"/>
        <v>0</v>
      </c>
      <c r="BH1508" s="11">
        <f t="shared" si="2384"/>
        <v>0</v>
      </c>
      <c r="BI1508" s="11">
        <f t="shared" si="2384"/>
        <v>360</v>
      </c>
      <c r="BJ1508" s="11">
        <f t="shared" si="2384"/>
        <v>0</v>
      </c>
    </row>
    <row r="1509" spans="1:62" hidden="1" x14ac:dyDescent="0.25">
      <c r="A1509" s="47" t="s">
        <v>269</v>
      </c>
      <c r="B1509" s="30" t="s">
        <v>254</v>
      </c>
      <c r="C1509" s="30" t="s">
        <v>32</v>
      </c>
      <c r="D1509" s="30" t="s">
        <v>79</v>
      </c>
      <c r="E1509" s="30" t="s">
        <v>295</v>
      </c>
      <c r="F1509" s="59" t="s">
        <v>270</v>
      </c>
      <c r="G1509" s="9">
        <v>360</v>
      </c>
      <c r="H1509" s="9"/>
      <c r="I1509" s="84"/>
      <c r="J1509" s="84"/>
      <c r="K1509" s="84"/>
      <c r="L1509" s="84"/>
      <c r="M1509" s="9">
        <f>G1509+I1509+J1509+K1509+L1509</f>
        <v>360</v>
      </c>
      <c r="N1509" s="9">
        <f>H1509+L1509</f>
        <v>0</v>
      </c>
      <c r="O1509" s="85"/>
      <c r="P1509" s="85"/>
      <c r="Q1509" s="85"/>
      <c r="R1509" s="85"/>
      <c r="S1509" s="9">
        <f>M1509+O1509+P1509+Q1509+R1509</f>
        <v>360</v>
      </c>
      <c r="T1509" s="9">
        <f>N1509+R1509</f>
        <v>0</v>
      </c>
      <c r="U1509" s="85"/>
      <c r="V1509" s="85"/>
      <c r="W1509" s="85"/>
      <c r="X1509" s="85"/>
      <c r="Y1509" s="9">
        <f>S1509+U1509+V1509+W1509+X1509</f>
        <v>360</v>
      </c>
      <c r="Z1509" s="9">
        <f>T1509+X1509</f>
        <v>0</v>
      </c>
      <c r="AA1509" s="85"/>
      <c r="AB1509" s="85"/>
      <c r="AC1509" s="85"/>
      <c r="AD1509" s="85"/>
      <c r="AE1509" s="9">
        <f>Y1509+AA1509+AB1509+AC1509+AD1509</f>
        <v>360</v>
      </c>
      <c r="AF1509" s="9">
        <f>Z1509+AD1509</f>
        <v>0</v>
      </c>
      <c r="AG1509" s="85"/>
      <c r="AH1509" s="85"/>
      <c r="AI1509" s="85"/>
      <c r="AJ1509" s="85"/>
      <c r="AK1509" s="9">
        <f>AE1509+AG1509+AH1509+AI1509+AJ1509</f>
        <v>360</v>
      </c>
      <c r="AL1509" s="9">
        <f>AF1509+AJ1509</f>
        <v>0</v>
      </c>
      <c r="AM1509" s="85"/>
      <c r="AN1509" s="85"/>
      <c r="AO1509" s="85"/>
      <c r="AP1509" s="85"/>
      <c r="AQ1509" s="9">
        <f>AK1509+AM1509+AN1509+AO1509+AP1509</f>
        <v>360</v>
      </c>
      <c r="AR1509" s="9">
        <f>AL1509+AP1509</f>
        <v>0</v>
      </c>
      <c r="AS1509" s="85"/>
      <c r="AT1509" s="85"/>
      <c r="AU1509" s="85"/>
      <c r="AV1509" s="85"/>
      <c r="AW1509" s="96">
        <f>AQ1509+AS1509+AT1509+AU1509+AV1509</f>
        <v>360</v>
      </c>
      <c r="AX1509" s="96">
        <f>AR1509+AV1509</f>
        <v>0</v>
      </c>
      <c r="AY1509" s="85"/>
      <c r="AZ1509" s="85"/>
      <c r="BA1509" s="85"/>
      <c r="BB1509" s="85"/>
      <c r="BC1509" s="9">
        <f>AW1509+AY1509+AZ1509+BA1509+BB1509</f>
        <v>360</v>
      </c>
      <c r="BD1509" s="9">
        <f>AX1509+BB1509</f>
        <v>0</v>
      </c>
      <c r="BE1509" s="85"/>
      <c r="BF1509" s="85"/>
      <c r="BG1509" s="85"/>
      <c r="BH1509" s="85"/>
      <c r="BI1509" s="9">
        <f>BC1509+BE1509+BF1509+BG1509+BH1509</f>
        <v>360</v>
      </c>
      <c r="BJ1509" s="9">
        <f>BD1509+BH1509</f>
        <v>0</v>
      </c>
    </row>
    <row r="1510" spans="1:62" ht="66" hidden="1" x14ac:dyDescent="0.25">
      <c r="A1510" s="47" t="s">
        <v>315</v>
      </c>
      <c r="B1510" s="30" t="s">
        <v>254</v>
      </c>
      <c r="C1510" s="30" t="s">
        <v>32</v>
      </c>
      <c r="D1510" s="30" t="s">
        <v>79</v>
      </c>
      <c r="E1510" s="30" t="s">
        <v>389</v>
      </c>
      <c r="F1510" s="59"/>
      <c r="G1510" s="9">
        <f t="shared" ref="G1510:V1511" si="2385">G1511</f>
        <v>75</v>
      </c>
      <c r="H1510" s="9">
        <f t="shared" si="2385"/>
        <v>0</v>
      </c>
      <c r="I1510" s="9">
        <f t="shared" si="2385"/>
        <v>0</v>
      </c>
      <c r="J1510" s="9">
        <f t="shared" si="2385"/>
        <v>0</v>
      </c>
      <c r="K1510" s="9">
        <f t="shared" si="2385"/>
        <v>0</v>
      </c>
      <c r="L1510" s="9">
        <f t="shared" si="2385"/>
        <v>0</v>
      </c>
      <c r="M1510" s="9">
        <f t="shared" si="2385"/>
        <v>75</v>
      </c>
      <c r="N1510" s="9">
        <f t="shared" si="2385"/>
        <v>0</v>
      </c>
      <c r="O1510" s="9">
        <f t="shared" si="2385"/>
        <v>0</v>
      </c>
      <c r="P1510" s="9">
        <f t="shared" si="2385"/>
        <v>0</v>
      </c>
      <c r="Q1510" s="9">
        <f t="shared" si="2385"/>
        <v>0</v>
      </c>
      <c r="R1510" s="9">
        <f t="shared" si="2385"/>
        <v>0</v>
      </c>
      <c r="S1510" s="9">
        <f t="shared" si="2385"/>
        <v>75</v>
      </c>
      <c r="T1510" s="9">
        <f t="shared" si="2385"/>
        <v>0</v>
      </c>
      <c r="U1510" s="9">
        <f t="shared" si="2385"/>
        <v>0</v>
      </c>
      <c r="V1510" s="9">
        <f t="shared" si="2385"/>
        <v>0</v>
      </c>
      <c r="W1510" s="9">
        <f t="shared" ref="U1510:AJ1511" si="2386">W1511</f>
        <v>0</v>
      </c>
      <c r="X1510" s="9">
        <f t="shared" si="2386"/>
        <v>0</v>
      </c>
      <c r="Y1510" s="9">
        <f t="shared" si="2386"/>
        <v>75</v>
      </c>
      <c r="Z1510" s="9">
        <f t="shared" si="2386"/>
        <v>0</v>
      </c>
      <c r="AA1510" s="9">
        <f t="shared" si="2386"/>
        <v>0</v>
      </c>
      <c r="AB1510" s="9">
        <f t="shared" si="2386"/>
        <v>0</v>
      </c>
      <c r="AC1510" s="9">
        <f t="shared" si="2386"/>
        <v>0</v>
      </c>
      <c r="AD1510" s="9">
        <f t="shared" si="2386"/>
        <v>0</v>
      </c>
      <c r="AE1510" s="9">
        <f t="shared" si="2386"/>
        <v>75</v>
      </c>
      <c r="AF1510" s="9">
        <f t="shared" si="2386"/>
        <v>0</v>
      </c>
      <c r="AG1510" s="9">
        <f t="shared" si="2386"/>
        <v>0</v>
      </c>
      <c r="AH1510" s="9">
        <f t="shared" si="2386"/>
        <v>0</v>
      </c>
      <c r="AI1510" s="9">
        <f t="shared" si="2386"/>
        <v>0</v>
      </c>
      <c r="AJ1510" s="9">
        <f t="shared" si="2386"/>
        <v>0</v>
      </c>
      <c r="AK1510" s="9">
        <f t="shared" ref="AG1510:AV1511" si="2387">AK1511</f>
        <v>75</v>
      </c>
      <c r="AL1510" s="9">
        <f t="shared" si="2387"/>
        <v>0</v>
      </c>
      <c r="AM1510" s="9">
        <f t="shared" si="2387"/>
        <v>0</v>
      </c>
      <c r="AN1510" s="9">
        <f t="shared" si="2387"/>
        <v>0</v>
      </c>
      <c r="AO1510" s="9">
        <f t="shared" si="2387"/>
        <v>0</v>
      </c>
      <c r="AP1510" s="9">
        <f t="shared" si="2387"/>
        <v>0</v>
      </c>
      <c r="AQ1510" s="9">
        <f t="shared" si="2387"/>
        <v>75</v>
      </c>
      <c r="AR1510" s="9">
        <f t="shared" si="2387"/>
        <v>0</v>
      </c>
      <c r="AS1510" s="9">
        <f t="shared" si="2387"/>
        <v>0</v>
      </c>
      <c r="AT1510" s="9">
        <f t="shared" si="2387"/>
        <v>0</v>
      </c>
      <c r="AU1510" s="9">
        <f t="shared" si="2387"/>
        <v>0</v>
      </c>
      <c r="AV1510" s="9">
        <f t="shared" si="2387"/>
        <v>0</v>
      </c>
      <c r="AW1510" s="96">
        <f t="shared" ref="AS1510:BH1511" si="2388">AW1511</f>
        <v>75</v>
      </c>
      <c r="AX1510" s="96">
        <f t="shared" si="2388"/>
        <v>0</v>
      </c>
      <c r="AY1510" s="9">
        <f t="shared" si="2388"/>
        <v>0</v>
      </c>
      <c r="AZ1510" s="9">
        <f t="shared" si="2388"/>
        <v>0</v>
      </c>
      <c r="BA1510" s="9">
        <f t="shared" si="2388"/>
        <v>0</v>
      </c>
      <c r="BB1510" s="9">
        <f t="shared" si="2388"/>
        <v>0</v>
      </c>
      <c r="BC1510" s="9">
        <f t="shared" si="2388"/>
        <v>75</v>
      </c>
      <c r="BD1510" s="9">
        <f t="shared" si="2388"/>
        <v>0</v>
      </c>
      <c r="BE1510" s="9">
        <f t="shared" si="2388"/>
        <v>0</v>
      </c>
      <c r="BF1510" s="9">
        <f t="shared" si="2388"/>
        <v>0</v>
      </c>
      <c r="BG1510" s="9">
        <f t="shared" si="2388"/>
        <v>0</v>
      </c>
      <c r="BH1510" s="9">
        <f t="shared" si="2388"/>
        <v>0</v>
      </c>
      <c r="BI1510" s="9">
        <f t="shared" ref="BE1510:BJ1511" si="2389">BI1511</f>
        <v>75</v>
      </c>
      <c r="BJ1510" s="9">
        <f t="shared" si="2389"/>
        <v>0</v>
      </c>
    </row>
    <row r="1511" spans="1:62" hidden="1" x14ac:dyDescent="0.25">
      <c r="A1511" s="47" t="s">
        <v>100</v>
      </c>
      <c r="B1511" s="30" t="s">
        <v>254</v>
      </c>
      <c r="C1511" s="30" t="s">
        <v>32</v>
      </c>
      <c r="D1511" s="30" t="s">
        <v>79</v>
      </c>
      <c r="E1511" s="30" t="s">
        <v>389</v>
      </c>
      <c r="F1511" s="59" t="s">
        <v>316</v>
      </c>
      <c r="G1511" s="9">
        <f t="shared" si="2385"/>
        <v>75</v>
      </c>
      <c r="H1511" s="9">
        <f t="shared" si="2385"/>
        <v>0</v>
      </c>
      <c r="I1511" s="9">
        <f t="shared" si="2385"/>
        <v>0</v>
      </c>
      <c r="J1511" s="9">
        <f t="shared" si="2385"/>
        <v>0</v>
      </c>
      <c r="K1511" s="9">
        <f t="shared" si="2385"/>
        <v>0</v>
      </c>
      <c r="L1511" s="9">
        <f t="shared" si="2385"/>
        <v>0</v>
      </c>
      <c r="M1511" s="9">
        <f t="shared" si="2385"/>
        <v>75</v>
      </c>
      <c r="N1511" s="9">
        <f t="shared" si="2385"/>
        <v>0</v>
      </c>
      <c r="O1511" s="9">
        <f t="shared" si="2385"/>
        <v>0</v>
      </c>
      <c r="P1511" s="9">
        <f t="shared" si="2385"/>
        <v>0</v>
      </c>
      <c r="Q1511" s="9">
        <f t="shared" si="2385"/>
        <v>0</v>
      </c>
      <c r="R1511" s="9">
        <f t="shared" si="2385"/>
        <v>0</v>
      </c>
      <c r="S1511" s="9">
        <f t="shared" si="2385"/>
        <v>75</v>
      </c>
      <c r="T1511" s="9">
        <f t="shared" si="2385"/>
        <v>0</v>
      </c>
      <c r="U1511" s="9">
        <f t="shared" si="2386"/>
        <v>0</v>
      </c>
      <c r="V1511" s="9">
        <f t="shared" si="2386"/>
        <v>0</v>
      </c>
      <c r="W1511" s="9">
        <f t="shared" si="2386"/>
        <v>0</v>
      </c>
      <c r="X1511" s="9">
        <f t="shared" si="2386"/>
        <v>0</v>
      </c>
      <c r="Y1511" s="9">
        <f t="shared" si="2386"/>
        <v>75</v>
      </c>
      <c r="Z1511" s="9">
        <f t="shared" si="2386"/>
        <v>0</v>
      </c>
      <c r="AA1511" s="9">
        <f t="shared" si="2386"/>
        <v>0</v>
      </c>
      <c r="AB1511" s="9">
        <f t="shared" si="2386"/>
        <v>0</v>
      </c>
      <c r="AC1511" s="9">
        <f t="shared" si="2386"/>
        <v>0</v>
      </c>
      <c r="AD1511" s="9">
        <f t="shared" si="2386"/>
        <v>0</v>
      </c>
      <c r="AE1511" s="9">
        <f t="shared" si="2386"/>
        <v>75</v>
      </c>
      <c r="AF1511" s="9">
        <f t="shared" si="2386"/>
        <v>0</v>
      </c>
      <c r="AG1511" s="9">
        <f t="shared" si="2387"/>
        <v>0</v>
      </c>
      <c r="AH1511" s="9">
        <f t="shared" si="2387"/>
        <v>0</v>
      </c>
      <c r="AI1511" s="9">
        <f t="shared" si="2387"/>
        <v>0</v>
      </c>
      <c r="AJ1511" s="9">
        <f t="shared" si="2387"/>
        <v>0</v>
      </c>
      <c r="AK1511" s="9">
        <f t="shared" si="2387"/>
        <v>75</v>
      </c>
      <c r="AL1511" s="9">
        <f t="shared" si="2387"/>
        <v>0</v>
      </c>
      <c r="AM1511" s="9">
        <f t="shared" si="2387"/>
        <v>0</v>
      </c>
      <c r="AN1511" s="9">
        <f t="shared" si="2387"/>
        <v>0</v>
      </c>
      <c r="AO1511" s="9">
        <f t="shared" si="2387"/>
        <v>0</v>
      </c>
      <c r="AP1511" s="9">
        <f t="shared" si="2387"/>
        <v>0</v>
      </c>
      <c r="AQ1511" s="9">
        <f t="shared" si="2387"/>
        <v>75</v>
      </c>
      <c r="AR1511" s="9">
        <f t="shared" si="2387"/>
        <v>0</v>
      </c>
      <c r="AS1511" s="9">
        <f t="shared" si="2388"/>
        <v>0</v>
      </c>
      <c r="AT1511" s="9">
        <f t="shared" si="2388"/>
        <v>0</v>
      </c>
      <c r="AU1511" s="9">
        <f t="shared" si="2388"/>
        <v>0</v>
      </c>
      <c r="AV1511" s="9">
        <f t="shared" si="2388"/>
        <v>0</v>
      </c>
      <c r="AW1511" s="96">
        <f t="shared" si="2388"/>
        <v>75</v>
      </c>
      <c r="AX1511" s="96">
        <f t="shared" si="2388"/>
        <v>0</v>
      </c>
      <c r="AY1511" s="9">
        <f t="shared" si="2388"/>
        <v>0</v>
      </c>
      <c r="AZ1511" s="9">
        <f t="shared" si="2388"/>
        <v>0</v>
      </c>
      <c r="BA1511" s="9">
        <f t="shared" si="2388"/>
        <v>0</v>
      </c>
      <c r="BB1511" s="9">
        <f t="shared" si="2388"/>
        <v>0</v>
      </c>
      <c r="BC1511" s="9">
        <f t="shared" si="2388"/>
        <v>75</v>
      </c>
      <c r="BD1511" s="9">
        <f t="shared" si="2388"/>
        <v>0</v>
      </c>
      <c r="BE1511" s="9">
        <f t="shared" si="2389"/>
        <v>0</v>
      </c>
      <c r="BF1511" s="9">
        <f t="shared" si="2389"/>
        <v>0</v>
      </c>
      <c r="BG1511" s="9">
        <f t="shared" si="2389"/>
        <v>0</v>
      </c>
      <c r="BH1511" s="9">
        <f t="shared" si="2389"/>
        <v>0</v>
      </c>
      <c r="BI1511" s="9">
        <f t="shared" si="2389"/>
        <v>75</v>
      </c>
      <c r="BJ1511" s="9">
        <f t="shared" si="2389"/>
        <v>0</v>
      </c>
    </row>
    <row r="1512" spans="1:62" hidden="1" x14ac:dyDescent="0.25">
      <c r="A1512" s="47" t="s">
        <v>269</v>
      </c>
      <c r="B1512" s="30" t="s">
        <v>254</v>
      </c>
      <c r="C1512" s="30" t="s">
        <v>32</v>
      </c>
      <c r="D1512" s="30" t="s">
        <v>79</v>
      </c>
      <c r="E1512" s="30" t="s">
        <v>389</v>
      </c>
      <c r="F1512" s="59" t="s">
        <v>270</v>
      </c>
      <c r="G1512" s="9">
        <v>75</v>
      </c>
      <c r="H1512" s="9"/>
      <c r="I1512" s="84"/>
      <c r="J1512" s="84"/>
      <c r="K1512" s="84"/>
      <c r="L1512" s="84"/>
      <c r="M1512" s="9">
        <f>G1512+I1512+J1512+K1512+L1512</f>
        <v>75</v>
      </c>
      <c r="N1512" s="9">
        <f>H1512+L1512</f>
        <v>0</v>
      </c>
      <c r="O1512" s="85"/>
      <c r="P1512" s="85"/>
      <c r="Q1512" s="85"/>
      <c r="R1512" s="85"/>
      <c r="S1512" s="9">
        <f>M1512+O1512+P1512+Q1512+R1512</f>
        <v>75</v>
      </c>
      <c r="T1512" s="9">
        <f>N1512+R1512</f>
        <v>0</v>
      </c>
      <c r="U1512" s="85"/>
      <c r="V1512" s="85"/>
      <c r="W1512" s="85"/>
      <c r="X1512" s="85"/>
      <c r="Y1512" s="9">
        <f>S1512+U1512+V1512+W1512+X1512</f>
        <v>75</v>
      </c>
      <c r="Z1512" s="9">
        <f>T1512+X1512</f>
        <v>0</v>
      </c>
      <c r="AA1512" s="85"/>
      <c r="AB1512" s="85"/>
      <c r="AC1512" s="85"/>
      <c r="AD1512" s="85"/>
      <c r="AE1512" s="9">
        <f>Y1512+AA1512+AB1512+AC1512+AD1512</f>
        <v>75</v>
      </c>
      <c r="AF1512" s="9">
        <f>Z1512+AD1512</f>
        <v>0</v>
      </c>
      <c r="AG1512" s="85"/>
      <c r="AH1512" s="85"/>
      <c r="AI1512" s="85"/>
      <c r="AJ1512" s="85"/>
      <c r="AK1512" s="9">
        <f>AE1512+AG1512+AH1512+AI1512+AJ1512</f>
        <v>75</v>
      </c>
      <c r="AL1512" s="9">
        <f>AF1512+AJ1512</f>
        <v>0</v>
      </c>
      <c r="AM1512" s="85"/>
      <c r="AN1512" s="85"/>
      <c r="AO1512" s="85"/>
      <c r="AP1512" s="85"/>
      <c r="AQ1512" s="9">
        <f>AK1512+AM1512+AN1512+AO1512+AP1512</f>
        <v>75</v>
      </c>
      <c r="AR1512" s="9">
        <f>AL1512+AP1512</f>
        <v>0</v>
      </c>
      <c r="AS1512" s="85"/>
      <c r="AT1512" s="85"/>
      <c r="AU1512" s="85"/>
      <c r="AV1512" s="85"/>
      <c r="AW1512" s="96">
        <f>AQ1512+AS1512+AT1512+AU1512+AV1512</f>
        <v>75</v>
      </c>
      <c r="AX1512" s="96">
        <f>AR1512+AV1512</f>
        <v>0</v>
      </c>
      <c r="AY1512" s="85"/>
      <c r="AZ1512" s="85"/>
      <c r="BA1512" s="85"/>
      <c r="BB1512" s="85"/>
      <c r="BC1512" s="9">
        <f>AW1512+AY1512+AZ1512+BA1512+BB1512</f>
        <v>75</v>
      </c>
      <c r="BD1512" s="9">
        <f>AX1512+BB1512</f>
        <v>0</v>
      </c>
      <c r="BE1512" s="85"/>
      <c r="BF1512" s="85"/>
      <c r="BG1512" s="85"/>
      <c r="BH1512" s="85"/>
      <c r="BI1512" s="9">
        <f>BC1512+BE1512+BF1512+BG1512+BH1512</f>
        <v>75</v>
      </c>
      <c r="BJ1512" s="9">
        <f>BD1512+BH1512</f>
        <v>0</v>
      </c>
    </row>
    <row r="1513" spans="1:62" hidden="1" x14ac:dyDescent="0.25">
      <c r="A1513" s="28" t="s">
        <v>296</v>
      </c>
      <c r="B1513" s="30" t="s">
        <v>254</v>
      </c>
      <c r="C1513" s="30" t="s">
        <v>32</v>
      </c>
      <c r="D1513" s="30" t="s">
        <v>79</v>
      </c>
      <c r="E1513" s="30" t="s">
        <v>297</v>
      </c>
      <c r="F1513" s="30"/>
      <c r="G1513" s="11">
        <f t="shared" ref="G1513:V1514" si="2390">G1514</f>
        <v>1817</v>
      </c>
      <c r="H1513" s="11">
        <f t="shared" si="2390"/>
        <v>0</v>
      </c>
      <c r="I1513" s="11">
        <f t="shared" si="2390"/>
        <v>0</v>
      </c>
      <c r="J1513" s="11">
        <f t="shared" si="2390"/>
        <v>0</v>
      </c>
      <c r="K1513" s="11">
        <f t="shared" si="2390"/>
        <v>0</v>
      </c>
      <c r="L1513" s="11">
        <f t="shared" si="2390"/>
        <v>0</v>
      </c>
      <c r="M1513" s="11">
        <f t="shared" si="2390"/>
        <v>1817</v>
      </c>
      <c r="N1513" s="11">
        <f t="shared" si="2390"/>
        <v>0</v>
      </c>
      <c r="O1513" s="11">
        <f t="shared" si="2390"/>
        <v>0</v>
      </c>
      <c r="P1513" s="11">
        <f t="shared" si="2390"/>
        <v>0</v>
      </c>
      <c r="Q1513" s="11">
        <f t="shared" si="2390"/>
        <v>0</v>
      </c>
      <c r="R1513" s="11">
        <f t="shared" si="2390"/>
        <v>0</v>
      </c>
      <c r="S1513" s="11">
        <f t="shared" si="2390"/>
        <v>1817</v>
      </c>
      <c r="T1513" s="11">
        <f t="shared" si="2390"/>
        <v>0</v>
      </c>
      <c r="U1513" s="11">
        <f t="shared" si="2390"/>
        <v>0</v>
      </c>
      <c r="V1513" s="11">
        <f t="shared" si="2390"/>
        <v>0</v>
      </c>
      <c r="W1513" s="11">
        <f t="shared" ref="U1513:AJ1514" si="2391">W1514</f>
        <v>0</v>
      </c>
      <c r="X1513" s="11">
        <f t="shared" si="2391"/>
        <v>0</v>
      </c>
      <c r="Y1513" s="11">
        <f t="shared" si="2391"/>
        <v>1817</v>
      </c>
      <c r="Z1513" s="11">
        <f t="shared" si="2391"/>
        <v>0</v>
      </c>
      <c r="AA1513" s="11">
        <f t="shared" si="2391"/>
        <v>-112</v>
      </c>
      <c r="AB1513" s="11">
        <f t="shared" si="2391"/>
        <v>0</v>
      </c>
      <c r="AC1513" s="11">
        <f t="shared" si="2391"/>
        <v>0</v>
      </c>
      <c r="AD1513" s="11">
        <f t="shared" si="2391"/>
        <v>0</v>
      </c>
      <c r="AE1513" s="11">
        <f t="shared" si="2391"/>
        <v>1705</v>
      </c>
      <c r="AF1513" s="11">
        <f t="shared" si="2391"/>
        <v>0</v>
      </c>
      <c r="AG1513" s="11">
        <f t="shared" si="2391"/>
        <v>-69</v>
      </c>
      <c r="AH1513" s="11">
        <f t="shared" si="2391"/>
        <v>0</v>
      </c>
      <c r="AI1513" s="11">
        <f t="shared" si="2391"/>
        <v>0</v>
      </c>
      <c r="AJ1513" s="11">
        <f t="shared" si="2391"/>
        <v>0</v>
      </c>
      <c r="AK1513" s="11">
        <f t="shared" ref="AG1513:AV1514" si="2392">AK1514</f>
        <v>1636</v>
      </c>
      <c r="AL1513" s="11">
        <f t="shared" si="2392"/>
        <v>0</v>
      </c>
      <c r="AM1513" s="11">
        <f t="shared" si="2392"/>
        <v>0</v>
      </c>
      <c r="AN1513" s="11">
        <f t="shared" si="2392"/>
        <v>0</v>
      </c>
      <c r="AO1513" s="11">
        <f t="shared" si="2392"/>
        <v>0</v>
      </c>
      <c r="AP1513" s="11">
        <f t="shared" si="2392"/>
        <v>0</v>
      </c>
      <c r="AQ1513" s="11">
        <f t="shared" si="2392"/>
        <v>1636</v>
      </c>
      <c r="AR1513" s="11">
        <f t="shared" si="2392"/>
        <v>0</v>
      </c>
      <c r="AS1513" s="11">
        <f t="shared" si="2392"/>
        <v>0</v>
      </c>
      <c r="AT1513" s="11">
        <f t="shared" si="2392"/>
        <v>0</v>
      </c>
      <c r="AU1513" s="11">
        <f t="shared" si="2392"/>
        <v>0</v>
      </c>
      <c r="AV1513" s="11">
        <f t="shared" si="2392"/>
        <v>0</v>
      </c>
      <c r="AW1513" s="98">
        <f t="shared" ref="AS1513:BH1514" si="2393">AW1514</f>
        <v>1636</v>
      </c>
      <c r="AX1513" s="98">
        <f t="shared" si="2393"/>
        <v>0</v>
      </c>
      <c r="AY1513" s="11">
        <f t="shared" si="2393"/>
        <v>0</v>
      </c>
      <c r="AZ1513" s="11">
        <f t="shared" si="2393"/>
        <v>0</v>
      </c>
      <c r="BA1513" s="11">
        <f t="shared" si="2393"/>
        <v>0</v>
      </c>
      <c r="BB1513" s="11">
        <f t="shared" si="2393"/>
        <v>0</v>
      </c>
      <c r="BC1513" s="11">
        <f t="shared" si="2393"/>
        <v>1636</v>
      </c>
      <c r="BD1513" s="11">
        <f t="shared" si="2393"/>
        <v>0</v>
      </c>
      <c r="BE1513" s="11">
        <f t="shared" si="2393"/>
        <v>0</v>
      </c>
      <c r="BF1513" s="11">
        <f t="shared" si="2393"/>
        <v>0</v>
      </c>
      <c r="BG1513" s="11">
        <f t="shared" si="2393"/>
        <v>0</v>
      </c>
      <c r="BH1513" s="11">
        <f t="shared" si="2393"/>
        <v>0</v>
      </c>
      <c r="BI1513" s="11">
        <f t="shared" ref="BE1513:BJ1514" si="2394">BI1514</f>
        <v>1636</v>
      </c>
      <c r="BJ1513" s="11">
        <f t="shared" si="2394"/>
        <v>0</v>
      </c>
    </row>
    <row r="1514" spans="1:62" hidden="1" x14ac:dyDescent="0.25">
      <c r="A1514" s="47" t="s">
        <v>100</v>
      </c>
      <c r="B1514" s="30" t="s">
        <v>254</v>
      </c>
      <c r="C1514" s="30" t="s">
        <v>32</v>
      </c>
      <c r="D1514" s="30" t="s">
        <v>79</v>
      </c>
      <c r="E1514" s="30" t="s">
        <v>297</v>
      </c>
      <c r="F1514" s="30" t="s">
        <v>101</v>
      </c>
      <c r="G1514" s="11">
        <f t="shared" si="2390"/>
        <v>1817</v>
      </c>
      <c r="H1514" s="11">
        <f t="shared" si="2390"/>
        <v>0</v>
      </c>
      <c r="I1514" s="11">
        <f t="shared" si="2390"/>
        <v>0</v>
      </c>
      <c r="J1514" s="11">
        <f t="shared" si="2390"/>
        <v>0</v>
      </c>
      <c r="K1514" s="11">
        <f t="shared" si="2390"/>
        <v>0</v>
      </c>
      <c r="L1514" s="11">
        <f t="shared" si="2390"/>
        <v>0</v>
      </c>
      <c r="M1514" s="11">
        <f t="shared" si="2390"/>
        <v>1817</v>
      </c>
      <c r="N1514" s="11">
        <f t="shared" si="2390"/>
        <v>0</v>
      </c>
      <c r="O1514" s="11">
        <f t="shared" si="2390"/>
        <v>0</v>
      </c>
      <c r="P1514" s="11">
        <f t="shared" si="2390"/>
        <v>0</v>
      </c>
      <c r="Q1514" s="11">
        <f t="shared" si="2390"/>
        <v>0</v>
      </c>
      <c r="R1514" s="11">
        <f t="shared" si="2390"/>
        <v>0</v>
      </c>
      <c r="S1514" s="11">
        <f t="shared" si="2390"/>
        <v>1817</v>
      </c>
      <c r="T1514" s="11">
        <f t="shared" si="2390"/>
        <v>0</v>
      </c>
      <c r="U1514" s="11">
        <f t="shared" si="2391"/>
        <v>0</v>
      </c>
      <c r="V1514" s="11">
        <f t="shared" si="2391"/>
        <v>0</v>
      </c>
      <c r="W1514" s="11">
        <f t="shared" si="2391"/>
        <v>0</v>
      </c>
      <c r="X1514" s="11">
        <f t="shared" si="2391"/>
        <v>0</v>
      </c>
      <c r="Y1514" s="11">
        <f t="shared" si="2391"/>
        <v>1817</v>
      </c>
      <c r="Z1514" s="11">
        <f t="shared" si="2391"/>
        <v>0</v>
      </c>
      <c r="AA1514" s="11">
        <f t="shared" si="2391"/>
        <v>-112</v>
      </c>
      <c r="AB1514" s="11">
        <f t="shared" si="2391"/>
        <v>0</v>
      </c>
      <c r="AC1514" s="11">
        <f t="shared" si="2391"/>
        <v>0</v>
      </c>
      <c r="AD1514" s="11">
        <f t="shared" si="2391"/>
        <v>0</v>
      </c>
      <c r="AE1514" s="11">
        <f t="shared" si="2391"/>
        <v>1705</v>
      </c>
      <c r="AF1514" s="11">
        <f t="shared" si="2391"/>
        <v>0</v>
      </c>
      <c r="AG1514" s="11">
        <f t="shared" si="2392"/>
        <v>-69</v>
      </c>
      <c r="AH1514" s="11">
        <f t="shared" si="2392"/>
        <v>0</v>
      </c>
      <c r="AI1514" s="11">
        <f t="shared" si="2392"/>
        <v>0</v>
      </c>
      <c r="AJ1514" s="11">
        <f t="shared" si="2392"/>
        <v>0</v>
      </c>
      <c r="AK1514" s="11">
        <f t="shared" si="2392"/>
        <v>1636</v>
      </c>
      <c r="AL1514" s="11">
        <f t="shared" si="2392"/>
        <v>0</v>
      </c>
      <c r="AM1514" s="11">
        <f t="shared" si="2392"/>
        <v>0</v>
      </c>
      <c r="AN1514" s="11">
        <f t="shared" si="2392"/>
        <v>0</v>
      </c>
      <c r="AO1514" s="11">
        <f t="shared" si="2392"/>
        <v>0</v>
      </c>
      <c r="AP1514" s="11">
        <f t="shared" si="2392"/>
        <v>0</v>
      </c>
      <c r="AQ1514" s="11">
        <f t="shared" si="2392"/>
        <v>1636</v>
      </c>
      <c r="AR1514" s="11">
        <f t="shared" si="2392"/>
        <v>0</v>
      </c>
      <c r="AS1514" s="11">
        <f t="shared" si="2393"/>
        <v>0</v>
      </c>
      <c r="AT1514" s="11">
        <f t="shared" si="2393"/>
        <v>0</v>
      </c>
      <c r="AU1514" s="11">
        <f t="shared" si="2393"/>
        <v>0</v>
      </c>
      <c r="AV1514" s="11">
        <f t="shared" si="2393"/>
        <v>0</v>
      </c>
      <c r="AW1514" s="98">
        <f t="shared" si="2393"/>
        <v>1636</v>
      </c>
      <c r="AX1514" s="98">
        <f t="shared" si="2393"/>
        <v>0</v>
      </c>
      <c r="AY1514" s="11">
        <f t="shared" si="2393"/>
        <v>0</v>
      </c>
      <c r="AZ1514" s="11">
        <f t="shared" si="2393"/>
        <v>0</v>
      </c>
      <c r="BA1514" s="11">
        <f t="shared" si="2393"/>
        <v>0</v>
      </c>
      <c r="BB1514" s="11">
        <f t="shared" si="2393"/>
        <v>0</v>
      </c>
      <c r="BC1514" s="11">
        <f t="shared" si="2393"/>
        <v>1636</v>
      </c>
      <c r="BD1514" s="11">
        <f t="shared" si="2393"/>
        <v>0</v>
      </c>
      <c r="BE1514" s="11">
        <f t="shared" si="2394"/>
        <v>0</v>
      </c>
      <c r="BF1514" s="11">
        <f t="shared" si="2394"/>
        <v>0</v>
      </c>
      <c r="BG1514" s="11">
        <f t="shared" si="2394"/>
        <v>0</v>
      </c>
      <c r="BH1514" s="11">
        <f t="shared" si="2394"/>
        <v>0</v>
      </c>
      <c r="BI1514" s="11">
        <f t="shared" si="2394"/>
        <v>1636</v>
      </c>
      <c r="BJ1514" s="11">
        <f t="shared" si="2394"/>
        <v>0</v>
      </c>
    </row>
    <row r="1515" spans="1:62" hidden="1" x14ac:dyDescent="0.25">
      <c r="A1515" s="47" t="s">
        <v>269</v>
      </c>
      <c r="B1515" s="30" t="s">
        <v>254</v>
      </c>
      <c r="C1515" s="30" t="s">
        <v>32</v>
      </c>
      <c r="D1515" s="30" t="s">
        <v>79</v>
      </c>
      <c r="E1515" s="30" t="s">
        <v>297</v>
      </c>
      <c r="F1515" s="59" t="s">
        <v>270</v>
      </c>
      <c r="G1515" s="9">
        <v>1817</v>
      </c>
      <c r="H1515" s="9"/>
      <c r="I1515" s="84"/>
      <c r="J1515" s="84"/>
      <c r="K1515" s="84"/>
      <c r="L1515" s="84"/>
      <c r="M1515" s="9">
        <f>G1515+I1515+J1515+K1515+L1515</f>
        <v>1817</v>
      </c>
      <c r="N1515" s="9">
        <f>H1515+L1515</f>
        <v>0</v>
      </c>
      <c r="O1515" s="85"/>
      <c r="P1515" s="85"/>
      <c r="Q1515" s="85"/>
      <c r="R1515" s="85"/>
      <c r="S1515" s="9">
        <f>M1515+O1515+P1515+Q1515+R1515</f>
        <v>1817</v>
      </c>
      <c r="T1515" s="9">
        <f>N1515+R1515</f>
        <v>0</v>
      </c>
      <c r="U1515" s="85"/>
      <c r="V1515" s="85"/>
      <c r="W1515" s="85"/>
      <c r="X1515" s="85"/>
      <c r="Y1515" s="9">
        <f>S1515+U1515+V1515+W1515+X1515</f>
        <v>1817</v>
      </c>
      <c r="Z1515" s="9">
        <f>T1515+X1515</f>
        <v>0</v>
      </c>
      <c r="AA1515" s="11">
        <v>-112</v>
      </c>
      <c r="AB1515" s="85"/>
      <c r="AC1515" s="85"/>
      <c r="AD1515" s="85"/>
      <c r="AE1515" s="9">
        <f>Y1515+AA1515+AB1515+AC1515+AD1515</f>
        <v>1705</v>
      </c>
      <c r="AF1515" s="9">
        <f>Z1515+AD1515</f>
        <v>0</v>
      </c>
      <c r="AG1515" s="11">
        <v>-69</v>
      </c>
      <c r="AH1515" s="85"/>
      <c r="AI1515" s="85"/>
      <c r="AJ1515" s="85"/>
      <c r="AK1515" s="9">
        <f>AE1515+AG1515+AH1515+AI1515+AJ1515</f>
        <v>1636</v>
      </c>
      <c r="AL1515" s="9">
        <f>AF1515+AJ1515</f>
        <v>0</v>
      </c>
      <c r="AM1515" s="11"/>
      <c r="AN1515" s="85"/>
      <c r="AO1515" s="85"/>
      <c r="AP1515" s="85"/>
      <c r="AQ1515" s="9">
        <f>AK1515+AM1515+AN1515+AO1515+AP1515</f>
        <v>1636</v>
      </c>
      <c r="AR1515" s="9">
        <f>AL1515+AP1515</f>
        <v>0</v>
      </c>
      <c r="AS1515" s="11"/>
      <c r="AT1515" s="85"/>
      <c r="AU1515" s="85"/>
      <c r="AV1515" s="85"/>
      <c r="AW1515" s="96">
        <f>AQ1515+AS1515+AT1515+AU1515+AV1515</f>
        <v>1636</v>
      </c>
      <c r="AX1515" s="96">
        <f>AR1515+AV1515</f>
        <v>0</v>
      </c>
      <c r="AY1515" s="11"/>
      <c r="AZ1515" s="85"/>
      <c r="BA1515" s="85"/>
      <c r="BB1515" s="85"/>
      <c r="BC1515" s="9">
        <f>AW1515+AY1515+AZ1515+BA1515+BB1515</f>
        <v>1636</v>
      </c>
      <c r="BD1515" s="9">
        <f>AX1515+BB1515</f>
        <v>0</v>
      </c>
      <c r="BE1515" s="11"/>
      <c r="BF1515" s="85"/>
      <c r="BG1515" s="85"/>
      <c r="BH1515" s="85"/>
      <c r="BI1515" s="9">
        <f>BC1515+BE1515+BF1515+BG1515+BH1515</f>
        <v>1636</v>
      </c>
      <c r="BJ1515" s="9">
        <f>BD1515+BH1515</f>
        <v>0</v>
      </c>
    </row>
    <row r="1516" spans="1:62" ht="49.5" hidden="1" x14ac:dyDescent="0.25">
      <c r="A1516" s="49" t="s">
        <v>533</v>
      </c>
      <c r="B1516" s="30" t="s">
        <v>254</v>
      </c>
      <c r="C1516" s="30" t="s">
        <v>32</v>
      </c>
      <c r="D1516" s="30" t="s">
        <v>79</v>
      </c>
      <c r="E1516" s="30" t="s">
        <v>298</v>
      </c>
      <c r="F1516" s="30"/>
      <c r="G1516" s="11">
        <f t="shared" ref="G1516:V1517" si="2395">G1517</f>
        <v>360</v>
      </c>
      <c r="H1516" s="11">
        <f t="shared" si="2395"/>
        <v>0</v>
      </c>
      <c r="I1516" s="11">
        <f t="shared" si="2395"/>
        <v>0</v>
      </c>
      <c r="J1516" s="11">
        <f t="shared" si="2395"/>
        <v>0</v>
      </c>
      <c r="K1516" s="11">
        <f t="shared" si="2395"/>
        <v>0</v>
      </c>
      <c r="L1516" s="11">
        <f t="shared" si="2395"/>
        <v>0</v>
      </c>
      <c r="M1516" s="11">
        <f t="shared" si="2395"/>
        <v>360</v>
      </c>
      <c r="N1516" s="11">
        <f t="shared" si="2395"/>
        <v>0</v>
      </c>
      <c r="O1516" s="11">
        <f t="shared" si="2395"/>
        <v>0</v>
      </c>
      <c r="P1516" s="11">
        <f t="shared" si="2395"/>
        <v>0</v>
      </c>
      <c r="Q1516" s="11">
        <f t="shared" si="2395"/>
        <v>0</v>
      </c>
      <c r="R1516" s="11">
        <f t="shared" si="2395"/>
        <v>0</v>
      </c>
      <c r="S1516" s="11">
        <f t="shared" si="2395"/>
        <v>360</v>
      </c>
      <c r="T1516" s="11">
        <f t="shared" si="2395"/>
        <v>0</v>
      </c>
      <c r="U1516" s="11">
        <f t="shared" si="2395"/>
        <v>0</v>
      </c>
      <c r="V1516" s="11">
        <f t="shared" si="2395"/>
        <v>0</v>
      </c>
      <c r="W1516" s="11">
        <f t="shared" ref="U1516:AJ1517" si="2396">W1517</f>
        <v>0</v>
      </c>
      <c r="X1516" s="11">
        <f t="shared" si="2396"/>
        <v>0</v>
      </c>
      <c r="Y1516" s="11">
        <f t="shared" si="2396"/>
        <v>360</v>
      </c>
      <c r="Z1516" s="11">
        <f t="shared" si="2396"/>
        <v>0</v>
      </c>
      <c r="AA1516" s="11">
        <f t="shared" si="2396"/>
        <v>0</v>
      </c>
      <c r="AB1516" s="11">
        <f t="shared" si="2396"/>
        <v>0</v>
      </c>
      <c r="AC1516" s="11">
        <f t="shared" si="2396"/>
        <v>0</v>
      </c>
      <c r="AD1516" s="11">
        <f t="shared" si="2396"/>
        <v>0</v>
      </c>
      <c r="AE1516" s="11">
        <f t="shared" si="2396"/>
        <v>360</v>
      </c>
      <c r="AF1516" s="11">
        <f t="shared" si="2396"/>
        <v>0</v>
      </c>
      <c r="AG1516" s="11">
        <f t="shared" si="2396"/>
        <v>0</v>
      </c>
      <c r="AH1516" s="11">
        <f t="shared" si="2396"/>
        <v>0</v>
      </c>
      <c r="AI1516" s="11">
        <f t="shared" si="2396"/>
        <v>0</v>
      </c>
      <c r="AJ1516" s="11">
        <f t="shared" si="2396"/>
        <v>0</v>
      </c>
      <c r="AK1516" s="11">
        <f t="shared" ref="AG1516:AV1517" si="2397">AK1517</f>
        <v>360</v>
      </c>
      <c r="AL1516" s="11">
        <f t="shared" si="2397"/>
        <v>0</v>
      </c>
      <c r="AM1516" s="11">
        <f t="shared" si="2397"/>
        <v>0</v>
      </c>
      <c r="AN1516" s="11">
        <f t="shared" si="2397"/>
        <v>0</v>
      </c>
      <c r="AO1516" s="11">
        <f t="shared" si="2397"/>
        <v>0</v>
      </c>
      <c r="AP1516" s="11">
        <f t="shared" si="2397"/>
        <v>0</v>
      </c>
      <c r="AQ1516" s="11">
        <f t="shared" si="2397"/>
        <v>360</v>
      </c>
      <c r="AR1516" s="11">
        <f t="shared" si="2397"/>
        <v>0</v>
      </c>
      <c r="AS1516" s="11">
        <f t="shared" si="2397"/>
        <v>0</v>
      </c>
      <c r="AT1516" s="11">
        <f t="shared" si="2397"/>
        <v>0</v>
      </c>
      <c r="AU1516" s="11">
        <f t="shared" si="2397"/>
        <v>0</v>
      </c>
      <c r="AV1516" s="11">
        <f t="shared" si="2397"/>
        <v>0</v>
      </c>
      <c r="AW1516" s="98">
        <f t="shared" ref="AS1516:BH1517" si="2398">AW1517</f>
        <v>360</v>
      </c>
      <c r="AX1516" s="98">
        <f t="shared" si="2398"/>
        <v>0</v>
      </c>
      <c r="AY1516" s="11">
        <f t="shared" si="2398"/>
        <v>0</v>
      </c>
      <c r="AZ1516" s="11">
        <f t="shared" si="2398"/>
        <v>0</v>
      </c>
      <c r="BA1516" s="11">
        <f t="shared" si="2398"/>
        <v>0</v>
      </c>
      <c r="BB1516" s="11">
        <f t="shared" si="2398"/>
        <v>0</v>
      </c>
      <c r="BC1516" s="11">
        <f t="shared" si="2398"/>
        <v>360</v>
      </c>
      <c r="BD1516" s="11">
        <f t="shared" si="2398"/>
        <v>0</v>
      </c>
      <c r="BE1516" s="11">
        <f t="shared" si="2398"/>
        <v>0</v>
      </c>
      <c r="BF1516" s="11">
        <f t="shared" si="2398"/>
        <v>0</v>
      </c>
      <c r="BG1516" s="11">
        <f t="shared" si="2398"/>
        <v>0</v>
      </c>
      <c r="BH1516" s="11">
        <f t="shared" si="2398"/>
        <v>0</v>
      </c>
      <c r="BI1516" s="11">
        <f t="shared" ref="BE1516:BJ1517" si="2399">BI1517</f>
        <v>360</v>
      </c>
      <c r="BJ1516" s="11">
        <f t="shared" si="2399"/>
        <v>0</v>
      </c>
    </row>
    <row r="1517" spans="1:62" hidden="1" x14ac:dyDescent="0.25">
      <c r="A1517" s="47" t="s">
        <v>100</v>
      </c>
      <c r="B1517" s="30" t="s">
        <v>254</v>
      </c>
      <c r="C1517" s="30" t="s">
        <v>32</v>
      </c>
      <c r="D1517" s="30" t="s">
        <v>79</v>
      </c>
      <c r="E1517" s="30" t="s">
        <v>298</v>
      </c>
      <c r="F1517" s="30" t="s">
        <v>101</v>
      </c>
      <c r="G1517" s="11">
        <f t="shared" si="2395"/>
        <v>360</v>
      </c>
      <c r="H1517" s="11">
        <f t="shared" si="2395"/>
        <v>0</v>
      </c>
      <c r="I1517" s="11">
        <f t="shared" si="2395"/>
        <v>0</v>
      </c>
      <c r="J1517" s="11">
        <f t="shared" si="2395"/>
        <v>0</v>
      </c>
      <c r="K1517" s="11">
        <f t="shared" si="2395"/>
        <v>0</v>
      </c>
      <c r="L1517" s="11">
        <f t="shared" si="2395"/>
        <v>0</v>
      </c>
      <c r="M1517" s="11">
        <f t="shared" si="2395"/>
        <v>360</v>
      </c>
      <c r="N1517" s="11">
        <f t="shared" si="2395"/>
        <v>0</v>
      </c>
      <c r="O1517" s="11">
        <f t="shared" si="2395"/>
        <v>0</v>
      </c>
      <c r="P1517" s="11">
        <f t="shared" si="2395"/>
        <v>0</v>
      </c>
      <c r="Q1517" s="11">
        <f t="shared" si="2395"/>
        <v>0</v>
      </c>
      <c r="R1517" s="11">
        <f t="shared" si="2395"/>
        <v>0</v>
      </c>
      <c r="S1517" s="11">
        <f t="shared" si="2395"/>
        <v>360</v>
      </c>
      <c r="T1517" s="11">
        <f t="shared" si="2395"/>
        <v>0</v>
      </c>
      <c r="U1517" s="11">
        <f t="shared" si="2396"/>
        <v>0</v>
      </c>
      <c r="V1517" s="11">
        <f t="shared" si="2396"/>
        <v>0</v>
      </c>
      <c r="W1517" s="11">
        <f t="shared" si="2396"/>
        <v>0</v>
      </c>
      <c r="X1517" s="11">
        <f t="shared" si="2396"/>
        <v>0</v>
      </c>
      <c r="Y1517" s="11">
        <f t="shared" si="2396"/>
        <v>360</v>
      </c>
      <c r="Z1517" s="11">
        <f t="shared" si="2396"/>
        <v>0</v>
      </c>
      <c r="AA1517" s="11">
        <f t="shared" si="2396"/>
        <v>0</v>
      </c>
      <c r="AB1517" s="11">
        <f t="shared" si="2396"/>
        <v>0</v>
      </c>
      <c r="AC1517" s="11">
        <f t="shared" si="2396"/>
        <v>0</v>
      </c>
      <c r="AD1517" s="11">
        <f t="shared" si="2396"/>
        <v>0</v>
      </c>
      <c r="AE1517" s="11">
        <f t="shared" si="2396"/>
        <v>360</v>
      </c>
      <c r="AF1517" s="11">
        <f t="shared" si="2396"/>
        <v>0</v>
      </c>
      <c r="AG1517" s="11">
        <f t="shared" si="2397"/>
        <v>0</v>
      </c>
      <c r="AH1517" s="11">
        <f t="shared" si="2397"/>
        <v>0</v>
      </c>
      <c r="AI1517" s="11">
        <f t="shared" si="2397"/>
        <v>0</v>
      </c>
      <c r="AJ1517" s="11">
        <f t="shared" si="2397"/>
        <v>0</v>
      </c>
      <c r="AK1517" s="11">
        <f t="shared" si="2397"/>
        <v>360</v>
      </c>
      <c r="AL1517" s="11">
        <f t="shared" si="2397"/>
        <v>0</v>
      </c>
      <c r="AM1517" s="11">
        <f t="shared" si="2397"/>
        <v>0</v>
      </c>
      <c r="AN1517" s="11">
        <f t="shared" si="2397"/>
        <v>0</v>
      </c>
      <c r="AO1517" s="11">
        <f t="shared" si="2397"/>
        <v>0</v>
      </c>
      <c r="AP1517" s="11">
        <f t="shared" si="2397"/>
        <v>0</v>
      </c>
      <c r="AQ1517" s="11">
        <f t="shared" si="2397"/>
        <v>360</v>
      </c>
      <c r="AR1517" s="11">
        <f t="shared" si="2397"/>
        <v>0</v>
      </c>
      <c r="AS1517" s="11">
        <f t="shared" si="2398"/>
        <v>0</v>
      </c>
      <c r="AT1517" s="11">
        <f t="shared" si="2398"/>
        <v>0</v>
      </c>
      <c r="AU1517" s="11">
        <f t="shared" si="2398"/>
        <v>0</v>
      </c>
      <c r="AV1517" s="11">
        <f t="shared" si="2398"/>
        <v>0</v>
      </c>
      <c r="AW1517" s="98">
        <f t="shared" si="2398"/>
        <v>360</v>
      </c>
      <c r="AX1517" s="98">
        <f t="shared" si="2398"/>
        <v>0</v>
      </c>
      <c r="AY1517" s="11">
        <f t="shared" si="2398"/>
        <v>0</v>
      </c>
      <c r="AZ1517" s="11">
        <f t="shared" si="2398"/>
        <v>0</v>
      </c>
      <c r="BA1517" s="11">
        <f t="shared" si="2398"/>
        <v>0</v>
      </c>
      <c r="BB1517" s="11">
        <f t="shared" si="2398"/>
        <v>0</v>
      </c>
      <c r="BC1517" s="11">
        <f t="shared" si="2398"/>
        <v>360</v>
      </c>
      <c r="BD1517" s="11">
        <f t="shared" si="2398"/>
        <v>0</v>
      </c>
      <c r="BE1517" s="11">
        <f t="shared" si="2399"/>
        <v>0</v>
      </c>
      <c r="BF1517" s="11">
        <f t="shared" si="2399"/>
        <v>0</v>
      </c>
      <c r="BG1517" s="11">
        <f t="shared" si="2399"/>
        <v>0</v>
      </c>
      <c r="BH1517" s="11">
        <f t="shared" si="2399"/>
        <v>0</v>
      </c>
      <c r="BI1517" s="11">
        <f t="shared" si="2399"/>
        <v>360</v>
      </c>
      <c r="BJ1517" s="11">
        <f t="shared" si="2399"/>
        <v>0</v>
      </c>
    </row>
    <row r="1518" spans="1:62" hidden="1" x14ac:dyDescent="0.25">
      <c r="A1518" s="47" t="s">
        <v>269</v>
      </c>
      <c r="B1518" s="30" t="s">
        <v>254</v>
      </c>
      <c r="C1518" s="30" t="s">
        <v>32</v>
      </c>
      <c r="D1518" s="30" t="s">
        <v>79</v>
      </c>
      <c r="E1518" s="30" t="s">
        <v>298</v>
      </c>
      <c r="F1518" s="59" t="s">
        <v>270</v>
      </c>
      <c r="G1518" s="9">
        <v>360</v>
      </c>
      <c r="H1518" s="9"/>
      <c r="I1518" s="84"/>
      <c r="J1518" s="84"/>
      <c r="K1518" s="84"/>
      <c r="L1518" s="84"/>
      <c r="M1518" s="9">
        <f>G1518+I1518+J1518+K1518+L1518</f>
        <v>360</v>
      </c>
      <c r="N1518" s="9">
        <f>H1518+L1518</f>
        <v>0</v>
      </c>
      <c r="O1518" s="85"/>
      <c r="P1518" s="85"/>
      <c r="Q1518" s="85"/>
      <c r="R1518" s="85"/>
      <c r="S1518" s="9">
        <f>M1518+O1518+P1518+Q1518+R1518</f>
        <v>360</v>
      </c>
      <c r="T1518" s="9">
        <f>N1518+R1518</f>
        <v>0</v>
      </c>
      <c r="U1518" s="85"/>
      <c r="V1518" s="85"/>
      <c r="W1518" s="85"/>
      <c r="X1518" s="85"/>
      <c r="Y1518" s="9">
        <f>S1518+U1518+V1518+W1518+X1518</f>
        <v>360</v>
      </c>
      <c r="Z1518" s="9">
        <f>T1518+X1518</f>
        <v>0</v>
      </c>
      <c r="AA1518" s="85"/>
      <c r="AB1518" s="85"/>
      <c r="AC1518" s="85"/>
      <c r="AD1518" s="85"/>
      <c r="AE1518" s="9">
        <f>Y1518+AA1518+AB1518+AC1518+AD1518</f>
        <v>360</v>
      </c>
      <c r="AF1518" s="9">
        <f>Z1518+AD1518</f>
        <v>0</v>
      </c>
      <c r="AG1518" s="85"/>
      <c r="AH1518" s="85"/>
      <c r="AI1518" s="85"/>
      <c r="AJ1518" s="85"/>
      <c r="AK1518" s="9">
        <f>AE1518+AG1518+AH1518+AI1518+AJ1518</f>
        <v>360</v>
      </c>
      <c r="AL1518" s="9">
        <f>AF1518+AJ1518</f>
        <v>0</v>
      </c>
      <c r="AM1518" s="85"/>
      <c r="AN1518" s="85"/>
      <c r="AO1518" s="85"/>
      <c r="AP1518" s="85"/>
      <c r="AQ1518" s="9">
        <f>AK1518+AM1518+AN1518+AO1518+AP1518</f>
        <v>360</v>
      </c>
      <c r="AR1518" s="9">
        <f>AL1518+AP1518</f>
        <v>0</v>
      </c>
      <c r="AS1518" s="85"/>
      <c r="AT1518" s="85"/>
      <c r="AU1518" s="85"/>
      <c r="AV1518" s="85"/>
      <c r="AW1518" s="96">
        <f>AQ1518+AS1518+AT1518+AU1518+AV1518</f>
        <v>360</v>
      </c>
      <c r="AX1518" s="96">
        <f>AR1518+AV1518</f>
        <v>0</v>
      </c>
      <c r="AY1518" s="85"/>
      <c r="AZ1518" s="85"/>
      <c r="BA1518" s="85"/>
      <c r="BB1518" s="85"/>
      <c r="BC1518" s="9">
        <f>AW1518+AY1518+AZ1518+BA1518+BB1518</f>
        <v>360</v>
      </c>
      <c r="BD1518" s="9">
        <f>AX1518+BB1518</f>
        <v>0</v>
      </c>
      <c r="BE1518" s="85"/>
      <c r="BF1518" s="85"/>
      <c r="BG1518" s="85"/>
      <c r="BH1518" s="85"/>
      <c r="BI1518" s="9">
        <f>BC1518+BE1518+BF1518+BG1518+BH1518</f>
        <v>360</v>
      </c>
      <c r="BJ1518" s="9">
        <f>BD1518+BH1518</f>
        <v>0</v>
      </c>
    </row>
    <row r="1519" spans="1:62" ht="49.5" hidden="1" x14ac:dyDescent="0.25">
      <c r="A1519" s="47" t="s">
        <v>299</v>
      </c>
      <c r="B1519" s="30" t="s">
        <v>254</v>
      </c>
      <c r="C1519" s="30" t="s">
        <v>32</v>
      </c>
      <c r="D1519" s="30" t="s">
        <v>79</v>
      </c>
      <c r="E1519" s="30" t="s">
        <v>300</v>
      </c>
      <c r="F1519" s="59"/>
      <c r="G1519" s="9">
        <f t="shared" ref="G1519:V1520" si="2400">G1520</f>
        <v>900</v>
      </c>
      <c r="H1519" s="9">
        <f t="shared" si="2400"/>
        <v>0</v>
      </c>
      <c r="I1519" s="9">
        <f t="shared" si="2400"/>
        <v>0</v>
      </c>
      <c r="J1519" s="9">
        <f t="shared" si="2400"/>
        <v>0</v>
      </c>
      <c r="K1519" s="9">
        <f t="shared" si="2400"/>
        <v>0</v>
      </c>
      <c r="L1519" s="9">
        <f t="shared" si="2400"/>
        <v>0</v>
      </c>
      <c r="M1519" s="9">
        <f t="shared" si="2400"/>
        <v>900</v>
      </c>
      <c r="N1519" s="9">
        <f t="shared" si="2400"/>
        <v>0</v>
      </c>
      <c r="O1519" s="9">
        <f t="shared" si="2400"/>
        <v>0</v>
      </c>
      <c r="P1519" s="9">
        <f t="shared" si="2400"/>
        <v>0</v>
      </c>
      <c r="Q1519" s="9">
        <f t="shared" si="2400"/>
        <v>0</v>
      </c>
      <c r="R1519" s="9">
        <f t="shared" si="2400"/>
        <v>0</v>
      </c>
      <c r="S1519" s="9">
        <f t="shared" si="2400"/>
        <v>900</v>
      </c>
      <c r="T1519" s="9">
        <f t="shared" si="2400"/>
        <v>0</v>
      </c>
      <c r="U1519" s="9">
        <f t="shared" si="2400"/>
        <v>0</v>
      </c>
      <c r="V1519" s="9">
        <f t="shared" si="2400"/>
        <v>0</v>
      </c>
      <c r="W1519" s="9">
        <f t="shared" ref="U1519:AJ1520" si="2401">W1520</f>
        <v>0</v>
      </c>
      <c r="X1519" s="9">
        <f t="shared" si="2401"/>
        <v>0</v>
      </c>
      <c r="Y1519" s="9">
        <f t="shared" si="2401"/>
        <v>900</v>
      </c>
      <c r="Z1519" s="9">
        <f t="shared" si="2401"/>
        <v>0</v>
      </c>
      <c r="AA1519" s="9">
        <f t="shared" si="2401"/>
        <v>0</v>
      </c>
      <c r="AB1519" s="9">
        <f t="shared" si="2401"/>
        <v>0</v>
      </c>
      <c r="AC1519" s="9">
        <f t="shared" si="2401"/>
        <v>0</v>
      </c>
      <c r="AD1519" s="9">
        <f t="shared" si="2401"/>
        <v>0</v>
      </c>
      <c r="AE1519" s="9">
        <f t="shared" si="2401"/>
        <v>900</v>
      </c>
      <c r="AF1519" s="9">
        <f t="shared" si="2401"/>
        <v>0</v>
      </c>
      <c r="AG1519" s="9">
        <f t="shared" si="2401"/>
        <v>0</v>
      </c>
      <c r="AH1519" s="9">
        <f t="shared" si="2401"/>
        <v>0</v>
      </c>
      <c r="AI1519" s="9">
        <f t="shared" si="2401"/>
        <v>0</v>
      </c>
      <c r="AJ1519" s="9">
        <f t="shared" si="2401"/>
        <v>0</v>
      </c>
      <c r="AK1519" s="9">
        <f t="shared" ref="AG1519:AV1520" si="2402">AK1520</f>
        <v>900</v>
      </c>
      <c r="AL1519" s="9">
        <f t="shared" si="2402"/>
        <v>0</v>
      </c>
      <c r="AM1519" s="9">
        <f t="shared" si="2402"/>
        <v>0</v>
      </c>
      <c r="AN1519" s="9">
        <f t="shared" si="2402"/>
        <v>0</v>
      </c>
      <c r="AO1519" s="9">
        <f t="shared" si="2402"/>
        <v>0</v>
      </c>
      <c r="AP1519" s="9">
        <f t="shared" si="2402"/>
        <v>0</v>
      </c>
      <c r="AQ1519" s="9">
        <f t="shared" si="2402"/>
        <v>900</v>
      </c>
      <c r="AR1519" s="9">
        <f t="shared" si="2402"/>
        <v>0</v>
      </c>
      <c r="AS1519" s="9">
        <f t="shared" si="2402"/>
        <v>0</v>
      </c>
      <c r="AT1519" s="9">
        <f t="shared" si="2402"/>
        <v>0</v>
      </c>
      <c r="AU1519" s="9">
        <f t="shared" si="2402"/>
        <v>0</v>
      </c>
      <c r="AV1519" s="9">
        <f t="shared" si="2402"/>
        <v>0</v>
      </c>
      <c r="AW1519" s="96">
        <f t="shared" ref="AS1519:BH1520" si="2403">AW1520</f>
        <v>900</v>
      </c>
      <c r="AX1519" s="96">
        <f t="shared" si="2403"/>
        <v>0</v>
      </c>
      <c r="AY1519" s="9">
        <f t="shared" si="2403"/>
        <v>0</v>
      </c>
      <c r="AZ1519" s="9">
        <f t="shared" si="2403"/>
        <v>0</v>
      </c>
      <c r="BA1519" s="9">
        <f t="shared" si="2403"/>
        <v>0</v>
      </c>
      <c r="BB1519" s="9">
        <f t="shared" si="2403"/>
        <v>0</v>
      </c>
      <c r="BC1519" s="9">
        <f t="shared" si="2403"/>
        <v>900</v>
      </c>
      <c r="BD1519" s="9">
        <f t="shared" si="2403"/>
        <v>0</v>
      </c>
      <c r="BE1519" s="9">
        <f t="shared" si="2403"/>
        <v>0</v>
      </c>
      <c r="BF1519" s="9">
        <f t="shared" si="2403"/>
        <v>0</v>
      </c>
      <c r="BG1519" s="9">
        <f t="shared" si="2403"/>
        <v>0</v>
      </c>
      <c r="BH1519" s="9">
        <f t="shared" si="2403"/>
        <v>0</v>
      </c>
      <c r="BI1519" s="9">
        <f t="shared" ref="BE1519:BJ1520" si="2404">BI1520</f>
        <v>900</v>
      </c>
      <c r="BJ1519" s="9">
        <f t="shared" si="2404"/>
        <v>0</v>
      </c>
    </row>
    <row r="1520" spans="1:62" hidden="1" x14ac:dyDescent="0.25">
      <c r="A1520" s="47" t="s">
        <v>100</v>
      </c>
      <c r="B1520" s="30" t="s">
        <v>254</v>
      </c>
      <c r="C1520" s="30" t="s">
        <v>32</v>
      </c>
      <c r="D1520" s="30" t="s">
        <v>79</v>
      </c>
      <c r="E1520" s="30" t="s">
        <v>300</v>
      </c>
      <c r="F1520" s="59" t="s">
        <v>101</v>
      </c>
      <c r="G1520" s="9">
        <f t="shared" si="2400"/>
        <v>900</v>
      </c>
      <c r="H1520" s="9">
        <f t="shared" si="2400"/>
        <v>0</v>
      </c>
      <c r="I1520" s="9">
        <f t="shared" si="2400"/>
        <v>0</v>
      </c>
      <c r="J1520" s="9">
        <f t="shared" si="2400"/>
        <v>0</v>
      </c>
      <c r="K1520" s="9">
        <f t="shared" si="2400"/>
        <v>0</v>
      </c>
      <c r="L1520" s="9">
        <f t="shared" si="2400"/>
        <v>0</v>
      </c>
      <c r="M1520" s="9">
        <f t="shared" si="2400"/>
        <v>900</v>
      </c>
      <c r="N1520" s="9">
        <f t="shared" si="2400"/>
        <v>0</v>
      </c>
      <c r="O1520" s="9">
        <f t="shared" si="2400"/>
        <v>0</v>
      </c>
      <c r="P1520" s="9">
        <f t="shared" si="2400"/>
        <v>0</v>
      </c>
      <c r="Q1520" s="9">
        <f t="shared" si="2400"/>
        <v>0</v>
      </c>
      <c r="R1520" s="9">
        <f t="shared" si="2400"/>
        <v>0</v>
      </c>
      <c r="S1520" s="9">
        <f t="shared" si="2400"/>
        <v>900</v>
      </c>
      <c r="T1520" s="9">
        <f t="shared" si="2400"/>
        <v>0</v>
      </c>
      <c r="U1520" s="9">
        <f t="shared" si="2401"/>
        <v>0</v>
      </c>
      <c r="V1520" s="9">
        <f t="shared" si="2401"/>
        <v>0</v>
      </c>
      <c r="W1520" s="9">
        <f t="shared" si="2401"/>
        <v>0</v>
      </c>
      <c r="X1520" s="9">
        <f t="shared" si="2401"/>
        <v>0</v>
      </c>
      <c r="Y1520" s="9">
        <f t="shared" si="2401"/>
        <v>900</v>
      </c>
      <c r="Z1520" s="9">
        <f t="shared" si="2401"/>
        <v>0</v>
      </c>
      <c r="AA1520" s="9">
        <f t="shared" si="2401"/>
        <v>0</v>
      </c>
      <c r="AB1520" s="9">
        <f t="shared" si="2401"/>
        <v>0</v>
      </c>
      <c r="AC1520" s="9">
        <f t="shared" si="2401"/>
        <v>0</v>
      </c>
      <c r="AD1520" s="9">
        <f t="shared" si="2401"/>
        <v>0</v>
      </c>
      <c r="AE1520" s="9">
        <f t="shared" si="2401"/>
        <v>900</v>
      </c>
      <c r="AF1520" s="9">
        <f t="shared" si="2401"/>
        <v>0</v>
      </c>
      <c r="AG1520" s="9">
        <f t="shared" si="2402"/>
        <v>0</v>
      </c>
      <c r="AH1520" s="9">
        <f t="shared" si="2402"/>
        <v>0</v>
      </c>
      <c r="AI1520" s="9">
        <f t="shared" si="2402"/>
        <v>0</v>
      </c>
      <c r="AJ1520" s="9">
        <f t="shared" si="2402"/>
        <v>0</v>
      </c>
      <c r="AK1520" s="9">
        <f t="shared" si="2402"/>
        <v>900</v>
      </c>
      <c r="AL1520" s="9">
        <f t="shared" si="2402"/>
        <v>0</v>
      </c>
      <c r="AM1520" s="9">
        <f t="shared" si="2402"/>
        <v>0</v>
      </c>
      <c r="AN1520" s="9">
        <f t="shared" si="2402"/>
        <v>0</v>
      </c>
      <c r="AO1520" s="9">
        <f t="shared" si="2402"/>
        <v>0</v>
      </c>
      <c r="AP1520" s="9">
        <f t="shared" si="2402"/>
        <v>0</v>
      </c>
      <c r="AQ1520" s="9">
        <f t="shared" si="2402"/>
        <v>900</v>
      </c>
      <c r="AR1520" s="9">
        <f t="shared" si="2402"/>
        <v>0</v>
      </c>
      <c r="AS1520" s="9">
        <f t="shared" si="2403"/>
        <v>0</v>
      </c>
      <c r="AT1520" s="9">
        <f t="shared" si="2403"/>
        <v>0</v>
      </c>
      <c r="AU1520" s="9">
        <f t="shared" si="2403"/>
        <v>0</v>
      </c>
      <c r="AV1520" s="9">
        <f t="shared" si="2403"/>
        <v>0</v>
      </c>
      <c r="AW1520" s="96">
        <f t="shared" si="2403"/>
        <v>900</v>
      </c>
      <c r="AX1520" s="96">
        <f t="shared" si="2403"/>
        <v>0</v>
      </c>
      <c r="AY1520" s="9">
        <f t="shared" si="2403"/>
        <v>0</v>
      </c>
      <c r="AZ1520" s="9">
        <f t="shared" si="2403"/>
        <v>0</v>
      </c>
      <c r="BA1520" s="9">
        <f t="shared" si="2403"/>
        <v>0</v>
      </c>
      <c r="BB1520" s="9">
        <f t="shared" si="2403"/>
        <v>0</v>
      </c>
      <c r="BC1520" s="9">
        <f t="shared" si="2403"/>
        <v>900</v>
      </c>
      <c r="BD1520" s="9">
        <f t="shared" si="2403"/>
        <v>0</v>
      </c>
      <c r="BE1520" s="9">
        <f t="shared" si="2404"/>
        <v>0</v>
      </c>
      <c r="BF1520" s="9">
        <f t="shared" si="2404"/>
        <v>0</v>
      </c>
      <c r="BG1520" s="9">
        <f t="shared" si="2404"/>
        <v>0</v>
      </c>
      <c r="BH1520" s="9">
        <f t="shared" si="2404"/>
        <v>0</v>
      </c>
      <c r="BI1520" s="9">
        <f t="shared" si="2404"/>
        <v>900</v>
      </c>
      <c r="BJ1520" s="9">
        <f t="shared" si="2404"/>
        <v>0</v>
      </c>
    </row>
    <row r="1521" spans="1:62" hidden="1" x14ac:dyDescent="0.25">
      <c r="A1521" s="47" t="s">
        <v>269</v>
      </c>
      <c r="B1521" s="30" t="s">
        <v>254</v>
      </c>
      <c r="C1521" s="30" t="s">
        <v>32</v>
      </c>
      <c r="D1521" s="30" t="s">
        <v>79</v>
      </c>
      <c r="E1521" s="30" t="s">
        <v>300</v>
      </c>
      <c r="F1521" s="59" t="s">
        <v>270</v>
      </c>
      <c r="G1521" s="9">
        <v>900</v>
      </c>
      <c r="H1521" s="9"/>
      <c r="I1521" s="84"/>
      <c r="J1521" s="84"/>
      <c r="K1521" s="84"/>
      <c r="L1521" s="84"/>
      <c r="M1521" s="9">
        <f>G1521+I1521+J1521+K1521+L1521</f>
        <v>900</v>
      </c>
      <c r="N1521" s="9">
        <f>H1521+L1521</f>
        <v>0</v>
      </c>
      <c r="O1521" s="85"/>
      <c r="P1521" s="85"/>
      <c r="Q1521" s="85"/>
      <c r="R1521" s="85"/>
      <c r="S1521" s="9">
        <f>M1521+O1521+P1521+Q1521+R1521</f>
        <v>900</v>
      </c>
      <c r="T1521" s="9">
        <f>N1521+R1521</f>
        <v>0</v>
      </c>
      <c r="U1521" s="85"/>
      <c r="V1521" s="85"/>
      <c r="W1521" s="85"/>
      <c r="X1521" s="85"/>
      <c r="Y1521" s="9">
        <f>S1521+U1521+V1521+W1521+X1521</f>
        <v>900</v>
      </c>
      <c r="Z1521" s="9">
        <f>T1521+X1521</f>
        <v>0</v>
      </c>
      <c r="AA1521" s="85"/>
      <c r="AB1521" s="85"/>
      <c r="AC1521" s="85"/>
      <c r="AD1521" s="85"/>
      <c r="AE1521" s="9">
        <f>Y1521+AA1521+AB1521+AC1521+AD1521</f>
        <v>900</v>
      </c>
      <c r="AF1521" s="9">
        <f>Z1521+AD1521</f>
        <v>0</v>
      </c>
      <c r="AG1521" s="85"/>
      <c r="AH1521" s="85"/>
      <c r="AI1521" s="85"/>
      <c r="AJ1521" s="85"/>
      <c r="AK1521" s="9">
        <f>AE1521+AG1521+AH1521+AI1521+AJ1521</f>
        <v>900</v>
      </c>
      <c r="AL1521" s="9">
        <f>AF1521+AJ1521</f>
        <v>0</v>
      </c>
      <c r="AM1521" s="85"/>
      <c r="AN1521" s="85"/>
      <c r="AO1521" s="85"/>
      <c r="AP1521" s="85"/>
      <c r="AQ1521" s="9">
        <f>AK1521+AM1521+AN1521+AO1521+AP1521</f>
        <v>900</v>
      </c>
      <c r="AR1521" s="9">
        <f>AL1521+AP1521</f>
        <v>0</v>
      </c>
      <c r="AS1521" s="85"/>
      <c r="AT1521" s="85"/>
      <c r="AU1521" s="85"/>
      <c r="AV1521" s="85"/>
      <c r="AW1521" s="96">
        <f>AQ1521+AS1521+AT1521+AU1521+AV1521</f>
        <v>900</v>
      </c>
      <c r="AX1521" s="96">
        <f>AR1521+AV1521</f>
        <v>0</v>
      </c>
      <c r="AY1521" s="85"/>
      <c r="AZ1521" s="85"/>
      <c r="BA1521" s="85"/>
      <c r="BB1521" s="85"/>
      <c r="BC1521" s="9">
        <f>AW1521+AY1521+AZ1521+BA1521+BB1521</f>
        <v>900</v>
      </c>
      <c r="BD1521" s="9">
        <f>AX1521+BB1521</f>
        <v>0</v>
      </c>
      <c r="BE1521" s="85"/>
      <c r="BF1521" s="85"/>
      <c r="BG1521" s="85"/>
      <c r="BH1521" s="85"/>
      <c r="BI1521" s="9">
        <f>BC1521+BE1521+BF1521+BG1521+BH1521</f>
        <v>900</v>
      </c>
      <c r="BJ1521" s="9">
        <f>BD1521+BH1521</f>
        <v>0</v>
      </c>
    </row>
    <row r="1522" spans="1:62" ht="82.5" hidden="1" x14ac:dyDescent="0.25">
      <c r="A1522" s="28" t="s">
        <v>301</v>
      </c>
      <c r="B1522" s="30" t="s">
        <v>254</v>
      </c>
      <c r="C1522" s="30" t="s">
        <v>32</v>
      </c>
      <c r="D1522" s="30" t="s">
        <v>79</v>
      </c>
      <c r="E1522" s="30" t="s">
        <v>302</v>
      </c>
      <c r="F1522" s="30"/>
      <c r="G1522" s="11">
        <f t="shared" ref="G1522:V1523" si="2405">G1523</f>
        <v>50</v>
      </c>
      <c r="H1522" s="11">
        <f t="shared" si="2405"/>
        <v>0</v>
      </c>
      <c r="I1522" s="11">
        <f t="shared" si="2405"/>
        <v>0</v>
      </c>
      <c r="J1522" s="11">
        <f t="shared" si="2405"/>
        <v>0</v>
      </c>
      <c r="K1522" s="11">
        <f t="shared" si="2405"/>
        <v>0</v>
      </c>
      <c r="L1522" s="11">
        <f t="shared" si="2405"/>
        <v>0</v>
      </c>
      <c r="M1522" s="11">
        <f t="shared" si="2405"/>
        <v>50</v>
      </c>
      <c r="N1522" s="11">
        <f t="shared" si="2405"/>
        <v>0</v>
      </c>
      <c r="O1522" s="11">
        <f t="shared" si="2405"/>
        <v>0</v>
      </c>
      <c r="P1522" s="11">
        <f t="shared" si="2405"/>
        <v>0</v>
      </c>
      <c r="Q1522" s="11">
        <f t="shared" si="2405"/>
        <v>0</v>
      </c>
      <c r="R1522" s="11">
        <f t="shared" si="2405"/>
        <v>0</v>
      </c>
      <c r="S1522" s="11">
        <f t="shared" si="2405"/>
        <v>50</v>
      </c>
      <c r="T1522" s="11">
        <f t="shared" si="2405"/>
        <v>0</v>
      </c>
      <c r="U1522" s="11">
        <f t="shared" si="2405"/>
        <v>0</v>
      </c>
      <c r="V1522" s="11">
        <f t="shared" si="2405"/>
        <v>0</v>
      </c>
      <c r="W1522" s="11">
        <f t="shared" ref="U1522:AJ1523" si="2406">W1523</f>
        <v>0</v>
      </c>
      <c r="X1522" s="11">
        <f t="shared" si="2406"/>
        <v>0</v>
      </c>
      <c r="Y1522" s="11">
        <f t="shared" si="2406"/>
        <v>50</v>
      </c>
      <c r="Z1522" s="11">
        <f t="shared" si="2406"/>
        <v>0</v>
      </c>
      <c r="AA1522" s="11">
        <f t="shared" si="2406"/>
        <v>0</v>
      </c>
      <c r="AB1522" s="11">
        <f t="shared" si="2406"/>
        <v>0</v>
      </c>
      <c r="AC1522" s="11">
        <f t="shared" si="2406"/>
        <v>0</v>
      </c>
      <c r="AD1522" s="11">
        <f t="shared" si="2406"/>
        <v>0</v>
      </c>
      <c r="AE1522" s="11">
        <f t="shared" si="2406"/>
        <v>50</v>
      </c>
      <c r="AF1522" s="11">
        <f t="shared" si="2406"/>
        <v>0</v>
      </c>
      <c r="AG1522" s="11">
        <f t="shared" si="2406"/>
        <v>0</v>
      </c>
      <c r="AH1522" s="11">
        <f t="shared" si="2406"/>
        <v>0</v>
      </c>
      <c r="AI1522" s="11">
        <f t="shared" si="2406"/>
        <v>0</v>
      </c>
      <c r="AJ1522" s="11">
        <f t="shared" si="2406"/>
        <v>0</v>
      </c>
      <c r="AK1522" s="11">
        <f t="shared" ref="AG1522:AV1523" si="2407">AK1523</f>
        <v>50</v>
      </c>
      <c r="AL1522" s="11">
        <f t="shared" si="2407"/>
        <v>0</v>
      </c>
      <c r="AM1522" s="11">
        <f t="shared" si="2407"/>
        <v>0</v>
      </c>
      <c r="AN1522" s="11">
        <f t="shared" si="2407"/>
        <v>0</v>
      </c>
      <c r="AO1522" s="11">
        <f t="shared" si="2407"/>
        <v>0</v>
      </c>
      <c r="AP1522" s="11">
        <f t="shared" si="2407"/>
        <v>0</v>
      </c>
      <c r="AQ1522" s="11">
        <f t="shared" si="2407"/>
        <v>50</v>
      </c>
      <c r="AR1522" s="11">
        <f t="shared" si="2407"/>
        <v>0</v>
      </c>
      <c r="AS1522" s="11">
        <f t="shared" si="2407"/>
        <v>0</v>
      </c>
      <c r="AT1522" s="11">
        <f t="shared" si="2407"/>
        <v>0</v>
      </c>
      <c r="AU1522" s="11">
        <f t="shared" si="2407"/>
        <v>0</v>
      </c>
      <c r="AV1522" s="11">
        <f t="shared" si="2407"/>
        <v>0</v>
      </c>
      <c r="AW1522" s="98">
        <f t="shared" ref="AS1522:BH1523" si="2408">AW1523</f>
        <v>50</v>
      </c>
      <c r="AX1522" s="98">
        <f t="shared" si="2408"/>
        <v>0</v>
      </c>
      <c r="AY1522" s="11">
        <f t="shared" si="2408"/>
        <v>0</v>
      </c>
      <c r="AZ1522" s="11">
        <f t="shared" si="2408"/>
        <v>0</v>
      </c>
      <c r="BA1522" s="11">
        <f t="shared" si="2408"/>
        <v>0</v>
      </c>
      <c r="BB1522" s="11">
        <f t="shared" si="2408"/>
        <v>0</v>
      </c>
      <c r="BC1522" s="11">
        <f t="shared" si="2408"/>
        <v>50</v>
      </c>
      <c r="BD1522" s="11">
        <f t="shared" si="2408"/>
        <v>0</v>
      </c>
      <c r="BE1522" s="11">
        <f t="shared" si="2408"/>
        <v>0</v>
      </c>
      <c r="BF1522" s="11">
        <f t="shared" si="2408"/>
        <v>0</v>
      </c>
      <c r="BG1522" s="11">
        <f t="shared" si="2408"/>
        <v>0</v>
      </c>
      <c r="BH1522" s="11">
        <f t="shared" si="2408"/>
        <v>0</v>
      </c>
      <c r="BI1522" s="11">
        <f t="shared" ref="BE1522:BJ1523" si="2409">BI1523</f>
        <v>50</v>
      </c>
      <c r="BJ1522" s="11">
        <f t="shared" si="2409"/>
        <v>0</v>
      </c>
    </row>
    <row r="1523" spans="1:62" hidden="1" x14ac:dyDescent="0.25">
      <c r="A1523" s="47" t="s">
        <v>100</v>
      </c>
      <c r="B1523" s="30" t="s">
        <v>254</v>
      </c>
      <c r="C1523" s="30" t="s">
        <v>32</v>
      </c>
      <c r="D1523" s="30" t="s">
        <v>79</v>
      </c>
      <c r="E1523" s="30" t="s">
        <v>302</v>
      </c>
      <c r="F1523" s="30" t="s">
        <v>101</v>
      </c>
      <c r="G1523" s="11">
        <f t="shared" si="2405"/>
        <v>50</v>
      </c>
      <c r="H1523" s="11">
        <f t="shared" si="2405"/>
        <v>0</v>
      </c>
      <c r="I1523" s="11">
        <f t="shared" si="2405"/>
        <v>0</v>
      </c>
      <c r="J1523" s="11">
        <f t="shared" si="2405"/>
        <v>0</v>
      </c>
      <c r="K1523" s="11">
        <f t="shared" si="2405"/>
        <v>0</v>
      </c>
      <c r="L1523" s="11">
        <f t="shared" si="2405"/>
        <v>0</v>
      </c>
      <c r="M1523" s="11">
        <f t="shared" si="2405"/>
        <v>50</v>
      </c>
      <c r="N1523" s="11">
        <f t="shared" si="2405"/>
        <v>0</v>
      </c>
      <c r="O1523" s="11">
        <f t="shared" si="2405"/>
        <v>0</v>
      </c>
      <c r="P1523" s="11">
        <f t="shared" si="2405"/>
        <v>0</v>
      </c>
      <c r="Q1523" s="11">
        <f t="shared" si="2405"/>
        <v>0</v>
      </c>
      <c r="R1523" s="11">
        <f t="shared" si="2405"/>
        <v>0</v>
      </c>
      <c r="S1523" s="11">
        <f t="shared" si="2405"/>
        <v>50</v>
      </c>
      <c r="T1523" s="11">
        <f t="shared" si="2405"/>
        <v>0</v>
      </c>
      <c r="U1523" s="11">
        <f t="shared" si="2406"/>
        <v>0</v>
      </c>
      <c r="V1523" s="11">
        <f t="shared" si="2406"/>
        <v>0</v>
      </c>
      <c r="W1523" s="11">
        <f t="shared" si="2406"/>
        <v>0</v>
      </c>
      <c r="X1523" s="11">
        <f t="shared" si="2406"/>
        <v>0</v>
      </c>
      <c r="Y1523" s="11">
        <f t="shared" si="2406"/>
        <v>50</v>
      </c>
      <c r="Z1523" s="11">
        <f t="shared" si="2406"/>
        <v>0</v>
      </c>
      <c r="AA1523" s="11">
        <f t="shared" si="2406"/>
        <v>0</v>
      </c>
      <c r="AB1523" s="11">
        <f t="shared" si="2406"/>
        <v>0</v>
      </c>
      <c r="AC1523" s="11">
        <f t="shared" si="2406"/>
        <v>0</v>
      </c>
      <c r="AD1523" s="11">
        <f t="shared" si="2406"/>
        <v>0</v>
      </c>
      <c r="AE1523" s="11">
        <f t="shared" si="2406"/>
        <v>50</v>
      </c>
      <c r="AF1523" s="11">
        <f t="shared" si="2406"/>
        <v>0</v>
      </c>
      <c r="AG1523" s="11">
        <f t="shared" si="2407"/>
        <v>0</v>
      </c>
      <c r="AH1523" s="11">
        <f t="shared" si="2407"/>
        <v>0</v>
      </c>
      <c r="AI1523" s="11">
        <f t="shared" si="2407"/>
        <v>0</v>
      </c>
      <c r="AJ1523" s="11">
        <f t="shared" si="2407"/>
        <v>0</v>
      </c>
      <c r="AK1523" s="11">
        <f t="shared" si="2407"/>
        <v>50</v>
      </c>
      <c r="AL1523" s="11">
        <f t="shared" si="2407"/>
        <v>0</v>
      </c>
      <c r="AM1523" s="11">
        <f t="shared" si="2407"/>
        <v>0</v>
      </c>
      <c r="AN1523" s="11">
        <f t="shared" si="2407"/>
        <v>0</v>
      </c>
      <c r="AO1523" s="11">
        <f t="shared" si="2407"/>
        <v>0</v>
      </c>
      <c r="AP1523" s="11">
        <f t="shared" si="2407"/>
        <v>0</v>
      </c>
      <c r="AQ1523" s="11">
        <f t="shared" si="2407"/>
        <v>50</v>
      </c>
      <c r="AR1523" s="11">
        <f t="shared" si="2407"/>
        <v>0</v>
      </c>
      <c r="AS1523" s="11">
        <f t="shared" si="2408"/>
        <v>0</v>
      </c>
      <c r="AT1523" s="11">
        <f t="shared" si="2408"/>
        <v>0</v>
      </c>
      <c r="AU1523" s="11">
        <f t="shared" si="2408"/>
        <v>0</v>
      </c>
      <c r="AV1523" s="11">
        <f t="shared" si="2408"/>
        <v>0</v>
      </c>
      <c r="AW1523" s="98">
        <f t="shared" si="2408"/>
        <v>50</v>
      </c>
      <c r="AX1523" s="98">
        <f t="shared" si="2408"/>
        <v>0</v>
      </c>
      <c r="AY1523" s="11">
        <f t="shared" si="2408"/>
        <v>0</v>
      </c>
      <c r="AZ1523" s="11">
        <f t="shared" si="2408"/>
        <v>0</v>
      </c>
      <c r="BA1523" s="11">
        <f t="shared" si="2408"/>
        <v>0</v>
      </c>
      <c r="BB1523" s="11">
        <f t="shared" si="2408"/>
        <v>0</v>
      </c>
      <c r="BC1523" s="11">
        <f t="shared" si="2408"/>
        <v>50</v>
      </c>
      <c r="BD1523" s="11">
        <f t="shared" si="2408"/>
        <v>0</v>
      </c>
      <c r="BE1523" s="11">
        <f t="shared" si="2409"/>
        <v>0</v>
      </c>
      <c r="BF1523" s="11">
        <f t="shared" si="2409"/>
        <v>0</v>
      </c>
      <c r="BG1523" s="11">
        <f t="shared" si="2409"/>
        <v>0</v>
      </c>
      <c r="BH1523" s="11">
        <f t="shared" si="2409"/>
        <v>0</v>
      </c>
      <c r="BI1523" s="11">
        <f t="shared" si="2409"/>
        <v>50</v>
      </c>
      <c r="BJ1523" s="11">
        <f t="shared" si="2409"/>
        <v>0</v>
      </c>
    </row>
    <row r="1524" spans="1:62" hidden="1" x14ac:dyDescent="0.25">
      <c r="A1524" s="47" t="s">
        <v>269</v>
      </c>
      <c r="B1524" s="30" t="s">
        <v>254</v>
      </c>
      <c r="C1524" s="30" t="s">
        <v>32</v>
      </c>
      <c r="D1524" s="30" t="s">
        <v>79</v>
      </c>
      <c r="E1524" s="30" t="s">
        <v>302</v>
      </c>
      <c r="F1524" s="59" t="s">
        <v>270</v>
      </c>
      <c r="G1524" s="9">
        <v>50</v>
      </c>
      <c r="H1524" s="9"/>
      <c r="I1524" s="84"/>
      <c r="J1524" s="84"/>
      <c r="K1524" s="84"/>
      <c r="L1524" s="84"/>
      <c r="M1524" s="9">
        <f>G1524+I1524+J1524+K1524+L1524</f>
        <v>50</v>
      </c>
      <c r="N1524" s="9">
        <f>H1524+L1524</f>
        <v>0</v>
      </c>
      <c r="O1524" s="85"/>
      <c r="P1524" s="85"/>
      <c r="Q1524" s="85"/>
      <c r="R1524" s="85"/>
      <c r="S1524" s="9">
        <f>M1524+O1524+P1524+Q1524+R1524</f>
        <v>50</v>
      </c>
      <c r="T1524" s="9">
        <f>N1524+R1524</f>
        <v>0</v>
      </c>
      <c r="U1524" s="85"/>
      <c r="V1524" s="85"/>
      <c r="W1524" s="85"/>
      <c r="X1524" s="85"/>
      <c r="Y1524" s="9">
        <f>S1524+U1524+V1524+W1524+X1524</f>
        <v>50</v>
      </c>
      <c r="Z1524" s="9">
        <f>T1524+X1524</f>
        <v>0</v>
      </c>
      <c r="AA1524" s="85"/>
      <c r="AB1524" s="85"/>
      <c r="AC1524" s="85"/>
      <c r="AD1524" s="85"/>
      <c r="AE1524" s="9">
        <f>Y1524+AA1524+AB1524+AC1524+AD1524</f>
        <v>50</v>
      </c>
      <c r="AF1524" s="9">
        <f>Z1524+AD1524</f>
        <v>0</v>
      </c>
      <c r="AG1524" s="85"/>
      <c r="AH1524" s="85"/>
      <c r="AI1524" s="85"/>
      <c r="AJ1524" s="85"/>
      <c r="AK1524" s="9">
        <f>AE1524+AG1524+AH1524+AI1524+AJ1524</f>
        <v>50</v>
      </c>
      <c r="AL1524" s="9">
        <f>AF1524+AJ1524</f>
        <v>0</v>
      </c>
      <c r="AM1524" s="85"/>
      <c r="AN1524" s="85"/>
      <c r="AO1524" s="85"/>
      <c r="AP1524" s="85"/>
      <c r="AQ1524" s="9">
        <f>AK1524+AM1524+AN1524+AO1524+AP1524</f>
        <v>50</v>
      </c>
      <c r="AR1524" s="9">
        <f>AL1524+AP1524</f>
        <v>0</v>
      </c>
      <c r="AS1524" s="85"/>
      <c r="AT1524" s="85"/>
      <c r="AU1524" s="85"/>
      <c r="AV1524" s="85"/>
      <c r="AW1524" s="96">
        <f>AQ1524+AS1524+AT1524+AU1524+AV1524</f>
        <v>50</v>
      </c>
      <c r="AX1524" s="96">
        <f>AR1524+AV1524</f>
        <v>0</v>
      </c>
      <c r="AY1524" s="85"/>
      <c r="AZ1524" s="85"/>
      <c r="BA1524" s="85"/>
      <c r="BB1524" s="85"/>
      <c r="BC1524" s="9">
        <f>AW1524+AY1524+AZ1524+BA1524+BB1524</f>
        <v>50</v>
      </c>
      <c r="BD1524" s="9">
        <f>AX1524+BB1524</f>
        <v>0</v>
      </c>
      <c r="BE1524" s="85"/>
      <c r="BF1524" s="85"/>
      <c r="BG1524" s="85"/>
      <c r="BH1524" s="85"/>
      <c r="BI1524" s="9">
        <f>BC1524+BE1524+BF1524+BG1524+BH1524</f>
        <v>50</v>
      </c>
      <c r="BJ1524" s="9">
        <f>BD1524+BH1524</f>
        <v>0</v>
      </c>
    </row>
    <row r="1525" spans="1:62" ht="66" hidden="1" x14ac:dyDescent="0.25">
      <c r="A1525" s="49" t="s">
        <v>303</v>
      </c>
      <c r="B1525" s="30" t="s">
        <v>254</v>
      </c>
      <c r="C1525" s="30" t="s">
        <v>32</v>
      </c>
      <c r="D1525" s="30" t="s">
        <v>79</v>
      </c>
      <c r="E1525" s="30" t="s">
        <v>304</v>
      </c>
      <c r="F1525" s="30"/>
      <c r="G1525" s="11">
        <f t="shared" ref="G1525:V1526" si="2410">G1526</f>
        <v>636</v>
      </c>
      <c r="H1525" s="11">
        <f t="shared" si="2410"/>
        <v>0</v>
      </c>
      <c r="I1525" s="11">
        <f t="shared" si="2410"/>
        <v>0</v>
      </c>
      <c r="J1525" s="11">
        <f t="shared" si="2410"/>
        <v>0</v>
      </c>
      <c r="K1525" s="11">
        <f t="shared" si="2410"/>
        <v>0</v>
      </c>
      <c r="L1525" s="11">
        <f t="shared" si="2410"/>
        <v>0</v>
      </c>
      <c r="M1525" s="11">
        <f t="shared" si="2410"/>
        <v>636</v>
      </c>
      <c r="N1525" s="11">
        <f t="shared" si="2410"/>
        <v>0</v>
      </c>
      <c r="O1525" s="11">
        <f t="shared" si="2410"/>
        <v>0</v>
      </c>
      <c r="P1525" s="11">
        <f t="shared" si="2410"/>
        <v>0</v>
      </c>
      <c r="Q1525" s="11">
        <f t="shared" si="2410"/>
        <v>0</v>
      </c>
      <c r="R1525" s="11">
        <f t="shared" si="2410"/>
        <v>0</v>
      </c>
      <c r="S1525" s="11">
        <f t="shared" si="2410"/>
        <v>636</v>
      </c>
      <c r="T1525" s="11">
        <f t="shared" si="2410"/>
        <v>0</v>
      </c>
      <c r="U1525" s="11">
        <f t="shared" si="2410"/>
        <v>0</v>
      </c>
      <c r="V1525" s="11">
        <f t="shared" si="2410"/>
        <v>0</v>
      </c>
      <c r="W1525" s="11">
        <f t="shared" ref="U1525:AJ1526" si="2411">W1526</f>
        <v>0</v>
      </c>
      <c r="X1525" s="11">
        <f t="shared" si="2411"/>
        <v>0</v>
      </c>
      <c r="Y1525" s="11">
        <f t="shared" si="2411"/>
        <v>636</v>
      </c>
      <c r="Z1525" s="11">
        <f t="shared" si="2411"/>
        <v>0</v>
      </c>
      <c r="AA1525" s="11">
        <f t="shared" si="2411"/>
        <v>0</v>
      </c>
      <c r="AB1525" s="11">
        <f t="shared" si="2411"/>
        <v>0</v>
      </c>
      <c r="AC1525" s="11">
        <f t="shared" si="2411"/>
        <v>0</v>
      </c>
      <c r="AD1525" s="11">
        <f t="shared" si="2411"/>
        <v>0</v>
      </c>
      <c r="AE1525" s="11">
        <f t="shared" si="2411"/>
        <v>636</v>
      </c>
      <c r="AF1525" s="11">
        <f t="shared" si="2411"/>
        <v>0</v>
      </c>
      <c r="AG1525" s="11">
        <f t="shared" si="2411"/>
        <v>0</v>
      </c>
      <c r="AH1525" s="11">
        <f t="shared" si="2411"/>
        <v>0</v>
      </c>
      <c r="AI1525" s="11">
        <f t="shared" si="2411"/>
        <v>0</v>
      </c>
      <c r="AJ1525" s="11">
        <f t="shared" si="2411"/>
        <v>0</v>
      </c>
      <c r="AK1525" s="11">
        <f t="shared" ref="AG1525:AV1526" si="2412">AK1526</f>
        <v>636</v>
      </c>
      <c r="AL1525" s="11">
        <f t="shared" si="2412"/>
        <v>0</v>
      </c>
      <c r="AM1525" s="11">
        <f t="shared" si="2412"/>
        <v>0</v>
      </c>
      <c r="AN1525" s="11">
        <f t="shared" si="2412"/>
        <v>0</v>
      </c>
      <c r="AO1525" s="11">
        <f t="shared" si="2412"/>
        <v>0</v>
      </c>
      <c r="AP1525" s="11">
        <f t="shared" si="2412"/>
        <v>0</v>
      </c>
      <c r="AQ1525" s="11">
        <f t="shared" si="2412"/>
        <v>636</v>
      </c>
      <c r="AR1525" s="11">
        <f t="shared" si="2412"/>
        <v>0</v>
      </c>
      <c r="AS1525" s="11">
        <f t="shared" si="2412"/>
        <v>0</v>
      </c>
      <c r="AT1525" s="11">
        <f t="shared" si="2412"/>
        <v>0</v>
      </c>
      <c r="AU1525" s="11">
        <f t="shared" si="2412"/>
        <v>0</v>
      </c>
      <c r="AV1525" s="11">
        <f t="shared" si="2412"/>
        <v>0</v>
      </c>
      <c r="AW1525" s="98">
        <f t="shared" ref="AS1525:BH1526" si="2413">AW1526</f>
        <v>636</v>
      </c>
      <c r="AX1525" s="98">
        <f t="shared" si="2413"/>
        <v>0</v>
      </c>
      <c r="AY1525" s="11">
        <f t="shared" si="2413"/>
        <v>0</v>
      </c>
      <c r="AZ1525" s="11">
        <f t="shared" si="2413"/>
        <v>0</v>
      </c>
      <c r="BA1525" s="11">
        <f t="shared" si="2413"/>
        <v>0</v>
      </c>
      <c r="BB1525" s="11">
        <f t="shared" si="2413"/>
        <v>0</v>
      </c>
      <c r="BC1525" s="11">
        <f t="shared" si="2413"/>
        <v>636</v>
      </c>
      <c r="BD1525" s="11">
        <f t="shared" si="2413"/>
        <v>0</v>
      </c>
      <c r="BE1525" s="11">
        <f t="shared" si="2413"/>
        <v>0</v>
      </c>
      <c r="BF1525" s="11">
        <f t="shared" si="2413"/>
        <v>0</v>
      </c>
      <c r="BG1525" s="11">
        <f t="shared" si="2413"/>
        <v>0</v>
      </c>
      <c r="BH1525" s="11">
        <f t="shared" si="2413"/>
        <v>0</v>
      </c>
      <c r="BI1525" s="11">
        <f t="shared" ref="BE1525:BJ1526" si="2414">BI1526</f>
        <v>636</v>
      </c>
      <c r="BJ1525" s="11">
        <f t="shared" si="2414"/>
        <v>0</v>
      </c>
    </row>
    <row r="1526" spans="1:62" hidden="1" x14ac:dyDescent="0.25">
      <c r="A1526" s="47" t="s">
        <v>100</v>
      </c>
      <c r="B1526" s="30" t="s">
        <v>254</v>
      </c>
      <c r="C1526" s="30" t="s">
        <v>32</v>
      </c>
      <c r="D1526" s="30" t="s">
        <v>79</v>
      </c>
      <c r="E1526" s="30" t="s">
        <v>304</v>
      </c>
      <c r="F1526" s="30" t="s">
        <v>101</v>
      </c>
      <c r="G1526" s="11">
        <f t="shared" si="2410"/>
        <v>636</v>
      </c>
      <c r="H1526" s="11">
        <f t="shared" si="2410"/>
        <v>0</v>
      </c>
      <c r="I1526" s="11">
        <f t="shared" si="2410"/>
        <v>0</v>
      </c>
      <c r="J1526" s="11">
        <f t="shared" si="2410"/>
        <v>0</v>
      </c>
      <c r="K1526" s="11">
        <f t="shared" si="2410"/>
        <v>0</v>
      </c>
      <c r="L1526" s="11">
        <f t="shared" si="2410"/>
        <v>0</v>
      </c>
      <c r="M1526" s="11">
        <f t="shared" si="2410"/>
        <v>636</v>
      </c>
      <c r="N1526" s="11">
        <f t="shared" si="2410"/>
        <v>0</v>
      </c>
      <c r="O1526" s="11">
        <f t="shared" si="2410"/>
        <v>0</v>
      </c>
      <c r="P1526" s="11">
        <f t="shared" si="2410"/>
        <v>0</v>
      </c>
      <c r="Q1526" s="11">
        <f t="shared" si="2410"/>
        <v>0</v>
      </c>
      <c r="R1526" s="11">
        <f t="shared" si="2410"/>
        <v>0</v>
      </c>
      <c r="S1526" s="11">
        <f t="shared" si="2410"/>
        <v>636</v>
      </c>
      <c r="T1526" s="11">
        <f t="shared" si="2410"/>
        <v>0</v>
      </c>
      <c r="U1526" s="11">
        <f t="shared" si="2411"/>
        <v>0</v>
      </c>
      <c r="V1526" s="11">
        <f t="shared" si="2411"/>
        <v>0</v>
      </c>
      <c r="W1526" s="11">
        <f t="shared" si="2411"/>
        <v>0</v>
      </c>
      <c r="X1526" s="11">
        <f t="shared" si="2411"/>
        <v>0</v>
      </c>
      <c r="Y1526" s="11">
        <f t="shared" si="2411"/>
        <v>636</v>
      </c>
      <c r="Z1526" s="11">
        <f t="shared" si="2411"/>
        <v>0</v>
      </c>
      <c r="AA1526" s="11">
        <f t="shared" si="2411"/>
        <v>0</v>
      </c>
      <c r="AB1526" s="11">
        <f t="shared" si="2411"/>
        <v>0</v>
      </c>
      <c r="AC1526" s="11">
        <f t="shared" si="2411"/>
        <v>0</v>
      </c>
      <c r="AD1526" s="11">
        <f t="shared" si="2411"/>
        <v>0</v>
      </c>
      <c r="AE1526" s="11">
        <f t="shared" si="2411"/>
        <v>636</v>
      </c>
      <c r="AF1526" s="11">
        <f t="shared" si="2411"/>
        <v>0</v>
      </c>
      <c r="AG1526" s="11">
        <f t="shared" si="2412"/>
        <v>0</v>
      </c>
      <c r="AH1526" s="11">
        <f t="shared" si="2412"/>
        <v>0</v>
      </c>
      <c r="AI1526" s="11">
        <f t="shared" si="2412"/>
        <v>0</v>
      </c>
      <c r="AJ1526" s="11">
        <f t="shared" si="2412"/>
        <v>0</v>
      </c>
      <c r="AK1526" s="11">
        <f t="shared" si="2412"/>
        <v>636</v>
      </c>
      <c r="AL1526" s="11">
        <f t="shared" si="2412"/>
        <v>0</v>
      </c>
      <c r="AM1526" s="11">
        <f t="shared" si="2412"/>
        <v>0</v>
      </c>
      <c r="AN1526" s="11">
        <f t="shared" si="2412"/>
        <v>0</v>
      </c>
      <c r="AO1526" s="11">
        <f t="shared" si="2412"/>
        <v>0</v>
      </c>
      <c r="AP1526" s="11">
        <f t="shared" si="2412"/>
        <v>0</v>
      </c>
      <c r="AQ1526" s="11">
        <f t="shared" si="2412"/>
        <v>636</v>
      </c>
      <c r="AR1526" s="11">
        <f t="shared" si="2412"/>
        <v>0</v>
      </c>
      <c r="AS1526" s="11">
        <f t="shared" si="2413"/>
        <v>0</v>
      </c>
      <c r="AT1526" s="11">
        <f t="shared" si="2413"/>
        <v>0</v>
      </c>
      <c r="AU1526" s="11">
        <f t="shared" si="2413"/>
        <v>0</v>
      </c>
      <c r="AV1526" s="11">
        <f t="shared" si="2413"/>
        <v>0</v>
      </c>
      <c r="AW1526" s="98">
        <f t="shared" si="2413"/>
        <v>636</v>
      </c>
      <c r="AX1526" s="98">
        <f t="shared" si="2413"/>
        <v>0</v>
      </c>
      <c r="AY1526" s="11">
        <f t="shared" si="2413"/>
        <v>0</v>
      </c>
      <c r="AZ1526" s="11">
        <f t="shared" si="2413"/>
        <v>0</v>
      </c>
      <c r="BA1526" s="11">
        <f t="shared" si="2413"/>
        <v>0</v>
      </c>
      <c r="BB1526" s="11">
        <f t="shared" si="2413"/>
        <v>0</v>
      </c>
      <c r="BC1526" s="11">
        <f t="shared" si="2413"/>
        <v>636</v>
      </c>
      <c r="BD1526" s="11">
        <f t="shared" si="2413"/>
        <v>0</v>
      </c>
      <c r="BE1526" s="11">
        <f t="shared" si="2414"/>
        <v>0</v>
      </c>
      <c r="BF1526" s="11">
        <f t="shared" si="2414"/>
        <v>0</v>
      </c>
      <c r="BG1526" s="11">
        <f t="shared" si="2414"/>
        <v>0</v>
      </c>
      <c r="BH1526" s="11">
        <f t="shared" si="2414"/>
        <v>0</v>
      </c>
      <c r="BI1526" s="11">
        <f t="shared" si="2414"/>
        <v>636</v>
      </c>
      <c r="BJ1526" s="11">
        <f t="shared" si="2414"/>
        <v>0</v>
      </c>
    </row>
    <row r="1527" spans="1:62" hidden="1" x14ac:dyDescent="0.25">
      <c r="A1527" s="47" t="s">
        <v>269</v>
      </c>
      <c r="B1527" s="30" t="s">
        <v>254</v>
      </c>
      <c r="C1527" s="30" t="s">
        <v>32</v>
      </c>
      <c r="D1527" s="30" t="s">
        <v>79</v>
      </c>
      <c r="E1527" s="30" t="s">
        <v>304</v>
      </c>
      <c r="F1527" s="59" t="s">
        <v>270</v>
      </c>
      <c r="G1527" s="9">
        <v>636</v>
      </c>
      <c r="H1527" s="9"/>
      <c r="I1527" s="84"/>
      <c r="J1527" s="84"/>
      <c r="K1527" s="84"/>
      <c r="L1527" s="84"/>
      <c r="M1527" s="9">
        <f>G1527+I1527+J1527+K1527+L1527</f>
        <v>636</v>
      </c>
      <c r="N1527" s="9">
        <f>H1527+L1527</f>
        <v>0</v>
      </c>
      <c r="O1527" s="85"/>
      <c r="P1527" s="85"/>
      <c r="Q1527" s="85"/>
      <c r="R1527" s="85"/>
      <c r="S1527" s="9">
        <f>M1527+O1527+P1527+Q1527+R1527</f>
        <v>636</v>
      </c>
      <c r="T1527" s="9">
        <f>N1527+R1527</f>
        <v>0</v>
      </c>
      <c r="U1527" s="85"/>
      <c r="V1527" s="85"/>
      <c r="W1527" s="85"/>
      <c r="X1527" s="85"/>
      <c r="Y1527" s="9">
        <f>S1527+U1527+V1527+W1527+X1527</f>
        <v>636</v>
      </c>
      <c r="Z1527" s="9">
        <f>T1527+X1527</f>
        <v>0</v>
      </c>
      <c r="AA1527" s="85"/>
      <c r="AB1527" s="85"/>
      <c r="AC1527" s="85"/>
      <c r="AD1527" s="85"/>
      <c r="AE1527" s="9">
        <f>Y1527+AA1527+AB1527+AC1527+AD1527</f>
        <v>636</v>
      </c>
      <c r="AF1527" s="9">
        <f>Z1527+AD1527</f>
        <v>0</v>
      </c>
      <c r="AG1527" s="85"/>
      <c r="AH1527" s="85"/>
      <c r="AI1527" s="85"/>
      <c r="AJ1527" s="85"/>
      <c r="AK1527" s="9">
        <f>AE1527+AG1527+AH1527+AI1527+AJ1527</f>
        <v>636</v>
      </c>
      <c r="AL1527" s="9">
        <f>AF1527+AJ1527</f>
        <v>0</v>
      </c>
      <c r="AM1527" s="85"/>
      <c r="AN1527" s="85"/>
      <c r="AO1527" s="85"/>
      <c r="AP1527" s="85"/>
      <c r="AQ1527" s="9">
        <f>AK1527+AM1527+AN1527+AO1527+AP1527</f>
        <v>636</v>
      </c>
      <c r="AR1527" s="9">
        <f>AL1527+AP1527</f>
        <v>0</v>
      </c>
      <c r="AS1527" s="85"/>
      <c r="AT1527" s="85"/>
      <c r="AU1527" s="85"/>
      <c r="AV1527" s="85"/>
      <c r="AW1527" s="96">
        <f>AQ1527+AS1527+AT1527+AU1527+AV1527</f>
        <v>636</v>
      </c>
      <c r="AX1527" s="96">
        <f>AR1527+AV1527</f>
        <v>0</v>
      </c>
      <c r="AY1527" s="85"/>
      <c r="AZ1527" s="85"/>
      <c r="BA1527" s="85"/>
      <c r="BB1527" s="85"/>
      <c r="BC1527" s="9">
        <f>AW1527+AY1527+AZ1527+BA1527+BB1527</f>
        <v>636</v>
      </c>
      <c r="BD1527" s="9">
        <f>AX1527+BB1527</f>
        <v>0</v>
      </c>
      <c r="BE1527" s="85"/>
      <c r="BF1527" s="85"/>
      <c r="BG1527" s="85"/>
      <c r="BH1527" s="85"/>
      <c r="BI1527" s="9">
        <f>BC1527+BE1527+BF1527+BG1527+BH1527</f>
        <v>636</v>
      </c>
      <c r="BJ1527" s="9">
        <f>BD1527+BH1527</f>
        <v>0</v>
      </c>
    </row>
    <row r="1528" spans="1:62" ht="115.5" hidden="1" x14ac:dyDescent="0.25">
      <c r="A1528" s="49" t="s">
        <v>305</v>
      </c>
      <c r="B1528" s="30" t="s">
        <v>254</v>
      </c>
      <c r="C1528" s="30" t="s">
        <v>32</v>
      </c>
      <c r="D1528" s="30" t="s">
        <v>79</v>
      </c>
      <c r="E1528" s="30" t="s">
        <v>306</v>
      </c>
      <c r="F1528" s="30"/>
      <c r="G1528" s="11">
        <f t="shared" ref="G1528:V1529" si="2415">G1529</f>
        <v>12</v>
      </c>
      <c r="H1528" s="11">
        <f t="shared" si="2415"/>
        <v>0</v>
      </c>
      <c r="I1528" s="11">
        <f t="shared" si="2415"/>
        <v>0</v>
      </c>
      <c r="J1528" s="11">
        <f t="shared" si="2415"/>
        <v>0</v>
      </c>
      <c r="K1528" s="11">
        <f t="shared" si="2415"/>
        <v>0</v>
      </c>
      <c r="L1528" s="11">
        <f t="shared" si="2415"/>
        <v>0</v>
      </c>
      <c r="M1528" s="11">
        <f t="shared" si="2415"/>
        <v>12</v>
      </c>
      <c r="N1528" s="11">
        <f t="shared" si="2415"/>
        <v>0</v>
      </c>
      <c r="O1528" s="11">
        <f t="shared" si="2415"/>
        <v>0</v>
      </c>
      <c r="P1528" s="11">
        <f t="shared" si="2415"/>
        <v>0</v>
      </c>
      <c r="Q1528" s="11">
        <f t="shared" si="2415"/>
        <v>0</v>
      </c>
      <c r="R1528" s="11">
        <f t="shared" si="2415"/>
        <v>0</v>
      </c>
      <c r="S1528" s="11">
        <f t="shared" si="2415"/>
        <v>12</v>
      </c>
      <c r="T1528" s="11">
        <f t="shared" si="2415"/>
        <v>0</v>
      </c>
      <c r="U1528" s="11">
        <f t="shared" si="2415"/>
        <v>0</v>
      </c>
      <c r="V1528" s="11">
        <f t="shared" si="2415"/>
        <v>0</v>
      </c>
      <c r="W1528" s="11">
        <f t="shared" ref="U1528:AJ1529" si="2416">W1529</f>
        <v>0</v>
      </c>
      <c r="X1528" s="11">
        <f t="shared" si="2416"/>
        <v>0</v>
      </c>
      <c r="Y1528" s="11">
        <f t="shared" si="2416"/>
        <v>12</v>
      </c>
      <c r="Z1528" s="11">
        <f t="shared" si="2416"/>
        <v>0</v>
      </c>
      <c r="AA1528" s="11">
        <f t="shared" si="2416"/>
        <v>0</v>
      </c>
      <c r="AB1528" s="11">
        <f t="shared" si="2416"/>
        <v>0</v>
      </c>
      <c r="AC1528" s="11">
        <f t="shared" si="2416"/>
        <v>0</v>
      </c>
      <c r="AD1528" s="11">
        <f t="shared" si="2416"/>
        <v>0</v>
      </c>
      <c r="AE1528" s="11">
        <f t="shared" si="2416"/>
        <v>12</v>
      </c>
      <c r="AF1528" s="11">
        <f t="shared" si="2416"/>
        <v>0</v>
      </c>
      <c r="AG1528" s="11">
        <f t="shared" si="2416"/>
        <v>0</v>
      </c>
      <c r="AH1528" s="11">
        <f t="shared" si="2416"/>
        <v>0</v>
      </c>
      <c r="AI1528" s="11">
        <f t="shared" si="2416"/>
        <v>0</v>
      </c>
      <c r="AJ1528" s="11">
        <f t="shared" si="2416"/>
        <v>0</v>
      </c>
      <c r="AK1528" s="11">
        <f t="shared" ref="AG1528:AV1529" si="2417">AK1529</f>
        <v>12</v>
      </c>
      <c r="AL1528" s="11">
        <f t="shared" si="2417"/>
        <v>0</v>
      </c>
      <c r="AM1528" s="11">
        <f t="shared" si="2417"/>
        <v>0</v>
      </c>
      <c r="AN1528" s="11">
        <f t="shared" si="2417"/>
        <v>0</v>
      </c>
      <c r="AO1528" s="11">
        <f t="shared" si="2417"/>
        <v>0</v>
      </c>
      <c r="AP1528" s="11">
        <f t="shared" si="2417"/>
        <v>0</v>
      </c>
      <c r="AQ1528" s="11">
        <f t="shared" si="2417"/>
        <v>12</v>
      </c>
      <c r="AR1528" s="11">
        <f t="shared" si="2417"/>
        <v>0</v>
      </c>
      <c r="AS1528" s="11">
        <f t="shared" si="2417"/>
        <v>0</v>
      </c>
      <c r="AT1528" s="11">
        <f t="shared" si="2417"/>
        <v>0</v>
      </c>
      <c r="AU1528" s="11">
        <f t="shared" si="2417"/>
        <v>0</v>
      </c>
      <c r="AV1528" s="11">
        <f t="shared" si="2417"/>
        <v>0</v>
      </c>
      <c r="AW1528" s="98">
        <f t="shared" ref="AS1528:BH1529" si="2418">AW1529</f>
        <v>12</v>
      </c>
      <c r="AX1528" s="98">
        <f t="shared" si="2418"/>
        <v>0</v>
      </c>
      <c r="AY1528" s="11">
        <f t="shared" si="2418"/>
        <v>0</v>
      </c>
      <c r="AZ1528" s="11">
        <f t="shared" si="2418"/>
        <v>0</v>
      </c>
      <c r="BA1528" s="11">
        <f t="shared" si="2418"/>
        <v>0</v>
      </c>
      <c r="BB1528" s="11">
        <f t="shared" si="2418"/>
        <v>0</v>
      </c>
      <c r="BC1528" s="11">
        <f t="shared" si="2418"/>
        <v>12</v>
      </c>
      <c r="BD1528" s="11">
        <f t="shared" si="2418"/>
        <v>0</v>
      </c>
      <c r="BE1528" s="11">
        <f t="shared" si="2418"/>
        <v>0</v>
      </c>
      <c r="BF1528" s="11">
        <f t="shared" si="2418"/>
        <v>0</v>
      </c>
      <c r="BG1528" s="11">
        <f t="shared" si="2418"/>
        <v>0</v>
      </c>
      <c r="BH1528" s="11">
        <f t="shared" si="2418"/>
        <v>0</v>
      </c>
      <c r="BI1528" s="11">
        <f t="shared" ref="BE1528:BJ1529" si="2419">BI1529</f>
        <v>12</v>
      </c>
      <c r="BJ1528" s="11">
        <f t="shared" si="2419"/>
        <v>0</v>
      </c>
    </row>
    <row r="1529" spans="1:62" hidden="1" x14ac:dyDescent="0.25">
      <c r="A1529" s="47" t="s">
        <v>100</v>
      </c>
      <c r="B1529" s="30" t="s">
        <v>254</v>
      </c>
      <c r="C1529" s="30" t="s">
        <v>32</v>
      </c>
      <c r="D1529" s="30" t="s">
        <v>79</v>
      </c>
      <c r="E1529" s="30" t="s">
        <v>306</v>
      </c>
      <c r="F1529" s="30" t="s">
        <v>101</v>
      </c>
      <c r="G1529" s="11">
        <f t="shared" si="2415"/>
        <v>12</v>
      </c>
      <c r="H1529" s="11">
        <f t="shared" si="2415"/>
        <v>0</v>
      </c>
      <c r="I1529" s="11">
        <f t="shared" si="2415"/>
        <v>0</v>
      </c>
      <c r="J1529" s="11">
        <f t="shared" si="2415"/>
        <v>0</v>
      </c>
      <c r="K1529" s="11">
        <f t="shared" si="2415"/>
        <v>0</v>
      </c>
      <c r="L1529" s="11">
        <f t="shared" si="2415"/>
        <v>0</v>
      </c>
      <c r="M1529" s="11">
        <f t="shared" si="2415"/>
        <v>12</v>
      </c>
      <c r="N1529" s="11">
        <f t="shared" si="2415"/>
        <v>0</v>
      </c>
      <c r="O1529" s="11">
        <f t="shared" si="2415"/>
        <v>0</v>
      </c>
      <c r="P1529" s="11">
        <f t="shared" si="2415"/>
        <v>0</v>
      </c>
      <c r="Q1529" s="11">
        <f t="shared" si="2415"/>
        <v>0</v>
      </c>
      <c r="R1529" s="11">
        <f t="shared" si="2415"/>
        <v>0</v>
      </c>
      <c r="S1529" s="11">
        <f t="shared" si="2415"/>
        <v>12</v>
      </c>
      <c r="T1529" s="11">
        <f t="shared" si="2415"/>
        <v>0</v>
      </c>
      <c r="U1529" s="11">
        <f t="shared" si="2416"/>
        <v>0</v>
      </c>
      <c r="V1529" s="11">
        <f t="shared" si="2416"/>
        <v>0</v>
      </c>
      <c r="W1529" s="11">
        <f t="shared" si="2416"/>
        <v>0</v>
      </c>
      <c r="X1529" s="11">
        <f t="shared" si="2416"/>
        <v>0</v>
      </c>
      <c r="Y1529" s="11">
        <f t="shared" si="2416"/>
        <v>12</v>
      </c>
      <c r="Z1529" s="11">
        <f t="shared" si="2416"/>
        <v>0</v>
      </c>
      <c r="AA1529" s="11">
        <f t="shared" si="2416"/>
        <v>0</v>
      </c>
      <c r="AB1529" s="11">
        <f t="shared" si="2416"/>
        <v>0</v>
      </c>
      <c r="AC1529" s="11">
        <f t="shared" si="2416"/>
        <v>0</v>
      </c>
      <c r="AD1529" s="11">
        <f t="shared" si="2416"/>
        <v>0</v>
      </c>
      <c r="AE1529" s="11">
        <f t="shared" si="2416"/>
        <v>12</v>
      </c>
      <c r="AF1529" s="11">
        <f t="shared" si="2416"/>
        <v>0</v>
      </c>
      <c r="AG1529" s="11">
        <f t="shared" si="2417"/>
        <v>0</v>
      </c>
      <c r="AH1529" s="11">
        <f t="shared" si="2417"/>
        <v>0</v>
      </c>
      <c r="AI1529" s="11">
        <f t="shared" si="2417"/>
        <v>0</v>
      </c>
      <c r="AJ1529" s="11">
        <f t="shared" si="2417"/>
        <v>0</v>
      </c>
      <c r="AK1529" s="11">
        <f t="shared" si="2417"/>
        <v>12</v>
      </c>
      <c r="AL1529" s="11">
        <f t="shared" si="2417"/>
        <v>0</v>
      </c>
      <c r="AM1529" s="11">
        <f t="shared" si="2417"/>
        <v>0</v>
      </c>
      <c r="AN1529" s="11">
        <f t="shared" si="2417"/>
        <v>0</v>
      </c>
      <c r="AO1529" s="11">
        <f t="shared" si="2417"/>
        <v>0</v>
      </c>
      <c r="AP1529" s="11">
        <f t="shared" si="2417"/>
        <v>0</v>
      </c>
      <c r="AQ1529" s="11">
        <f t="shared" si="2417"/>
        <v>12</v>
      </c>
      <c r="AR1529" s="11">
        <f t="shared" si="2417"/>
        <v>0</v>
      </c>
      <c r="AS1529" s="11">
        <f t="shared" si="2418"/>
        <v>0</v>
      </c>
      <c r="AT1529" s="11">
        <f t="shared" si="2418"/>
        <v>0</v>
      </c>
      <c r="AU1529" s="11">
        <f t="shared" si="2418"/>
        <v>0</v>
      </c>
      <c r="AV1529" s="11">
        <f t="shared" si="2418"/>
        <v>0</v>
      </c>
      <c r="AW1529" s="98">
        <f t="shared" si="2418"/>
        <v>12</v>
      </c>
      <c r="AX1529" s="98">
        <f t="shared" si="2418"/>
        <v>0</v>
      </c>
      <c r="AY1529" s="11">
        <f t="shared" si="2418"/>
        <v>0</v>
      </c>
      <c r="AZ1529" s="11">
        <f t="shared" si="2418"/>
        <v>0</v>
      </c>
      <c r="BA1529" s="11">
        <f t="shared" si="2418"/>
        <v>0</v>
      </c>
      <c r="BB1529" s="11">
        <f t="shared" si="2418"/>
        <v>0</v>
      </c>
      <c r="BC1529" s="11">
        <f t="shared" si="2418"/>
        <v>12</v>
      </c>
      <c r="BD1529" s="11">
        <f t="shared" si="2418"/>
        <v>0</v>
      </c>
      <c r="BE1529" s="11">
        <f t="shared" si="2419"/>
        <v>0</v>
      </c>
      <c r="BF1529" s="11">
        <f t="shared" si="2419"/>
        <v>0</v>
      </c>
      <c r="BG1529" s="11">
        <f t="shared" si="2419"/>
        <v>0</v>
      </c>
      <c r="BH1529" s="11">
        <f t="shared" si="2419"/>
        <v>0</v>
      </c>
      <c r="BI1529" s="11">
        <f t="shared" si="2419"/>
        <v>12</v>
      </c>
      <c r="BJ1529" s="11">
        <f t="shared" si="2419"/>
        <v>0</v>
      </c>
    </row>
    <row r="1530" spans="1:62" hidden="1" x14ac:dyDescent="0.25">
      <c r="A1530" s="47" t="s">
        <v>269</v>
      </c>
      <c r="B1530" s="30" t="s">
        <v>254</v>
      </c>
      <c r="C1530" s="30" t="s">
        <v>32</v>
      </c>
      <c r="D1530" s="30" t="s">
        <v>79</v>
      </c>
      <c r="E1530" s="30" t="s">
        <v>306</v>
      </c>
      <c r="F1530" s="59" t="s">
        <v>270</v>
      </c>
      <c r="G1530" s="9">
        <v>12</v>
      </c>
      <c r="H1530" s="9"/>
      <c r="I1530" s="84"/>
      <c r="J1530" s="84"/>
      <c r="K1530" s="84"/>
      <c r="L1530" s="84"/>
      <c r="M1530" s="9">
        <f>G1530+I1530+J1530+K1530+L1530</f>
        <v>12</v>
      </c>
      <c r="N1530" s="9">
        <f>H1530+L1530</f>
        <v>0</v>
      </c>
      <c r="O1530" s="85"/>
      <c r="P1530" s="85"/>
      <c r="Q1530" s="85"/>
      <c r="R1530" s="85"/>
      <c r="S1530" s="9">
        <f>M1530+O1530+P1530+Q1530+R1530</f>
        <v>12</v>
      </c>
      <c r="T1530" s="9">
        <f>N1530+R1530</f>
        <v>0</v>
      </c>
      <c r="U1530" s="85"/>
      <c r="V1530" s="85"/>
      <c r="W1530" s="85"/>
      <c r="X1530" s="85"/>
      <c r="Y1530" s="9">
        <f>S1530+U1530+V1530+W1530+X1530</f>
        <v>12</v>
      </c>
      <c r="Z1530" s="9">
        <f>T1530+X1530</f>
        <v>0</v>
      </c>
      <c r="AA1530" s="85"/>
      <c r="AB1530" s="85"/>
      <c r="AC1530" s="85"/>
      <c r="AD1530" s="85"/>
      <c r="AE1530" s="9">
        <f>Y1530+AA1530+AB1530+AC1530+AD1530</f>
        <v>12</v>
      </c>
      <c r="AF1530" s="9">
        <f>Z1530+AD1530</f>
        <v>0</v>
      </c>
      <c r="AG1530" s="85"/>
      <c r="AH1530" s="85"/>
      <c r="AI1530" s="85"/>
      <c r="AJ1530" s="85"/>
      <c r="AK1530" s="9">
        <f>AE1530+AG1530+AH1530+AI1530+AJ1530</f>
        <v>12</v>
      </c>
      <c r="AL1530" s="9">
        <f>AF1530+AJ1530</f>
        <v>0</v>
      </c>
      <c r="AM1530" s="85"/>
      <c r="AN1530" s="85"/>
      <c r="AO1530" s="85"/>
      <c r="AP1530" s="85"/>
      <c r="AQ1530" s="9">
        <f>AK1530+AM1530+AN1530+AO1530+AP1530</f>
        <v>12</v>
      </c>
      <c r="AR1530" s="9">
        <f>AL1530+AP1530</f>
        <v>0</v>
      </c>
      <c r="AS1530" s="85"/>
      <c r="AT1530" s="85"/>
      <c r="AU1530" s="85"/>
      <c r="AV1530" s="85"/>
      <c r="AW1530" s="96">
        <f>AQ1530+AS1530+AT1530+AU1530+AV1530</f>
        <v>12</v>
      </c>
      <c r="AX1530" s="96">
        <f>AR1530+AV1530</f>
        <v>0</v>
      </c>
      <c r="AY1530" s="85"/>
      <c r="AZ1530" s="85"/>
      <c r="BA1530" s="85"/>
      <c r="BB1530" s="85"/>
      <c r="BC1530" s="9">
        <f>AW1530+AY1530+AZ1530+BA1530+BB1530</f>
        <v>12</v>
      </c>
      <c r="BD1530" s="9">
        <f>AX1530+BB1530</f>
        <v>0</v>
      </c>
      <c r="BE1530" s="85"/>
      <c r="BF1530" s="85"/>
      <c r="BG1530" s="85"/>
      <c r="BH1530" s="85"/>
      <c r="BI1530" s="9">
        <f>BC1530+BE1530+BF1530+BG1530+BH1530</f>
        <v>12</v>
      </c>
      <c r="BJ1530" s="9">
        <f>BD1530+BH1530</f>
        <v>0</v>
      </c>
    </row>
    <row r="1531" spans="1:62" ht="198" hidden="1" x14ac:dyDescent="0.25">
      <c r="A1531" s="44" t="s">
        <v>307</v>
      </c>
      <c r="B1531" s="30" t="s">
        <v>254</v>
      </c>
      <c r="C1531" s="30" t="s">
        <v>32</v>
      </c>
      <c r="D1531" s="30" t="s">
        <v>79</v>
      </c>
      <c r="E1531" s="30" t="s">
        <v>308</v>
      </c>
      <c r="F1531" s="30"/>
      <c r="G1531" s="19">
        <f t="shared" ref="G1531:V1532" si="2420">G1532</f>
        <v>9</v>
      </c>
      <c r="H1531" s="19">
        <f t="shared" si="2420"/>
        <v>0</v>
      </c>
      <c r="I1531" s="19">
        <f t="shared" si="2420"/>
        <v>0</v>
      </c>
      <c r="J1531" s="19">
        <f t="shared" si="2420"/>
        <v>0</v>
      </c>
      <c r="K1531" s="19">
        <f t="shared" si="2420"/>
        <v>0</v>
      </c>
      <c r="L1531" s="19">
        <f t="shared" si="2420"/>
        <v>0</v>
      </c>
      <c r="M1531" s="19">
        <f t="shared" si="2420"/>
        <v>9</v>
      </c>
      <c r="N1531" s="19">
        <f t="shared" si="2420"/>
        <v>0</v>
      </c>
      <c r="O1531" s="19">
        <f t="shared" si="2420"/>
        <v>0</v>
      </c>
      <c r="P1531" s="19">
        <f t="shared" si="2420"/>
        <v>0</v>
      </c>
      <c r="Q1531" s="19">
        <f t="shared" si="2420"/>
        <v>0</v>
      </c>
      <c r="R1531" s="19">
        <f t="shared" si="2420"/>
        <v>0</v>
      </c>
      <c r="S1531" s="19">
        <f t="shared" si="2420"/>
        <v>9</v>
      </c>
      <c r="T1531" s="19">
        <f t="shared" si="2420"/>
        <v>0</v>
      </c>
      <c r="U1531" s="19">
        <f t="shared" si="2420"/>
        <v>0</v>
      </c>
      <c r="V1531" s="19">
        <f t="shared" si="2420"/>
        <v>0</v>
      </c>
      <c r="W1531" s="19">
        <f t="shared" ref="U1531:AJ1532" si="2421">W1532</f>
        <v>0</v>
      </c>
      <c r="X1531" s="19">
        <f t="shared" si="2421"/>
        <v>0</v>
      </c>
      <c r="Y1531" s="19">
        <f t="shared" si="2421"/>
        <v>9</v>
      </c>
      <c r="Z1531" s="19">
        <f t="shared" si="2421"/>
        <v>0</v>
      </c>
      <c r="AA1531" s="19">
        <f t="shared" si="2421"/>
        <v>0</v>
      </c>
      <c r="AB1531" s="19">
        <f t="shared" si="2421"/>
        <v>0</v>
      </c>
      <c r="AC1531" s="19">
        <f t="shared" si="2421"/>
        <v>0</v>
      </c>
      <c r="AD1531" s="19">
        <f t="shared" si="2421"/>
        <v>0</v>
      </c>
      <c r="AE1531" s="19">
        <f t="shared" si="2421"/>
        <v>9</v>
      </c>
      <c r="AF1531" s="19">
        <f t="shared" si="2421"/>
        <v>0</v>
      </c>
      <c r="AG1531" s="19">
        <f t="shared" si="2421"/>
        <v>0</v>
      </c>
      <c r="AH1531" s="19">
        <f t="shared" si="2421"/>
        <v>0</v>
      </c>
      <c r="AI1531" s="19">
        <f t="shared" si="2421"/>
        <v>0</v>
      </c>
      <c r="AJ1531" s="19">
        <f t="shared" si="2421"/>
        <v>0</v>
      </c>
      <c r="AK1531" s="19">
        <f t="shared" ref="AG1531:AV1532" si="2422">AK1532</f>
        <v>9</v>
      </c>
      <c r="AL1531" s="19">
        <f t="shared" si="2422"/>
        <v>0</v>
      </c>
      <c r="AM1531" s="19">
        <f t="shared" si="2422"/>
        <v>0</v>
      </c>
      <c r="AN1531" s="19">
        <f t="shared" si="2422"/>
        <v>0</v>
      </c>
      <c r="AO1531" s="19">
        <f t="shared" si="2422"/>
        <v>0</v>
      </c>
      <c r="AP1531" s="19">
        <f t="shared" si="2422"/>
        <v>0</v>
      </c>
      <c r="AQ1531" s="19">
        <f t="shared" si="2422"/>
        <v>9</v>
      </c>
      <c r="AR1531" s="19">
        <f t="shared" si="2422"/>
        <v>0</v>
      </c>
      <c r="AS1531" s="19">
        <f t="shared" si="2422"/>
        <v>0</v>
      </c>
      <c r="AT1531" s="19">
        <f t="shared" si="2422"/>
        <v>0</v>
      </c>
      <c r="AU1531" s="19">
        <f t="shared" si="2422"/>
        <v>0</v>
      </c>
      <c r="AV1531" s="19">
        <f t="shared" si="2422"/>
        <v>0</v>
      </c>
      <c r="AW1531" s="109">
        <f t="shared" ref="AS1531:BH1532" si="2423">AW1532</f>
        <v>9</v>
      </c>
      <c r="AX1531" s="109">
        <f t="shared" si="2423"/>
        <v>0</v>
      </c>
      <c r="AY1531" s="19">
        <f t="shared" si="2423"/>
        <v>0</v>
      </c>
      <c r="AZ1531" s="19">
        <f t="shared" si="2423"/>
        <v>0</v>
      </c>
      <c r="BA1531" s="19">
        <f t="shared" si="2423"/>
        <v>0</v>
      </c>
      <c r="BB1531" s="19">
        <f t="shared" si="2423"/>
        <v>0</v>
      </c>
      <c r="BC1531" s="19">
        <f t="shared" si="2423"/>
        <v>9</v>
      </c>
      <c r="BD1531" s="19">
        <f t="shared" si="2423"/>
        <v>0</v>
      </c>
      <c r="BE1531" s="19">
        <f t="shared" si="2423"/>
        <v>0</v>
      </c>
      <c r="BF1531" s="19">
        <f t="shared" si="2423"/>
        <v>0</v>
      </c>
      <c r="BG1531" s="19">
        <f t="shared" si="2423"/>
        <v>0</v>
      </c>
      <c r="BH1531" s="19">
        <f t="shared" si="2423"/>
        <v>0</v>
      </c>
      <c r="BI1531" s="19">
        <f t="shared" ref="BE1531:BJ1532" si="2424">BI1532</f>
        <v>9</v>
      </c>
      <c r="BJ1531" s="19">
        <f t="shared" si="2424"/>
        <v>0</v>
      </c>
    </row>
    <row r="1532" spans="1:62" hidden="1" x14ac:dyDescent="0.25">
      <c r="A1532" s="43" t="s">
        <v>100</v>
      </c>
      <c r="B1532" s="30" t="s">
        <v>254</v>
      </c>
      <c r="C1532" s="30" t="s">
        <v>32</v>
      </c>
      <c r="D1532" s="30" t="s">
        <v>79</v>
      </c>
      <c r="E1532" s="30" t="s">
        <v>308</v>
      </c>
      <c r="F1532" s="30" t="s">
        <v>101</v>
      </c>
      <c r="G1532" s="19">
        <f t="shared" si="2420"/>
        <v>9</v>
      </c>
      <c r="H1532" s="19">
        <f t="shared" si="2420"/>
        <v>0</v>
      </c>
      <c r="I1532" s="19">
        <f t="shared" si="2420"/>
        <v>0</v>
      </c>
      <c r="J1532" s="19">
        <f t="shared" si="2420"/>
        <v>0</v>
      </c>
      <c r="K1532" s="19">
        <f t="shared" si="2420"/>
        <v>0</v>
      </c>
      <c r="L1532" s="19">
        <f t="shared" si="2420"/>
        <v>0</v>
      </c>
      <c r="M1532" s="19">
        <f t="shared" si="2420"/>
        <v>9</v>
      </c>
      <c r="N1532" s="19">
        <f t="shared" si="2420"/>
        <v>0</v>
      </c>
      <c r="O1532" s="19">
        <f t="shared" si="2420"/>
        <v>0</v>
      </c>
      <c r="P1532" s="19">
        <f t="shared" si="2420"/>
        <v>0</v>
      </c>
      <c r="Q1532" s="19">
        <f t="shared" si="2420"/>
        <v>0</v>
      </c>
      <c r="R1532" s="19">
        <f t="shared" si="2420"/>
        <v>0</v>
      </c>
      <c r="S1532" s="19">
        <f t="shared" si="2420"/>
        <v>9</v>
      </c>
      <c r="T1532" s="19">
        <f t="shared" si="2420"/>
        <v>0</v>
      </c>
      <c r="U1532" s="19">
        <f t="shared" si="2421"/>
        <v>0</v>
      </c>
      <c r="V1532" s="19">
        <f t="shared" si="2421"/>
        <v>0</v>
      </c>
      <c r="W1532" s="19">
        <f t="shared" si="2421"/>
        <v>0</v>
      </c>
      <c r="X1532" s="19">
        <f t="shared" si="2421"/>
        <v>0</v>
      </c>
      <c r="Y1532" s="19">
        <f t="shared" si="2421"/>
        <v>9</v>
      </c>
      <c r="Z1532" s="19">
        <f t="shared" si="2421"/>
        <v>0</v>
      </c>
      <c r="AA1532" s="19">
        <f t="shared" si="2421"/>
        <v>0</v>
      </c>
      <c r="AB1532" s="19">
        <f t="shared" si="2421"/>
        <v>0</v>
      </c>
      <c r="AC1532" s="19">
        <f t="shared" si="2421"/>
        <v>0</v>
      </c>
      <c r="AD1532" s="19">
        <f t="shared" si="2421"/>
        <v>0</v>
      </c>
      <c r="AE1532" s="19">
        <f t="shared" si="2421"/>
        <v>9</v>
      </c>
      <c r="AF1532" s="19">
        <f t="shared" si="2421"/>
        <v>0</v>
      </c>
      <c r="AG1532" s="19">
        <f t="shared" si="2422"/>
        <v>0</v>
      </c>
      <c r="AH1532" s="19">
        <f t="shared" si="2422"/>
        <v>0</v>
      </c>
      <c r="AI1532" s="19">
        <f t="shared" si="2422"/>
        <v>0</v>
      </c>
      <c r="AJ1532" s="19">
        <f t="shared" si="2422"/>
        <v>0</v>
      </c>
      <c r="AK1532" s="19">
        <f t="shared" si="2422"/>
        <v>9</v>
      </c>
      <c r="AL1532" s="19">
        <f t="shared" si="2422"/>
        <v>0</v>
      </c>
      <c r="AM1532" s="19">
        <f t="shared" si="2422"/>
        <v>0</v>
      </c>
      <c r="AN1532" s="19">
        <f t="shared" si="2422"/>
        <v>0</v>
      </c>
      <c r="AO1532" s="19">
        <f t="shared" si="2422"/>
        <v>0</v>
      </c>
      <c r="AP1532" s="19">
        <f t="shared" si="2422"/>
        <v>0</v>
      </c>
      <c r="AQ1532" s="19">
        <f t="shared" si="2422"/>
        <v>9</v>
      </c>
      <c r="AR1532" s="19">
        <f t="shared" si="2422"/>
        <v>0</v>
      </c>
      <c r="AS1532" s="19">
        <f t="shared" si="2423"/>
        <v>0</v>
      </c>
      <c r="AT1532" s="19">
        <f t="shared" si="2423"/>
        <v>0</v>
      </c>
      <c r="AU1532" s="19">
        <f t="shared" si="2423"/>
        <v>0</v>
      </c>
      <c r="AV1532" s="19">
        <f t="shared" si="2423"/>
        <v>0</v>
      </c>
      <c r="AW1532" s="109">
        <f t="shared" si="2423"/>
        <v>9</v>
      </c>
      <c r="AX1532" s="109">
        <f t="shared" si="2423"/>
        <v>0</v>
      </c>
      <c r="AY1532" s="19">
        <f t="shared" si="2423"/>
        <v>0</v>
      </c>
      <c r="AZ1532" s="19">
        <f t="shared" si="2423"/>
        <v>0</v>
      </c>
      <c r="BA1532" s="19">
        <f t="shared" si="2423"/>
        <v>0</v>
      </c>
      <c r="BB1532" s="19">
        <f t="shared" si="2423"/>
        <v>0</v>
      </c>
      <c r="BC1532" s="19">
        <f t="shared" si="2423"/>
        <v>9</v>
      </c>
      <c r="BD1532" s="19">
        <f t="shared" si="2423"/>
        <v>0</v>
      </c>
      <c r="BE1532" s="19">
        <f t="shared" si="2424"/>
        <v>0</v>
      </c>
      <c r="BF1532" s="19">
        <f t="shared" si="2424"/>
        <v>0</v>
      </c>
      <c r="BG1532" s="19">
        <f t="shared" si="2424"/>
        <v>0</v>
      </c>
      <c r="BH1532" s="19">
        <f t="shared" si="2424"/>
        <v>0</v>
      </c>
      <c r="BI1532" s="19">
        <f t="shared" si="2424"/>
        <v>9</v>
      </c>
      <c r="BJ1532" s="19">
        <f t="shared" si="2424"/>
        <v>0</v>
      </c>
    </row>
    <row r="1533" spans="1:62" hidden="1" x14ac:dyDescent="0.25">
      <c r="A1533" s="43" t="s">
        <v>269</v>
      </c>
      <c r="B1533" s="30" t="s">
        <v>254</v>
      </c>
      <c r="C1533" s="30" t="s">
        <v>32</v>
      </c>
      <c r="D1533" s="30" t="s">
        <v>79</v>
      </c>
      <c r="E1533" s="30" t="s">
        <v>308</v>
      </c>
      <c r="F1533" s="59" t="s">
        <v>270</v>
      </c>
      <c r="G1533" s="9">
        <v>9</v>
      </c>
      <c r="H1533" s="9"/>
      <c r="I1533" s="84"/>
      <c r="J1533" s="84"/>
      <c r="K1533" s="84"/>
      <c r="L1533" s="84"/>
      <c r="M1533" s="9">
        <f>G1533+I1533+J1533+K1533+L1533</f>
        <v>9</v>
      </c>
      <c r="N1533" s="9">
        <f>H1533+L1533</f>
        <v>0</v>
      </c>
      <c r="O1533" s="85"/>
      <c r="P1533" s="85"/>
      <c r="Q1533" s="85"/>
      <c r="R1533" s="85"/>
      <c r="S1533" s="9">
        <f>M1533+O1533+P1533+Q1533+R1533</f>
        <v>9</v>
      </c>
      <c r="T1533" s="9">
        <f>N1533+R1533</f>
        <v>0</v>
      </c>
      <c r="U1533" s="85"/>
      <c r="V1533" s="85"/>
      <c r="W1533" s="85"/>
      <c r="X1533" s="85"/>
      <c r="Y1533" s="9">
        <f>S1533+U1533+V1533+W1533+X1533</f>
        <v>9</v>
      </c>
      <c r="Z1533" s="9">
        <f>T1533+X1533</f>
        <v>0</v>
      </c>
      <c r="AA1533" s="85"/>
      <c r="AB1533" s="85"/>
      <c r="AC1533" s="85"/>
      <c r="AD1533" s="85"/>
      <c r="AE1533" s="9">
        <f>Y1533+AA1533+AB1533+AC1533+AD1533</f>
        <v>9</v>
      </c>
      <c r="AF1533" s="9">
        <f>Z1533+AD1533</f>
        <v>0</v>
      </c>
      <c r="AG1533" s="85"/>
      <c r="AH1533" s="85"/>
      <c r="AI1533" s="85"/>
      <c r="AJ1533" s="85"/>
      <c r="AK1533" s="9">
        <f>AE1533+AG1533+AH1533+AI1533+AJ1533</f>
        <v>9</v>
      </c>
      <c r="AL1533" s="9">
        <f>AF1533+AJ1533</f>
        <v>0</v>
      </c>
      <c r="AM1533" s="85"/>
      <c r="AN1533" s="85"/>
      <c r="AO1533" s="85"/>
      <c r="AP1533" s="85"/>
      <c r="AQ1533" s="9">
        <f>AK1533+AM1533+AN1533+AO1533+AP1533</f>
        <v>9</v>
      </c>
      <c r="AR1533" s="9">
        <f>AL1533+AP1533</f>
        <v>0</v>
      </c>
      <c r="AS1533" s="85"/>
      <c r="AT1533" s="85"/>
      <c r="AU1533" s="85"/>
      <c r="AV1533" s="85"/>
      <c r="AW1533" s="96">
        <f>AQ1533+AS1533+AT1533+AU1533+AV1533</f>
        <v>9</v>
      </c>
      <c r="AX1533" s="96">
        <f>AR1533+AV1533</f>
        <v>0</v>
      </c>
      <c r="AY1533" s="85"/>
      <c r="AZ1533" s="85"/>
      <c r="BA1533" s="85"/>
      <c r="BB1533" s="85"/>
      <c r="BC1533" s="9">
        <f>AW1533+AY1533+AZ1533+BA1533+BB1533</f>
        <v>9</v>
      </c>
      <c r="BD1533" s="9">
        <f>AX1533+BB1533</f>
        <v>0</v>
      </c>
      <c r="BE1533" s="85"/>
      <c r="BF1533" s="85"/>
      <c r="BG1533" s="85"/>
      <c r="BH1533" s="85"/>
      <c r="BI1533" s="9">
        <f>BC1533+BE1533+BF1533+BG1533+BH1533</f>
        <v>9</v>
      </c>
      <c r="BJ1533" s="9">
        <f>BD1533+BH1533</f>
        <v>0</v>
      </c>
    </row>
    <row r="1534" spans="1:62" ht="33" hidden="1" x14ac:dyDescent="0.25">
      <c r="A1534" s="49" t="s">
        <v>309</v>
      </c>
      <c r="B1534" s="30" t="s">
        <v>254</v>
      </c>
      <c r="C1534" s="30" t="s">
        <v>32</v>
      </c>
      <c r="D1534" s="30" t="s">
        <v>79</v>
      </c>
      <c r="E1534" s="30" t="s">
        <v>310</v>
      </c>
      <c r="F1534" s="30"/>
      <c r="G1534" s="11">
        <f t="shared" ref="G1534:V1535" si="2425">G1535</f>
        <v>30</v>
      </c>
      <c r="H1534" s="11">
        <f t="shared" si="2425"/>
        <v>0</v>
      </c>
      <c r="I1534" s="11">
        <f t="shared" si="2425"/>
        <v>0</v>
      </c>
      <c r="J1534" s="11">
        <f t="shared" si="2425"/>
        <v>0</v>
      </c>
      <c r="K1534" s="11">
        <f t="shared" si="2425"/>
        <v>0</v>
      </c>
      <c r="L1534" s="11">
        <f t="shared" si="2425"/>
        <v>0</v>
      </c>
      <c r="M1534" s="11">
        <f t="shared" si="2425"/>
        <v>30</v>
      </c>
      <c r="N1534" s="11">
        <f t="shared" si="2425"/>
        <v>0</v>
      </c>
      <c r="O1534" s="11">
        <f t="shared" si="2425"/>
        <v>0</v>
      </c>
      <c r="P1534" s="11">
        <f t="shared" si="2425"/>
        <v>0</v>
      </c>
      <c r="Q1534" s="11">
        <f t="shared" si="2425"/>
        <v>0</v>
      </c>
      <c r="R1534" s="11">
        <f t="shared" si="2425"/>
        <v>0</v>
      </c>
      <c r="S1534" s="11">
        <f t="shared" si="2425"/>
        <v>30</v>
      </c>
      <c r="T1534" s="11">
        <f t="shared" si="2425"/>
        <v>0</v>
      </c>
      <c r="U1534" s="11">
        <f t="shared" si="2425"/>
        <v>0</v>
      </c>
      <c r="V1534" s="11">
        <f t="shared" si="2425"/>
        <v>0</v>
      </c>
      <c r="W1534" s="11">
        <f t="shared" ref="U1534:AJ1535" si="2426">W1535</f>
        <v>0</v>
      </c>
      <c r="X1534" s="11">
        <f t="shared" si="2426"/>
        <v>0</v>
      </c>
      <c r="Y1534" s="11">
        <f t="shared" si="2426"/>
        <v>30</v>
      </c>
      <c r="Z1534" s="11">
        <f t="shared" si="2426"/>
        <v>0</v>
      </c>
      <c r="AA1534" s="11">
        <f t="shared" si="2426"/>
        <v>0</v>
      </c>
      <c r="AB1534" s="11">
        <f t="shared" si="2426"/>
        <v>0</v>
      </c>
      <c r="AC1534" s="11">
        <f t="shared" si="2426"/>
        <v>0</v>
      </c>
      <c r="AD1534" s="11">
        <f t="shared" si="2426"/>
        <v>0</v>
      </c>
      <c r="AE1534" s="11">
        <f t="shared" si="2426"/>
        <v>30</v>
      </c>
      <c r="AF1534" s="11">
        <f t="shared" si="2426"/>
        <v>0</v>
      </c>
      <c r="AG1534" s="11">
        <f t="shared" si="2426"/>
        <v>0</v>
      </c>
      <c r="AH1534" s="11">
        <f t="shared" si="2426"/>
        <v>0</v>
      </c>
      <c r="AI1534" s="11">
        <f t="shared" si="2426"/>
        <v>0</v>
      </c>
      <c r="AJ1534" s="11">
        <f t="shared" si="2426"/>
        <v>0</v>
      </c>
      <c r="AK1534" s="11">
        <f t="shared" ref="AG1534:AV1535" si="2427">AK1535</f>
        <v>30</v>
      </c>
      <c r="AL1534" s="11">
        <f t="shared" si="2427"/>
        <v>0</v>
      </c>
      <c r="AM1534" s="11">
        <f t="shared" si="2427"/>
        <v>0</v>
      </c>
      <c r="AN1534" s="11">
        <f t="shared" si="2427"/>
        <v>0</v>
      </c>
      <c r="AO1534" s="11">
        <f t="shared" si="2427"/>
        <v>0</v>
      </c>
      <c r="AP1534" s="11">
        <f t="shared" si="2427"/>
        <v>0</v>
      </c>
      <c r="AQ1534" s="11">
        <f t="shared" si="2427"/>
        <v>30</v>
      </c>
      <c r="AR1534" s="11">
        <f t="shared" si="2427"/>
        <v>0</v>
      </c>
      <c r="AS1534" s="11">
        <f t="shared" si="2427"/>
        <v>0</v>
      </c>
      <c r="AT1534" s="11">
        <f t="shared" si="2427"/>
        <v>0</v>
      </c>
      <c r="AU1534" s="11">
        <f t="shared" si="2427"/>
        <v>0</v>
      </c>
      <c r="AV1534" s="11">
        <f t="shared" si="2427"/>
        <v>0</v>
      </c>
      <c r="AW1534" s="98">
        <f t="shared" ref="AS1534:BH1535" si="2428">AW1535</f>
        <v>30</v>
      </c>
      <c r="AX1534" s="98">
        <f t="shared" si="2428"/>
        <v>0</v>
      </c>
      <c r="AY1534" s="11">
        <f t="shared" si="2428"/>
        <v>0</v>
      </c>
      <c r="AZ1534" s="11">
        <f t="shared" si="2428"/>
        <v>0</v>
      </c>
      <c r="BA1534" s="11">
        <f t="shared" si="2428"/>
        <v>0</v>
      </c>
      <c r="BB1534" s="11">
        <f t="shared" si="2428"/>
        <v>0</v>
      </c>
      <c r="BC1534" s="11">
        <f t="shared" si="2428"/>
        <v>30</v>
      </c>
      <c r="BD1534" s="11">
        <f t="shared" si="2428"/>
        <v>0</v>
      </c>
      <c r="BE1534" s="11">
        <f t="shared" si="2428"/>
        <v>0</v>
      </c>
      <c r="BF1534" s="11">
        <f t="shared" si="2428"/>
        <v>0</v>
      </c>
      <c r="BG1534" s="11">
        <f t="shared" si="2428"/>
        <v>0</v>
      </c>
      <c r="BH1534" s="11">
        <f t="shared" si="2428"/>
        <v>0</v>
      </c>
      <c r="BI1534" s="11">
        <f t="shared" ref="BE1534:BJ1535" si="2429">BI1535</f>
        <v>30</v>
      </c>
      <c r="BJ1534" s="11">
        <f t="shared" si="2429"/>
        <v>0</v>
      </c>
    </row>
    <row r="1535" spans="1:62" hidden="1" x14ac:dyDescent="0.25">
      <c r="A1535" s="47" t="s">
        <v>100</v>
      </c>
      <c r="B1535" s="30" t="s">
        <v>254</v>
      </c>
      <c r="C1535" s="30" t="s">
        <v>32</v>
      </c>
      <c r="D1535" s="30" t="s">
        <v>79</v>
      </c>
      <c r="E1535" s="30" t="s">
        <v>310</v>
      </c>
      <c r="F1535" s="30" t="s">
        <v>101</v>
      </c>
      <c r="G1535" s="11">
        <f t="shared" si="2425"/>
        <v>30</v>
      </c>
      <c r="H1535" s="11">
        <f t="shared" si="2425"/>
        <v>0</v>
      </c>
      <c r="I1535" s="11">
        <f t="shared" si="2425"/>
        <v>0</v>
      </c>
      <c r="J1535" s="11">
        <f t="shared" si="2425"/>
        <v>0</v>
      </c>
      <c r="K1535" s="11">
        <f t="shared" si="2425"/>
        <v>0</v>
      </c>
      <c r="L1535" s="11">
        <f t="shared" si="2425"/>
        <v>0</v>
      </c>
      <c r="M1535" s="11">
        <f t="shared" si="2425"/>
        <v>30</v>
      </c>
      <c r="N1535" s="11">
        <f t="shared" si="2425"/>
        <v>0</v>
      </c>
      <c r="O1535" s="11">
        <f t="shared" si="2425"/>
        <v>0</v>
      </c>
      <c r="P1535" s="11">
        <f t="shared" si="2425"/>
        <v>0</v>
      </c>
      <c r="Q1535" s="11">
        <f t="shared" si="2425"/>
        <v>0</v>
      </c>
      <c r="R1535" s="11">
        <f t="shared" si="2425"/>
        <v>0</v>
      </c>
      <c r="S1535" s="11">
        <f t="shared" si="2425"/>
        <v>30</v>
      </c>
      <c r="T1535" s="11">
        <f t="shared" si="2425"/>
        <v>0</v>
      </c>
      <c r="U1535" s="11">
        <f t="shared" si="2426"/>
        <v>0</v>
      </c>
      <c r="V1535" s="11">
        <f t="shared" si="2426"/>
        <v>0</v>
      </c>
      <c r="W1535" s="11">
        <f t="shared" si="2426"/>
        <v>0</v>
      </c>
      <c r="X1535" s="11">
        <f t="shared" si="2426"/>
        <v>0</v>
      </c>
      <c r="Y1535" s="11">
        <f t="shared" si="2426"/>
        <v>30</v>
      </c>
      <c r="Z1535" s="11">
        <f t="shared" si="2426"/>
        <v>0</v>
      </c>
      <c r="AA1535" s="11">
        <f t="shared" si="2426"/>
        <v>0</v>
      </c>
      <c r="AB1535" s="11">
        <f t="shared" si="2426"/>
        <v>0</v>
      </c>
      <c r="AC1535" s="11">
        <f t="shared" si="2426"/>
        <v>0</v>
      </c>
      <c r="AD1535" s="11">
        <f t="shared" si="2426"/>
        <v>0</v>
      </c>
      <c r="AE1535" s="11">
        <f t="shared" si="2426"/>
        <v>30</v>
      </c>
      <c r="AF1535" s="11">
        <f t="shared" si="2426"/>
        <v>0</v>
      </c>
      <c r="AG1535" s="11">
        <f t="shared" si="2427"/>
        <v>0</v>
      </c>
      <c r="AH1535" s="11">
        <f t="shared" si="2427"/>
        <v>0</v>
      </c>
      <c r="AI1535" s="11">
        <f t="shared" si="2427"/>
        <v>0</v>
      </c>
      <c r="AJ1535" s="11">
        <f t="shared" si="2427"/>
        <v>0</v>
      </c>
      <c r="AK1535" s="11">
        <f t="shared" si="2427"/>
        <v>30</v>
      </c>
      <c r="AL1535" s="11">
        <f t="shared" si="2427"/>
        <v>0</v>
      </c>
      <c r="AM1535" s="11">
        <f t="shared" si="2427"/>
        <v>0</v>
      </c>
      <c r="AN1535" s="11">
        <f t="shared" si="2427"/>
        <v>0</v>
      </c>
      <c r="AO1535" s="11">
        <f t="shared" si="2427"/>
        <v>0</v>
      </c>
      <c r="AP1535" s="11">
        <f t="shared" si="2427"/>
        <v>0</v>
      </c>
      <c r="AQ1535" s="11">
        <f t="shared" si="2427"/>
        <v>30</v>
      </c>
      <c r="AR1535" s="11">
        <f t="shared" si="2427"/>
        <v>0</v>
      </c>
      <c r="AS1535" s="11">
        <f t="shared" si="2428"/>
        <v>0</v>
      </c>
      <c r="AT1535" s="11">
        <f t="shared" si="2428"/>
        <v>0</v>
      </c>
      <c r="AU1535" s="11">
        <f t="shared" si="2428"/>
        <v>0</v>
      </c>
      <c r="AV1535" s="11">
        <f t="shared" si="2428"/>
        <v>0</v>
      </c>
      <c r="AW1535" s="98">
        <f t="shared" si="2428"/>
        <v>30</v>
      </c>
      <c r="AX1535" s="98">
        <f t="shared" si="2428"/>
        <v>0</v>
      </c>
      <c r="AY1535" s="11">
        <f t="shared" si="2428"/>
        <v>0</v>
      </c>
      <c r="AZ1535" s="11">
        <f t="shared" si="2428"/>
        <v>0</v>
      </c>
      <c r="BA1535" s="11">
        <f t="shared" si="2428"/>
        <v>0</v>
      </c>
      <c r="BB1535" s="11">
        <f t="shared" si="2428"/>
        <v>0</v>
      </c>
      <c r="BC1535" s="11">
        <f t="shared" si="2428"/>
        <v>30</v>
      </c>
      <c r="BD1535" s="11">
        <f t="shared" si="2428"/>
        <v>0</v>
      </c>
      <c r="BE1535" s="11">
        <f t="shared" si="2429"/>
        <v>0</v>
      </c>
      <c r="BF1535" s="11">
        <f t="shared" si="2429"/>
        <v>0</v>
      </c>
      <c r="BG1535" s="11">
        <f t="shared" si="2429"/>
        <v>0</v>
      </c>
      <c r="BH1535" s="11">
        <f t="shared" si="2429"/>
        <v>0</v>
      </c>
      <c r="BI1535" s="11">
        <f t="shared" si="2429"/>
        <v>30</v>
      </c>
      <c r="BJ1535" s="11">
        <f t="shared" si="2429"/>
        <v>0</v>
      </c>
    </row>
    <row r="1536" spans="1:62" hidden="1" x14ac:dyDescent="0.25">
      <c r="A1536" s="47" t="s">
        <v>269</v>
      </c>
      <c r="B1536" s="30" t="s">
        <v>254</v>
      </c>
      <c r="C1536" s="30" t="s">
        <v>32</v>
      </c>
      <c r="D1536" s="30" t="s">
        <v>79</v>
      </c>
      <c r="E1536" s="30" t="s">
        <v>310</v>
      </c>
      <c r="F1536" s="59" t="s">
        <v>270</v>
      </c>
      <c r="G1536" s="9">
        <v>30</v>
      </c>
      <c r="H1536" s="9"/>
      <c r="I1536" s="84"/>
      <c r="J1536" s="84"/>
      <c r="K1536" s="84"/>
      <c r="L1536" s="84"/>
      <c r="M1536" s="9">
        <f>G1536+I1536+J1536+K1536+L1536</f>
        <v>30</v>
      </c>
      <c r="N1536" s="9">
        <f>H1536+L1536</f>
        <v>0</v>
      </c>
      <c r="O1536" s="85"/>
      <c r="P1536" s="85"/>
      <c r="Q1536" s="85"/>
      <c r="R1536" s="85"/>
      <c r="S1536" s="9">
        <f>M1536+O1536+P1536+Q1536+R1536</f>
        <v>30</v>
      </c>
      <c r="T1536" s="9">
        <f>N1536+R1536</f>
        <v>0</v>
      </c>
      <c r="U1536" s="85"/>
      <c r="V1536" s="85"/>
      <c r="W1536" s="85"/>
      <c r="X1536" s="85"/>
      <c r="Y1536" s="9">
        <f>S1536+U1536+V1536+W1536+X1536</f>
        <v>30</v>
      </c>
      <c r="Z1536" s="9">
        <f>T1536+X1536</f>
        <v>0</v>
      </c>
      <c r="AA1536" s="85"/>
      <c r="AB1536" s="85"/>
      <c r="AC1536" s="85"/>
      <c r="AD1536" s="85"/>
      <c r="AE1536" s="9">
        <f>Y1536+AA1536+AB1536+AC1536+AD1536</f>
        <v>30</v>
      </c>
      <c r="AF1536" s="9">
        <f>Z1536+AD1536</f>
        <v>0</v>
      </c>
      <c r="AG1536" s="85"/>
      <c r="AH1536" s="85"/>
      <c r="AI1536" s="85"/>
      <c r="AJ1536" s="85"/>
      <c r="AK1536" s="9">
        <f>AE1536+AG1536+AH1536+AI1536+AJ1536</f>
        <v>30</v>
      </c>
      <c r="AL1536" s="9">
        <f>AF1536+AJ1536</f>
        <v>0</v>
      </c>
      <c r="AM1536" s="85"/>
      <c r="AN1536" s="85"/>
      <c r="AO1536" s="85"/>
      <c r="AP1536" s="85"/>
      <c r="AQ1536" s="9">
        <f>AK1536+AM1536+AN1536+AO1536+AP1536</f>
        <v>30</v>
      </c>
      <c r="AR1536" s="9">
        <f>AL1536+AP1536</f>
        <v>0</v>
      </c>
      <c r="AS1536" s="85"/>
      <c r="AT1536" s="85"/>
      <c r="AU1536" s="85"/>
      <c r="AV1536" s="85"/>
      <c r="AW1536" s="96">
        <f>AQ1536+AS1536+AT1536+AU1536+AV1536</f>
        <v>30</v>
      </c>
      <c r="AX1536" s="96">
        <f>AR1536+AV1536</f>
        <v>0</v>
      </c>
      <c r="AY1536" s="85"/>
      <c r="AZ1536" s="85"/>
      <c r="BA1536" s="85"/>
      <c r="BB1536" s="85"/>
      <c r="BC1536" s="9">
        <f>AW1536+AY1536+AZ1536+BA1536+BB1536</f>
        <v>30</v>
      </c>
      <c r="BD1536" s="9">
        <f>AX1536+BB1536</f>
        <v>0</v>
      </c>
      <c r="BE1536" s="85"/>
      <c r="BF1536" s="85"/>
      <c r="BG1536" s="85"/>
      <c r="BH1536" s="85"/>
      <c r="BI1536" s="9">
        <f>BC1536+BE1536+BF1536+BG1536+BH1536</f>
        <v>30</v>
      </c>
      <c r="BJ1536" s="9">
        <f>BD1536+BH1536</f>
        <v>0</v>
      </c>
    </row>
    <row r="1537" spans="1:62" ht="33" hidden="1" x14ac:dyDescent="0.25">
      <c r="A1537" s="49" t="s">
        <v>311</v>
      </c>
      <c r="B1537" s="30" t="s">
        <v>254</v>
      </c>
      <c r="C1537" s="30" t="s">
        <v>32</v>
      </c>
      <c r="D1537" s="30" t="s">
        <v>79</v>
      </c>
      <c r="E1537" s="30" t="s">
        <v>312</v>
      </c>
      <c r="F1537" s="30"/>
      <c r="G1537" s="11">
        <f t="shared" ref="G1537:V1538" si="2430">G1538</f>
        <v>3267</v>
      </c>
      <c r="H1537" s="11">
        <f t="shared" si="2430"/>
        <v>0</v>
      </c>
      <c r="I1537" s="11">
        <f t="shared" si="2430"/>
        <v>0</v>
      </c>
      <c r="J1537" s="11">
        <f t="shared" si="2430"/>
        <v>0</v>
      </c>
      <c r="K1537" s="11">
        <f t="shared" si="2430"/>
        <v>0</v>
      </c>
      <c r="L1537" s="11">
        <f t="shared" si="2430"/>
        <v>0</v>
      </c>
      <c r="M1537" s="11">
        <f t="shared" si="2430"/>
        <v>3267</v>
      </c>
      <c r="N1537" s="11">
        <f t="shared" si="2430"/>
        <v>0</v>
      </c>
      <c r="O1537" s="11">
        <f t="shared" si="2430"/>
        <v>0</v>
      </c>
      <c r="P1537" s="11">
        <f t="shared" si="2430"/>
        <v>0</v>
      </c>
      <c r="Q1537" s="11">
        <f t="shared" si="2430"/>
        <v>0</v>
      </c>
      <c r="R1537" s="11">
        <f t="shared" si="2430"/>
        <v>0</v>
      </c>
      <c r="S1537" s="11">
        <f t="shared" si="2430"/>
        <v>3267</v>
      </c>
      <c r="T1537" s="11">
        <f t="shared" si="2430"/>
        <v>0</v>
      </c>
      <c r="U1537" s="11">
        <f t="shared" si="2430"/>
        <v>0</v>
      </c>
      <c r="V1537" s="11">
        <f t="shared" si="2430"/>
        <v>0</v>
      </c>
      <c r="W1537" s="11">
        <f t="shared" ref="U1537:AJ1538" si="2431">W1538</f>
        <v>0</v>
      </c>
      <c r="X1537" s="11">
        <f t="shared" si="2431"/>
        <v>0</v>
      </c>
      <c r="Y1537" s="11">
        <f t="shared" si="2431"/>
        <v>3267</v>
      </c>
      <c r="Z1537" s="11">
        <f t="shared" si="2431"/>
        <v>0</v>
      </c>
      <c r="AA1537" s="11">
        <f t="shared" si="2431"/>
        <v>0</v>
      </c>
      <c r="AB1537" s="11">
        <f t="shared" si="2431"/>
        <v>0</v>
      </c>
      <c r="AC1537" s="11">
        <f t="shared" si="2431"/>
        <v>0</v>
      </c>
      <c r="AD1537" s="11">
        <f t="shared" si="2431"/>
        <v>0</v>
      </c>
      <c r="AE1537" s="11">
        <f t="shared" si="2431"/>
        <v>3267</v>
      </c>
      <c r="AF1537" s="11">
        <f t="shared" si="2431"/>
        <v>0</v>
      </c>
      <c r="AG1537" s="11">
        <f t="shared" si="2431"/>
        <v>0</v>
      </c>
      <c r="AH1537" s="11">
        <f t="shared" si="2431"/>
        <v>0</v>
      </c>
      <c r="AI1537" s="11">
        <f t="shared" si="2431"/>
        <v>0</v>
      </c>
      <c r="AJ1537" s="11">
        <f t="shared" si="2431"/>
        <v>0</v>
      </c>
      <c r="AK1537" s="11">
        <f t="shared" ref="AG1537:AV1538" si="2432">AK1538</f>
        <v>3267</v>
      </c>
      <c r="AL1537" s="11">
        <f t="shared" si="2432"/>
        <v>0</v>
      </c>
      <c r="AM1537" s="11">
        <f t="shared" si="2432"/>
        <v>0</v>
      </c>
      <c r="AN1537" s="11">
        <f t="shared" si="2432"/>
        <v>0</v>
      </c>
      <c r="AO1537" s="11">
        <f t="shared" si="2432"/>
        <v>0</v>
      </c>
      <c r="AP1537" s="11">
        <f t="shared" si="2432"/>
        <v>0</v>
      </c>
      <c r="AQ1537" s="11">
        <f t="shared" si="2432"/>
        <v>3267</v>
      </c>
      <c r="AR1537" s="11">
        <f t="shared" si="2432"/>
        <v>0</v>
      </c>
      <c r="AS1537" s="11">
        <f t="shared" si="2432"/>
        <v>0</v>
      </c>
      <c r="AT1537" s="11">
        <f t="shared" si="2432"/>
        <v>0</v>
      </c>
      <c r="AU1537" s="11">
        <f t="shared" si="2432"/>
        <v>0</v>
      </c>
      <c r="AV1537" s="11">
        <f t="shared" si="2432"/>
        <v>0</v>
      </c>
      <c r="AW1537" s="98">
        <f t="shared" ref="AS1537:BH1538" si="2433">AW1538</f>
        <v>3267</v>
      </c>
      <c r="AX1537" s="98">
        <f t="shared" si="2433"/>
        <v>0</v>
      </c>
      <c r="AY1537" s="11">
        <f t="shared" si="2433"/>
        <v>-511</v>
      </c>
      <c r="AZ1537" s="11">
        <f t="shared" si="2433"/>
        <v>0</v>
      </c>
      <c r="BA1537" s="11">
        <f t="shared" si="2433"/>
        <v>0</v>
      </c>
      <c r="BB1537" s="11">
        <f t="shared" si="2433"/>
        <v>0</v>
      </c>
      <c r="BC1537" s="11">
        <f t="shared" si="2433"/>
        <v>2756</v>
      </c>
      <c r="BD1537" s="11">
        <f t="shared" si="2433"/>
        <v>0</v>
      </c>
      <c r="BE1537" s="11">
        <f t="shared" si="2433"/>
        <v>0</v>
      </c>
      <c r="BF1537" s="11">
        <f t="shared" si="2433"/>
        <v>0</v>
      </c>
      <c r="BG1537" s="11">
        <f t="shared" si="2433"/>
        <v>0</v>
      </c>
      <c r="BH1537" s="11">
        <f t="shared" si="2433"/>
        <v>0</v>
      </c>
      <c r="BI1537" s="11">
        <f t="shared" ref="BE1537:BJ1538" si="2434">BI1538</f>
        <v>2756</v>
      </c>
      <c r="BJ1537" s="11">
        <f t="shared" si="2434"/>
        <v>0</v>
      </c>
    </row>
    <row r="1538" spans="1:62" hidden="1" x14ac:dyDescent="0.25">
      <c r="A1538" s="47" t="s">
        <v>100</v>
      </c>
      <c r="B1538" s="30" t="s">
        <v>254</v>
      </c>
      <c r="C1538" s="30" t="s">
        <v>32</v>
      </c>
      <c r="D1538" s="30" t="s">
        <v>79</v>
      </c>
      <c r="E1538" s="30" t="s">
        <v>312</v>
      </c>
      <c r="F1538" s="30" t="s">
        <v>101</v>
      </c>
      <c r="G1538" s="11">
        <f t="shared" si="2430"/>
        <v>3267</v>
      </c>
      <c r="H1538" s="11">
        <f t="shared" si="2430"/>
        <v>0</v>
      </c>
      <c r="I1538" s="11">
        <f t="shared" si="2430"/>
        <v>0</v>
      </c>
      <c r="J1538" s="11">
        <f t="shared" si="2430"/>
        <v>0</v>
      </c>
      <c r="K1538" s="11">
        <f t="shared" si="2430"/>
        <v>0</v>
      </c>
      <c r="L1538" s="11">
        <f t="shared" si="2430"/>
        <v>0</v>
      </c>
      <c r="M1538" s="11">
        <f t="shared" si="2430"/>
        <v>3267</v>
      </c>
      <c r="N1538" s="11">
        <f t="shared" si="2430"/>
        <v>0</v>
      </c>
      <c r="O1538" s="11">
        <f t="shared" si="2430"/>
        <v>0</v>
      </c>
      <c r="P1538" s="11">
        <f t="shared" si="2430"/>
        <v>0</v>
      </c>
      <c r="Q1538" s="11">
        <f t="shared" si="2430"/>
        <v>0</v>
      </c>
      <c r="R1538" s="11">
        <f t="shared" si="2430"/>
        <v>0</v>
      </c>
      <c r="S1538" s="11">
        <f t="shared" si="2430"/>
        <v>3267</v>
      </c>
      <c r="T1538" s="11">
        <f t="shared" si="2430"/>
        <v>0</v>
      </c>
      <c r="U1538" s="11">
        <f t="shared" si="2431"/>
        <v>0</v>
      </c>
      <c r="V1538" s="11">
        <f t="shared" si="2431"/>
        <v>0</v>
      </c>
      <c r="W1538" s="11">
        <f t="shared" si="2431"/>
        <v>0</v>
      </c>
      <c r="X1538" s="11">
        <f t="shared" si="2431"/>
        <v>0</v>
      </c>
      <c r="Y1538" s="11">
        <f t="shared" si="2431"/>
        <v>3267</v>
      </c>
      <c r="Z1538" s="11">
        <f t="shared" si="2431"/>
        <v>0</v>
      </c>
      <c r="AA1538" s="11">
        <f t="shared" si="2431"/>
        <v>0</v>
      </c>
      <c r="AB1538" s="11">
        <f t="shared" si="2431"/>
        <v>0</v>
      </c>
      <c r="AC1538" s="11">
        <f t="shared" si="2431"/>
        <v>0</v>
      </c>
      <c r="AD1538" s="11">
        <f t="shared" si="2431"/>
        <v>0</v>
      </c>
      <c r="AE1538" s="11">
        <f t="shared" si="2431"/>
        <v>3267</v>
      </c>
      <c r="AF1538" s="11">
        <f t="shared" si="2431"/>
        <v>0</v>
      </c>
      <c r="AG1538" s="11">
        <f t="shared" si="2432"/>
        <v>0</v>
      </c>
      <c r="AH1538" s="11">
        <f t="shared" si="2432"/>
        <v>0</v>
      </c>
      <c r="AI1538" s="11">
        <f t="shared" si="2432"/>
        <v>0</v>
      </c>
      <c r="AJ1538" s="11">
        <f t="shared" si="2432"/>
        <v>0</v>
      </c>
      <c r="AK1538" s="11">
        <f t="shared" si="2432"/>
        <v>3267</v>
      </c>
      <c r="AL1538" s="11">
        <f t="shared" si="2432"/>
        <v>0</v>
      </c>
      <c r="AM1538" s="11">
        <f t="shared" si="2432"/>
        <v>0</v>
      </c>
      <c r="AN1538" s="11">
        <f t="shared" si="2432"/>
        <v>0</v>
      </c>
      <c r="AO1538" s="11">
        <f t="shared" si="2432"/>
        <v>0</v>
      </c>
      <c r="AP1538" s="11">
        <f t="shared" si="2432"/>
        <v>0</v>
      </c>
      <c r="AQ1538" s="11">
        <f t="shared" si="2432"/>
        <v>3267</v>
      </c>
      <c r="AR1538" s="11">
        <f t="shared" si="2432"/>
        <v>0</v>
      </c>
      <c r="AS1538" s="11">
        <f t="shared" si="2433"/>
        <v>0</v>
      </c>
      <c r="AT1538" s="11">
        <f t="shared" si="2433"/>
        <v>0</v>
      </c>
      <c r="AU1538" s="11">
        <f t="shared" si="2433"/>
        <v>0</v>
      </c>
      <c r="AV1538" s="11">
        <f t="shared" si="2433"/>
        <v>0</v>
      </c>
      <c r="AW1538" s="98">
        <f t="shared" si="2433"/>
        <v>3267</v>
      </c>
      <c r="AX1538" s="98">
        <f t="shared" si="2433"/>
        <v>0</v>
      </c>
      <c r="AY1538" s="11">
        <f t="shared" si="2433"/>
        <v>-511</v>
      </c>
      <c r="AZ1538" s="11">
        <f t="shared" si="2433"/>
        <v>0</v>
      </c>
      <c r="BA1538" s="11">
        <f t="shared" si="2433"/>
        <v>0</v>
      </c>
      <c r="BB1538" s="11">
        <f t="shared" si="2433"/>
        <v>0</v>
      </c>
      <c r="BC1538" s="11">
        <f t="shared" si="2433"/>
        <v>2756</v>
      </c>
      <c r="BD1538" s="11">
        <f t="shared" si="2433"/>
        <v>0</v>
      </c>
      <c r="BE1538" s="11">
        <f t="shared" si="2434"/>
        <v>0</v>
      </c>
      <c r="BF1538" s="11">
        <f t="shared" si="2434"/>
        <v>0</v>
      </c>
      <c r="BG1538" s="11">
        <f t="shared" si="2434"/>
        <v>0</v>
      </c>
      <c r="BH1538" s="11">
        <f t="shared" si="2434"/>
        <v>0</v>
      </c>
      <c r="BI1538" s="11">
        <f t="shared" si="2434"/>
        <v>2756</v>
      </c>
      <c r="BJ1538" s="11">
        <f t="shared" si="2434"/>
        <v>0</v>
      </c>
    </row>
    <row r="1539" spans="1:62" hidden="1" x14ac:dyDescent="0.25">
      <c r="A1539" s="47" t="s">
        <v>269</v>
      </c>
      <c r="B1539" s="30" t="s">
        <v>254</v>
      </c>
      <c r="C1539" s="30" t="s">
        <v>32</v>
      </c>
      <c r="D1539" s="30" t="s">
        <v>79</v>
      </c>
      <c r="E1539" s="30" t="s">
        <v>312</v>
      </c>
      <c r="F1539" s="59" t="s">
        <v>270</v>
      </c>
      <c r="G1539" s="9">
        <v>3267</v>
      </c>
      <c r="H1539" s="9"/>
      <c r="I1539" s="84"/>
      <c r="J1539" s="84"/>
      <c r="K1539" s="84"/>
      <c r="L1539" s="84"/>
      <c r="M1539" s="9">
        <f>G1539+I1539+J1539+K1539+L1539</f>
        <v>3267</v>
      </c>
      <c r="N1539" s="9">
        <f>H1539+L1539</f>
        <v>0</v>
      </c>
      <c r="O1539" s="85"/>
      <c r="P1539" s="85"/>
      <c r="Q1539" s="85"/>
      <c r="R1539" s="85"/>
      <c r="S1539" s="9">
        <f>M1539+O1539+P1539+Q1539+R1539</f>
        <v>3267</v>
      </c>
      <c r="T1539" s="9">
        <f>N1539+R1539</f>
        <v>0</v>
      </c>
      <c r="U1539" s="85"/>
      <c r="V1539" s="85"/>
      <c r="W1539" s="85"/>
      <c r="X1539" s="85"/>
      <c r="Y1539" s="9">
        <f>S1539+U1539+V1539+W1539+X1539</f>
        <v>3267</v>
      </c>
      <c r="Z1539" s="9">
        <f>T1539+X1539</f>
        <v>0</v>
      </c>
      <c r="AA1539" s="85"/>
      <c r="AB1539" s="85"/>
      <c r="AC1539" s="85"/>
      <c r="AD1539" s="85"/>
      <c r="AE1539" s="9">
        <f>Y1539+AA1539+AB1539+AC1539+AD1539</f>
        <v>3267</v>
      </c>
      <c r="AF1539" s="9">
        <f>Z1539+AD1539</f>
        <v>0</v>
      </c>
      <c r="AG1539" s="85"/>
      <c r="AH1539" s="85"/>
      <c r="AI1539" s="85"/>
      <c r="AJ1539" s="85"/>
      <c r="AK1539" s="9">
        <f>AE1539+AG1539+AH1539+AI1539+AJ1539</f>
        <v>3267</v>
      </c>
      <c r="AL1539" s="9">
        <f>AF1539+AJ1539</f>
        <v>0</v>
      </c>
      <c r="AM1539" s="85"/>
      <c r="AN1539" s="85"/>
      <c r="AO1539" s="85"/>
      <c r="AP1539" s="85"/>
      <c r="AQ1539" s="9">
        <f>AK1539+AM1539+AN1539+AO1539+AP1539</f>
        <v>3267</v>
      </c>
      <c r="AR1539" s="9">
        <f>AL1539+AP1539</f>
        <v>0</v>
      </c>
      <c r="AS1539" s="85"/>
      <c r="AT1539" s="85"/>
      <c r="AU1539" s="85"/>
      <c r="AV1539" s="85"/>
      <c r="AW1539" s="96">
        <f>AQ1539+AS1539+AT1539+AU1539+AV1539</f>
        <v>3267</v>
      </c>
      <c r="AX1539" s="96">
        <f>AR1539+AV1539</f>
        <v>0</v>
      </c>
      <c r="AY1539" s="85">
        <v>-511</v>
      </c>
      <c r="AZ1539" s="85"/>
      <c r="BA1539" s="85"/>
      <c r="BB1539" s="85"/>
      <c r="BC1539" s="9">
        <f>AW1539+AY1539+AZ1539+BA1539+BB1539</f>
        <v>2756</v>
      </c>
      <c r="BD1539" s="9">
        <f>AX1539+BB1539</f>
        <v>0</v>
      </c>
      <c r="BE1539" s="85"/>
      <c r="BF1539" s="85"/>
      <c r="BG1539" s="85"/>
      <c r="BH1539" s="85"/>
      <c r="BI1539" s="9">
        <f>BC1539+BE1539+BF1539+BG1539+BH1539</f>
        <v>2756</v>
      </c>
      <c r="BJ1539" s="9">
        <f>BD1539+BH1539</f>
        <v>0</v>
      </c>
    </row>
    <row r="1540" spans="1:62" ht="33" hidden="1" x14ac:dyDescent="0.25">
      <c r="A1540" s="49" t="s">
        <v>313</v>
      </c>
      <c r="B1540" s="30" t="s">
        <v>254</v>
      </c>
      <c r="C1540" s="30" t="s">
        <v>32</v>
      </c>
      <c r="D1540" s="30" t="s">
        <v>79</v>
      </c>
      <c r="E1540" s="30" t="s">
        <v>314</v>
      </c>
      <c r="F1540" s="30"/>
      <c r="G1540" s="11">
        <f t="shared" ref="G1540:V1541" si="2435">G1541</f>
        <v>22876</v>
      </c>
      <c r="H1540" s="11">
        <f t="shared" si="2435"/>
        <v>0</v>
      </c>
      <c r="I1540" s="11">
        <f t="shared" si="2435"/>
        <v>0</v>
      </c>
      <c r="J1540" s="11">
        <f t="shared" si="2435"/>
        <v>0</v>
      </c>
      <c r="K1540" s="11">
        <f t="shared" si="2435"/>
        <v>0</v>
      </c>
      <c r="L1540" s="11">
        <f t="shared" si="2435"/>
        <v>0</v>
      </c>
      <c r="M1540" s="11">
        <f t="shared" si="2435"/>
        <v>22876</v>
      </c>
      <c r="N1540" s="11">
        <f t="shared" si="2435"/>
        <v>0</v>
      </c>
      <c r="O1540" s="11">
        <f t="shared" si="2435"/>
        <v>0</v>
      </c>
      <c r="P1540" s="11">
        <f t="shared" si="2435"/>
        <v>0</v>
      </c>
      <c r="Q1540" s="11">
        <f t="shared" si="2435"/>
        <v>0</v>
      </c>
      <c r="R1540" s="11">
        <f t="shared" si="2435"/>
        <v>0</v>
      </c>
      <c r="S1540" s="11">
        <f t="shared" si="2435"/>
        <v>22876</v>
      </c>
      <c r="T1540" s="11">
        <f t="shared" si="2435"/>
        <v>0</v>
      </c>
      <c r="U1540" s="11">
        <f t="shared" si="2435"/>
        <v>0</v>
      </c>
      <c r="V1540" s="11">
        <f t="shared" si="2435"/>
        <v>0</v>
      </c>
      <c r="W1540" s="11">
        <f t="shared" ref="U1540:AJ1541" si="2436">W1541</f>
        <v>0</v>
      </c>
      <c r="X1540" s="11">
        <f t="shared" si="2436"/>
        <v>0</v>
      </c>
      <c r="Y1540" s="11">
        <f t="shared" si="2436"/>
        <v>22876</v>
      </c>
      <c r="Z1540" s="11">
        <f t="shared" si="2436"/>
        <v>0</v>
      </c>
      <c r="AA1540" s="11">
        <f t="shared" si="2436"/>
        <v>0</v>
      </c>
      <c r="AB1540" s="11">
        <f t="shared" si="2436"/>
        <v>0</v>
      </c>
      <c r="AC1540" s="11">
        <f t="shared" si="2436"/>
        <v>0</v>
      </c>
      <c r="AD1540" s="11">
        <f t="shared" si="2436"/>
        <v>0</v>
      </c>
      <c r="AE1540" s="11">
        <f t="shared" si="2436"/>
        <v>22876</v>
      </c>
      <c r="AF1540" s="11">
        <f t="shared" si="2436"/>
        <v>0</v>
      </c>
      <c r="AG1540" s="11">
        <f t="shared" si="2436"/>
        <v>0</v>
      </c>
      <c r="AH1540" s="11">
        <f t="shared" si="2436"/>
        <v>0</v>
      </c>
      <c r="AI1540" s="11">
        <f t="shared" si="2436"/>
        <v>0</v>
      </c>
      <c r="AJ1540" s="11">
        <f t="shared" si="2436"/>
        <v>0</v>
      </c>
      <c r="AK1540" s="11">
        <f t="shared" ref="AG1540:AV1541" si="2437">AK1541</f>
        <v>22876</v>
      </c>
      <c r="AL1540" s="11">
        <f t="shared" si="2437"/>
        <v>0</v>
      </c>
      <c r="AM1540" s="11">
        <f t="shared" si="2437"/>
        <v>0</v>
      </c>
      <c r="AN1540" s="11">
        <f t="shared" si="2437"/>
        <v>0</v>
      </c>
      <c r="AO1540" s="11">
        <f t="shared" si="2437"/>
        <v>0</v>
      </c>
      <c r="AP1540" s="11">
        <f t="shared" si="2437"/>
        <v>0</v>
      </c>
      <c r="AQ1540" s="11">
        <f t="shared" si="2437"/>
        <v>22876</v>
      </c>
      <c r="AR1540" s="11">
        <f t="shared" si="2437"/>
        <v>0</v>
      </c>
      <c r="AS1540" s="11">
        <f t="shared" si="2437"/>
        <v>0</v>
      </c>
      <c r="AT1540" s="11">
        <f t="shared" si="2437"/>
        <v>0</v>
      </c>
      <c r="AU1540" s="11">
        <f t="shared" si="2437"/>
        <v>0</v>
      </c>
      <c r="AV1540" s="11">
        <f t="shared" si="2437"/>
        <v>0</v>
      </c>
      <c r="AW1540" s="98">
        <f t="shared" ref="AS1540:BH1541" si="2438">AW1541</f>
        <v>22876</v>
      </c>
      <c r="AX1540" s="98">
        <f t="shared" si="2438"/>
        <v>0</v>
      </c>
      <c r="AY1540" s="11">
        <f t="shared" si="2438"/>
        <v>0</v>
      </c>
      <c r="AZ1540" s="11">
        <f t="shared" si="2438"/>
        <v>0</v>
      </c>
      <c r="BA1540" s="11">
        <f t="shared" si="2438"/>
        <v>0</v>
      </c>
      <c r="BB1540" s="11">
        <f t="shared" si="2438"/>
        <v>0</v>
      </c>
      <c r="BC1540" s="11">
        <f t="shared" si="2438"/>
        <v>22876</v>
      </c>
      <c r="BD1540" s="11">
        <f t="shared" si="2438"/>
        <v>0</v>
      </c>
      <c r="BE1540" s="11">
        <f t="shared" si="2438"/>
        <v>0</v>
      </c>
      <c r="BF1540" s="11">
        <f t="shared" si="2438"/>
        <v>0</v>
      </c>
      <c r="BG1540" s="11">
        <f t="shared" si="2438"/>
        <v>0</v>
      </c>
      <c r="BH1540" s="11">
        <f t="shared" si="2438"/>
        <v>0</v>
      </c>
      <c r="BI1540" s="11">
        <f t="shared" ref="BE1540:BJ1541" si="2439">BI1541</f>
        <v>22876</v>
      </c>
      <c r="BJ1540" s="11">
        <f t="shared" si="2439"/>
        <v>0</v>
      </c>
    </row>
    <row r="1541" spans="1:62" hidden="1" x14ac:dyDescent="0.25">
      <c r="A1541" s="47" t="s">
        <v>100</v>
      </c>
      <c r="B1541" s="30" t="s">
        <v>254</v>
      </c>
      <c r="C1541" s="30" t="s">
        <v>32</v>
      </c>
      <c r="D1541" s="30" t="s">
        <v>79</v>
      </c>
      <c r="E1541" s="30" t="s">
        <v>314</v>
      </c>
      <c r="F1541" s="30" t="s">
        <v>101</v>
      </c>
      <c r="G1541" s="11">
        <f t="shared" si="2435"/>
        <v>22876</v>
      </c>
      <c r="H1541" s="11">
        <f t="shared" si="2435"/>
        <v>0</v>
      </c>
      <c r="I1541" s="11">
        <f t="shared" si="2435"/>
        <v>0</v>
      </c>
      <c r="J1541" s="11">
        <f t="shared" si="2435"/>
        <v>0</v>
      </c>
      <c r="K1541" s="11">
        <f t="shared" si="2435"/>
        <v>0</v>
      </c>
      <c r="L1541" s="11">
        <f t="shared" si="2435"/>
        <v>0</v>
      </c>
      <c r="M1541" s="11">
        <f t="shared" si="2435"/>
        <v>22876</v>
      </c>
      <c r="N1541" s="11">
        <f t="shared" si="2435"/>
        <v>0</v>
      </c>
      <c r="O1541" s="11">
        <f t="shared" si="2435"/>
        <v>0</v>
      </c>
      <c r="P1541" s="11">
        <f t="shared" si="2435"/>
        <v>0</v>
      </c>
      <c r="Q1541" s="11">
        <f t="shared" si="2435"/>
        <v>0</v>
      </c>
      <c r="R1541" s="11">
        <f t="shared" si="2435"/>
        <v>0</v>
      </c>
      <c r="S1541" s="11">
        <f t="shared" si="2435"/>
        <v>22876</v>
      </c>
      <c r="T1541" s="11">
        <f t="shared" si="2435"/>
        <v>0</v>
      </c>
      <c r="U1541" s="11">
        <f t="shared" si="2436"/>
        <v>0</v>
      </c>
      <c r="V1541" s="11">
        <f t="shared" si="2436"/>
        <v>0</v>
      </c>
      <c r="W1541" s="11">
        <f t="shared" si="2436"/>
        <v>0</v>
      </c>
      <c r="X1541" s="11">
        <f t="shared" si="2436"/>
        <v>0</v>
      </c>
      <c r="Y1541" s="11">
        <f t="shared" si="2436"/>
        <v>22876</v>
      </c>
      <c r="Z1541" s="11">
        <f t="shared" si="2436"/>
        <v>0</v>
      </c>
      <c r="AA1541" s="11">
        <f t="shared" si="2436"/>
        <v>0</v>
      </c>
      <c r="AB1541" s="11">
        <f t="shared" si="2436"/>
        <v>0</v>
      </c>
      <c r="AC1541" s="11">
        <f t="shared" si="2436"/>
        <v>0</v>
      </c>
      <c r="AD1541" s="11">
        <f t="shared" si="2436"/>
        <v>0</v>
      </c>
      <c r="AE1541" s="11">
        <f t="shared" si="2436"/>
        <v>22876</v>
      </c>
      <c r="AF1541" s="11">
        <f t="shared" si="2436"/>
        <v>0</v>
      </c>
      <c r="AG1541" s="11">
        <f t="shared" si="2437"/>
        <v>0</v>
      </c>
      <c r="AH1541" s="11">
        <f t="shared" si="2437"/>
        <v>0</v>
      </c>
      <c r="AI1541" s="11">
        <f t="shared" si="2437"/>
        <v>0</v>
      </c>
      <c r="AJ1541" s="11">
        <f t="shared" si="2437"/>
        <v>0</v>
      </c>
      <c r="AK1541" s="11">
        <f t="shared" si="2437"/>
        <v>22876</v>
      </c>
      <c r="AL1541" s="11">
        <f t="shared" si="2437"/>
        <v>0</v>
      </c>
      <c r="AM1541" s="11">
        <f t="shared" si="2437"/>
        <v>0</v>
      </c>
      <c r="AN1541" s="11">
        <f t="shared" si="2437"/>
        <v>0</v>
      </c>
      <c r="AO1541" s="11">
        <f t="shared" si="2437"/>
        <v>0</v>
      </c>
      <c r="AP1541" s="11">
        <f t="shared" si="2437"/>
        <v>0</v>
      </c>
      <c r="AQ1541" s="11">
        <f t="shared" si="2437"/>
        <v>22876</v>
      </c>
      <c r="AR1541" s="11">
        <f t="shared" si="2437"/>
        <v>0</v>
      </c>
      <c r="AS1541" s="11">
        <f t="shared" si="2438"/>
        <v>0</v>
      </c>
      <c r="AT1541" s="11">
        <f t="shared" si="2438"/>
        <v>0</v>
      </c>
      <c r="AU1541" s="11">
        <f t="shared" si="2438"/>
        <v>0</v>
      </c>
      <c r="AV1541" s="11">
        <f t="shared" si="2438"/>
        <v>0</v>
      </c>
      <c r="AW1541" s="98">
        <f t="shared" si="2438"/>
        <v>22876</v>
      </c>
      <c r="AX1541" s="98">
        <f t="shared" si="2438"/>
        <v>0</v>
      </c>
      <c r="AY1541" s="11">
        <f t="shared" si="2438"/>
        <v>0</v>
      </c>
      <c r="AZ1541" s="11">
        <f t="shared" si="2438"/>
        <v>0</v>
      </c>
      <c r="BA1541" s="11">
        <f t="shared" si="2438"/>
        <v>0</v>
      </c>
      <c r="BB1541" s="11">
        <f t="shared" si="2438"/>
        <v>0</v>
      </c>
      <c r="BC1541" s="11">
        <f t="shared" si="2438"/>
        <v>22876</v>
      </c>
      <c r="BD1541" s="11">
        <f t="shared" si="2438"/>
        <v>0</v>
      </c>
      <c r="BE1541" s="11">
        <f t="shared" si="2439"/>
        <v>0</v>
      </c>
      <c r="BF1541" s="11">
        <f t="shared" si="2439"/>
        <v>0</v>
      </c>
      <c r="BG1541" s="11">
        <f t="shared" si="2439"/>
        <v>0</v>
      </c>
      <c r="BH1541" s="11">
        <f t="shared" si="2439"/>
        <v>0</v>
      </c>
      <c r="BI1541" s="11">
        <f t="shared" si="2439"/>
        <v>22876</v>
      </c>
      <c r="BJ1541" s="11">
        <f t="shared" si="2439"/>
        <v>0</v>
      </c>
    </row>
    <row r="1542" spans="1:62" hidden="1" x14ac:dyDescent="0.25">
      <c r="A1542" s="47" t="s">
        <v>269</v>
      </c>
      <c r="B1542" s="30" t="s">
        <v>254</v>
      </c>
      <c r="C1542" s="30" t="s">
        <v>32</v>
      </c>
      <c r="D1542" s="30" t="s">
        <v>79</v>
      </c>
      <c r="E1542" s="30" t="s">
        <v>314</v>
      </c>
      <c r="F1542" s="59" t="s">
        <v>270</v>
      </c>
      <c r="G1542" s="9">
        <v>22876</v>
      </c>
      <c r="H1542" s="9"/>
      <c r="I1542" s="84"/>
      <c r="J1542" s="84"/>
      <c r="K1542" s="84"/>
      <c r="L1542" s="84"/>
      <c r="M1542" s="9">
        <f>G1542+I1542+J1542+K1542+L1542</f>
        <v>22876</v>
      </c>
      <c r="N1542" s="9">
        <f>H1542+L1542</f>
        <v>0</v>
      </c>
      <c r="O1542" s="85"/>
      <c r="P1542" s="85"/>
      <c r="Q1542" s="85"/>
      <c r="R1542" s="85"/>
      <c r="S1542" s="9">
        <f>M1542+O1542+P1542+Q1542+R1542</f>
        <v>22876</v>
      </c>
      <c r="T1542" s="9">
        <f>N1542+R1542</f>
        <v>0</v>
      </c>
      <c r="U1542" s="85"/>
      <c r="V1542" s="85"/>
      <c r="W1542" s="85"/>
      <c r="X1542" s="85"/>
      <c r="Y1542" s="9">
        <f>S1542+U1542+V1542+W1542+X1542</f>
        <v>22876</v>
      </c>
      <c r="Z1542" s="9">
        <f>T1542+X1542</f>
        <v>0</v>
      </c>
      <c r="AA1542" s="85"/>
      <c r="AB1542" s="85"/>
      <c r="AC1542" s="85"/>
      <c r="AD1542" s="85"/>
      <c r="AE1542" s="9">
        <f>Y1542+AA1542+AB1542+AC1542+AD1542</f>
        <v>22876</v>
      </c>
      <c r="AF1542" s="9">
        <f>Z1542+AD1542</f>
        <v>0</v>
      </c>
      <c r="AG1542" s="85"/>
      <c r="AH1542" s="85"/>
      <c r="AI1542" s="85"/>
      <c r="AJ1542" s="85"/>
      <c r="AK1542" s="9">
        <f>AE1542+AG1542+AH1542+AI1542+AJ1542</f>
        <v>22876</v>
      </c>
      <c r="AL1542" s="9">
        <f>AF1542+AJ1542</f>
        <v>0</v>
      </c>
      <c r="AM1542" s="85"/>
      <c r="AN1542" s="85"/>
      <c r="AO1542" s="85"/>
      <c r="AP1542" s="85"/>
      <c r="AQ1542" s="9">
        <f>AK1542+AM1542+AN1542+AO1542+AP1542</f>
        <v>22876</v>
      </c>
      <c r="AR1542" s="9">
        <f>AL1542+AP1542</f>
        <v>0</v>
      </c>
      <c r="AS1542" s="85"/>
      <c r="AT1542" s="85"/>
      <c r="AU1542" s="85"/>
      <c r="AV1542" s="85"/>
      <c r="AW1542" s="96">
        <f>AQ1542+AS1542+AT1542+AU1542+AV1542</f>
        <v>22876</v>
      </c>
      <c r="AX1542" s="96">
        <f>AR1542+AV1542</f>
        <v>0</v>
      </c>
      <c r="AY1542" s="85"/>
      <c r="AZ1542" s="85"/>
      <c r="BA1542" s="85"/>
      <c r="BB1542" s="85"/>
      <c r="BC1542" s="9">
        <f>AW1542+AY1542+AZ1542+BA1542+BB1542</f>
        <v>22876</v>
      </c>
      <c r="BD1542" s="9">
        <f>AX1542+BB1542</f>
        <v>0</v>
      </c>
      <c r="BE1542" s="85"/>
      <c r="BF1542" s="85"/>
      <c r="BG1542" s="85"/>
      <c r="BH1542" s="85"/>
      <c r="BI1542" s="9">
        <f>BC1542+BE1542+BF1542+BG1542+BH1542</f>
        <v>22876</v>
      </c>
      <c r="BJ1542" s="9">
        <f>BD1542+BH1542</f>
        <v>0</v>
      </c>
    </row>
    <row r="1543" spans="1:62" ht="33" hidden="1" x14ac:dyDescent="0.25">
      <c r="A1543" s="49" t="s">
        <v>626</v>
      </c>
      <c r="B1543" s="30" t="s">
        <v>254</v>
      </c>
      <c r="C1543" s="30" t="s">
        <v>32</v>
      </c>
      <c r="D1543" s="30" t="s">
        <v>79</v>
      </c>
      <c r="E1543" s="30" t="s">
        <v>625</v>
      </c>
      <c r="F1543" s="30"/>
      <c r="G1543" s="9">
        <f t="shared" ref="G1543:V1544" si="2440">G1544</f>
        <v>5904</v>
      </c>
      <c r="H1543" s="9">
        <f t="shared" si="2440"/>
        <v>0</v>
      </c>
      <c r="I1543" s="9">
        <f t="shared" si="2440"/>
        <v>0</v>
      </c>
      <c r="J1543" s="9">
        <f t="shared" si="2440"/>
        <v>0</v>
      </c>
      <c r="K1543" s="9">
        <f t="shared" si="2440"/>
        <v>0</v>
      </c>
      <c r="L1543" s="9">
        <f t="shared" si="2440"/>
        <v>0</v>
      </c>
      <c r="M1543" s="9">
        <f t="shared" si="2440"/>
        <v>5904</v>
      </c>
      <c r="N1543" s="9">
        <f t="shared" si="2440"/>
        <v>0</v>
      </c>
      <c r="O1543" s="9">
        <f t="shared" si="2440"/>
        <v>0</v>
      </c>
      <c r="P1543" s="9">
        <f t="shared" si="2440"/>
        <v>0</v>
      </c>
      <c r="Q1543" s="9">
        <f t="shared" si="2440"/>
        <v>0</v>
      </c>
      <c r="R1543" s="9">
        <f t="shared" si="2440"/>
        <v>0</v>
      </c>
      <c r="S1543" s="9">
        <f t="shared" si="2440"/>
        <v>5904</v>
      </c>
      <c r="T1543" s="9">
        <f t="shared" si="2440"/>
        <v>0</v>
      </c>
      <c r="U1543" s="9">
        <f t="shared" si="2440"/>
        <v>0</v>
      </c>
      <c r="V1543" s="9">
        <f t="shared" si="2440"/>
        <v>0</v>
      </c>
      <c r="W1543" s="9">
        <f t="shared" ref="U1543:AJ1544" si="2441">W1544</f>
        <v>0</v>
      </c>
      <c r="X1543" s="9">
        <f t="shared" si="2441"/>
        <v>0</v>
      </c>
      <c r="Y1543" s="9">
        <f t="shared" si="2441"/>
        <v>5904</v>
      </c>
      <c r="Z1543" s="9">
        <f t="shared" si="2441"/>
        <v>0</v>
      </c>
      <c r="AA1543" s="9">
        <f t="shared" si="2441"/>
        <v>0</v>
      </c>
      <c r="AB1543" s="9">
        <f t="shared" si="2441"/>
        <v>0</v>
      </c>
      <c r="AC1543" s="9">
        <f t="shared" si="2441"/>
        <v>0</v>
      </c>
      <c r="AD1543" s="9">
        <f t="shared" si="2441"/>
        <v>0</v>
      </c>
      <c r="AE1543" s="9">
        <f t="shared" si="2441"/>
        <v>5904</v>
      </c>
      <c r="AF1543" s="9">
        <f t="shared" si="2441"/>
        <v>0</v>
      </c>
      <c r="AG1543" s="9">
        <f t="shared" si="2441"/>
        <v>0</v>
      </c>
      <c r="AH1543" s="9">
        <f t="shared" si="2441"/>
        <v>0</v>
      </c>
      <c r="AI1543" s="9">
        <f t="shared" si="2441"/>
        <v>0</v>
      </c>
      <c r="AJ1543" s="9">
        <f t="shared" si="2441"/>
        <v>0</v>
      </c>
      <c r="AK1543" s="9">
        <f t="shared" ref="AG1543:AV1544" si="2442">AK1544</f>
        <v>5904</v>
      </c>
      <c r="AL1543" s="9">
        <f t="shared" si="2442"/>
        <v>0</v>
      </c>
      <c r="AM1543" s="9">
        <f t="shared" si="2442"/>
        <v>0</v>
      </c>
      <c r="AN1543" s="9">
        <f t="shared" si="2442"/>
        <v>0</v>
      </c>
      <c r="AO1543" s="9">
        <f t="shared" si="2442"/>
        <v>0</v>
      </c>
      <c r="AP1543" s="9">
        <f t="shared" si="2442"/>
        <v>0</v>
      </c>
      <c r="AQ1543" s="9">
        <f t="shared" si="2442"/>
        <v>5904</v>
      </c>
      <c r="AR1543" s="9">
        <f t="shared" si="2442"/>
        <v>0</v>
      </c>
      <c r="AS1543" s="9">
        <f t="shared" si="2442"/>
        <v>0</v>
      </c>
      <c r="AT1543" s="9">
        <f t="shared" si="2442"/>
        <v>0</v>
      </c>
      <c r="AU1543" s="9">
        <f t="shared" si="2442"/>
        <v>0</v>
      </c>
      <c r="AV1543" s="9">
        <f t="shared" si="2442"/>
        <v>0</v>
      </c>
      <c r="AW1543" s="96">
        <f t="shared" ref="AS1543:BH1544" si="2443">AW1544</f>
        <v>5904</v>
      </c>
      <c r="AX1543" s="96">
        <f t="shared" si="2443"/>
        <v>0</v>
      </c>
      <c r="AY1543" s="9">
        <f t="shared" si="2443"/>
        <v>0</v>
      </c>
      <c r="AZ1543" s="9">
        <f t="shared" si="2443"/>
        <v>0</v>
      </c>
      <c r="BA1543" s="9">
        <f t="shared" si="2443"/>
        <v>0</v>
      </c>
      <c r="BB1543" s="9">
        <f t="shared" si="2443"/>
        <v>0</v>
      </c>
      <c r="BC1543" s="9">
        <f t="shared" si="2443"/>
        <v>5904</v>
      </c>
      <c r="BD1543" s="9">
        <f t="shared" si="2443"/>
        <v>0</v>
      </c>
      <c r="BE1543" s="9">
        <f t="shared" si="2443"/>
        <v>0</v>
      </c>
      <c r="BF1543" s="9">
        <f t="shared" si="2443"/>
        <v>0</v>
      </c>
      <c r="BG1543" s="9">
        <f t="shared" si="2443"/>
        <v>0</v>
      </c>
      <c r="BH1543" s="9">
        <f t="shared" si="2443"/>
        <v>0</v>
      </c>
      <c r="BI1543" s="9">
        <f t="shared" ref="BE1543:BJ1544" si="2444">BI1544</f>
        <v>5904</v>
      </c>
      <c r="BJ1543" s="9">
        <f t="shared" si="2444"/>
        <v>0</v>
      </c>
    </row>
    <row r="1544" spans="1:62" hidden="1" x14ac:dyDescent="0.25">
      <c r="A1544" s="47" t="s">
        <v>100</v>
      </c>
      <c r="B1544" s="30" t="s">
        <v>254</v>
      </c>
      <c r="C1544" s="30" t="s">
        <v>32</v>
      </c>
      <c r="D1544" s="30" t="s">
        <v>79</v>
      </c>
      <c r="E1544" s="30" t="s">
        <v>625</v>
      </c>
      <c r="F1544" s="30" t="s">
        <v>101</v>
      </c>
      <c r="G1544" s="9">
        <f t="shared" si="2440"/>
        <v>5904</v>
      </c>
      <c r="H1544" s="9">
        <f t="shared" si="2440"/>
        <v>0</v>
      </c>
      <c r="I1544" s="9">
        <f t="shared" si="2440"/>
        <v>0</v>
      </c>
      <c r="J1544" s="9">
        <f t="shared" si="2440"/>
        <v>0</v>
      </c>
      <c r="K1544" s="9">
        <f t="shared" si="2440"/>
        <v>0</v>
      </c>
      <c r="L1544" s="9">
        <f t="shared" si="2440"/>
        <v>0</v>
      </c>
      <c r="M1544" s="9">
        <f t="shared" si="2440"/>
        <v>5904</v>
      </c>
      <c r="N1544" s="9">
        <f t="shared" si="2440"/>
        <v>0</v>
      </c>
      <c r="O1544" s="9">
        <f t="shared" si="2440"/>
        <v>0</v>
      </c>
      <c r="P1544" s="9">
        <f t="shared" si="2440"/>
        <v>0</v>
      </c>
      <c r="Q1544" s="9">
        <f t="shared" si="2440"/>
        <v>0</v>
      </c>
      <c r="R1544" s="9">
        <f t="shared" si="2440"/>
        <v>0</v>
      </c>
      <c r="S1544" s="9">
        <f t="shared" si="2440"/>
        <v>5904</v>
      </c>
      <c r="T1544" s="9">
        <f t="shared" si="2440"/>
        <v>0</v>
      </c>
      <c r="U1544" s="9">
        <f t="shared" si="2441"/>
        <v>0</v>
      </c>
      <c r="V1544" s="9">
        <f t="shared" si="2441"/>
        <v>0</v>
      </c>
      <c r="W1544" s="9">
        <f t="shared" si="2441"/>
        <v>0</v>
      </c>
      <c r="X1544" s="9">
        <f t="shared" si="2441"/>
        <v>0</v>
      </c>
      <c r="Y1544" s="9">
        <f t="shared" si="2441"/>
        <v>5904</v>
      </c>
      <c r="Z1544" s="9">
        <f t="shared" si="2441"/>
        <v>0</v>
      </c>
      <c r="AA1544" s="9">
        <f t="shared" si="2441"/>
        <v>0</v>
      </c>
      <c r="AB1544" s="9">
        <f t="shared" si="2441"/>
        <v>0</v>
      </c>
      <c r="AC1544" s="9">
        <f t="shared" si="2441"/>
        <v>0</v>
      </c>
      <c r="AD1544" s="9">
        <f t="shared" si="2441"/>
        <v>0</v>
      </c>
      <c r="AE1544" s="9">
        <f t="shared" si="2441"/>
        <v>5904</v>
      </c>
      <c r="AF1544" s="9">
        <f t="shared" si="2441"/>
        <v>0</v>
      </c>
      <c r="AG1544" s="9">
        <f t="shared" si="2442"/>
        <v>0</v>
      </c>
      <c r="AH1544" s="9">
        <f t="shared" si="2442"/>
        <v>0</v>
      </c>
      <c r="AI1544" s="9">
        <f t="shared" si="2442"/>
        <v>0</v>
      </c>
      <c r="AJ1544" s="9">
        <f t="shared" si="2442"/>
        <v>0</v>
      </c>
      <c r="AK1544" s="9">
        <f t="shared" si="2442"/>
        <v>5904</v>
      </c>
      <c r="AL1544" s="9">
        <f t="shared" si="2442"/>
        <v>0</v>
      </c>
      <c r="AM1544" s="9">
        <f t="shared" si="2442"/>
        <v>0</v>
      </c>
      <c r="AN1544" s="9">
        <f t="shared" si="2442"/>
        <v>0</v>
      </c>
      <c r="AO1544" s="9">
        <f t="shared" si="2442"/>
        <v>0</v>
      </c>
      <c r="AP1544" s="9">
        <f t="shared" si="2442"/>
        <v>0</v>
      </c>
      <c r="AQ1544" s="9">
        <f t="shared" si="2442"/>
        <v>5904</v>
      </c>
      <c r="AR1544" s="9">
        <f t="shared" si="2442"/>
        <v>0</v>
      </c>
      <c r="AS1544" s="9">
        <f t="shared" si="2443"/>
        <v>0</v>
      </c>
      <c r="AT1544" s="9">
        <f t="shared" si="2443"/>
        <v>0</v>
      </c>
      <c r="AU1544" s="9">
        <f t="shared" si="2443"/>
        <v>0</v>
      </c>
      <c r="AV1544" s="9">
        <f t="shared" si="2443"/>
        <v>0</v>
      </c>
      <c r="AW1544" s="96">
        <f t="shared" si="2443"/>
        <v>5904</v>
      </c>
      <c r="AX1544" s="96">
        <f t="shared" si="2443"/>
        <v>0</v>
      </c>
      <c r="AY1544" s="9">
        <f t="shared" si="2443"/>
        <v>0</v>
      </c>
      <c r="AZ1544" s="9">
        <f t="shared" si="2443"/>
        <v>0</v>
      </c>
      <c r="BA1544" s="9">
        <f t="shared" si="2443"/>
        <v>0</v>
      </c>
      <c r="BB1544" s="9">
        <f t="shared" si="2443"/>
        <v>0</v>
      </c>
      <c r="BC1544" s="9">
        <f t="shared" si="2443"/>
        <v>5904</v>
      </c>
      <c r="BD1544" s="9">
        <f t="shared" si="2443"/>
        <v>0</v>
      </c>
      <c r="BE1544" s="9">
        <f t="shared" si="2444"/>
        <v>0</v>
      </c>
      <c r="BF1544" s="9">
        <f t="shared" si="2444"/>
        <v>0</v>
      </c>
      <c r="BG1544" s="9">
        <f t="shared" si="2444"/>
        <v>0</v>
      </c>
      <c r="BH1544" s="9">
        <f t="shared" si="2444"/>
        <v>0</v>
      </c>
      <c r="BI1544" s="9">
        <f t="shared" si="2444"/>
        <v>5904</v>
      </c>
      <c r="BJ1544" s="9">
        <f t="shared" si="2444"/>
        <v>0</v>
      </c>
    </row>
    <row r="1545" spans="1:62" hidden="1" x14ac:dyDescent="0.25">
      <c r="A1545" s="47" t="s">
        <v>269</v>
      </c>
      <c r="B1545" s="30" t="s">
        <v>254</v>
      </c>
      <c r="C1545" s="30" t="s">
        <v>32</v>
      </c>
      <c r="D1545" s="30" t="s">
        <v>79</v>
      </c>
      <c r="E1545" s="30" t="s">
        <v>625</v>
      </c>
      <c r="F1545" s="59" t="s">
        <v>270</v>
      </c>
      <c r="G1545" s="9">
        <v>5904</v>
      </c>
      <c r="H1545" s="9"/>
      <c r="I1545" s="84"/>
      <c r="J1545" s="84"/>
      <c r="K1545" s="84"/>
      <c r="L1545" s="84"/>
      <c r="M1545" s="9">
        <f>G1545+I1545+J1545+K1545+L1545</f>
        <v>5904</v>
      </c>
      <c r="N1545" s="9">
        <f>H1545+L1545</f>
        <v>0</v>
      </c>
      <c r="O1545" s="85"/>
      <c r="P1545" s="85"/>
      <c r="Q1545" s="85"/>
      <c r="R1545" s="85"/>
      <c r="S1545" s="9">
        <f>M1545+O1545+P1545+Q1545+R1545</f>
        <v>5904</v>
      </c>
      <c r="T1545" s="9">
        <f>N1545+R1545</f>
        <v>0</v>
      </c>
      <c r="U1545" s="85"/>
      <c r="V1545" s="85"/>
      <c r="W1545" s="85"/>
      <c r="X1545" s="85"/>
      <c r="Y1545" s="9">
        <f>S1545+U1545+V1545+W1545+X1545</f>
        <v>5904</v>
      </c>
      <c r="Z1545" s="9">
        <f>T1545+X1545</f>
        <v>0</v>
      </c>
      <c r="AA1545" s="85"/>
      <c r="AB1545" s="85"/>
      <c r="AC1545" s="85"/>
      <c r="AD1545" s="85"/>
      <c r="AE1545" s="9">
        <f>Y1545+AA1545+AB1545+AC1545+AD1545</f>
        <v>5904</v>
      </c>
      <c r="AF1545" s="9">
        <f>Z1545+AD1545</f>
        <v>0</v>
      </c>
      <c r="AG1545" s="85"/>
      <c r="AH1545" s="85"/>
      <c r="AI1545" s="85"/>
      <c r="AJ1545" s="85"/>
      <c r="AK1545" s="9">
        <f>AE1545+AG1545+AH1545+AI1545+AJ1545</f>
        <v>5904</v>
      </c>
      <c r="AL1545" s="9">
        <f>AF1545+AJ1545</f>
        <v>0</v>
      </c>
      <c r="AM1545" s="85"/>
      <c r="AN1545" s="85"/>
      <c r="AO1545" s="85"/>
      <c r="AP1545" s="85"/>
      <c r="AQ1545" s="9">
        <f>AK1545+AM1545+AN1545+AO1545+AP1545</f>
        <v>5904</v>
      </c>
      <c r="AR1545" s="9">
        <f>AL1545+AP1545</f>
        <v>0</v>
      </c>
      <c r="AS1545" s="85"/>
      <c r="AT1545" s="85"/>
      <c r="AU1545" s="85"/>
      <c r="AV1545" s="85"/>
      <c r="AW1545" s="96">
        <f>AQ1545+AS1545+AT1545+AU1545+AV1545</f>
        <v>5904</v>
      </c>
      <c r="AX1545" s="96">
        <f>AR1545+AV1545</f>
        <v>0</v>
      </c>
      <c r="AY1545" s="85"/>
      <c r="AZ1545" s="85"/>
      <c r="BA1545" s="85"/>
      <c r="BB1545" s="85"/>
      <c r="BC1545" s="9">
        <f>AW1545+AY1545+AZ1545+BA1545+BB1545</f>
        <v>5904</v>
      </c>
      <c r="BD1545" s="9">
        <f>AX1545+BB1545</f>
        <v>0</v>
      </c>
      <c r="BE1545" s="85"/>
      <c r="BF1545" s="85"/>
      <c r="BG1545" s="85"/>
      <c r="BH1545" s="85"/>
      <c r="BI1545" s="9">
        <f>BC1545+BE1545+BF1545+BG1545+BH1545</f>
        <v>5904</v>
      </c>
      <c r="BJ1545" s="9">
        <f>BD1545+BH1545</f>
        <v>0</v>
      </c>
    </row>
    <row r="1546" spans="1:62" ht="132" hidden="1" x14ac:dyDescent="0.25">
      <c r="A1546" s="49" t="s">
        <v>663</v>
      </c>
      <c r="B1546" s="30" t="s">
        <v>254</v>
      </c>
      <c r="C1546" s="30" t="s">
        <v>32</v>
      </c>
      <c r="D1546" s="30" t="s">
        <v>79</v>
      </c>
      <c r="E1546" s="30" t="s">
        <v>664</v>
      </c>
      <c r="F1546" s="30"/>
      <c r="G1546" s="9">
        <f t="shared" ref="G1546:V1547" si="2445">G1547</f>
        <v>1848</v>
      </c>
      <c r="H1546" s="9">
        <f t="shared" si="2445"/>
        <v>0</v>
      </c>
      <c r="I1546" s="9">
        <f t="shared" si="2445"/>
        <v>0</v>
      </c>
      <c r="J1546" s="9">
        <f t="shared" si="2445"/>
        <v>0</v>
      </c>
      <c r="K1546" s="9">
        <f t="shared" si="2445"/>
        <v>0</v>
      </c>
      <c r="L1546" s="9">
        <f t="shared" si="2445"/>
        <v>0</v>
      </c>
      <c r="M1546" s="9">
        <f t="shared" si="2445"/>
        <v>1848</v>
      </c>
      <c r="N1546" s="9">
        <f t="shared" si="2445"/>
        <v>0</v>
      </c>
      <c r="O1546" s="9">
        <f t="shared" si="2445"/>
        <v>0</v>
      </c>
      <c r="P1546" s="9">
        <f t="shared" si="2445"/>
        <v>0</v>
      </c>
      <c r="Q1546" s="9">
        <f t="shared" si="2445"/>
        <v>0</v>
      </c>
      <c r="R1546" s="9">
        <f t="shared" si="2445"/>
        <v>0</v>
      </c>
      <c r="S1546" s="9">
        <f t="shared" si="2445"/>
        <v>1848</v>
      </c>
      <c r="T1546" s="9">
        <f t="shared" si="2445"/>
        <v>0</v>
      </c>
      <c r="U1546" s="9">
        <f t="shared" si="2445"/>
        <v>0</v>
      </c>
      <c r="V1546" s="9">
        <f t="shared" si="2445"/>
        <v>0</v>
      </c>
      <c r="W1546" s="9">
        <f t="shared" ref="U1546:AJ1547" si="2446">W1547</f>
        <v>0</v>
      </c>
      <c r="X1546" s="9">
        <f t="shared" si="2446"/>
        <v>0</v>
      </c>
      <c r="Y1546" s="9">
        <f t="shared" si="2446"/>
        <v>1848</v>
      </c>
      <c r="Z1546" s="9">
        <f t="shared" si="2446"/>
        <v>0</v>
      </c>
      <c r="AA1546" s="9">
        <f t="shared" si="2446"/>
        <v>0</v>
      </c>
      <c r="AB1546" s="9">
        <f t="shared" si="2446"/>
        <v>0</v>
      </c>
      <c r="AC1546" s="9">
        <f t="shared" si="2446"/>
        <v>0</v>
      </c>
      <c r="AD1546" s="9">
        <f t="shared" si="2446"/>
        <v>0</v>
      </c>
      <c r="AE1546" s="9">
        <f t="shared" si="2446"/>
        <v>1848</v>
      </c>
      <c r="AF1546" s="9">
        <f t="shared" si="2446"/>
        <v>0</v>
      </c>
      <c r="AG1546" s="9">
        <f t="shared" si="2446"/>
        <v>0</v>
      </c>
      <c r="AH1546" s="9">
        <f t="shared" si="2446"/>
        <v>476</v>
      </c>
      <c r="AI1546" s="9">
        <f t="shared" si="2446"/>
        <v>0</v>
      </c>
      <c r="AJ1546" s="9">
        <f t="shared" si="2446"/>
        <v>9281</v>
      </c>
      <c r="AK1546" s="9">
        <f t="shared" ref="AG1546:AV1547" si="2447">AK1547</f>
        <v>11605</v>
      </c>
      <c r="AL1546" s="9">
        <f t="shared" si="2447"/>
        <v>9281</v>
      </c>
      <c r="AM1546" s="9">
        <f t="shared" si="2447"/>
        <v>0</v>
      </c>
      <c r="AN1546" s="9">
        <f t="shared" si="2447"/>
        <v>0</v>
      </c>
      <c r="AO1546" s="9">
        <f t="shared" si="2447"/>
        <v>0</v>
      </c>
      <c r="AP1546" s="9">
        <f t="shared" si="2447"/>
        <v>0</v>
      </c>
      <c r="AQ1546" s="9">
        <f t="shared" si="2447"/>
        <v>11605</v>
      </c>
      <c r="AR1546" s="9">
        <f t="shared" si="2447"/>
        <v>9281</v>
      </c>
      <c r="AS1546" s="9">
        <f t="shared" si="2447"/>
        <v>0</v>
      </c>
      <c r="AT1546" s="9">
        <f t="shared" si="2447"/>
        <v>0</v>
      </c>
      <c r="AU1546" s="9">
        <f t="shared" si="2447"/>
        <v>0</v>
      </c>
      <c r="AV1546" s="9">
        <f t="shared" si="2447"/>
        <v>0</v>
      </c>
      <c r="AW1546" s="96">
        <f t="shared" ref="AS1546:BH1547" si="2448">AW1547</f>
        <v>11605</v>
      </c>
      <c r="AX1546" s="96">
        <f t="shared" si="2448"/>
        <v>9281</v>
      </c>
      <c r="AY1546" s="9">
        <f t="shared" si="2448"/>
        <v>0</v>
      </c>
      <c r="AZ1546" s="9">
        <f t="shared" si="2448"/>
        <v>0</v>
      </c>
      <c r="BA1546" s="9">
        <f t="shared" si="2448"/>
        <v>0</v>
      </c>
      <c r="BB1546" s="9">
        <f t="shared" si="2448"/>
        <v>0</v>
      </c>
      <c r="BC1546" s="9">
        <f t="shared" si="2448"/>
        <v>11605</v>
      </c>
      <c r="BD1546" s="9">
        <f t="shared" si="2448"/>
        <v>9281</v>
      </c>
      <c r="BE1546" s="9">
        <f t="shared" si="2448"/>
        <v>0</v>
      </c>
      <c r="BF1546" s="9">
        <f t="shared" si="2448"/>
        <v>0</v>
      </c>
      <c r="BG1546" s="9">
        <f t="shared" si="2448"/>
        <v>0</v>
      </c>
      <c r="BH1546" s="9">
        <f t="shared" si="2448"/>
        <v>0</v>
      </c>
      <c r="BI1546" s="9">
        <f t="shared" ref="BE1546:BJ1547" si="2449">BI1547</f>
        <v>11605</v>
      </c>
      <c r="BJ1546" s="9">
        <f t="shared" si="2449"/>
        <v>9281</v>
      </c>
    </row>
    <row r="1547" spans="1:62" hidden="1" x14ac:dyDescent="0.25">
      <c r="A1547" s="49" t="s">
        <v>100</v>
      </c>
      <c r="B1547" s="30" t="s">
        <v>254</v>
      </c>
      <c r="C1547" s="30" t="s">
        <v>32</v>
      </c>
      <c r="D1547" s="30" t="s">
        <v>79</v>
      </c>
      <c r="E1547" s="30" t="s">
        <v>664</v>
      </c>
      <c r="F1547" s="30" t="s">
        <v>101</v>
      </c>
      <c r="G1547" s="9">
        <f t="shared" si="2445"/>
        <v>1848</v>
      </c>
      <c r="H1547" s="9">
        <f t="shared" si="2445"/>
        <v>0</v>
      </c>
      <c r="I1547" s="9">
        <f t="shared" si="2445"/>
        <v>0</v>
      </c>
      <c r="J1547" s="9">
        <f t="shared" si="2445"/>
        <v>0</v>
      </c>
      <c r="K1547" s="9">
        <f t="shared" si="2445"/>
        <v>0</v>
      </c>
      <c r="L1547" s="9">
        <f t="shared" si="2445"/>
        <v>0</v>
      </c>
      <c r="M1547" s="9">
        <f t="shared" si="2445"/>
        <v>1848</v>
      </c>
      <c r="N1547" s="9">
        <f t="shared" si="2445"/>
        <v>0</v>
      </c>
      <c r="O1547" s="9">
        <f t="shared" si="2445"/>
        <v>0</v>
      </c>
      <c r="P1547" s="9">
        <f t="shared" si="2445"/>
        <v>0</v>
      </c>
      <c r="Q1547" s="9">
        <f t="shared" si="2445"/>
        <v>0</v>
      </c>
      <c r="R1547" s="9">
        <f t="shared" si="2445"/>
        <v>0</v>
      </c>
      <c r="S1547" s="9">
        <f t="shared" si="2445"/>
        <v>1848</v>
      </c>
      <c r="T1547" s="9">
        <f t="shared" si="2445"/>
        <v>0</v>
      </c>
      <c r="U1547" s="9">
        <f t="shared" si="2446"/>
        <v>0</v>
      </c>
      <c r="V1547" s="9">
        <f t="shared" si="2446"/>
        <v>0</v>
      </c>
      <c r="W1547" s="9">
        <f t="shared" si="2446"/>
        <v>0</v>
      </c>
      <c r="X1547" s="9">
        <f t="shared" si="2446"/>
        <v>0</v>
      </c>
      <c r="Y1547" s="9">
        <f t="shared" si="2446"/>
        <v>1848</v>
      </c>
      <c r="Z1547" s="9">
        <f t="shared" si="2446"/>
        <v>0</v>
      </c>
      <c r="AA1547" s="9">
        <f t="shared" si="2446"/>
        <v>0</v>
      </c>
      <c r="AB1547" s="9">
        <f t="shared" si="2446"/>
        <v>0</v>
      </c>
      <c r="AC1547" s="9">
        <f t="shared" si="2446"/>
        <v>0</v>
      </c>
      <c r="AD1547" s="9">
        <f t="shared" si="2446"/>
        <v>0</v>
      </c>
      <c r="AE1547" s="9">
        <f t="shared" si="2446"/>
        <v>1848</v>
      </c>
      <c r="AF1547" s="9">
        <f t="shared" si="2446"/>
        <v>0</v>
      </c>
      <c r="AG1547" s="9">
        <f t="shared" si="2447"/>
        <v>0</v>
      </c>
      <c r="AH1547" s="9">
        <f t="shared" si="2447"/>
        <v>476</v>
      </c>
      <c r="AI1547" s="9">
        <f t="shared" si="2447"/>
        <v>0</v>
      </c>
      <c r="AJ1547" s="9">
        <f t="shared" si="2447"/>
        <v>9281</v>
      </c>
      <c r="AK1547" s="9">
        <f t="shared" si="2447"/>
        <v>11605</v>
      </c>
      <c r="AL1547" s="9">
        <f t="shared" si="2447"/>
        <v>9281</v>
      </c>
      <c r="AM1547" s="9">
        <f t="shared" si="2447"/>
        <v>0</v>
      </c>
      <c r="AN1547" s="9">
        <f t="shared" si="2447"/>
        <v>0</v>
      </c>
      <c r="AO1547" s="9">
        <f t="shared" si="2447"/>
        <v>0</v>
      </c>
      <c r="AP1547" s="9">
        <f t="shared" si="2447"/>
        <v>0</v>
      </c>
      <c r="AQ1547" s="9">
        <f t="shared" si="2447"/>
        <v>11605</v>
      </c>
      <c r="AR1547" s="9">
        <f t="shared" si="2447"/>
        <v>9281</v>
      </c>
      <c r="AS1547" s="9">
        <f t="shared" si="2448"/>
        <v>0</v>
      </c>
      <c r="AT1547" s="9">
        <f t="shared" si="2448"/>
        <v>0</v>
      </c>
      <c r="AU1547" s="9">
        <f t="shared" si="2448"/>
        <v>0</v>
      </c>
      <c r="AV1547" s="9">
        <f t="shared" si="2448"/>
        <v>0</v>
      </c>
      <c r="AW1547" s="96">
        <f t="shared" si="2448"/>
        <v>11605</v>
      </c>
      <c r="AX1547" s="96">
        <f t="shared" si="2448"/>
        <v>9281</v>
      </c>
      <c r="AY1547" s="9">
        <f t="shared" si="2448"/>
        <v>0</v>
      </c>
      <c r="AZ1547" s="9">
        <f t="shared" si="2448"/>
        <v>0</v>
      </c>
      <c r="BA1547" s="9">
        <f t="shared" si="2448"/>
        <v>0</v>
      </c>
      <c r="BB1547" s="9">
        <f t="shared" si="2448"/>
        <v>0</v>
      </c>
      <c r="BC1547" s="9">
        <f t="shared" si="2448"/>
        <v>11605</v>
      </c>
      <c r="BD1547" s="9">
        <f t="shared" si="2448"/>
        <v>9281</v>
      </c>
      <c r="BE1547" s="9">
        <f t="shared" si="2449"/>
        <v>0</v>
      </c>
      <c r="BF1547" s="9">
        <f t="shared" si="2449"/>
        <v>0</v>
      </c>
      <c r="BG1547" s="9">
        <f t="shared" si="2449"/>
        <v>0</v>
      </c>
      <c r="BH1547" s="9">
        <f t="shared" si="2449"/>
        <v>0</v>
      </c>
      <c r="BI1547" s="9">
        <f t="shared" si="2449"/>
        <v>11605</v>
      </c>
      <c r="BJ1547" s="9">
        <f t="shared" si="2449"/>
        <v>9281</v>
      </c>
    </row>
    <row r="1548" spans="1:62" hidden="1" x14ac:dyDescent="0.25">
      <c r="A1548" s="28" t="s">
        <v>269</v>
      </c>
      <c r="B1548" s="30" t="s">
        <v>254</v>
      </c>
      <c r="C1548" s="30" t="s">
        <v>32</v>
      </c>
      <c r="D1548" s="30" t="s">
        <v>79</v>
      </c>
      <c r="E1548" s="30" t="s">
        <v>664</v>
      </c>
      <c r="F1548" s="30" t="s">
        <v>270</v>
      </c>
      <c r="G1548" s="9">
        <v>1848</v>
      </c>
      <c r="H1548" s="9"/>
      <c r="I1548" s="84"/>
      <c r="J1548" s="84"/>
      <c r="K1548" s="84"/>
      <c r="L1548" s="84"/>
      <c r="M1548" s="9">
        <f>G1548+I1548+J1548+K1548+L1548</f>
        <v>1848</v>
      </c>
      <c r="N1548" s="9">
        <f>H1548+L1548</f>
        <v>0</v>
      </c>
      <c r="O1548" s="85"/>
      <c r="P1548" s="85"/>
      <c r="Q1548" s="85"/>
      <c r="R1548" s="85"/>
      <c r="S1548" s="9">
        <f>M1548+O1548+P1548+Q1548+R1548</f>
        <v>1848</v>
      </c>
      <c r="T1548" s="9">
        <f>N1548+R1548</f>
        <v>0</v>
      </c>
      <c r="U1548" s="85"/>
      <c r="V1548" s="85"/>
      <c r="W1548" s="85"/>
      <c r="X1548" s="85"/>
      <c r="Y1548" s="9">
        <f>S1548+U1548+V1548+W1548+X1548</f>
        <v>1848</v>
      </c>
      <c r="Z1548" s="9">
        <f>T1548+X1548</f>
        <v>0</v>
      </c>
      <c r="AA1548" s="85"/>
      <c r="AB1548" s="85"/>
      <c r="AC1548" s="85"/>
      <c r="AD1548" s="85"/>
      <c r="AE1548" s="9">
        <f>Y1548+AA1548+AB1548+AC1548+AD1548</f>
        <v>1848</v>
      </c>
      <c r="AF1548" s="9">
        <f>Z1548+AD1548</f>
        <v>0</v>
      </c>
      <c r="AG1548" s="85"/>
      <c r="AH1548" s="9">
        <v>476</v>
      </c>
      <c r="AI1548" s="85"/>
      <c r="AJ1548" s="9">
        <v>9281</v>
      </c>
      <c r="AK1548" s="9">
        <f>AE1548+AG1548+AH1548+AI1548+AJ1548</f>
        <v>11605</v>
      </c>
      <c r="AL1548" s="9">
        <f>AF1548+AJ1548</f>
        <v>9281</v>
      </c>
      <c r="AM1548" s="85"/>
      <c r="AN1548" s="9"/>
      <c r="AO1548" s="85"/>
      <c r="AP1548" s="9"/>
      <c r="AQ1548" s="9">
        <f>AK1548+AM1548+AN1548+AO1548+AP1548</f>
        <v>11605</v>
      </c>
      <c r="AR1548" s="9">
        <f>AL1548+AP1548</f>
        <v>9281</v>
      </c>
      <c r="AS1548" s="85"/>
      <c r="AT1548" s="9"/>
      <c r="AU1548" s="85"/>
      <c r="AV1548" s="9"/>
      <c r="AW1548" s="96">
        <f>AQ1548+AS1548+AT1548+AU1548+AV1548</f>
        <v>11605</v>
      </c>
      <c r="AX1548" s="96">
        <f>AR1548+AV1548</f>
        <v>9281</v>
      </c>
      <c r="AY1548" s="85"/>
      <c r="AZ1548" s="9"/>
      <c r="BA1548" s="85"/>
      <c r="BB1548" s="9"/>
      <c r="BC1548" s="9">
        <f>AW1548+AY1548+AZ1548+BA1548+BB1548</f>
        <v>11605</v>
      </c>
      <c r="BD1548" s="9">
        <f>AX1548+BB1548</f>
        <v>9281</v>
      </c>
      <c r="BE1548" s="85"/>
      <c r="BF1548" s="9"/>
      <c r="BG1548" s="85"/>
      <c r="BH1548" s="9"/>
      <c r="BI1548" s="9">
        <f>BC1548+BE1548+BF1548+BG1548+BH1548</f>
        <v>11605</v>
      </c>
      <c r="BJ1548" s="9">
        <f>BD1548+BH1548</f>
        <v>9281</v>
      </c>
    </row>
    <row r="1549" spans="1:62" hidden="1" x14ac:dyDescent="0.25">
      <c r="A1549" s="47"/>
      <c r="B1549" s="30"/>
      <c r="C1549" s="30"/>
      <c r="D1549" s="30"/>
      <c r="E1549" s="30"/>
      <c r="F1549" s="59"/>
      <c r="G1549" s="9"/>
      <c r="H1549" s="9"/>
      <c r="I1549" s="84"/>
      <c r="J1549" s="84"/>
      <c r="K1549" s="84"/>
      <c r="L1549" s="84"/>
      <c r="M1549" s="84"/>
      <c r="N1549" s="84"/>
      <c r="O1549" s="85"/>
      <c r="P1549" s="85"/>
      <c r="Q1549" s="85"/>
      <c r="R1549" s="85"/>
      <c r="S1549" s="85"/>
      <c r="T1549" s="85"/>
      <c r="U1549" s="85"/>
      <c r="V1549" s="85"/>
      <c r="W1549" s="85"/>
      <c r="X1549" s="85"/>
      <c r="Y1549" s="85"/>
      <c r="Z1549" s="85"/>
      <c r="AA1549" s="85"/>
      <c r="AB1549" s="85"/>
      <c r="AC1549" s="85"/>
      <c r="AD1549" s="85"/>
      <c r="AE1549" s="85"/>
      <c r="AF1549" s="85"/>
      <c r="AG1549" s="85"/>
      <c r="AH1549" s="85"/>
      <c r="AI1549" s="85"/>
      <c r="AJ1549" s="85"/>
      <c r="AK1549" s="85"/>
      <c r="AL1549" s="85"/>
      <c r="AM1549" s="85"/>
      <c r="AN1549" s="85"/>
      <c r="AO1549" s="85"/>
      <c r="AP1549" s="85"/>
      <c r="AQ1549" s="85"/>
      <c r="AR1549" s="85"/>
      <c r="AS1549" s="85"/>
      <c r="AT1549" s="85"/>
      <c r="AU1549" s="85"/>
      <c r="AV1549" s="85"/>
      <c r="AW1549" s="97"/>
      <c r="AX1549" s="97"/>
      <c r="AY1549" s="85"/>
      <c r="AZ1549" s="85"/>
      <c r="BA1549" s="85"/>
      <c r="BB1549" s="85"/>
      <c r="BC1549" s="85"/>
      <c r="BD1549" s="85"/>
      <c r="BE1549" s="85"/>
      <c r="BF1549" s="85"/>
      <c r="BG1549" s="85"/>
      <c r="BH1549" s="85"/>
      <c r="BI1549" s="85"/>
      <c r="BJ1549" s="85"/>
    </row>
    <row r="1550" spans="1:62" ht="18.75" hidden="1" x14ac:dyDescent="0.3">
      <c r="A1550" s="63" t="s">
        <v>31</v>
      </c>
      <c r="B1550" s="35" t="s">
        <v>254</v>
      </c>
      <c r="C1550" s="35" t="s">
        <v>32</v>
      </c>
      <c r="D1550" s="35" t="s">
        <v>16</v>
      </c>
      <c r="E1550" s="35"/>
      <c r="F1550" s="35"/>
      <c r="G1550" s="13">
        <f t="shared" ref="G1550:V1554" si="2450">G1551</f>
        <v>513</v>
      </c>
      <c r="H1550" s="13">
        <f t="shared" si="2450"/>
        <v>0</v>
      </c>
      <c r="I1550" s="13">
        <f t="shared" si="2450"/>
        <v>0</v>
      </c>
      <c r="J1550" s="13">
        <f t="shared" si="2450"/>
        <v>0</v>
      </c>
      <c r="K1550" s="13">
        <f t="shared" si="2450"/>
        <v>0</v>
      </c>
      <c r="L1550" s="13">
        <f t="shared" si="2450"/>
        <v>0</v>
      </c>
      <c r="M1550" s="13">
        <f t="shared" si="2450"/>
        <v>513</v>
      </c>
      <c r="N1550" s="13">
        <f t="shared" si="2450"/>
        <v>0</v>
      </c>
      <c r="O1550" s="13">
        <f t="shared" si="2450"/>
        <v>0</v>
      </c>
      <c r="P1550" s="13">
        <f t="shared" si="2450"/>
        <v>0</v>
      </c>
      <c r="Q1550" s="13">
        <f t="shared" si="2450"/>
        <v>0</v>
      </c>
      <c r="R1550" s="13">
        <f t="shared" si="2450"/>
        <v>0</v>
      </c>
      <c r="S1550" s="13">
        <f t="shared" si="2450"/>
        <v>513</v>
      </c>
      <c r="T1550" s="13">
        <f t="shared" si="2450"/>
        <v>0</v>
      </c>
      <c r="U1550" s="13">
        <f t="shared" si="2450"/>
        <v>0</v>
      </c>
      <c r="V1550" s="13">
        <f t="shared" si="2450"/>
        <v>0</v>
      </c>
      <c r="W1550" s="13">
        <f t="shared" ref="U1550:AJ1554" si="2451">W1551</f>
        <v>0</v>
      </c>
      <c r="X1550" s="13">
        <f t="shared" si="2451"/>
        <v>0</v>
      </c>
      <c r="Y1550" s="13">
        <f t="shared" si="2451"/>
        <v>513</v>
      </c>
      <c r="Z1550" s="13">
        <f t="shared" si="2451"/>
        <v>0</v>
      </c>
      <c r="AA1550" s="13">
        <f t="shared" si="2451"/>
        <v>0</v>
      </c>
      <c r="AB1550" s="13">
        <f t="shared" si="2451"/>
        <v>0</v>
      </c>
      <c r="AC1550" s="13">
        <f t="shared" si="2451"/>
        <v>0</v>
      </c>
      <c r="AD1550" s="13">
        <f t="shared" si="2451"/>
        <v>0</v>
      </c>
      <c r="AE1550" s="13">
        <f t="shared" si="2451"/>
        <v>513</v>
      </c>
      <c r="AF1550" s="13">
        <f t="shared" si="2451"/>
        <v>0</v>
      </c>
      <c r="AG1550" s="13">
        <f t="shared" si="2451"/>
        <v>0</v>
      </c>
      <c r="AH1550" s="13">
        <f t="shared" si="2451"/>
        <v>0</v>
      </c>
      <c r="AI1550" s="13">
        <f t="shared" si="2451"/>
        <v>0</v>
      </c>
      <c r="AJ1550" s="13">
        <f t="shared" si="2451"/>
        <v>0</v>
      </c>
      <c r="AK1550" s="13">
        <f t="shared" ref="AG1550:AV1554" si="2452">AK1551</f>
        <v>513</v>
      </c>
      <c r="AL1550" s="13">
        <f t="shared" si="2452"/>
        <v>0</v>
      </c>
      <c r="AM1550" s="13">
        <f t="shared" si="2452"/>
        <v>0</v>
      </c>
      <c r="AN1550" s="13">
        <f t="shared" si="2452"/>
        <v>0</v>
      </c>
      <c r="AO1550" s="13">
        <f t="shared" si="2452"/>
        <v>0</v>
      </c>
      <c r="AP1550" s="13">
        <f t="shared" si="2452"/>
        <v>0</v>
      </c>
      <c r="AQ1550" s="13">
        <f t="shared" si="2452"/>
        <v>513</v>
      </c>
      <c r="AR1550" s="13">
        <f t="shared" si="2452"/>
        <v>0</v>
      </c>
      <c r="AS1550" s="13">
        <f t="shared" si="2452"/>
        <v>0</v>
      </c>
      <c r="AT1550" s="13">
        <f t="shared" si="2452"/>
        <v>0</v>
      </c>
      <c r="AU1550" s="13">
        <f t="shared" si="2452"/>
        <v>0</v>
      </c>
      <c r="AV1550" s="13">
        <f t="shared" si="2452"/>
        <v>0</v>
      </c>
      <c r="AW1550" s="101">
        <f t="shared" ref="AS1550:BH1554" si="2453">AW1551</f>
        <v>513</v>
      </c>
      <c r="AX1550" s="101">
        <f t="shared" si="2453"/>
        <v>0</v>
      </c>
      <c r="AY1550" s="13">
        <f t="shared" si="2453"/>
        <v>0</v>
      </c>
      <c r="AZ1550" s="13">
        <f t="shared" si="2453"/>
        <v>0</v>
      </c>
      <c r="BA1550" s="13">
        <f t="shared" si="2453"/>
        <v>0</v>
      </c>
      <c r="BB1550" s="13">
        <f t="shared" si="2453"/>
        <v>0</v>
      </c>
      <c r="BC1550" s="13">
        <f t="shared" si="2453"/>
        <v>513</v>
      </c>
      <c r="BD1550" s="13">
        <f t="shared" si="2453"/>
        <v>0</v>
      </c>
      <c r="BE1550" s="13">
        <f t="shared" si="2453"/>
        <v>0</v>
      </c>
      <c r="BF1550" s="13">
        <f t="shared" si="2453"/>
        <v>0</v>
      </c>
      <c r="BG1550" s="13">
        <f t="shared" si="2453"/>
        <v>0</v>
      </c>
      <c r="BH1550" s="13">
        <f t="shared" si="2453"/>
        <v>0</v>
      </c>
      <c r="BI1550" s="13">
        <f t="shared" ref="BE1550:BJ1554" si="2454">BI1551</f>
        <v>513</v>
      </c>
      <c r="BJ1550" s="13">
        <f t="shared" si="2454"/>
        <v>0</v>
      </c>
    </row>
    <row r="1551" spans="1:62" ht="66" hidden="1" x14ac:dyDescent="0.25">
      <c r="A1551" s="25" t="s">
        <v>423</v>
      </c>
      <c r="B1551" s="30" t="s">
        <v>254</v>
      </c>
      <c r="C1551" s="30" t="s">
        <v>32</v>
      </c>
      <c r="D1551" s="30" t="s">
        <v>16</v>
      </c>
      <c r="E1551" s="30" t="s">
        <v>221</v>
      </c>
      <c r="F1551" s="30"/>
      <c r="G1551" s="11">
        <f t="shared" si="2450"/>
        <v>513</v>
      </c>
      <c r="H1551" s="11">
        <f t="shared" si="2450"/>
        <v>0</v>
      </c>
      <c r="I1551" s="11">
        <f t="shared" si="2450"/>
        <v>0</v>
      </c>
      <c r="J1551" s="11">
        <f t="shared" si="2450"/>
        <v>0</v>
      </c>
      <c r="K1551" s="11">
        <f t="shared" si="2450"/>
        <v>0</v>
      </c>
      <c r="L1551" s="11">
        <f t="shared" si="2450"/>
        <v>0</v>
      </c>
      <c r="M1551" s="11">
        <f t="shared" si="2450"/>
        <v>513</v>
      </c>
      <c r="N1551" s="11">
        <f t="shared" si="2450"/>
        <v>0</v>
      </c>
      <c r="O1551" s="11">
        <f t="shared" si="2450"/>
        <v>0</v>
      </c>
      <c r="P1551" s="11">
        <f t="shared" si="2450"/>
        <v>0</v>
      </c>
      <c r="Q1551" s="11">
        <f t="shared" si="2450"/>
        <v>0</v>
      </c>
      <c r="R1551" s="11">
        <f t="shared" si="2450"/>
        <v>0</v>
      </c>
      <c r="S1551" s="11">
        <f t="shared" si="2450"/>
        <v>513</v>
      </c>
      <c r="T1551" s="11">
        <f t="shared" si="2450"/>
        <v>0</v>
      </c>
      <c r="U1551" s="11">
        <f t="shared" si="2451"/>
        <v>0</v>
      </c>
      <c r="V1551" s="11">
        <f t="shared" si="2451"/>
        <v>0</v>
      </c>
      <c r="W1551" s="11">
        <f t="shared" si="2451"/>
        <v>0</v>
      </c>
      <c r="X1551" s="11">
        <f t="shared" si="2451"/>
        <v>0</v>
      </c>
      <c r="Y1551" s="11">
        <f t="shared" si="2451"/>
        <v>513</v>
      </c>
      <c r="Z1551" s="11">
        <f t="shared" si="2451"/>
        <v>0</v>
      </c>
      <c r="AA1551" s="11">
        <f t="shared" si="2451"/>
        <v>0</v>
      </c>
      <c r="AB1551" s="11">
        <f t="shared" si="2451"/>
        <v>0</v>
      </c>
      <c r="AC1551" s="11">
        <f t="shared" si="2451"/>
        <v>0</v>
      </c>
      <c r="AD1551" s="11">
        <f t="shared" si="2451"/>
        <v>0</v>
      </c>
      <c r="AE1551" s="11">
        <f t="shared" si="2451"/>
        <v>513</v>
      </c>
      <c r="AF1551" s="11">
        <f t="shared" si="2451"/>
        <v>0</v>
      </c>
      <c r="AG1551" s="11">
        <f t="shared" si="2452"/>
        <v>0</v>
      </c>
      <c r="AH1551" s="11">
        <f t="shared" si="2452"/>
        <v>0</v>
      </c>
      <c r="AI1551" s="11">
        <f t="shared" si="2452"/>
        <v>0</v>
      </c>
      <c r="AJ1551" s="11">
        <f t="shared" si="2452"/>
        <v>0</v>
      </c>
      <c r="AK1551" s="11">
        <f t="shared" si="2452"/>
        <v>513</v>
      </c>
      <c r="AL1551" s="11">
        <f t="shared" si="2452"/>
        <v>0</v>
      </c>
      <c r="AM1551" s="11">
        <f t="shared" si="2452"/>
        <v>0</v>
      </c>
      <c r="AN1551" s="11">
        <f t="shared" si="2452"/>
        <v>0</v>
      </c>
      <c r="AO1551" s="11">
        <f t="shared" si="2452"/>
        <v>0</v>
      </c>
      <c r="AP1551" s="11">
        <f t="shared" si="2452"/>
        <v>0</v>
      </c>
      <c r="AQ1551" s="11">
        <f t="shared" si="2452"/>
        <v>513</v>
      </c>
      <c r="AR1551" s="11">
        <f t="shared" si="2452"/>
        <v>0</v>
      </c>
      <c r="AS1551" s="11">
        <f t="shared" si="2453"/>
        <v>0</v>
      </c>
      <c r="AT1551" s="11">
        <f t="shared" si="2453"/>
        <v>0</v>
      </c>
      <c r="AU1551" s="11">
        <f t="shared" si="2453"/>
        <v>0</v>
      </c>
      <c r="AV1551" s="11">
        <f t="shared" si="2453"/>
        <v>0</v>
      </c>
      <c r="AW1551" s="98">
        <f t="shared" si="2453"/>
        <v>513</v>
      </c>
      <c r="AX1551" s="98">
        <f t="shared" si="2453"/>
        <v>0</v>
      </c>
      <c r="AY1551" s="11">
        <f t="shared" si="2453"/>
        <v>0</v>
      </c>
      <c r="AZ1551" s="11">
        <f t="shared" si="2453"/>
        <v>0</v>
      </c>
      <c r="BA1551" s="11">
        <f t="shared" si="2453"/>
        <v>0</v>
      </c>
      <c r="BB1551" s="11">
        <f t="shared" si="2453"/>
        <v>0</v>
      </c>
      <c r="BC1551" s="11">
        <f t="shared" si="2453"/>
        <v>513</v>
      </c>
      <c r="BD1551" s="11">
        <f t="shared" si="2453"/>
        <v>0</v>
      </c>
      <c r="BE1551" s="11">
        <f t="shared" si="2454"/>
        <v>0</v>
      </c>
      <c r="BF1551" s="11">
        <f t="shared" si="2454"/>
        <v>0</v>
      </c>
      <c r="BG1551" s="11">
        <f t="shared" si="2454"/>
        <v>0</v>
      </c>
      <c r="BH1551" s="11">
        <f t="shared" si="2454"/>
        <v>0</v>
      </c>
      <c r="BI1551" s="11">
        <f t="shared" si="2454"/>
        <v>513</v>
      </c>
      <c r="BJ1551" s="11">
        <f t="shared" si="2454"/>
        <v>0</v>
      </c>
    </row>
    <row r="1552" spans="1:62" hidden="1" x14ac:dyDescent="0.25">
      <c r="A1552" s="47" t="s">
        <v>14</v>
      </c>
      <c r="B1552" s="30" t="s">
        <v>254</v>
      </c>
      <c r="C1552" s="30" t="s">
        <v>32</v>
      </c>
      <c r="D1552" s="30" t="s">
        <v>16</v>
      </c>
      <c r="E1552" s="30" t="s">
        <v>222</v>
      </c>
      <c r="F1552" s="30"/>
      <c r="G1552" s="11">
        <f t="shared" si="2450"/>
        <v>513</v>
      </c>
      <c r="H1552" s="11">
        <f t="shared" si="2450"/>
        <v>0</v>
      </c>
      <c r="I1552" s="11">
        <f t="shared" si="2450"/>
        <v>0</v>
      </c>
      <c r="J1552" s="11">
        <f t="shared" si="2450"/>
        <v>0</v>
      </c>
      <c r="K1552" s="11">
        <f t="shared" si="2450"/>
        <v>0</v>
      </c>
      <c r="L1552" s="11">
        <f t="shared" si="2450"/>
        <v>0</v>
      </c>
      <c r="M1552" s="11">
        <f t="shared" si="2450"/>
        <v>513</v>
      </c>
      <c r="N1552" s="11">
        <f t="shared" si="2450"/>
        <v>0</v>
      </c>
      <c r="O1552" s="11">
        <f t="shared" si="2450"/>
        <v>0</v>
      </c>
      <c r="P1552" s="11">
        <f t="shared" si="2450"/>
        <v>0</v>
      </c>
      <c r="Q1552" s="11">
        <f t="shared" si="2450"/>
        <v>0</v>
      </c>
      <c r="R1552" s="11">
        <f t="shared" si="2450"/>
        <v>0</v>
      </c>
      <c r="S1552" s="11">
        <f t="shared" si="2450"/>
        <v>513</v>
      </c>
      <c r="T1552" s="11">
        <f t="shared" si="2450"/>
        <v>0</v>
      </c>
      <c r="U1552" s="11">
        <f t="shared" si="2451"/>
        <v>0</v>
      </c>
      <c r="V1552" s="11">
        <f t="shared" si="2451"/>
        <v>0</v>
      </c>
      <c r="W1552" s="11">
        <f t="shared" si="2451"/>
        <v>0</v>
      </c>
      <c r="X1552" s="11">
        <f t="shared" si="2451"/>
        <v>0</v>
      </c>
      <c r="Y1552" s="11">
        <f t="shared" si="2451"/>
        <v>513</v>
      </c>
      <c r="Z1552" s="11">
        <f t="shared" si="2451"/>
        <v>0</v>
      </c>
      <c r="AA1552" s="11">
        <f t="shared" si="2451"/>
        <v>0</v>
      </c>
      <c r="AB1552" s="11">
        <f t="shared" si="2451"/>
        <v>0</v>
      </c>
      <c r="AC1552" s="11">
        <f t="shared" si="2451"/>
        <v>0</v>
      </c>
      <c r="AD1552" s="11">
        <f t="shared" si="2451"/>
        <v>0</v>
      </c>
      <c r="AE1552" s="11">
        <f t="shared" si="2451"/>
        <v>513</v>
      </c>
      <c r="AF1552" s="11">
        <f t="shared" si="2451"/>
        <v>0</v>
      </c>
      <c r="AG1552" s="11">
        <f t="shared" si="2452"/>
        <v>0</v>
      </c>
      <c r="AH1552" s="11">
        <f t="shared" si="2452"/>
        <v>0</v>
      </c>
      <c r="AI1552" s="11">
        <f t="shared" si="2452"/>
        <v>0</v>
      </c>
      <c r="AJ1552" s="11">
        <f t="shared" si="2452"/>
        <v>0</v>
      </c>
      <c r="AK1552" s="11">
        <f t="shared" si="2452"/>
        <v>513</v>
      </c>
      <c r="AL1552" s="11">
        <f t="shared" si="2452"/>
        <v>0</v>
      </c>
      <c r="AM1552" s="11">
        <f t="shared" si="2452"/>
        <v>0</v>
      </c>
      <c r="AN1552" s="11">
        <f t="shared" si="2452"/>
        <v>0</v>
      </c>
      <c r="AO1552" s="11">
        <f t="shared" si="2452"/>
        <v>0</v>
      </c>
      <c r="AP1552" s="11">
        <f t="shared" si="2452"/>
        <v>0</v>
      </c>
      <c r="AQ1552" s="11">
        <f t="shared" si="2452"/>
        <v>513</v>
      </c>
      <c r="AR1552" s="11">
        <f t="shared" si="2452"/>
        <v>0</v>
      </c>
      <c r="AS1552" s="11">
        <f t="shared" si="2453"/>
        <v>0</v>
      </c>
      <c r="AT1552" s="11">
        <f t="shared" si="2453"/>
        <v>0</v>
      </c>
      <c r="AU1552" s="11">
        <f t="shared" si="2453"/>
        <v>0</v>
      </c>
      <c r="AV1552" s="11">
        <f t="shared" si="2453"/>
        <v>0</v>
      </c>
      <c r="AW1552" s="98">
        <f t="shared" si="2453"/>
        <v>513</v>
      </c>
      <c r="AX1552" s="98">
        <f t="shared" si="2453"/>
        <v>0</v>
      </c>
      <c r="AY1552" s="11">
        <f t="shared" si="2453"/>
        <v>0</v>
      </c>
      <c r="AZ1552" s="11">
        <f t="shared" si="2453"/>
        <v>0</v>
      </c>
      <c r="BA1552" s="11">
        <f t="shared" si="2453"/>
        <v>0</v>
      </c>
      <c r="BB1552" s="11">
        <f t="shared" si="2453"/>
        <v>0</v>
      </c>
      <c r="BC1552" s="11">
        <f t="shared" si="2453"/>
        <v>513</v>
      </c>
      <c r="BD1552" s="11">
        <f t="shared" si="2453"/>
        <v>0</v>
      </c>
      <c r="BE1552" s="11">
        <f t="shared" si="2454"/>
        <v>0</v>
      </c>
      <c r="BF1552" s="11">
        <f t="shared" si="2454"/>
        <v>0</v>
      </c>
      <c r="BG1552" s="11">
        <f t="shared" si="2454"/>
        <v>0</v>
      </c>
      <c r="BH1552" s="11">
        <f t="shared" si="2454"/>
        <v>0</v>
      </c>
      <c r="BI1552" s="11">
        <f t="shared" si="2454"/>
        <v>513</v>
      </c>
      <c r="BJ1552" s="11">
        <f t="shared" si="2454"/>
        <v>0</v>
      </c>
    </row>
    <row r="1553" spans="1:62" hidden="1" x14ac:dyDescent="0.25">
      <c r="A1553" s="47" t="s">
        <v>250</v>
      </c>
      <c r="B1553" s="30" t="s">
        <v>254</v>
      </c>
      <c r="C1553" s="30" t="s">
        <v>32</v>
      </c>
      <c r="D1553" s="30" t="s">
        <v>16</v>
      </c>
      <c r="E1553" s="30" t="s">
        <v>251</v>
      </c>
      <c r="F1553" s="30"/>
      <c r="G1553" s="11">
        <f t="shared" si="2450"/>
        <v>513</v>
      </c>
      <c r="H1553" s="11">
        <f t="shared" si="2450"/>
        <v>0</v>
      </c>
      <c r="I1553" s="11">
        <f t="shared" si="2450"/>
        <v>0</v>
      </c>
      <c r="J1553" s="11">
        <f t="shared" si="2450"/>
        <v>0</v>
      </c>
      <c r="K1553" s="11">
        <f t="shared" si="2450"/>
        <v>0</v>
      </c>
      <c r="L1553" s="11">
        <f t="shared" si="2450"/>
        <v>0</v>
      </c>
      <c r="M1553" s="11">
        <f t="shared" si="2450"/>
        <v>513</v>
      </c>
      <c r="N1553" s="11">
        <f t="shared" si="2450"/>
        <v>0</v>
      </c>
      <c r="O1553" s="11">
        <f t="shared" si="2450"/>
        <v>0</v>
      </c>
      <c r="P1553" s="11">
        <f t="shared" si="2450"/>
        <v>0</v>
      </c>
      <c r="Q1553" s="11">
        <f t="shared" si="2450"/>
        <v>0</v>
      </c>
      <c r="R1553" s="11">
        <f t="shared" si="2450"/>
        <v>0</v>
      </c>
      <c r="S1553" s="11">
        <f t="shared" si="2450"/>
        <v>513</v>
      </c>
      <c r="T1553" s="11">
        <f t="shared" si="2450"/>
        <v>0</v>
      </c>
      <c r="U1553" s="11">
        <f t="shared" si="2451"/>
        <v>0</v>
      </c>
      <c r="V1553" s="11">
        <f t="shared" si="2451"/>
        <v>0</v>
      </c>
      <c r="W1553" s="11">
        <f t="shared" si="2451"/>
        <v>0</v>
      </c>
      <c r="X1553" s="11">
        <f t="shared" si="2451"/>
        <v>0</v>
      </c>
      <c r="Y1553" s="11">
        <f t="shared" si="2451"/>
        <v>513</v>
      </c>
      <c r="Z1553" s="11">
        <f t="shared" si="2451"/>
        <v>0</v>
      </c>
      <c r="AA1553" s="11">
        <f t="shared" si="2451"/>
        <v>0</v>
      </c>
      <c r="AB1553" s="11">
        <f t="shared" si="2451"/>
        <v>0</v>
      </c>
      <c r="AC1553" s="11">
        <f t="shared" si="2451"/>
        <v>0</v>
      </c>
      <c r="AD1553" s="11">
        <f t="shared" si="2451"/>
        <v>0</v>
      </c>
      <c r="AE1553" s="11">
        <f t="shared" si="2451"/>
        <v>513</v>
      </c>
      <c r="AF1553" s="11">
        <f t="shared" si="2451"/>
        <v>0</v>
      </c>
      <c r="AG1553" s="11">
        <f t="shared" si="2452"/>
        <v>0</v>
      </c>
      <c r="AH1553" s="11">
        <f t="shared" si="2452"/>
        <v>0</v>
      </c>
      <c r="AI1553" s="11">
        <f t="shared" si="2452"/>
        <v>0</v>
      </c>
      <c r="AJ1553" s="11">
        <f t="shared" si="2452"/>
        <v>0</v>
      </c>
      <c r="AK1553" s="11">
        <f t="shared" si="2452"/>
        <v>513</v>
      </c>
      <c r="AL1553" s="11">
        <f t="shared" si="2452"/>
        <v>0</v>
      </c>
      <c r="AM1553" s="11">
        <f t="shared" si="2452"/>
        <v>0</v>
      </c>
      <c r="AN1553" s="11">
        <f t="shared" si="2452"/>
        <v>0</v>
      </c>
      <c r="AO1553" s="11">
        <f t="shared" si="2452"/>
        <v>0</v>
      </c>
      <c r="AP1553" s="11">
        <f t="shared" si="2452"/>
        <v>0</v>
      </c>
      <c r="AQ1553" s="11">
        <f t="shared" si="2452"/>
        <v>513</v>
      </c>
      <c r="AR1553" s="11">
        <f t="shared" si="2452"/>
        <v>0</v>
      </c>
      <c r="AS1553" s="11">
        <f t="shared" si="2453"/>
        <v>0</v>
      </c>
      <c r="AT1553" s="11">
        <f t="shared" si="2453"/>
        <v>0</v>
      </c>
      <c r="AU1553" s="11">
        <f t="shared" si="2453"/>
        <v>0</v>
      </c>
      <c r="AV1553" s="11">
        <f t="shared" si="2453"/>
        <v>0</v>
      </c>
      <c r="AW1553" s="98">
        <f t="shared" si="2453"/>
        <v>513</v>
      </c>
      <c r="AX1553" s="98">
        <f t="shared" si="2453"/>
        <v>0</v>
      </c>
      <c r="AY1553" s="11">
        <f t="shared" si="2453"/>
        <v>0</v>
      </c>
      <c r="AZ1553" s="11">
        <f t="shared" si="2453"/>
        <v>0</v>
      </c>
      <c r="BA1553" s="11">
        <f t="shared" si="2453"/>
        <v>0</v>
      </c>
      <c r="BB1553" s="11">
        <f t="shared" si="2453"/>
        <v>0</v>
      </c>
      <c r="BC1553" s="11">
        <f t="shared" si="2453"/>
        <v>513</v>
      </c>
      <c r="BD1553" s="11">
        <f t="shared" si="2453"/>
        <v>0</v>
      </c>
      <c r="BE1553" s="11">
        <f t="shared" si="2454"/>
        <v>0</v>
      </c>
      <c r="BF1553" s="11">
        <f t="shared" si="2454"/>
        <v>0</v>
      </c>
      <c r="BG1553" s="11">
        <f t="shared" si="2454"/>
        <v>0</v>
      </c>
      <c r="BH1553" s="11">
        <f t="shared" si="2454"/>
        <v>0</v>
      </c>
      <c r="BI1553" s="11">
        <f t="shared" si="2454"/>
        <v>513</v>
      </c>
      <c r="BJ1553" s="11">
        <f t="shared" si="2454"/>
        <v>0</v>
      </c>
    </row>
    <row r="1554" spans="1:62" ht="33" hidden="1" x14ac:dyDescent="0.25">
      <c r="A1554" s="47" t="s">
        <v>11</v>
      </c>
      <c r="B1554" s="30" t="s">
        <v>254</v>
      </c>
      <c r="C1554" s="30" t="s">
        <v>32</v>
      </c>
      <c r="D1554" s="30" t="s">
        <v>16</v>
      </c>
      <c r="E1554" s="30" t="s">
        <v>251</v>
      </c>
      <c r="F1554" s="30" t="s">
        <v>12</v>
      </c>
      <c r="G1554" s="11">
        <f t="shared" si="2450"/>
        <v>513</v>
      </c>
      <c r="H1554" s="11">
        <f t="shared" si="2450"/>
        <v>0</v>
      </c>
      <c r="I1554" s="11">
        <f t="shared" si="2450"/>
        <v>0</v>
      </c>
      <c r="J1554" s="11">
        <f t="shared" si="2450"/>
        <v>0</v>
      </c>
      <c r="K1554" s="11">
        <f t="shared" si="2450"/>
        <v>0</v>
      </c>
      <c r="L1554" s="11">
        <f t="shared" si="2450"/>
        <v>0</v>
      </c>
      <c r="M1554" s="11">
        <f t="shared" si="2450"/>
        <v>513</v>
      </c>
      <c r="N1554" s="11">
        <f t="shared" si="2450"/>
        <v>0</v>
      </c>
      <c r="O1554" s="11">
        <f t="shared" si="2450"/>
        <v>0</v>
      </c>
      <c r="P1554" s="11">
        <f t="shared" si="2450"/>
        <v>0</v>
      </c>
      <c r="Q1554" s="11">
        <f t="shared" si="2450"/>
        <v>0</v>
      </c>
      <c r="R1554" s="11">
        <f t="shared" si="2450"/>
        <v>0</v>
      </c>
      <c r="S1554" s="11">
        <f t="shared" si="2450"/>
        <v>513</v>
      </c>
      <c r="T1554" s="11">
        <f t="shared" si="2450"/>
        <v>0</v>
      </c>
      <c r="U1554" s="11">
        <f t="shared" si="2451"/>
        <v>0</v>
      </c>
      <c r="V1554" s="11">
        <f t="shared" si="2451"/>
        <v>0</v>
      </c>
      <c r="W1554" s="11">
        <f t="shared" si="2451"/>
        <v>0</v>
      </c>
      <c r="X1554" s="11">
        <f t="shared" si="2451"/>
        <v>0</v>
      </c>
      <c r="Y1554" s="11">
        <f t="shared" si="2451"/>
        <v>513</v>
      </c>
      <c r="Z1554" s="11">
        <f t="shared" si="2451"/>
        <v>0</v>
      </c>
      <c r="AA1554" s="11">
        <f t="shared" si="2451"/>
        <v>0</v>
      </c>
      <c r="AB1554" s="11">
        <f t="shared" si="2451"/>
        <v>0</v>
      </c>
      <c r="AC1554" s="11">
        <f t="shared" si="2451"/>
        <v>0</v>
      </c>
      <c r="AD1554" s="11">
        <f t="shared" si="2451"/>
        <v>0</v>
      </c>
      <c r="AE1554" s="11">
        <f t="shared" si="2451"/>
        <v>513</v>
      </c>
      <c r="AF1554" s="11">
        <f t="shared" si="2451"/>
        <v>0</v>
      </c>
      <c r="AG1554" s="11">
        <f t="shared" si="2452"/>
        <v>0</v>
      </c>
      <c r="AH1554" s="11">
        <f t="shared" si="2452"/>
        <v>0</v>
      </c>
      <c r="AI1554" s="11">
        <f t="shared" si="2452"/>
        <v>0</v>
      </c>
      <c r="AJ1554" s="11">
        <f t="shared" si="2452"/>
        <v>0</v>
      </c>
      <c r="AK1554" s="11">
        <f t="shared" si="2452"/>
        <v>513</v>
      </c>
      <c r="AL1554" s="11">
        <f t="shared" si="2452"/>
        <v>0</v>
      </c>
      <c r="AM1554" s="11">
        <f t="shared" si="2452"/>
        <v>0</v>
      </c>
      <c r="AN1554" s="11">
        <f t="shared" si="2452"/>
        <v>0</v>
      </c>
      <c r="AO1554" s="11">
        <f t="shared" si="2452"/>
        <v>0</v>
      </c>
      <c r="AP1554" s="11">
        <f t="shared" si="2452"/>
        <v>0</v>
      </c>
      <c r="AQ1554" s="11">
        <f t="shared" si="2452"/>
        <v>513</v>
      </c>
      <c r="AR1554" s="11">
        <f t="shared" si="2452"/>
        <v>0</v>
      </c>
      <c r="AS1554" s="11">
        <f t="shared" si="2453"/>
        <v>0</v>
      </c>
      <c r="AT1554" s="11">
        <f t="shared" si="2453"/>
        <v>0</v>
      </c>
      <c r="AU1554" s="11">
        <f t="shared" si="2453"/>
        <v>0</v>
      </c>
      <c r="AV1554" s="11">
        <f t="shared" si="2453"/>
        <v>0</v>
      </c>
      <c r="AW1554" s="98">
        <f t="shared" si="2453"/>
        <v>513</v>
      </c>
      <c r="AX1554" s="98">
        <f t="shared" si="2453"/>
        <v>0</v>
      </c>
      <c r="AY1554" s="11">
        <f t="shared" si="2453"/>
        <v>0</v>
      </c>
      <c r="AZ1554" s="11">
        <f t="shared" si="2453"/>
        <v>0</v>
      </c>
      <c r="BA1554" s="11">
        <f t="shared" si="2453"/>
        <v>0</v>
      </c>
      <c r="BB1554" s="11">
        <f t="shared" si="2453"/>
        <v>0</v>
      </c>
      <c r="BC1554" s="11">
        <f t="shared" si="2453"/>
        <v>513</v>
      </c>
      <c r="BD1554" s="11">
        <f t="shared" si="2453"/>
        <v>0</v>
      </c>
      <c r="BE1554" s="11">
        <f t="shared" si="2454"/>
        <v>0</v>
      </c>
      <c r="BF1554" s="11">
        <f t="shared" si="2454"/>
        <v>0</v>
      </c>
      <c r="BG1554" s="11">
        <f t="shared" si="2454"/>
        <v>0</v>
      </c>
      <c r="BH1554" s="11">
        <f t="shared" si="2454"/>
        <v>0</v>
      </c>
      <c r="BI1554" s="11">
        <f t="shared" si="2454"/>
        <v>513</v>
      </c>
      <c r="BJ1554" s="11">
        <f t="shared" si="2454"/>
        <v>0</v>
      </c>
    </row>
    <row r="1555" spans="1:62" hidden="1" x14ac:dyDescent="0.25">
      <c r="A1555" s="47" t="s">
        <v>23</v>
      </c>
      <c r="B1555" s="30" t="s">
        <v>254</v>
      </c>
      <c r="C1555" s="30" t="s">
        <v>32</v>
      </c>
      <c r="D1555" s="30" t="s">
        <v>16</v>
      </c>
      <c r="E1555" s="30" t="s">
        <v>251</v>
      </c>
      <c r="F1555" s="26" t="s">
        <v>35</v>
      </c>
      <c r="G1555" s="9">
        <v>513</v>
      </c>
      <c r="H1555" s="9"/>
      <c r="I1555" s="84"/>
      <c r="J1555" s="84"/>
      <c r="K1555" s="84"/>
      <c r="L1555" s="84"/>
      <c r="M1555" s="9">
        <f>G1555+I1555+J1555+K1555+L1555</f>
        <v>513</v>
      </c>
      <c r="N1555" s="9">
        <f>H1555+L1555</f>
        <v>0</v>
      </c>
      <c r="O1555" s="85"/>
      <c r="P1555" s="85"/>
      <c r="Q1555" s="85"/>
      <c r="R1555" s="85"/>
      <c r="S1555" s="9">
        <f>M1555+O1555+P1555+Q1555+R1555</f>
        <v>513</v>
      </c>
      <c r="T1555" s="9">
        <f>N1555+R1555</f>
        <v>0</v>
      </c>
      <c r="U1555" s="85"/>
      <c r="V1555" s="85"/>
      <c r="W1555" s="85"/>
      <c r="X1555" s="85"/>
      <c r="Y1555" s="9">
        <f>S1555+U1555+V1555+W1555+X1555</f>
        <v>513</v>
      </c>
      <c r="Z1555" s="9">
        <f>T1555+X1555</f>
        <v>0</v>
      </c>
      <c r="AA1555" s="85"/>
      <c r="AB1555" s="85"/>
      <c r="AC1555" s="85"/>
      <c r="AD1555" s="85"/>
      <c r="AE1555" s="9">
        <f>Y1555+AA1555+AB1555+AC1555+AD1555</f>
        <v>513</v>
      </c>
      <c r="AF1555" s="9">
        <f>Z1555+AD1555</f>
        <v>0</v>
      </c>
      <c r="AG1555" s="85"/>
      <c r="AH1555" s="85"/>
      <c r="AI1555" s="85"/>
      <c r="AJ1555" s="85"/>
      <c r="AK1555" s="9">
        <f>AE1555+AG1555+AH1555+AI1555+AJ1555</f>
        <v>513</v>
      </c>
      <c r="AL1555" s="9">
        <f>AF1555+AJ1555</f>
        <v>0</v>
      </c>
      <c r="AM1555" s="85"/>
      <c r="AN1555" s="85"/>
      <c r="AO1555" s="85"/>
      <c r="AP1555" s="85"/>
      <c r="AQ1555" s="9">
        <f>AK1555+AM1555+AN1555+AO1555+AP1555</f>
        <v>513</v>
      </c>
      <c r="AR1555" s="9">
        <f>AL1555+AP1555</f>
        <v>0</v>
      </c>
      <c r="AS1555" s="85"/>
      <c r="AT1555" s="85"/>
      <c r="AU1555" s="85"/>
      <c r="AV1555" s="85"/>
      <c r="AW1555" s="96">
        <f>AQ1555+AS1555+AT1555+AU1555+AV1555</f>
        <v>513</v>
      </c>
      <c r="AX1555" s="96">
        <f>AR1555+AV1555</f>
        <v>0</v>
      </c>
      <c r="AY1555" s="85"/>
      <c r="AZ1555" s="85"/>
      <c r="BA1555" s="85"/>
      <c r="BB1555" s="85"/>
      <c r="BC1555" s="9">
        <f>AW1555+AY1555+AZ1555+BA1555+BB1555</f>
        <v>513</v>
      </c>
      <c r="BD1555" s="9">
        <f>AX1555+BB1555</f>
        <v>0</v>
      </c>
      <c r="BE1555" s="85"/>
      <c r="BF1555" s="85"/>
      <c r="BG1555" s="85"/>
      <c r="BH1555" s="85"/>
      <c r="BI1555" s="9">
        <f>BC1555+BE1555+BF1555+BG1555+BH1555</f>
        <v>513</v>
      </c>
      <c r="BJ1555" s="9">
        <f>BD1555+BH1555</f>
        <v>0</v>
      </c>
    </row>
    <row r="1556" spans="1:62" hidden="1" x14ac:dyDescent="0.25">
      <c r="A1556" s="47"/>
      <c r="B1556" s="30"/>
      <c r="C1556" s="30"/>
      <c r="D1556" s="30"/>
      <c r="E1556" s="30"/>
      <c r="F1556" s="26"/>
      <c r="G1556" s="9"/>
      <c r="H1556" s="9"/>
      <c r="I1556" s="84"/>
      <c r="J1556" s="84"/>
      <c r="K1556" s="84"/>
      <c r="L1556" s="84"/>
      <c r="M1556" s="84"/>
      <c r="N1556" s="84"/>
      <c r="O1556" s="85"/>
      <c r="P1556" s="85"/>
      <c r="Q1556" s="85"/>
      <c r="R1556" s="85"/>
      <c r="S1556" s="85"/>
      <c r="T1556" s="85"/>
      <c r="U1556" s="85"/>
      <c r="V1556" s="85"/>
      <c r="W1556" s="85"/>
      <c r="X1556" s="85"/>
      <c r="Y1556" s="85"/>
      <c r="Z1556" s="85"/>
      <c r="AA1556" s="85"/>
      <c r="AB1556" s="85"/>
      <c r="AC1556" s="85"/>
      <c r="AD1556" s="85"/>
      <c r="AE1556" s="85"/>
      <c r="AF1556" s="85"/>
      <c r="AG1556" s="85"/>
      <c r="AH1556" s="85"/>
      <c r="AI1556" s="85"/>
      <c r="AJ1556" s="85"/>
      <c r="AK1556" s="85"/>
      <c r="AL1556" s="85"/>
      <c r="AM1556" s="85"/>
      <c r="AN1556" s="85"/>
      <c r="AO1556" s="85"/>
      <c r="AP1556" s="85"/>
      <c r="AQ1556" s="85"/>
      <c r="AR1556" s="85"/>
      <c r="AS1556" s="85"/>
      <c r="AT1556" s="85"/>
      <c r="AU1556" s="85"/>
      <c r="AV1556" s="85"/>
      <c r="AW1556" s="97"/>
      <c r="AX1556" s="97"/>
      <c r="AY1556" s="85"/>
      <c r="AZ1556" s="85"/>
      <c r="BA1556" s="85"/>
      <c r="BB1556" s="85"/>
      <c r="BC1556" s="85"/>
      <c r="BD1556" s="85"/>
      <c r="BE1556" s="85"/>
      <c r="BF1556" s="85"/>
      <c r="BG1556" s="85"/>
      <c r="BH1556" s="85"/>
      <c r="BI1556" s="85"/>
      <c r="BJ1556" s="85"/>
    </row>
    <row r="1557" spans="1:62" ht="40.5" hidden="1" x14ac:dyDescent="0.3">
      <c r="A1557" s="39" t="s">
        <v>493</v>
      </c>
      <c r="B1557" s="21">
        <v>923</v>
      </c>
      <c r="C1557" s="21"/>
      <c r="D1557" s="21"/>
      <c r="E1557" s="21"/>
      <c r="F1557" s="21"/>
      <c r="G1557" s="6">
        <f t="shared" ref="G1557:AL1557" si="2455">G1559+G1582+G1673+G1680</f>
        <v>211579</v>
      </c>
      <c r="H1557" s="6">
        <f t="shared" si="2455"/>
        <v>3665</v>
      </c>
      <c r="I1557" s="6">
        <f t="shared" si="2455"/>
        <v>0</v>
      </c>
      <c r="J1557" s="6">
        <f t="shared" si="2455"/>
        <v>0</v>
      </c>
      <c r="K1557" s="6">
        <f t="shared" si="2455"/>
        <v>0</v>
      </c>
      <c r="L1557" s="6">
        <f t="shared" si="2455"/>
        <v>0</v>
      </c>
      <c r="M1557" s="6">
        <f t="shared" si="2455"/>
        <v>211579</v>
      </c>
      <c r="N1557" s="6">
        <f t="shared" si="2455"/>
        <v>3665</v>
      </c>
      <c r="O1557" s="6">
        <f t="shared" si="2455"/>
        <v>0</v>
      </c>
      <c r="P1557" s="6">
        <f t="shared" si="2455"/>
        <v>0</v>
      </c>
      <c r="Q1557" s="6">
        <f t="shared" si="2455"/>
        <v>0</v>
      </c>
      <c r="R1557" s="6">
        <f t="shared" si="2455"/>
        <v>411</v>
      </c>
      <c r="S1557" s="6">
        <f t="shared" si="2455"/>
        <v>211990</v>
      </c>
      <c r="T1557" s="6">
        <f t="shared" si="2455"/>
        <v>4076</v>
      </c>
      <c r="U1557" s="6">
        <f t="shared" si="2455"/>
        <v>0</v>
      </c>
      <c r="V1557" s="6">
        <f t="shared" si="2455"/>
        <v>0</v>
      </c>
      <c r="W1557" s="6">
        <f t="shared" si="2455"/>
        <v>0</v>
      </c>
      <c r="X1557" s="6">
        <f t="shared" si="2455"/>
        <v>0</v>
      </c>
      <c r="Y1557" s="6">
        <f t="shared" si="2455"/>
        <v>211990</v>
      </c>
      <c r="Z1557" s="6">
        <f t="shared" si="2455"/>
        <v>4076</v>
      </c>
      <c r="AA1557" s="6">
        <f t="shared" si="2455"/>
        <v>0</v>
      </c>
      <c r="AB1557" s="6">
        <f t="shared" si="2455"/>
        <v>0</v>
      </c>
      <c r="AC1557" s="6">
        <f t="shared" si="2455"/>
        <v>0</v>
      </c>
      <c r="AD1557" s="6">
        <f t="shared" si="2455"/>
        <v>0</v>
      </c>
      <c r="AE1557" s="6">
        <f t="shared" si="2455"/>
        <v>211990</v>
      </c>
      <c r="AF1557" s="6">
        <f t="shared" si="2455"/>
        <v>4076</v>
      </c>
      <c r="AG1557" s="6">
        <f t="shared" si="2455"/>
        <v>0</v>
      </c>
      <c r="AH1557" s="6">
        <f t="shared" si="2455"/>
        <v>0</v>
      </c>
      <c r="AI1557" s="6">
        <f t="shared" si="2455"/>
        <v>0</v>
      </c>
      <c r="AJ1557" s="6">
        <f t="shared" si="2455"/>
        <v>0</v>
      </c>
      <c r="AK1557" s="6">
        <f t="shared" si="2455"/>
        <v>211990</v>
      </c>
      <c r="AL1557" s="6">
        <f t="shared" si="2455"/>
        <v>4076</v>
      </c>
      <c r="AM1557" s="6">
        <f t="shared" ref="AM1557:BD1557" si="2456">AM1559+AM1582+AM1673+AM1680</f>
        <v>0</v>
      </c>
      <c r="AN1557" s="6">
        <f t="shared" si="2456"/>
        <v>0</v>
      </c>
      <c r="AO1557" s="6">
        <f t="shared" si="2456"/>
        <v>0</v>
      </c>
      <c r="AP1557" s="6">
        <f t="shared" si="2456"/>
        <v>0</v>
      </c>
      <c r="AQ1557" s="6">
        <f t="shared" si="2456"/>
        <v>211990</v>
      </c>
      <c r="AR1557" s="6">
        <f t="shared" si="2456"/>
        <v>4076</v>
      </c>
      <c r="AS1557" s="6">
        <f t="shared" si="2456"/>
        <v>-638</v>
      </c>
      <c r="AT1557" s="6">
        <f t="shared" si="2456"/>
        <v>0</v>
      </c>
      <c r="AU1557" s="6">
        <f t="shared" si="2456"/>
        <v>-1874</v>
      </c>
      <c r="AV1557" s="6">
        <f t="shared" si="2456"/>
        <v>506</v>
      </c>
      <c r="AW1557" s="92">
        <f t="shared" si="2456"/>
        <v>209984</v>
      </c>
      <c r="AX1557" s="92">
        <f t="shared" si="2456"/>
        <v>4582</v>
      </c>
      <c r="AY1557" s="6">
        <f t="shared" si="2456"/>
        <v>-288</v>
      </c>
      <c r="AZ1557" s="6">
        <f t="shared" si="2456"/>
        <v>0</v>
      </c>
      <c r="BA1557" s="6">
        <f t="shared" si="2456"/>
        <v>0</v>
      </c>
      <c r="BB1557" s="6">
        <f t="shared" si="2456"/>
        <v>0</v>
      </c>
      <c r="BC1557" s="6">
        <f t="shared" si="2456"/>
        <v>209696</v>
      </c>
      <c r="BD1557" s="6">
        <f t="shared" si="2456"/>
        <v>4582</v>
      </c>
      <c r="BE1557" s="6">
        <f t="shared" ref="BE1557:BJ1557" si="2457">BE1559+BE1582+BE1673+BE1680</f>
        <v>0</v>
      </c>
      <c r="BF1557" s="6">
        <f t="shared" si="2457"/>
        <v>0</v>
      </c>
      <c r="BG1557" s="6">
        <f t="shared" si="2457"/>
        <v>0</v>
      </c>
      <c r="BH1557" s="6">
        <f t="shared" si="2457"/>
        <v>0</v>
      </c>
      <c r="BI1557" s="6">
        <f t="shared" si="2457"/>
        <v>209696</v>
      </c>
      <c r="BJ1557" s="6">
        <f t="shared" si="2457"/>
        <v>4582</v>
      </c>
    </row>
    <row r="1558" spans="1:62" s="72" customFormat="1" hidden="1" x14ac:dyDescent="0.25">
      <c r="A1558" s="75"/>
      <c r="B1558" s="27"/>
      <c r="C1558" s="27"/>
      <c r="D1558" s="27"/>
      <c r="E1558" s="27"/>
      <c r="F1558" s="27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  <c r="AA1558" s="10"/>
      <c r="AB1558" s="10"/>
      <c r="AC1558" s="10"/>
      <c r="AD1558" s="10"/>
      <c r="AE1558" s="10"/>
      <c r="AF1558" s="10"/>
      <c r="AG1558" s="10"/>
      <c r="AH1558" s="10"/>
      <c r="AI1558" s="10"/>
      <c r="AJ1558" s="10"/>
      <c r="AK1558" s="10"/>
      <c r="AL1558" s="10"/>
      <c r="AM1558" s="10"/>
      <c r="AN1558" s="10"/>
      <c r="AO1558" s="10"/>
      <c r="AP1558" s="10"/>
      <c r="AQ1558" s="10"/>
      <c r="AR1558" s="10"/>
      <c r="AS1558" s="10"/>
      <c r="AT1558" s="10"/>
      <c r="AU1558" s="10"/>
      <c r="AV1558" s="10"/>
      <c r="AW1558" s="93"/>
      <c r="AX1558" s="93"/>
      <c r="AY1558" s="10"/>
      <c r="AZ1558" s="10"/>
      <c r="BA1558" s="10"/>
      <c r="BB1558" s="10"/>
      <c r="BC1558" s="10"/>
      <c r="BD1558" s="10"/>
      <c r="BE1558" s="10"/>
      <c r="BF1558" s="10"/>
      <c r="BG1558" s="10"/>
      <c r="BH1558" s="10"/>
      <c r="BI1558" s="10"/>
      <c r="BJ1558" s="10"/>
    </row>
    <row r="1559" spans="1:62" ht="75" hidden="1" x14ac:dyDescent="0.3">
      <c r="A1559" s="33" t="s">
        <v>96</v>
      </c>
      <c r="B1559" s="24">
        <v>923</v>
      </c>
      <c r="C1559" s="24" t="s">
        <v>21</v>
      </c>
      <c r="D1559" s="24" t="s">
        <v>28</v>
      </c>
      <c r="E1559" s="24"/>
      <c r="F1559" s="24"/>
      <c r="G1559" s="15">
        <f t="shared" ref="G1559:V1563" si="2458">G1560</f>
        <v>4151</v>
      </c>
      <c r="H1559" s="15">
        <f t="shared" si="2458"/>
        <v>42</v>
      </c>
      <c r="I1559" s="15">
        <f t="shared" si="2458"/>
        <v>0</v>
      </c>
      <c r="J1559" s="15">
        <f t="shared" si="2458"/>
        <v>0</v>
      </c>
      <c r="K1559" s="15">
        <f t="shared" si="2458"/>
        <v>0</v>
      </c>
      <c r="L1559" s="15">
        <f t="shared" si="2458"/>
        <v>0</v>
      </c>
      <c r="M1559" s="15">
        <f t="shared" si="2458"/>
        <v>4151</v>
      </c>
      <c r="N1559" s="15">
        <f t="shared" si="2458"/>
        <v>42</v>
      </c>
      <c r="O1559" s="15">
        <f t="shared" si="2458"/>
        <v>0</v>
      </c>
      <c r="P1559" s="15">
        <f t="shared" si="2458"/>
        <v>0</v>
      </c>
      <c r="Q1559" s="15">
        <f t="shared" si="2458"/>
        <v>0</v>
      </c>
      <c r="R1559" s="15">
        <f t="shared" si="2458"/>
        <v>0</v>
      </c>
      <c r="S1559" s="15">
        <f t="shared" si="2458"/>
        <v>4151</v>
      </c>
      <c r="T1559" s="15">
        <f t="shared" si="2458"/>
        <v>42</v>
      </c>
      <c r="U1559" s="15">
        <f t="shared" si="2458"/>
        <v>0</v>
      </c>
      <c r="V1559" s="15">
        <f t="shared" si="2458"/>
        <v>0</v>
      </c>
      <c r="W1559" s="15">
        <f t="shared" ref="U1559:AJ1563" si="2459">W1560</f>
        <v>0</v>
      </c>
      <c r="X1559" s="15">
        <f t="shared" si="2459"/>
        <v>0</v>
      </c>
      <c r="Y1559" s="15">
        <f t="shared" si="2459"/>
        <v>4151</v>
      </c>
      <c r="Z1559" s="15">
        <f t="shared" si="2459"/>
        <v>42</v>
      </c>
      <c r="AA1559" s="15">
        <f t="shared" si="2459"/>
        <v>0</v>
      </c>
      <c r="AB1559" s="15">
        <f t="shared" si="2459"/>
        <v>0</v>
      </c>
      <c r="AC1559" s="15">
        <f t="shared" si="2459"/>
        <v>0</v>
      </c>
      <c r="AD1559" s="15">
        <f t="shared" si="2459"/>
        <v>0</v>
      </c>
      <c r="AE1559" s="15">
        <f t="shared" si="2459"/>
        <v>4151</v>
      </c>
      <c r="AF1559" s="15">
        <f t="shared" si="2459"/>
        <v>42</v>
      </c>
      <c r="AG1559" s="15">
        <f t="shared" si="2459"/>
        <v>0</v>
      </c>
      <c r="AH1559" s="15">
        <f t="shared" si="2459"/>
        <v>0</v>
      </c>
      <c r="AI1559" s="15">
        <f t="shared" si="2459"/>
        <v>0</v>
      </c>
      <c r="AJ1559" s="15">
        <f t="shared" si="2459"/>
        <v>0</v>
      </c>
      <c r="AK1559" s="15">
        <f t="shared" ref="AG1559:AV1563" si="2460">AK1560</f>
        <v>4151</v>
      </c>
      <c r="AL1559" s="15">
        <f t="shared" si="2460"/>
        <v>42</v>
      </c>
      <c r="AM1559" s="15">
        <f t="shared" si="2460"/>
        <v>0</v>
      </c>
      <c r="AN1559" s="15">
        <f t="shared" si="2460"/>
        <v>0</v>
      </c>
      <c r="AO1559" s="15">
        <f t="shared" si="2460"/>
        <v>0</v>
      </c>
      <c r="AP1559" s="15">
        <f t="shared" si="2460"/>
        <v>0</v>
      </c>
      <c r="AQ1559" s="15">
        <f t="shared" si="2460"/>
        <v>4151</v>
      </c>
      <c r="AR1559" s="15">
        <f t="shared" si="2460"/>
        <v>42</v>
      </c>
      <c r="AS1559" s="15">
        <f t="shared" si="2460"/>
        <v>0</v>
      </c>
      <c r="AT1559" s="15">
        <f t="shared" si="2460"/>
        <v>0</v>
      </c>
      <c r="AU1559" s="15">
        <f t="shared" si="2460"/>
        <v>0</v>
      </c>
      <c r="AV1559" s="15">
        <f t="shared" si="2460"/>
        <v>183</v>
      </c>
      <c r="AW1559" s="104">
        <f t="shared" ref="AS1559:BH1563" si="2461">AW1560</f>
        <v>4334</v>
      </c>
      <c r="AX1559" s="104">
        <f t="shared" si="2461"/>
        <v>225</v>
      </c>
      <c r="AY1559" s="15">
        <f t="shared" si="2461"/>
        <v>0</v>
      </c>
      <c r="AZ1559" s="15">
        <f t="shared" si="2461"/>
        <v>0</v>
      </c>
      <c r="BA1559" s="15">
        <f t="shared" si="2461"/>
        <v>0</v>
      </c>
      <c r="BB1559" s="15">
        <f t="shared" si="2461"/>
        <v>0</v>
      </c>
      <c r="BC1559" s="15">
        <f t="shared" si="2461"/>
        <v>4334</v>
      </c>
      <c r="BD1559" s="15">
        <f t="shared" si="2461"/>
        <v>225</v>
      </c>
      <c r="BE1559" s="15">
        <f t="shared" si="2461"/>
        <v>0</v>
      </c>
      <c r="BF1559" s="15">
        <f t="shared" si="2461"/>
        <v>0</v>
      </c>
      <c r="BG1559" s="15">
        <f t="shared" si="2461"/>
        <v>0</v>
      </c>
      <c r="BH1559" s="15">
        <f t="shared" si="2461"/>
        <v>0</v>
      </c>
      <c r="BI1559" s="15">
        <f t="shared" ref="BE1559:BJ1563" si="2462">BI1560</f>
        <v>4334</v>
      </c>
      <c r="BJ1559" s="15">
        <f t="shared" si="2462"/>
        <v>225</v>
      </c>
    </row>
    <row r="1560" spans="1:62" ht="49.5" hidden="1" x14ac:dyDescent="0.25">
      <c r="A1560" s="28" t="s">
        <v>425</v>
      </c>
      <c r="B1560" s="26">
        <v>923</v>
      </c>
      <c r="C1560" s="26" t="s">
        <v>21</v>
      </c>
      <c r="D1560" s="26" t="s">
        <v>28</v>
      </c>
      <c r="E1560" s="26" t="s">
        <v>73</v>
      </c>
      <c r="F1560" s="26"/>
      <c r="G1560" s="11">
        <f>G1561+G1565</f>
        <v>4151</v>
      </c>
      <c r="H1560" s="11">
        <f>H1561+H1565</f>
        <v>42</v>
      </c>
      <c r="I1560" s="11">
        <f t="shared" ref="I1560:N1560" si="2463">I1561+I1565</f>
        <v>0</v>
      </c>
      <c r="J1560" s="11">
        <f t="shared" si="2463"/>
        <v>0</v>
      </c>
      <c r="K1560" s="11">
        <f t="shared" si="2463"/>
        <v>0</v>
      </c>
      <c r="L1560" s="11">
        <f t="shared" si="2463"/>
        <v>0</v>
      </c>
      <c r="M1560" s="11">
        <f t="shared" si="2463"/>
        <v>4151</v>
      </c>
      <c r="N1560" s="11">
        <f t="shared" si="2463"/>
        <v>42</v>
      </c>
      <c r="O1560" s="11">
        <f t="shared" ref="O1560:T1560" si="2464">O1561+O1565</f>
        <v>0</v>
      </c>
      <c r="P1560" s="11">
        <f t="shared" si="2464"/>
        <v>0</v>
      </c>
      <c r="Q1560" s="11">
        <f t="shared" si="2464"/>
        <v>0</v>
      </c>
      <c r="R1560" s="11">
        <f t="shared" si="2464"/>
        <v>0</v>
      </c>
      <c r="S1560" s="11">
        <f t="shared" si="2464"/>
        <v>4151</v>
      </c>
      <c r="T1560" s="11">
        <f t="shared" si="2464"/>
        <v>42</v>
      </c>
      <c r="U1560" s="11">
        <f t="shared" ref="U1560:Z1560" si="2465">U1561+U1565</f>
        <v>0</v>
      </c>
      <c r="V1560" s="11">
        <f t="shared" si="2465"/>
        <v>0</v>
      </c>
      <c r="W1560" s="11">
        <f t="shared" si="2465"/>
        <v>0</v>
      </c>
      <c r="X1560" s="11">
        <f t="shared" si="2465"/>
        <v>0</v>
      </c>
      <c r="Y1560" s="11">
        <f t="shared" si="2465"/>
        <v>4151</v>
      </c>
      <c r="Z1560" s="11">
        <f t="shared" si="2465"/>
        <v>42</v>
      </c>
      <c r="AA1560" s="11">
        <f t="shared" ref="AA1560:AF1560" si="2466">AA1561+AA1565</f>
        <v>0</v>
      </c>
      <c r="AB1560" s="11">
        <f t="shared" si="2466"/>
        <v>0</v>
      </c>
      <c r="AC1560" s="11">
        <f t="shared" si="2466"/>
        <v>0</v>
      </c>
      <c r="AD1560" s="11">
        <f t="shared" si="2466"/>
        <v>0</v>
      </c>
      <c r="AE1560" s="11">
        <f t="shared" si="2466"/>
        <v>4151</v>
      </c>
      <c r="AF1560" s="11">
        <f t="shared" si="2466"/>
        <v>42</v>
      </c>
      <c r="AG1560" s="11">
        <f t="shared" ref="AG1560:AL1560" si="2467">AG1561+AG1565</f>
        <v>0</v>
      </c>
      <c r="AH1560" s="11">
        <f t="shared" si="2467"/>
        <v>0</v>
      </c>
      <c r="AI1560" s="11">
        <f t="shared" si="2467"/>
        <v>0</v>
      </c>
      <c r="AJ1560" s="11">
        <f t="shared" si="2467"/>
        <v>0</v>
      </c>
      <c r="AK1560" s="11">
        <f t="shared" si="2467"/>
        <v>4151</v>
      </c>
      <c r="AL1560" s="11">
        <f t="shared" si="2467"/>
        <v>42</v>
      </c>
      <c r="AM1560" s="11">
        <f t="shared" ref="AM1560:AR1560" si="2468">AM1561+AM1565</f>
        <v>0</v>
      </c>
      <c r="AN1560" s="11">
        <f t="shared" si="2468"/>
        <v>0</v>
      </c>
      <c r="AO1560" s="11">
        <f t="shared" si="2468"/>
        <v>0</v>
      </c>
      <c r="AP1560" s="11">
        <f t="shared" si="2468"/>
        <v>0</v>
      </c>
      <c r="AQ1560" s="11">
        <f t="shared" si="2468"/>
        <v>4151</v>
      </c>
      <c r="AR1560" s="11">
        <f t="shared" si="2468"/>
        <v>42</v>
      </c>
      <c r="AS1560" s="11">
        <f t="shared" ref="AS1560:AX1560" si="2469">AS1561+AS1565</f>
        <v>0</v>
      </c>
      <c r="AT1560" s="11">
        <f t="shared" si="2469"/>
        <v>0</v>
      </c>
      <c r="AU1560" s="11">
        <f t="shared" si="2469"/>
        <v>0</v>
      </c>
      <c r="AV1560" s="11">
        <f t="shared" si="2469"/>
        <v>183</v>
      </c>
      <c r="AW1560" s="98">
        <f t="shared" si="2469"/>
        <v>4334</v>
      </c>
      <c r="AX1560" s="98">
        <f t="shared" si="2469"/>
        <v>225</v>
      </c>
      <c r="AY1560" s="11">
        <f t="shared" ref="AY1560:BD1560" si="2470">AY1561+AY1565</f>
        <v>0</v>
      </c>
      <c r="AZ1560" s="11">
        <f t="shared" si="2470"/>
        <v>0</v>
      </c>
      <c r="BA1560" s="11">
        <f t="shared" si="2470"/>
        <v>0</v>
      </c>
      <c r="BB1560" s="11">
        <f t="shared" si="2470"/>
        <v>0</v>
      </c>
      <c r="BC1560" s="11">
        <f t="shared" si="2470"/>
        <v>4334</v>
      </c>
      <c r="BD1560" s="11">
        <f t="shared" si="2470"/>
        <v>225</v>
      </c>
      <c r="BE1560" s="11">
        <f t="shared" ref="BE1560:BJ1560" si="2471">BE1561+BE1565</f>
        <v>0</v>
      </c>
      <c r="BF1560" s="11">
        <f t="shared" si="2471"/>
        <v>0</v>
      </c>
      <c r="BG1560" s="11">
        <f t="shared" si="2471"/>
        <v>0</v>
      </c>
      <c r="BH1560" s="11">
        <f t="shared" si="2471"/>
        <v>0</v>
      </c>
      <c r="BI1560" s="11">
        <f t="shared" si="2471"/>
        <v>4334</v>
      </c>
      <c r="BJ1560" s="11">
        <f t="shared" si="2471"/>
        <v>225</v>
      </c>
    </row>
    <row r="1561" spans="1:62" ht="33" hidden="1" x14ac:dyDescent="0.25">
      <c r="A1561" s="25" t="s">
        <v>80</v>
      </c>
      <c r="B1561" s="26">
        <v>923</v>
      </c>
      <c r="C1561" s="26" t="s">
        <v>21</v>
      </c>
      <c r="D1561" s="26" t="s">
        <v>28</v>
      </c>
      <c r="E1561" s="26" t="s">
        <v>537</v>
      </c>
      <c r="F1561" s="26"/>
      <c r="G1561" s="11">
        <f t="shared" si="2458"/>
        <v>4109</v>
      </c>
      <c r="H1561" s="11">
        <f t="shared" si="2458"/>
        <v>0</v>
      </c>
      <c r="I1561" s="11">
        <f t="shared" si="2458"/>
        <v>0</v>
      </c>
      <c r="J1561" s="11">
        <f t="shared" si="2458"/>
        <v>0</v>
      </c>
      <c r="K1561" s="11">
        <f t="shared" si="2458"/>
        <v>0</v>
      </c>
      <c r="L1561" s="11">
        <f t="shared" si="2458"/>
        <v>0</v>
      </c>
      <c r="M1561" s="11">
        <f t="shared" si="2458"/>
        <v>4109</v>
      </c>
      <c r="N1561" s="11">
        <f t="shared" si="2458"/>
        <v>0</v>
      </c>
      <c r="O1561" s="11">
        <f t="shared" si="2458"/>
        <v>0</v>
      </c>
      <c r="P1561" s="11">
        <f t="shared" si="2458"/>
        <v>0</v>
      </c>
      <c r="Q1561" s="11">
        <f t="shared" si="2458"/>
        <v>0</v>
      </c>
      <c r="R1561" s="11">
        <f t="shared" si="2458"/>
        <v>0</v>
      </c>
      <c r="S1561" s="11">
        <f t="shared" si="2458"/>
        <v>4109</v>
      </c>
      <c r="T1561" s="11">
        <f t="shared" si="2458"/>
        <v>0</v>
      </c>
      <c r="U1561" s="11">
        <f t="shared" si="2459"/>
        <v>0</v>
      </c>
      <c r="V1561" s="11">
        <f t="shared" si="2459"/>
        <v>0</v>
      </c>
      <c r="W1561" s="11">
        <f t="shared" si="2459"/>
        <v>0</v>
      </c>
      <c r="X1561" s="11">
        <f t="shared" si="2459"/>
        <v>0</v>
      </c>
      <c r="Y1561" s="11">
        <f t="shared" si="2459"/>
        <v>4109</v>
      </c>
      <c r="Z1561" s="11">
        <f t="shared" si="2459"/>
        <v>0</v>
      </c>
      <c r="AA1561" s="11">
        <f t="shared" si="2459"/>
        <v>0</v>
      </c>
      <c r="AB1561" s="11">
        <f t="shared" si="2459"/>
        <v>0</v>
      </c>
      <c r="AC1561" s="11">
        <f t="shared" si="2459"/>
        <v>0</v>
      </c>
      <c r="AD1561" s="11">
        <f t="shared" si="2459"/>
        <v>0</v>
      </c>
      <c r="AE1561" s="11">
        <f t="shared" si="2459"/>
        <v>4109</v>
      </c>
      <c r="AF1561" s="11">
        <f t="shared" si="2459"/>
        <v>0</v>
      </c>
      <c r="AG1561" s="11">
        <f t="shared" si="2460"/>
        <v>0</v>
      </c>
      <c r="AH1561" s="11">
        <f t="shared" si="2460"/>
        <v>0</v>
      </c>
      <c r="AI1561" s="11">
        <f t="shared" si="2460"/>
        <v>0</v>
      </c>
      <c r="AJ1561" s="11">
        <f t="shared" si="2460"/>
        <v>0</v>
      </c>
      <c r="AK1561" s="11">
        <f t="shared" si="2460"/>
        <v>4109</v>
      </c>
      <c r="AL1561" s="11">
        <f t="shared" si="2460"/>
        <v>0</v>
      </c>
      <c r="AM1561" s="11">
        <f t="shared" si="2460"/>
        <v>0</v>
      </c>
      <c r="AN1561" s="11">
        <f t="shared" si="2460"/>
        <v>0</v>
      </c>
      <c r="AO1561" s="11">
        <f t="shared" si="2460"/>
        <v>0</v>
      </c>
      <c r="AP1561" s="11">
        <f t="shared" si="2460"/>
        <v>0</v>
      </c>
      <c r="AQ1561" s="11">
        <f t="shared" si="2460"/>
        <v>4109</v>
      </c>
      <c r="AR1561" s="11">
        <f t="shared" si="2460"/>
        <v>0</v>
      </c>
      <c r="AS1561" s="11">
        <f t="shared" si="2461"/>
        <v>0</v>
      </c>
      <c r="AT1561" s="11">
        <f t="shared" si="2461"/>
        <v>0</v>
      </c>
      <c r="AU1561" s="11">
        <f t="shared" si="2461"/>
        <v>0</v>
      </c>
      <c r="AV1561" s="11">
        <f t="shared" si="2461"/>
        <v>0</v>
      </c>
      <c r="AW1561" s="98">
        <f t="shared" si="2461"/>
        <v>4109</v>
      </c>
      <c r="AX1561" s="98">
        <f t="shared" si="2461"/>
        <v>0</v>
      </c>
      <c r="AY1561" s="11">
        <f t="shared" si="2461"/>
        <v>0</v>
      </c>
      <c r="AZ1561" s="11">
        <f t="shared" si="2461"/>
        <v>0</v>
      </c>
      <c r="BA1561" s="11">
        <f t="shared" si="2461"/>
        <v>0</v>
      </c>
      <c r="BB1561" s="11">
        <f t="shared" si="2461"/>
        <v>0</v>
      </c>
      <c r="BC1561" s="11">
        <f t="shared" si="2461"/>
        <v>4109</v>
      </c>
      <c r="BD1561" s="11">
        <f t="shared" si="2461"/>
        <v>0</v>
      </c>
      <c r="BE1561" s="11">
        <f t="shared" si="2462"/>
        <v>0</v>
      </c>
      <c r="BF1561" s="11">
        <f t="shared" si="2462"/>
        <v>0</v>
      </c>
      <c r="BG1561" s="11">
        <f t="shared" si="2462"/>
        <v>0</v>
      </c>
      <c r="BH1561" s="11">
        <f t="shared" si="2462"/>
        <v>0</v>
      </c>
      <c r="BI1561" s="11">
        <f t="shared" si="2462"/>
        <v>4109</v>
      </c>
      <c r="BJ1561" s="11">
        <f t="shared" si="2462"/>
        <v>0</v>
      </c>
    </row>
    <row r="1562" spans="1:62" ht="20.100000000000001" hidden="1" customHeight="1" x14ac:dyDescent="0.25">
      <c r="A1562" s="25" t="s">
        <v>89</v>
      </c>
      <c r="B1562" s="26">
        <v>923</v>
      </c>
      <c r="C1562" s="26" t="s">
        <v>21</v>
      </c>
      <c r="D1562" s="26" t="s">
        <v>28</v>
      </c>
      <c r="E1562" s="26" t="s">
        <v>539</v>
      </c>
      <c r="F1562" s="26"/>
      <c r="G1562" s="11">
        <f t="shared" si="2458"/>
        <v>4109</v>
      </c>
      <c r="H1562" s="11">
        <f t="shared" si="2458"/>
        <v>0</v>
      </c>
      <c r="I1562" s="11">
        <f t="shared" si="2458"/>
        <v>0</v>
      </c>
      <c r="J1562" s="11">
        <f t="shared" si="2458"/>
        <v>0</v>
      </c>
      <c r="K1562" s="11">
        <f t="shared" si="2458"/>
        <v>0</v>
      </c>
      <c r="L1562" s="11">
        <f t="shared" si="2458"/>
        <v>0</v>
      </c>
      <c r="M1562" s="11">
        <f t="shared" si="2458"/>
        <v>4109</v>
      </c>
      <c r="N1562" s="11">
        <f t="shared" si="2458"/>
        <v>0</v>
      </c>
      <c r="O1562" s="11">
        <f t="shared" si="2458"/>
        <v>0</v>
      </c>
      <c r="P1562" s="11">
        <f t="shared" si="2458"/>
        <v>0</v>
      </c>
      <c r="Q1562" s="11">
        <f t="shared" si="2458"/>
        <v>0</v>
      </c>
      <c r="R1562" s="11">
        <f t="shared" si="2458"/>
        <v>0</v>
      </c>
      <c r="S1562" s="11">
        <f t="shared" si="2458"/>
        <v>4109</v>
      </c>
      <c r="T1562" s="11">
        <f t="shared" si="2458"/>
        <v>0</v>
      </c>
      <c r="U1562" s="11">
        <f t="shared" si="2459"/>
        <v>0</v>
      </c>
      <c r="V1562" s="11">
        <f t="shared" si="2459"/>
        <v>0</v>
      </c>
      <c r="W1562" s="11">
        <f t="shared" si="2459"/>
        <v>0</v>
      </c>
      <c r="X1562" s="11">
        <f t="shared" si="2459"/>
        <v>0</v>
      </c>
      <c r="Y1562" s="11">
        <f t="shared" si="2459"/>
        <v>4109</v>
      </c>
      <c r="Z1562" s="11">
        <f t="shared" si="2459"/>
        <v>0</v>
      </c>
      <c r="AA1562" s="11">
        <f t="shared" si="2459"/>
        <v>0</v>
      </c>
      <c r="AB1562" s="11">
        <f t="shared" si="2459"/>
        <v>0</v>
      </c>
      <c r="AC1562" s="11">
        <f t="shared" si="2459"/>
        <v>0</v>
      </c>
      <c r="AD1562" s="11">
        <f t="shared" si="2459"/>
        <v>0</v>
      </c>
      <c r="AE1562" s="11">
        <f t="shared" si="2459"/>
        <v>4109</v>
      </c>
      <c r="AF1562" s="11">
        <f t="shared" si="2459"/>
        <v>0</v>
      </c>
      <c r="AG1562" s="11">
        <f t="shared" si="2460"/>
        <v>0</v>
      </c>
      <c r="AH1562" s="11">
        <f t="shared" si="2460"/>
        <v>0</v>
      </c>
      <c r="AI1562" s="11">
        <f t="shared" si="2460"/>
        <v>0</v>
      </c>
      <c r="AJ1562" s="11">
        <f t="shared" si="2460"/>
        <v>0</v>
      </c>
      <c r="AK1562" s="11">
        <f t="shared" si="2460"/>
        <v>4109</v>
      </c>
      <c r="AL1562" s="11">
        <f t="shared" si="2460"/>
        <v>0</v>
      </c>
      <c r="AM1562" s="11">
        <f t="shared" si="2460"/>
        <v>0</v>
      </c>
      <c r="AN1562" s="11">
        <f t="shared" si="2460"/>
        <v>0</v>
      </c>
      <c r="AO1562" s="11">
        <f t="shared" si="2460"/>
        <v>0</v>
      </c>
      <c r="AP1562" s="11">
        <f t="shared" si="2460"/>
        <v>0</v>
      </c>
      <c r="AQ1562" s="11">
        <f t="shared" si="2460"/>
        <v>4109</v>
      </c>
      <c r="AR1562" s="11">
        <f t="shared" si="2460"/>
        <v>0</v>
      </c>
      <c r="AS1562" s="11">
        <f t="shared" si="2461"/>
        <v>0</v>
      </c>
      <c r="AT1562" s="11">
        <f t="shared" si="2461"/>
        <v>0</v>
      </c>
      <c r="AU1562" s="11">
        <f t="shared" si="2461"/>
        <v>0</v>
      </c>
      <c r="AV1562" s="11">
        <f t="shared" si="2461"/>
        <v>0</v>
      </c>
      <c r="AW1562" s="98">
        <f t="shared" si="2461"/>
        <v>4109</v>
      </c>
      <c r="AX1562" s="98">
        <f t="shared" si="2461"/>
        <v>0</v>
      </c>
      <c r="AY1562" s="11">
        <f t="shared" si="2461"/>
        <v>0</v>
      </c>
      <c r="AZ1562" s="11">
        <f t="shared" si="2461"/>
        <v>0</v>
      </c>
      <c r="BA1562" s="11">
        <f t="shared" si="2461"/>
        <v>0</v>
      </c>
      <c r="BB1562" s="11">
        <f t="shared" si="2461"/>
        <v>0</v>
      </c>
      <c r="BC1562" s="11">
        <f t="shared" si="2461"/>
        <v>4109</v>
      </c>
      <c r="BD1562" s="11">
        <f t="shared" si="2461"/>
        <v>0</v>
      </c>
      <c r="BE1562" s="11">
        <f t="shared" si="2462"/>
        <v>0</v>
      </c>
      <c r="BF1562" s="11">
        <f t="shared" si="2462"/>
        <v>0</v>
      </c>
      <c r="BG1562" s="11">
        <f t="shared" si="2462"/>
        <v>0</v>
      </c>
      <c r="BH1562" s="11">
        <f t="shared" si="2462"/>
        <v>0</v>
      </c>
      <c r="BI1562" s="11">
        <f t="shared" si="2462"/>
        <v>4109</v>
      </c>
      <c r="BJ1562" s="11">
        <f t="shared" si="2462"/>
        <v>0</v>
      </c>
    </row>
    <row r="1563" spans="1:62" ht="33" hidden="1" x14ac:dyDescent="0.25">
      <c r="A1563" s="25" t="s">
        <v>242</v>
      </c>
      <c r="B1563" s="26">
        <v>923</v>
      </c>
      <c r="C1563" s="26" t="s">
        <v>21</v>
      </c>
      <c r="D1563" s="26" t="s">
        <v>28</v>
      </c>
      <c r="E1563" s="26" t="s">
        <v>539</v>
      </c>
      <c r="F1563" s="26" t="s">
        <v>30</v>
      </c>
      <c r="G1563" s="9">
        <f t="shared" si="2458"/>
        <v>4109</v>
      </c>
      <c r="H1563" s="9">
        <f t="shared" si="2458"/>
        <v>0</v>
      </c>
      <c r="I1563" s="9">
        <f t="shared" si="2458"/>
        <v>0</v>
      </c>
      <c r="J1563" s="9">
        <f t="shared" si="2458"/>
        <v>0</v>
      </c>
      <c r="K1563" s="9">
        <f t="shared" si="2458"/>
        <v>0</v>
      </c>
      <c r="L1563" s="9">
        <f t="shared" si="2458"/>
        <v>0</v>
      </c>
      <c r="M1563" s="9">
        <f t="shared" si="2458"/>
        <v>4109</v>
      </c>
      <c r="N1563" s="9">
        <f t="shared" si="2458"/>
        <v>0</v>
      </c>
      <c r="O1563" s="9">
        <f t="shared" si="2458"/>
        <v>0</v>
      </c>
      <c r="P1563" s="9">
        <f t="shared" si="2458"/>
        <v>0</v>
      </c>
      <c r="Q1563" s="9">
        <f t="shared" si="2458"/>
        <v>0</v>
      </c>
      <c r="R1563" s="9">
        <f t="shared" si="2458"/>
        <v>0</v>
      </c>
      <c r="S1563" s="9">
        <f t="shared" si="2458"/>
        <v>4109</v>
      </c>
      <c r="T1563" s="9">
        <f t="shared" si="2458"/>
        <v>0</v>
      </c>
      <c r="U1563" s="9">
        <f t="shared" si="2459"/>
        <v>0</v>
      </c>
      <c r="V1563" s="9">
        <f t="shared" si="2459"/>
        <v>0</v>
      </c>
      <c r="W1563" s="9">
        <f t="shared" si="2459"/>
        <v>0</v>
      </c>
      <c r="X1563" s="9">
        <f t="shared" si="2459"/>
        <v>0</v>
      </c>
      <c r="Y1563" s="9">
        <f t="shared" si="2459"/>
        <v>4109</v>
      </c>
      <c r="Z1563" s="9">
        <f t="shared" si="2459"/>
        <v>0</v>
      </c>
      <c r="AA1563" s="9">
        <f t="shared" si="2459"/>
        <v>0</v>
      </c>
      <c r="AB1563" s="9">
        <f t="shared" si="2459"/>
        <v>0</v>
      </c>
      <c r="AC1563" s="9">
        <f t="shared" si="2459"/>
        <v>0</v>
      </c>
      <c r="AD1563" s="9">
        <f t="shared" si="2459"/>
        <v>0</v>
      </c>
      <c r="AE1563" s="9">
        <f t="shared" si="2459"/>
        <v>4109</v>
      </c>
      <c r="AF1563" s="9">
        <f t="shared" si="2459"/>
        <v>0</v>
      </c>
      <c r="AG1563" s="9">
        <f t="shared" si="2460"/>
        <v>0</v>
      </c>
      <c r="AH1563" s="9">
        <f t="shared" si="2460"/>
        <v>0</v>
      </c>
      <c r="AI1563" s="9">
        <f t="shared" si="2460"/>
        <v>0</v>
      </c>
      <c r="AJ1563" s="9">
        <f t="shared" si="2460"/>
        <v>0</v>
      </c>
      <c r="AK1563" s="9">
        <f t="shared" si="2460"/>
        <v>4109</v>
      </c>
      <c r="AL1563" s="9">
        <f t="shared" si="2460"/>
        <v>0</v>
      </c>
      <c r="AM1563" s="9">
        <f t="shared" si="2460"/>
        <v>0</v>
      </c>
      <c r="AN1563" s="9">
        <f t="shared" si="2460"/>
        <v>0</v>
      </c>
      <c r="AO1563" s="9">
        <f t="shared" si="2460"/>
        <v>0</v>
      </c>
      <c r="AP1563" s="9">
        <f t="shared" si="2460"/>
        <v>0</v>
      </c>
      <c r="AQ1563" s="9">
        <f t="shared" si="2460"/>
        <v>4109</v>
      </c>
      <c r="AR1563" s="9">
        <f t="shared" si="2460"/>
        <v>0</v>
      </c>
      <c r="AS1563" s="9">
        <f t="shared" si="2461"/>
        <v>0</v>
      </c>
      <c r="AT1563" s="9">
        <f t="shared" si="2461"/>
        <v>0</v>
      </c>
      <c r="AU1563" s="9">
        <f t="shared" si="2461"/>
        <v>0</v>
      </c>
      <c r="AV1563" s="9">
        <f t="shared" si="2461"/>
        <v>0</v>
      </c>
      <c r="AW1563" s="96">
        <f t="shared" si="2461"/>
        <v>4109</v>
      </c>
      <c r="AX1563" s="96">
        <f t="shared" si="2461"/>
        <v>0</v>
      </c>
      <c r="AY1563" s="9">
        <f t="shared" si="2461"/>
        <v>0</v>
      </c>
      <c r="AZ1563" s="9">
        <f t="shared" si="2461"/>
        <v>0</v>
      </c>
      <c r="BA1563" s="9">
        <f t="shared" si="2461"/>
        <v>0</v>
      </c>
      <c r="BB1563" s="9">
        <f t="shared" si="2461"/>
        <v>0</v>
      </c>
      <c r="BC1563" s="9">
        <f t="shared" si="2461"/>
        <v>4109</v>
      </c>
      <c r="BD1563" s="9">
        <f t="shared" si="2461"/>
        <v>0</v>
      </c>
      <c r="BE1563" s="9">
        <f t="shared" si="2462"/>
        <v>0</v>
      </c>
      <c r="BF1563" s="9">
        <f t="shared" si="2462"/>
        <v>0</v>
      </c>
      <c r="BG1563" s="9">
        <f t="shared" si="2462"/>
        <v>0</v>
      </c>
      <c r="BH1563" s="9">
        <f t="shared" si="2462"/>
        <v>0</v>
      </c>
      <c r="BI1563" s="9">
        <f t="shared" si="2462"/>
        <v>4109</v>
      </c>
      <c r="BJ1563" s="9">
        <f t="shared" si="2462"/>
        <v>0</v>
      </c>
    </row>
    <row r="1564" spans="1:62" ht="33" hidden="1" x14ac:dyDescent="0.25">
      <c r="A1564" s="25" t="s">
        <v>36</v>
      </c>
      <c r="B1564" s="26">
        <v>923</v>
      </c>
      <c r="C1564" s="26" t="s">
        <v>21</v>
      </c>
      <c r="D1564" s="26" t="s">
        <v>28</v>
      </c>
      <c r="E1564" s="26" t="s">
        <v>539</v>
      </c>
      <c r="F1564" s="26" t="s">
        <v>37</v>
      </c>
      <c r="G1564" s="9">
        <f>3881+228</f>
        <v>4109</v>
      </c>
      <c r="H1564" s="9"/>
      <c r="I1564" s="84"/>
      <c r="J1564" s="84"/>
      <c r="K1564" s="84"/>
      <c r="L1564" s="84"/>
      <c r="M1564" s="9">
        <f>G1564+I1564+J1564+K1564+L1564</f>
        <v>4109</v>
      </c>
      <c r="N1564" s="9">
        <f>H1564+L1564</f>
        <v>0</v>
      </c>
      <c r="O1564" s="85"/>
      <c r="P1564" s="85"/>
      <c r="Q1564" s="85"/>
      <c r="R1564" s="85"/>
      <c r="S1564" s="9">
        <f>M1564+O1564+P1564+Q1564+R1564</f>
        <v>4109</v>
      </c>
      <c r="T1564" s="9">
        <f>N1564+R1564</f>
        <v>0</v>
      </c>
      <c r="U1564" s="85"/>
      <c r="V1564" s="85"/>
      <c r="W1564" s="85"/>
      <c r="X1564" s="85"/>
      <c r="Y1564" s="9">
        <f>S1564+U1564+V1564+W1564+X1564</f>
        <v>4109</v>
      </c>
      <c r="Z1564" s="9">
        <f>T1564+X1564</f>
        <v>0</v>
      </c>
      <c r="AA1564" s="85"/>
      <c r="AB1564" s="85"/>
      <c r="AC1564" s="85"/>
      <c r="AD1564" s="85"/>
      <c r="AE1564" s="9">
        <f>Y1564+AA1564+AB1564+AC1564+AD1564</f>
        <v>4109</v>
      </c>
      <c r="AF1564" s="9">
        <f>Z1564+AD1564</f>
        <v>0</v>
      </c>
      <c r="AG1564" s="85"/>
      <c r="AH1564" s="85"/>
      <c r="AI1564" s="85"/>
      <c r="AJ1564" s="85"/>
      <c r="AK1564" s="9">
        <f>AE1564+AG1564+AH1564+AI1564+AJ1564</f>
        <v>4109</v>
      </c>
      <c r="AL1564" s="9">
        <f>AF1564+AJ1564</f>
        <v>0</v>
      </c>
      <c r="AM1564" s="85"/>
      <c r="AN1564" s="85"/>
      <c r="AO1564" s="85"/>
      <c r="AP1564" s="85"/>
      <c r="AQ1564" s="9">
        <f>AK1564+AM1564+AN1564+AO1564+AP1564</f>
        <v>4109</v>
      </c>
      <c r="AR1564" s="9">
        <f>AL1564+AP1564</f>
        <v>0</v>
      </c>
      <c r="AS1564" s="85"/>
      <c r="AT1564" s="85"/>
      <c r="AU1564" s="85"/>
      <c r="AV1564" s="85"/>
      <c r="AW1564" s="96">
        <f>AQ1564+AS1564+AT1564+AU1564+AV1564</f>
        <v>4109</v>
      </c>
      <c r="AX1564" s="96">
        <f>AR1564+AV1564</f>
        <v>0</v>
      </c>
      <c r="AY1564" s="85"/>
      <c r="AZ1564" s="85"/>
      <c r="BA1564" s="85"/>
      <c r="BB1564" s="85"/>
      <c r="BC1564" s="9">
        <f>AW1564+AY1564+AZ1564+BA1564+BB1564</f>
        <v>4109</v>
      </c>
      <c r="BD1564" s="9">
        <f>AX1564+BB1564</f>
        <v>0</v>
      </c>
      <c r="BE1564" s="85"/>
      <c r="BF1564" s="85"/>
      <c r="BG1564" s="85"/>
      <c r="BH1564" s="85"/>
      <c r="BI1564" s="9">
        <f>BC1564+BE1564+BF1564+BG1564+BH1564</f>
        <v>4109</v>
      </c>
      <c r="BJ1564" s="9">
        <f>BD1564+BH1564</f>
        <v>0</v>
      </c>
    </row>
    <row r="1565" spans="1:62" ht="16.5" hidden="1" customHeight="1" x14ac:dyDescent="0.25">
      <c r="A1565" s="25" t="s">
        <v>569</v>
      </c>
      <c r="B1565" s="26">
        <v>923</v>
      </c>
      <c r="C1565" s="26" t="s">
        <v>21</v>
      </c>
      <c r="D1565" s="26" t="s">
        <v>28</v>
      </c>
      <c r="E1565" s="26" t="s">
        <v>571</v>
      </c>
      <c r="F1565" s="26"/>
      <c r="G1565" s="9">
        <f>G1566+G1569+G1572+G1575+G1578</f>
        <v>42</v>
      </c>
      <c r="H1565" s="9">
        <f>H1566+H1569+H1572+H1575+H1578</f>
        <v>42</v>
      </c>
      <c r="I1565" s="9">
        <f t="shared" ref="I1565:N1565" si="2472">I1566+I1569+I1572+I1575+I1578</f>
        <v>0</v>
      </c>
      <c r="J1565" s="9">
        <f t="shared" si="2472"/>
        <v>0</v>
      </c>
      <c r="K1565" s="9">
        <f t="shared" si="2472"/>
        <v>0</v>
      </c>
      <c r="L1565" s="9">
        <f t="shared" si="2472"/>
        <v>0</v>
      </c>
      <c r="M1565" s="9">
        <f t="shared" si="2472"/>
        <v>42</v>
      </c>
      <c r="N1565" s="9">
        <f t="shared" si="2472"/>
        <v>42</v>
      </c>
      <c r="O1565" s="9">
        <f t="shared" ref="O1565:T1565" si="2473">O1566+O1569+O1572+O1575+O1578</f>
        <v>0</v>
      </c>
      <c r="P1565" s="9">
        <f t="shared" si="2473"/>
        <v>0</v>
      </c>
      <c r="Q1565" s="9">
        <f t="shared" si="2473"/>
        <v>0</v>
      </c>
      <c r="R1565" s="9">
        <f t="shared" si="2473"/>
        <v>0</v>
      </c>
      <c r="S1565" s="9">
        <f t="shared" si="2473"/>
        <v>42</v>
      </c>
      <c r="T1565" s="9">
        <f t="shared" si="2473"/>
        <v>42</v>
      </c>
      <c r="U1565" s="9">
        <f t="shared" ref="U1565:Z1565" si="2474">U1566+U1569+U1572+U1575+U1578</f>
        <v>0</v>
      </c>
      <c r="V1565" s="9">
        <f t="shared" si="2474"/>
        <v>0</v>
      </c>
      <c r="W1565" s="9">
        <f t="shared" si="2474"/>
        <v>0</v>
      </c>
      <c r="X1565" s="9">
        <f t="shared" si="2474"/>
        <v>0</v>
      </c>
      <c r="Y1565" s="9">
        <f t="shared" si="2474"/>
        <v>42</v>
      </c>
      <c r="Z1565" s="9">
        <f t="shared" si="2474"/>
        <v>42</v>
      </c>
      <c r="AA1565" s="9">
        <f t="shared" ref="AA1565:AF1565" si="2475">AA1566+AA1569+AA1572+AA1575+AA1578</f>
        <v>0</v>
      </c>
      <c r="AB1565" s="9">
        <f t="shared" si="2475"/>
        <v>0</v>
      </c>
      <c r="AC1565" s="9">
        <f t="shared" si="2475"/>
        <v>0</v>
      </c>
      <c r="AD1565" s="9">
        <f t="shared" si="2475"/>
        <v>0</v>
      </c>
      <c r="AE1565" s="9">
        <f t="shared" si="2475"/>
        <v>42</v>
      </c>
      <c r="AF1565" s="9">
        <f t="shared" si="2475"/>
        <v>42</v>
      </c>
      <c r="AG1565" s="9">
        <f t="shared" ref="AG1565:AL1565" si="2476">AG1566+AG1569+AG1572+AG1575+AG1578</f>
        <v>0</v>
      </c>
      <c r="AH1565" s="9">
        <f t="shared" si="2476"/>
        <v>0</v>
      </c>
      <c r="AI1565" s="9">
        <f t="shared" si="2476"/>
        <v>0</v>
      </c>
      <c r="AJ1565" s="9">
        <f t="shared" si="2476"/>
        <v>0</v>
      </c>
      <c r="AK1565" s="9">
        <f t="shared" si="2476"/>
        <v>42</v>
      </c>
      <c r="AL1565" s="9">
        <f t="shared" si="2476"/>
        <v>42</v>
      </c>
      <c r="AM1565" s="9">
        <f t="shared" ref="AM1565:AR1565" si="2477">AM1566+AM1569+AM1572+AM1575+AM1578</f>
        <v>0</v>
      </c>
      <c r="AN1565" s="9">
        <f t="shared" si="2477"/>
        <v>0</v>
      </c>
      <c r="AO1565" s="9">
        <f t="shared" si="2477"/>
        <v>0</v>
      </c>
      <c r="AP1565" s="9">
        <f t="shared" si="2477"/>
        <v>0</v>
      </c>
      <c r="AQ1565" s="9">
        <f t="shared" si="2477"/>
        <v>42</v>
      </c>
      <c r="AR1565" s="9">
        <f t="shared" si="2477"/>
        <v>42</v>
      </c>
      <c r="AS1565" s="9">
        <f t="shared" ref="AS1565:AX1565" si="2478">AS1566+AS1569+AS1572+AS1575+AS1578</f>
        <v>0</v>
      </c>
      <c r="AT1565" s="9">
        <f t="shared" si="2478"/>
        <v>0</v>
      </c>
      <c r="AU1565" s="9">
        <f t="shared" si="2478"/>
        <v>0</v>
      </c>
      <c r="AV1565" s="9">
        <f t="shared" si="2478"/>
        <v>183</v>
      </c>
      <c r="AW1565" s="96">
        <f t="shared" si="2478"/>
        <v>225</v>
      </c>
      <c r="AX1565" s="96">
        <f t="shared" si="2478"/>
        <v>225</v>
      </c>
      <c r="AY1565" s="9">
        <f t="shared" ref="AY1565:BD1565" si="2479">AY1566+AY1569+AY1572+AY1575+AY1578</f>
        <v>0</v>
      </c>
      <c r="AZ1565" s="9">
        <f t="shared" si="2479"/>
        <v>0</v>
      </c>
      <c r="BA1565" s="9">
        <f t="shared" si="2479"/>
        <v>0</v>
      </c>
      <c r="BB1565" s="9">
        <f t="shared" si="2479"/>
        <v>0</v>
      </c>
      <c r="BC1565" s="9">
        <f t="shared" si="2479"/>
        <v>225</v>
      </c>
      <c r="BD1565" s="9">
        <f t="shared" si="2479"/>
        <v>225</v>
      </c>
      <c r="BE1565" s="9">
        <f t="shared" ref="BE1565:BJ1565" si="2480">BE1566+BE1569+BE1572+BE1575+BE1578</f>
        <v>0</v>
      </c>
      <c r="BF1565" s="9">
        <f t="shared" si="2480"/>
        <v>0</v>
      </c>
      <c r="BG1565" s="9">
        <f t="shared" si="2480"/>
        <v>0</v>
      </c>
      <c r="BH1565" s="9">
        <f t="shared" si="2480"/>
        <v>0</v>
      </c>
      <c r="BI1565" s="9">
        <f t="shared" si="2480"/>
        <v>225</v>
      </c>
      <c r="BJ1565" s="9">
        <f t="shared" si="2480"/>
        <v>225</v>
      </c>
    </row>
    <row r="1566" spans="1:62" ht="33" hidden="1" x14ac:dyDescent="0.25">
      <c r="A1566" s="25" t="s">
        <v>570</v>
      </c>
      <c r="B1566" s="26">
        <v>923</v>
      </c>
      <c r="C1566" s="26" t="s">
        <v>21</v>
      </c>
      <c r="D1566" s="26" t="s">
        <v>28</v>
      </c>
      <c r="E1566" s="26" t="s">
        <v>572</v>
      </c>
      <c r="F1566" s="26"/>
      <c r="G1566" s="9">
        <f t="shared" ref="G1566:V1567" si="2481">G1567</f>
        <v>7</v>
      </c>
      <c r="H1566" s="9">
        <f t="shared" si="2481"/>
        <v>7</v>
      </c>
      <c r="I1566" s="9">
        <f t="shared" si="2481"/>
        <v>0</v>
      </c>
      <c r="J1566" s="9">
        <f t="shared" si="2481"/>
        <v>0</v>
      </c>
      <c r="K1566" s="9">
        <f t="shared" si="2481"/>
        <v>0</v>
      </c>
      <c r="L1566" s="9">
        <f t="shared" si="2481"/>
        <v>0</v>
      </c>
      <c r="M1566" s="9">
        <f t="shared" si="2481"/>
        <v>7</v>
      </c>
      <c r="N1566" s="9">
        <f t="shared" si="2481"/>
        <v>7</v>
      </c>
      <c r="O1566" s="9">
        <f t="shared" si="2481"/>
        <v>0</v>
      </c>
      <c r="P1566" s="9">
        <f t="shared" si="2481"/>
        <v>0</v>
      </c>
      <c r="Q1566" s="9">
        <f t="shared" si="2481"/>
        <v>0</v>
      </c>
      <c r="R1566" s="9">
        <f t="shared" si="2481"/>
        <v>0</v>
      </c>
      <c r="S1566" s="9">
        <f t="shared" si="2481"/>
        <v>7</v>
      </c>
      <c r="T1566" s="9">
        <f t="shared" si="2481"/>
        <v>7</v>
      </c>
      <c r="U1566" s="9">
        <f t="shared" si="2481"/>
        <v>0</v>
      </c>
      <c r="V1566" s="9">
        <f t="shared" si="2481"/>
        <v>0</v>
      </c>
      <c r="W1566" s="9">
        <f t="shared" ref="U1566:AJ1567" si="2482">W1567</f>
        <v>0</v>
      </c>
      <c r="X1566" s="9">
        <f t="shared" si="2482"/>
        <v>0</v>
      </c>
      <c r="Y1566" s="9">
        <f t="shared" si="2482"/>
        <v>7</v>
      </c>
      <c r="Z1566" s="9">
        <f t="shared" si="2482"/>
        <v>7</v>
      </c>
      <c r="AA1566" s="9">
        <f t="shared" si="2482"/>
        <v>0</v>
      </c>
      <c r="AB1566" s="9">
        <f t="shared" si="2482"/>
        <v>0</v>
      </c>
      <c r="AC1566" s="9">
        <f t="shared" si="2482"/>
        <v>0</v>
      </c>
      <c r="AD1566" s="9">
        <f t="shared" si="2482"/>
        <v>0</v>
      </c>
      <c r="AE1566" s="9">
        <f t="shared" si="2482"/>
        <v>7</v>
      </c>
      <c r="AF1566" s="9">
        <f t="shared" si="2482"/>
        <v>7</v>
      </c>
      <c r="AG1566" s="9">
        <f t="shared" si="2482"/>
        <v>0</v>
      </c>
      <c r="AH1566" s="9">
        <f t="shared" si="2482"/>
        <v>0</v>
      </c>
      <c r="AI1566" s="9">
        <f t="shared" si="2482"/>
        <v>0</v>
      </c>
      <c r="AJ1566" s="9">
        <f t="shared" si="2482"/>
        <v>0</v>
      </c>
      <c r="AK1566" s="9">
        <f t="shared" ref="AG1566:AV1567" si="2483">AK1567</f>
        <v>7</v>
      </c>
      <c r="AL1566" s="9">
        <f t="shared" si="2483"/>
        <v>7</v>
      </c>
      <c r="AM1566" s="9">
        <f t="shared" si="2483"/>
        <v>0</v>
      </c>
      <c r="AN1566" s="9">
        <f t="shared" si="2483"/>
        <v>0</v>
      </c>
      <c r="AO1566" s="9">
        <f t="shared" si="2483"/>
        <v>0</v>
      </c>
      <c r="AP1566" s="9">
        <f t="shared" si="2483"/>
        <v>0</v>
      </c>
      <c r="AQ1566" s="9">
        <f t="shared" si="2483"/>
        <v>7</v>
      </c>
      <c r="AR1566" s="9">
        <f t="shared" si="2483"/>
        <v>7</v>
      </c>
      <c r="AS1566" s="9">
        <f t="shared" si="2483"/>
        <v>0</v>
      </c>
      <c r="AT1566" s="9">
        <f t="shared" si="2483"/>
        <v>0</v>
      </c>
      <c r="AU1566" s="9">
        <f t="shared" si="2483"/>
        <v>0</v>
      </c>
      <c r="AV1566" s="9">
        <f t="shared" si="2483"/>
        <v>0</v>
      </c>
      <c r="AW1566" s="96">
        <f t="shared" ref="AS1566:BH1567" si="2484">AW1567</f>
        <v>7</v>
      </c>
      <c r="AX1566" s="96">
        <f t="shared" si="2484"/>
        <v>7</v>
      </c>
      <c r="AY1566" s="9">
        <f t="shared" si="2484"/>
        <v>0</v>
      </c>
      <c r="AZ1566" s="9">
        <f t="shared" si="2484"/>
        <v>0</v>
      </c>
      <c r="BA1566" s="9">
        <f t="shared" si="2484"/>
        <v>0</v>
      </c>
      <c r="BB1566" s="9">
        <f t="shared" si="2484"/>
        <v>0</v>
      </c>
      <c r="BC1566" s="9">
        <f t="shared" si="2484"/>
        <v>7</v>
      </c>
      <c r="BD1566" s="9">
        <f t="shared" si="2484"/>
        <v>7</v>
      </c>
      <c r="BE1566" s="9">
        <f t="shared" si="2484"/>
        <v>0</v>
      </c>
      <c r="BF1566" s="9">
        <f t="shared" si="2484"/>
        <v>0</v>
      </c>
      <c r="BG1566" s="9">
        <f t="shared" si="2484"/>
        <v>0</v>
      </c>
      <c r="BH1566" s="9">
        <f t="shared" si="2484"/>
        <v>0</v>
      </c>
      <c r="BI1566" s="9">
        <f t="shared" ref="BE1566:BJ1567" si="2485">BI1567</f>
        <v>7</v>
      </c>
      <c r="BJ1566" s="9">
        <f t="shared" si="2485"/>
        <v>7</v>
      </c>
    </row>
    <row r="1567" spans="1:62" ht="33" hidden="1" x14ac:dyDescent="0.25">
      <c r="A1567" s="25" t="s">
        <v>242</v>
      </c>
      <c r="B1567" s="26">
        <v>923</v>
      </c>
      <c r="C1567" s="26" t="s">
        <v>21</v>
      </c>
      <c r="D1567" s="26" t="s">
        <v>28</v>
      </c>
      <c r="E1567" s="26" t="s">
        <v>572</v>
      </c>
      <c r="F1567" s="26" t="s">
        <v>30</v>
      </c>
      <c r="G1567" s="9">
        <f t="shared" si="2481"/>
        <v>7</v>
      </c>
      <c r="H1567" s="9">
        <f t="shared" si="2481"/>
        <v>7</v>
      </c>
      <c r="I1567" s="9">
        <f t="shared" si="2481"/>
        <v>0</v>
      </c>
      <c r="J1567" s="9">
        <f t="shared" si="2481"/>
        <v>0</v>
      </c>
      <c r="K1567" s="9">
        <f t="shared" si="2481"/>
        <v>0</v>
      </c>
      <c r="L1567" s="9">
        <f t="shared" si="2481"/>
        <v>0</v>
      </c>
      <c r="M1567" s="9">
        <f t="shared" si="2481"/>
        <v>7</v>
      </c>
      <c r="N1567" s="9">
        <f t="shared" si="2481"/>
        <v>7</v>
      </c>
      <c r="O1567" s="9">
        <f t="shared" si="2481"/>
        <v>0</v>
      </c>
      <c r="P1567" s="9">
        <f t="shared" si="2481"/>
        <v>0</v>
      </c>
      <c r="Q1567" s="9">
        <f t="shared" si="2481"/>
        <v>0</v>
      </c>
      <c r="R1567" s="9">
        <f t="shared" si="2481"/>
        <v>0</v>
      </c>
      <c r="S1567" s="9">
        <f t="shared" si="2481"/>
        <v>7</v>
      </c>
      <c r="T1567" s="9">
        <f t="shared" si="2481"/>
        <v>7</v>
      </c>
      <c r="U1567" s="9">
        <f t="shared" si="2482"/>
        <v>0</v>
      </c>
      <c r="V1567" s="9">
        <f t="shared" si="2482"/>
        <v>0</v>
      </c>
      <c r="W1567" s="9">
        <f t="shared" si="2482"/>
        <v>0</v>
      </c>
      <c r="X1567" s="9">
        <f t="shared" si="2482"/>
        <v>0</v>
      </c>
      <c r="Y1567" s="9">
        <f t="shared" si="2482"/>
        <v>7</v>
      </c>
      <c r="Z1567" s="9">
        <f t="shared" si="2482"/>
        <v>7</v>
      </c>
      <c r="AA1567" s="9">
        <f t="shared" si="2482"/>
        <v>0</v>
      </c>
      <c r="AB1567" s="9">
        <f t="shared" si="2482"/>
        <v>0</v>
      </c>
      <c r="AC1567" s="9">
        <f t="shared" si="2482"/>
        <v>0</v>
      </c>
      <c r="AD1567" s="9">
        <f t="shared" si="2482"/>
        <v>0</v>
      </c>
      <c r="AE1567" s="9">
        <f t="shared" si="2482"/>
        <v>7</v>
      </c>
      <c r="AF1567" s="9">
        <f t="shared" si="2482"/>
        <v>7</v>
      </c>
      <c r="AG1567" s="9">
        <f t="shared" si="2483"/>
        <v>0</v>
      </c>
      <c r="AH1567" s="9">
        <f t="shared" si="2483"/>
        <v>0</v>
      </c>
      <c r="AI1567" s="9">
        <f t="shared" si="2483"/>
        <v>0</v>
      </c>
      <c r="AJ1567" s="9">
        <f t="shared" si="2483"/>
        <v>0</v>
      </c>
      <c r="AK1567" s="9">
        <f t="shared" si="2483"/>
        <v>7</v>
      </c>
      <c r="AL1567" s="9">
        <f t="shared" si="2483"/>
        <v>7</v>
      </c>
      <c r="AM1567" s="9">
        <f t="shared" si="2483"/>
        <v>0</v>
      </c>
      <c r="AN1567" s="9">
        <f t="shared" si="2483"/>
        <v>0</v>
      </c>
      <c r="AO1567" s="9">
        <f t="shared" si="2483"/>
        <v>0</v>
      </c>
      <c r="AP1567" s="9">
        <f t="shared" si="2483"/>
        <v>0</v>
      </c>
      <c r="AQ1567" s="9">
        <f t="shared" si="2483"/>
        <v>7</v>
      </c>
      <c r="AR1567" s="9">
        <f t="shared" si="2483"/>
        <v>7</v>
      </c>
      <c r="AS1567" s="9">
        <f t="shared" si="2484"/>
        <v>0</v>
      </c>
      <c r="AT1567" s="9">
        <f t="shared" si="2484"/>
        <v>0</v>
      </c>
      <c r="AU1567" s="9">
        <f t="shared" si="2484"/>
        <v>0</v>
      </c>
      <c r="AV1567" s="9">
        <f t="shared" si="2484"/>
        <v>0</v>
      </c>
      <c r="AW1567" s="96">
        <f t="shared" si="2484"/>
        <v>7</v>
      </c>
      <c r="AX1567" s="96">
        <f t="shared" si="2484"/>
        <v>7</v>
      </c>
      <c r="AY1567" s="9">
        <f t="shared" si="2484"/>
        <v>0</v>
      </c>
      <c r="AZ1567" s="9">
        <f t="shared" si="2484"/>
        <v>0</v>
      </c>
      <c r="BA1567" s="9">
        <f t="shared" si="2484"/>
        <v>0</v>
      </c>
      <c r="BB1567" s="9">
        <f t="shared" si="2484"/>
        <v>0</v>
      </c>
      <c r="BC1567" s="9">
        <f t="shared" si="2484"/>
        <v>7</v>
      </c>
      <c r="BD1567" s="9">
        <f t="shared" si="2484"/>
        <v>7</v>
      </c>
      <c r="BE1567" s="9">
        <f t="shared" si="2485"/>
        <v>0</v>
      </c>
      <c r="BF1567" s="9">
        <f t="shared" si="2485"/>
        <v>0</v>
      </c>
      <c r="BG1567" s="9">
        <f t="shared" si="2485"/>
        <v>0</v>
      </c>
      <c r="BH1567" s="9">
        <f t="shared" si="2485"/>
        <v>0</v>
      </c>
      <c r="BI1567" s="9">
        <f t="shared" si="2485"/>
        <v>7</v>
      </c>
      <c r="BJ1567" s="9">
        <f t="shared" si="2485"/>
        <v>7</v>
      </c>
    </row>
    <row r="1568" spans="1:62" ht="33" hidden="1" x14ac:dyDescent="0.25">
      <c r="A1568" s="25" t="s">
        <v>36</v>
      </c>
      <c r="B1568" s="26">
        <v>923</v>
      </c>
      <c r="C1568" s="26" t="s">
        <v>21</v>
      </c>
      <c r="D1568" s="26" t="s">
        <v>28</v>
      </c>
      <c r="E1568" s="26" t="s">
        <v>572</v>
      </c>
      <c r="F1568" s="26" t="s">
        <v>37</v>
      </c>
      <c r="G1568" s="9">
        <v>7</v>
      </c>
      <c r="H1568" s="9">
        <v>7</v>
      </c>
      <c r="I1568" s="84"/>
      <c r="J1568" s="84"/>
      <c r="K1568" s="84"/>
      <c r="L1568" s="84"/>
      <c r="M1568" s="9">
        <f>G1568+I1568+J1568+K1568+L1568</f>
        <v>7</v>
      </c>
      <c r="N1568" s="9">
        <f>H1568+L1568</f>
        <v>7</v>
      </c>
      <c r="O1568" s="85"/>
      <c r="P1568" s="85"/>
      <c r="Q1568" s="85"/>
      <c r="R1568" s="85"/>
      <c r="S1568" s="9">
        <f>M1568+O1568+P1568+Q1568+R1568</f>
        <v>7</v>
      </c>
      <c r="T1568" s="9">
        <f>N1568+R1568</f>
        <v>7</v>
      </c>
      <c r="U1568" s="85"/>
      <c r="V1568" s="85"/>
      <c r="W1568" s="85"/>
      <c r="X1568" s="85"/>
      <c r="Y1568" s="9">
        <f>S1568+U1568+V1568+W1568+X1568</f>
        <v>7</v>
      </c>
      <c r="Z1568" s="9">
        <f>T1568+X1568</f>
        <v>7</v>
      </c>
      <c r="AA1568" s="85"/>
      <c r="AB1568" s="85"/>
      <c r="AC1568" s="85"/>
      <c r="AD1568" s="85"/>
      <c r="AE1568" s="9">
        <f>Y1568+AA1568+AB1568+AC1568+AD1568</f>
        <v>7</v>
      </c>
      <c r="AF1568" s="9">
        <f>Z1568+AD1568</f>
        <v>7</v>
      </c>
      <c r="AG1568" s="85"/>
      <c r="AH1568" s="85"/>
      <c r="AI1568" s="85"/>
      <c r="AJ1568" s="85"/>
      <c r="AK1568" s="9">
        <f>AE1568+AG1568+AH1568+AI1568+AJ1568</f>
        <v>7</v>
      </c>
      <c r="AL1568" s="9">
        <f>AF1568+AJ1568</f>
        <v>7</v>
      </c>
      <c r="AM1568" s="85"/>
      <c r="AN1568" s="85"/>
      <c r="AO1568" s="85"/>
      <c r="AP1568" s="85"/>
      <c r="AQ1568" s="9">
        <f>AK1568+AM1568+AN1568+AO1568+AP1568</f>
        <v>7</v>
      </c>
      <c r="AR1568" s="9">
        <f>AL1568+AP1568</f>
        <v>7</v>
      </c>
      <c r="AS1568" s="85"/>
      <c r="AT1568" s="85"/>
      <c r="AU1568" s="85"/>
      <c r="AV1568" s="85"/>
      <c r="AW1568" s="96">
        <f>AQ1568+AS1568+AT1568+AU1568+AV1568</f>
        <v>7</v>
      </c>
      <c r="AX1568" s="96">
        <f>AR1568+AV1568</f>
        <v>7</v>
      </c>
      <c r="AY1568" s="85"/>
      <c r="AZ1568" s="85"/>
      <c r="BA1568" s="85"/>
      <c r="BB1568" s="85"/>
      <c r="BC1568" s="9">
        <f>AW1568+AY1568+AZ1568+BA1568+BB1568</f>
        <v>7</v>
      </c>
      <c r="BD1568" s="9">
        <f>AX1568+BB1568</f>
        <v>7</v>
      </c>
      <c r="BE1568" s="85"/>
      <c r="BF1568" s="85"/>
      <c r="BG1568" s="85"/>
      <c r="BH1568" s="85"/>
      <c r="BI1568" s="9">
        <f>BC1568+BE1568+BF1568+BG1568+BH1568</f>
        <v>7</v>
      </c>
      <c r="BJ1568" s="9">
        <f>BD1568+BH1568</f>
        <v>7</v>
      </c>
    </row>
    <row r="1569" spans="1:62" ht="33.75" hidden="1" customHeight="1" x14ac:dyDescent="0.25">
      <c r="A1569" s="25" t="s">
        <v>573</v>
      </c>
      <c r="B1569" s="26">
        <v>923</v>
      </c>
      <c r="C1569" s="26" t="s">
        <v>21</v>
      </c>
      <c r="D1569" s="26" t="s">
        <v>28</v>
      </c>
      <c r="E1569" s="26" t="s">
        <v>575</v>
      </c>
      <c r="F1569" s="26"/>
      <c r="G1569" s="9">
        <f t="shared" ref="G1569:V1570" si="2486">G1570</f>
        <v>21</v>
      </c>
      <c r="H1569" s="9">
        <f t="shared" si="2486"/>
        <v>21</v>
      </c>
      <c r="I1569" s="9">
        <f t="shared" si="2486"/>
        <v>0</v>
      </c>
      <c r="J1569" s="9">
        <f t="shared" si="2486"/>
        <v>0</v>
      </c>
      <c r="K1569" s="9">
        <f t="shared" si="2486"/>
        <v>0</v>
      </c>
      <c r="L1569" s="9">
        <f t="shared" si="2486"/>
        <v>0</v>
      </c>
      <c r="M1569" s="9">
        <f t="shared" si="2486"/>
        <v>21</v>
      </c>
      <c r="N1569" s="9">
        <f t="shared" si="2486"/>
        <v>21</v>
      </c>
      <c r="O1569" s="9">
        <f t="shared" si="2486"/>
        <v>0</v>
      </c>
      <c r="P1569" s="9">
        <f t="shared" si="2486"/>
        <v>0</v>
      </c>
      <c r="Q1569" s="9">
        <f t="shared" si="2486"/>
        <v>0</v>
      </c>
      <c r="R1569" s="9">
        <f t="shared" si="2486"/>
        <v>0</v>
      </c>
      <c r="S1569" s="9">
        <f t="shared" si="2486"/>
        <v>21</v>
      </c>
      <c r="T1569" s="9">
        <f t="shared" si="2486"/>
        <v>21</v>
      </c>
      <c r="U1569" s="9">
        <f t="shared" si="2486"/>
        <v>0</v>
      </c>
      <c r="V1569" s="9">
        <f t="shared" si="2486"/>
        <v>0</v>
      </c>
      <c r="W1569" s="9">
        <f t="shared" ref="U1569:AJ1570" si="2487">W1570</f>
        <v>0</v>
      </c>
      <c r="X1569" s="9">
        <f t="shared" si="2487"/>
        <v>0</v>
      </c>
      <c r="Y1569" s="9">
        <f t="shared" si="2487"/>
        <v>21</v>
      </c>
      <c r="Z1569" s="9">
        <f t="shared" si="2487"/>
        <v>21</v>
      </c>
      <c r="AA1569" s="9">
        <f t="shared" si="2487"/>
        <v>0</v>
      </c>
      <c r="AB1569" s="9">
        <f t="shared" si="2487"/>
        <v>0</v>
      </c>
      <c r="AC1569" s="9">
        <f t="shared" si="2487"/>
        <v>0</v>
      </c>
      <c r="AD1569" s="9">
        <f t="shared" si="2487"/>
        <v>0</v>
      </c>
      <c r="AE1569" s="9">
        <f t="shared" si="2487"/>
        <v>21</v>
      </c>
      <c r="AF1569" s="9">
        <f t="shared" si="2487"/>
        <v>21</v>
      </c>
      <c r="AG1569" s="9">
        <f t="shared" si="2487"/>
        <v>0</v>
      </c>
      <c r="AH1569" s="9">
        <f t="shared" si="2487"/>
        <v>0</v>
      </c>
      <c r="AI1569" s="9">
        <f t="shared" si="2487"/>
        <v>0</v>
      </c>
      <c r="AJ1569" s="9">
        <f t="shared" si="2487"/>
        <v>0</v>
      </c>
      <c r="AK1569" s="9">
        <f t="shared" ref="AG1569:AV1570" si="2488">AK1570</f>
        <v>21</v>
      </c>
      <c r="AL1569" s="9">
        <f t="shared" si="2488"/>
        <v>21</v>
      </c>
      <c r="AM1569" s="9">
        <f t="shared" si="2488"/>
        <v>0</v>
      </c>
      <c r="AN1569" s="9">
        <f t="shared" si="2488"/>
        <v>0</v>
      </c>
      <c r="AO1569" s="9">
        <f t="shared" si="2488"/>
        <v>0</v>
      </c>
      <c r="AP1569" s="9">
        <f t="shared" si="2488"/>
        <v>0</v>
      </c>
      <c r="AQ1569" s="9">
        <f t="shared" si="2488"/>
        <v>21</v>
      </c>
      <c r="AR1569" s="9">
        <f t="shared" si="2488"/>
        <v>21</v>
      </c>
      <c r="AS1569" s="9">
        <f t="shared" si="2488"/>
        <v>0</v>
      </c>
      <c r="AT1569" s="9">
        <f t="shared" si="2488"/>
        <v>0</v>
      </c>
      <c r="AU1569" s="9">
        <f t="shared" si="2488"/>
        <v>0</v>
      </c>
      <c r="AV1569" s="9">
        <f t="shared" si="2488"/>
        <v>0</v>
      </c>
      <c r="AW1569" s="96">
        <f t="shared" ref="AS1569:BH1570" si="2489">AW1570</f>
        <v>21</v>
      </c>
      <c r="AX1569" s="96">
        <f t="shared" si="2489"/>
        <v>21</v>
      </c>
      <c r="AY1569" s="9">
        <f t="shared" si="2489"/>
        <v>0</v>
      </c>
      <c r="AZ1569" s="9">
        <f t="shared" si="2489"/>
        <v>0</v>
      </c>
      <c r="BA1569" s="9">
        <f t="shared" si="2489"/>
        <v>0</v>
      </c>
      <c r="BB1569" s="9">
        <f t="shared" si="2489"/>
        <v>0</v>
      </c>
      <c r="BC1569" s="9">
        <f t="shared" si="2489"/>
        <v>21</v>
      </c>
      <c r="BD1569" s="9">
        <f t="shared" si="2489"/>
        <v>21</v>
      </c>
      <c r="BE1569" s="9">
        <f t="shared" si="2489"/>
        <v>0</v>
      </c>
      <c r="BF1569" s="9">
        <f t="shared" si="2489"/>
        <v>0</v>
      </c>
      <c r="BG1569" s="9">
        <f t="shared" si="2489"/>
        <v>0</v>
      </c>
      <c r="BH1569" s="9">
        <f t="shared" si="2489"/>
        <v>0</v>
      </c>
      <c r="BI1569" s="9">
        <f t="shared" ref="BE1569:BJ1570" si="2490">BI1570</f>
        <v>21</v>
      </c>
      <c r="BJ1569" s="9">
        <f t="shared" si="2490"/>
        <v>21</v>
      </c>
    </row>
    <row r="1570" spans="1:62" ht="33" hidden="1" x14ac:dyDescent="0.25">
      <c r="A1570" s="25" t="s">
        <v>242</v>
      </c>
      <c r="B1570" s="26">
        <v>923</v>
      </c>
      <c r="C1570" s="26" t="s">
        <v>21</v>
      </c>
      <c r="D1570" s="26" t="s">
        <v>28</v>
      </c>
      <c r="E1570" s="26" t="s">
        <v>575</v>
      </c>
      <c r="F1570" s="26" t="s">
        <v>30</v>
      </c>
      <c r="G1570" s="9">
        <f t="shared" si="2486"/>
        <v>21</v>
      </c>
      <c r="H1570" s="9">
        <f t="shared" si="2486"/>
        <v>21</v>
      </c>
      <c r="I1570" s="9">
        <f t="shared" si="2486"/>
        <v>0</v>
      </c>
      <c r="J1570" s="9">
        <f t="shared" si="2486"/>
        <v>0</v>
      </c>
      <c r="K1570" s="9">
        <f t="shared" si="2486"/>
        <v>0</v>
      </c>
      <c r="L1570" s="9">
        <f t="shared" si="2486"/>
        <v>0</v>
      </c>
      <c r="M1570" s="9">
        <f t="shared" si="2486"/>
        <v>21</v>
      </c>
      <c r="N1570" s="9">
        <f t="shared" si="2486"/>
        <v>21</v>
      </c>
      <c r="O1570" s="9">
        <f t="shared" si="2486"/>
        <v>0</v>
      </c>
      <c r="P1570" s="9">
        <f t="shared" si="2486"/>
        <v>0</v>
      </c>
      <c r="Q1570" s="9">
        <f t="shared" si="2486"/>
        <v>0</v>
      </c>
      <c r="R1570" s="9">
        <f t="shared" si="2486"/>
        <v>0</v>
      </c>
      <c r="S1570" s="9">
        <f t="shared" si="2486"/>
        <v>21</v>
      </c>
      <c r="T1570" s="9">
        <f t="shared" si="2486"/>
        <v>21</v>
      </c>
      <c r="U1570" s="9">
        <f t="shared" si="2487"/>
        <v>0</v>
      </c>
      <c r="V1570" s="9">
        <f t="shared" si="2487"/>
        <v>0</v>
      </c>
      <c r="W1570" s="9">
        <f t="shared" si="2487"/>
        <v>0</v>
      </c>
      <c r="X1570" s="9">
        <f t="shared" si="2487"/>
        <v>0</v>
      </c>
      <c r="Y1570" s="9">
        <f t="shared" si="2487"/>
        <v>21</v>
      </c>
      <c r="Z1570" s="9">
        <f t="shared" si="2487"/>
        <v>21</v>
      </c>
      <c r="AA1570" s="9">
        <f t="shared" si="2487"/>
        <v>0</v>
      </c>
      <c r="AB1570" s="9">
        <f t="shared" si="2487"/>
        <v>0</v>
      </c>
      <c r="AC1570" s="9">
        <f t="shared" si="2487"/>
        <v>0</v>
      </c>
      <c r="AD1570" s="9">
        <f t="shared" si="2487"/>
        <v>0</v>
      </c>
      <c r="AE1570" s="9">
        <f t="shared" si="2487"/>
        <v>21</v>
      </c>
      <c r="AF1570" s="9">
        <f t="shared" si="2487"/>
        <v>21</v>
      </c>
      <c r="AG1570" s="9">
        <f t="shared" si="2488"/>
        <v>0</v>
      </c>
      <c r="AH1570" s="9">
        <f t="shared" si="2488"/>
        <v>0</v>
      </c>
      <c r="AI1570" s="9">
        <f t="shared" si="2488"/>
        <v>0</v>
      </c>
      <c r="AJ1570" s="9">
        <f t="shared" si="2488"/>
        <v>0</v>
      </c>
      <c r="AK1570" s="9">
        <f t="shared" si="2488"/>
        <v>21</v>
      </c>
      <c r="AL1570" s="9">
        <f t="shared" si="2488"/>
        <v>21</v>
      </c>
      <c r="AM1570" s="9">
        <f t="shared" si="2488"/>
        <v>0</v>
      </c>
      <c r="AN1570" s="9">
        <f t="shared" si="2488"/>
        <v>0</v>
      </c>
      <c r="AO1570" s="9">
        <f t="shared" si="2488"/>
        <v>0</v>
      </c>
      <c r="AP1570" s="9">
        <f t="shared" si="2488"/>
        <v>0</v>
      </c>
      <c r="AQ1570" s="9">
        <f t="shared" si="2488"/>
        <v>21</v>
      </c>
      <c r="AR1570" s="9">
        <f t="shared" si="2488"/>
        <v>21</v>
      </c>
      <c r="AS1570" s="9">
        <f t="shared" si="2489"/>
        <v>0</v>
      </c>
      <c r="AT1570" s="9">
        <f t="shared" si="2489"/>
        <v>0</v>
      </c>
      <c r="AU1570" s="9">
        <f t="shared" si="2489"/>
        <v>0</v>
      </c>
      <c r="AV1570" s="9">
        <f t="shared" si="2489"/>
        <v>0</v>
      </c>
      <c r="AW1570" s="96">
        <f t="shared" si="2489"/>
        <v>21</v>
      </c>
      <c r="AX1570" s="96">
        <f t="shared" si="2489"/>
        <v>21</v>
      </c>
      <c r="AY1570" s="9">
        <f t="shared" si="2489"/>
        <v>0</v>
      </c>
      <c r="AZ1570" s="9">
        <f t="shared" si="2489"/>
        <v>0</v>
      </c>
      <c r="BA1570" s="9">
        <f t="shared" si="2489"/>
        <v>0</v>
      </c>
      <c r="BB1570" s="9">
        <f t="shared" si="2489"/>
        <v>0</v>
      </c>
      <c r="BC1570" s="9">
        <f t="shared" si="2489"/>
        <v>21</v>
      </c>
      <c r="BD1570" s="9">
        <f t="shared" si="2489"/>
        <v>21</v>
      </c>
      <c r="BE1570" s="9">
        <f t="shared" si="2490"/>
        <v>0</v>
      </c>
      <c r="BF1570" s="9">
        <f t="shared" si="2490"/>
        <v>0</v>
      </c>
      <c r="BG1570" s="9">
        <f t="shared" si="2490"/>
        <v>0</v>
      </c>
      <c r="BH1570" s="9">
        <f t="shared" si="2490"/>
        <v>0</v>
      </c>
      <c r="BI1570" s="9">
        <f t="shared" si="2490"/>
        <v>21</v>
      </c>
      <c r="BJ1570" s="9">
        <f t="shared" si="2490"/>
        <v>21</v>
      </c>
    </row>
    <row r="1571" spans="1:62" ht="33" hidden="1" x14ac:dyDescent="0.25">
      <c r="A1571" s="25" t="s">
        <v>36</v>
      </c>
      <c r="B1571" s="26">
        <v>923</v>
      </c>
      <c r="C1571" s="26" t="s">
        <v>21</v>
      </c>
      <c r="D1571" s="26" t="s">
        <v>28</v>
      </c>
      <c r="E1571" s="26" t="s">
        <v>575</v>
      </c>
      <c r="F1571" s="26" t="s">
        <v>37</v>
      </c>
      <c r="G1571" s="9">
        <v>21</v>
      </c>
      <c r="H1571" s="9">
        <v>21</v>
      </c>
      <c r="I1571" s="84"/>
      <c r="J1571" s="84"/>
      <c r="K1571" s="84"/>
      <c r="L1571" s="84"/>
      <c r="M1571" s="9">
        <f>G1571+I1571+J1571+K1571+L1571</f>
        <v>21</v>
      </c>
      <c r="N1571" s="9">
        <f>H1571+L1571</f>
        <v>21</v>
      </c>
      <c r="O1571" s="85"/>
      <c r="P1571" s="85"/>
      <c r="Q1571" s="85"/>
      <c r="R1571" s="85"/>
      <c r="S1571" s="9">
        <f>M1571+O1571+P1571+Q1571+R1571</f>
        <v>21</v>
      </c>
      <c r="T1571" s="9">
        <f>N1571+R1571</f>
        <v>21</v>
      </c>
      <c r="U1571" s="85"/>
      <c r="V1571" s="85"/>
      <c r="W1571" s="85"/>
      <c r="X1571" s="85"/>
      <c r="Y1571" s="9">
        <f>S1571+U1571+V1571+W1571+X1571</f>
        <v>21</v>
      </c>
      <c r="Z1571" s="9">
        <f>T1571+X1571</f>
        <v>21</v>
      </c>
      <c r="AA1571" s="85"/>
      <c r="AB1571" s="85"/>
      <c r="AC1571" s="85"/>
      <c r="AD1571" s="85"/>
      <c r="AE1571" s="9">
        <f>Y1571+AA1571+AB1571+AC1571+AD1571</f>
        <v>21</v>
      </c>
      <c r="AF1571" s="9">
        <f>Z1571+AD1571</f>
        <v>21</v>
      </c>
      <c r="AG1571" s="85"/>
      <c r="AH1571" s="85"/>
      <c r="AI1571" s="85"/>
      <c r="AJ1571" s="85"/>
      <c r="AK1571" s="9">
        <f>AE1571+AG1571+AH1571+AI1571+AJ1571</f>
        <v>21</v>
      </c>
      <c r="AL1571" s="9">
        <f>AF1571+AJ1571</f>
        <v>21</v>
      </c>
      <c r="AM1571" s="85"/>
      <c r="AN1571" s="85"/>
      <c r="AO1571" s="85"/>
      <c r="AP1571" s="85"/>
      <c r="AQ1571" s="9">
        <f>AK1571+AM1571+AN1571+AO1571+AP1571</f>
        <v>21</v>
      </c>
      <c r="AR1571" s="9">
        <f>AL1571+AP1571</f>
        <v>21</v>
      </c>
      <c r="AS1571" s="85"/>
      <c r="AT1571" s="85"/>
      <c r="AU1571" s="85"/>
      <c r="AV1571" s="85"/>
      <c r="AW1571" s="96">
        <f>AQ1571+AS1571+AT1571+AU1571+AV1571</f>
        <v>21</v>
      </c>
      <c r="AX1571" s="96">
        <f>AR1571+AV1571</f>
        <v>21</v>
      </c>
      <c r="AY1571" s="85"/>
      <c r="AZ1571" s="85"/>
      <c r="BA1571" s="85"/>
      <c r="BB1571" s="85"/>
      <c r="BC1571" s="9">
        <f>AW1571+AY1571+AZ1571+BA1571+BB1571</f>
        <v>21</v>
      </c>
      <c r="BD1571" s="9">
        <f>AX1571+BB1571</f>
        <v>21</v>
      </c>
      <c r="BE1571" s="85"/>
      <c r="BF1571" s="85"/>
      <c r="BG1571" s="85"/>
      <c r="BH1571" s="85"/>
      <c r="BI1571" s="9">
        <f>BC1571+BE1571+BF1571+BG1571+BH1571</f>
        <v>21</v>
      </c>
      <c r="BJ1571" s="9">
        <f>BD1571+BH1571</f>
        <v>21</v>
      </c>
    </row>
    <row r="1572" spans="1:62" ht="49.5" hidden="1" x14ac:dyDescent="0.25">
      <c r="A1572" s="25" t="s">
        <v>579</v>
      </c>
      <c r="B1572" s="26">
        <v>923</v>
      </c>
      <c r="C1572" s="26" t="s">
        <v>21</v>
      </c>
      <c r="D1572" s="26" t="s">
        <v>28</v>
      </c>
      <c r="E1572" s="26" t="s">
        <v>584</v>
      </c>
      <c r="F1572" s="26"/>
      <c r="G1572" s="9">
        <f>G1573</f>
        <v>0</v>
      </c>
      <c r="H1572" s="9">
        <f>H1573</f>
        <v>0</v>
      </c>
      <c r="I1572" s="84"/>
      <c r="J1572" s="84"/>
      <c r="K1572" s="84"/>
      <c r="L1572" s="84"/>
      <c r="M1572" s="84"/>
      <c r="N1572" s="84"/>
      <c r="O1572" s="85"/>
      <c r="P1572" s="85"/>
      <c r="Q1572" s="85"/>
      <c r="R1572" s="85"/>
      <c r="S1572" s="85"/>
      <c r="T1572" s="85"/>
      <c r="U1572" s="85"/>
      <c r="V1572" s="85"/>
      <c r="W1572" s="85"/>
      <c r="X1572" s="85"/>
      <c r="Y1572" s="85"/>
      <c r="Z1572" s="85"/>
      <c r="AA1572" s="85"/>
      <c r="AB1572" s="85"/>
      <c r="AC1572" s="85"/>
      <c r="AD1572" s="85"/>
      <c r="AE1572" s="85"/>
      <c r="AF1572" s="85"/>
      <c r="AG1572" s="85"/>
      <c r="AH1572" s="85"/>
      <c r="AI1572" s="85"/>
      <c r="AJ1572" s="85"/>
      <c r="AK1572" s="85"/>
      <c r="AL1572" s="85"/>
      <c r="AM1572" s="85"/>
      <c r="AN1572" s="85"/>
      <c r="AO1572" s="85"/>
      <c r="AP1572" s="85"/>
      <c r="AQ1572" s="85"/>
      <c r="AR1572" s="85"/>
      <c r="AS1572" s="11">
        <f>AS1573</f>
        <v>0</v>
      </c>
      <c r="AT1572" s="11">
        <f t="shared" ref="AT1572:BI1573" si="2491">AT1573</f>
        <v>0</v>
      </c>
      <c r="AU1572" s="11">
        <f t="shared" si="2491"/>
        <v>0</v>
      </c>
      <c r="AV1572" s="11">
        <f t="shared" si="2491"/>
        <v>183</v>
      </c>
      <c r="AW1572" s="98">
        <f t="shared" si="2491"/>
        <v>183</v>
      </c>
      <c r="AX1572" s="98">
        <f t="shared" si="2491"/>
        <v>183</v>
      </c>
      <c r="AY1572" s="11">
        <f>AY1573</f>
        <v>0</v>
      </c>
      <c r="AZ1572" s="11">
        <f t="shared" si="2491"/>
        <v>0</v>
      </c>
      <c r="BA1572" s="11">
        <f t="shared" si="2491"/>
        <v>0</v>
      </c>
      <c r="BB1572" s="11">
        <f t="shared" si="2491"/>
        <v>0</v>
      </c>
      <c r="BC1572" s="11">
        <f t="shared" si="2491"/>
        <v>183</v>
      </c>
      <c r="BD1572" s="11">
        <f t="shared" si="2491"/>
        <v>183</v>
      </c>
      <c r="BE1572" s="11">
        <f>BE1573</f>
        <v>0</v>
      </c>
      <c r="BF1572" s="11">
        <f t="shared" si="2491"/>
        <v>0</v>
      </c>
      <c r="BG1572" s="11">
        <f t="shared" si="2491"/>
        <v>0</v>
      </c>
      <c r="BH1572" s="11">
        <f t="shared" si="2491"/>
        <v>0</v>
      </c>
      <c r="BI1572" s="11">
        <f t="shared" si="2491"/>
        <v>183</v>
      </c>
      <c r="BJ1572" s="11">
        <f t="shared" ref="BF1572:BJ1573" si="2492">BJ1573</f>
        <v>183</v>
      </c>
    </row>
    <row r="1573" spans="1:62" ht="33" hidden="1" x14ac:dyDescent="0.25">
      <c r="A1573" s="25" t="s">
        <v>242</v>
      </c>
      <c r="B1573" s="26">
        <v>923</v>
      </c>
      <c r="C1573" s="26" t="s">
        <v>21</v>
      </c>
      <c r="D1573" s="26" t="s">
        <v>28</v>
      </c>
      <c r="E1573" s="26" t="s">
        <v>584</v>
      </c>
      <c r="F1573" s="26" t="s">
        <v>30</v>
      </c>
      <c r="G1573" s="9">
        <f>G1574</f>
        <v>0</v>
      </c>
      <c r="H1573" s="9">
        <f>H1574</f>
        <v>0</v>
      </c>
      <c r="I1573" s="84"/>
      <c r="J1573" s="84"/>
      <c r="K1573" s="84"/>
      <c r="L1573" s="84"/>
      <c r="M1573" s="84"/>
      <c r="N1573" s="84"/>
      <c r="O1573" s="85"/>
      <c r="P1573" s="85"/>
      <c r="Q1573" s="85"/>
      <c r="R1573" s="85"/>
      <c r="S1573" s="85"/>
      <c r="T1573" s="85"/>
      <c r="U1573" s="85"/>
      <c r="V1573" s="85"/>
      <c r="W1573" s="85"/>
      <c r="X1573" s="85"/>
      <c r="Y1573" s="85"/>
      <c r="Z1573" s="85"/>
      <c r="AA1573" s="85"/>
      <c r="AB1573" s="85"/>
      <c r="AC1573" s="85"/>
      <c r="AD1573" s="85"/>
      <c r="AE1573" s="85"/>
      <c r="AF1573" s="85"/>
      <c r="AG1573" s="85"/>
      <c r="AH1573" s="85"/>
      <c r="AI1573" s="85"/>
      <c r="AJ1573" s="85"/>
      <c r="AK1573" s="85"/>
      <c r="AL1573" s="85"/>
      <c r="AM1573" s="85"/>
      <c r="AN1573" s="85"/>
      <c r="AO1573" s="85"/>
      <c r="AP1573" s="85"/>
      <c r="AQ1573" s="85"/>
      <c r="AR1573" s="85"/>
      <c r="AS1573" s="11">
        <f>AS1574</f>
        <v>0</v>
      </c>
      <c r="AT1573" s="11">
        <f t="shared" si="2491"/>
        <v>0</v>
      </c>
      <c r="AU1573" s="11">
        <f t="shared" si="2491"/>
        <v>0</v>
      </c>
      <c r="AV1573" s="11">
        <f t="shared" si="2491"/>
        <v>183</v>
      </c>
      <c r="AW1573" s="98">
        <f t="shared" si="2491"/>
        <v>183</v>
      </c>
      <c r="AX1573" s="98">
        <f t="shared" si="2491"/>
        <v>183</v>
      </c>
      <c r="AY1573" s="11">
        <f>AY1574</f>
        <v>0</v>
      </c>
      <c r="AZ1573" s="11">
        <f t="shared" si="2491"/>
        <v>0</v>
      </c>
      <c r="BA1573" s="11">
        <f t="shared" si="2491"/>
        <v>0</v>
      </c>
      <c r="BB1573" s="11">
        <f t="shared" si="2491"/>
        <v>0</v>
      </c>
      <c r="BC1573" s="11">
        <f t="shared" si="2491"/>
        <v>183</v>
      </c>
      <c r="BD1573" s="11">
        <f t="shared" si="2491"/>
        <v>183</v>
      </c>
      <c r="BE1573" s="11">
        <f>BE1574</f>
        <v>0</v>
      </c>
      <c r="BF1573" s="11">
        <f t="shared" si="2492"/>
        <v>0</v>
      </c>
      <c r="BG1573" s="11">
        <f t="shared" si="2492"/>
        <v>0</v>
      </c>
      <c r="BH1573" s="11">
        <f t="shared" si="2492"/>
        <v>0</v>
      </c>
      <c r="BI1573" s="11">
        <f t="shared" si="2492"/>
        <v>183</v>
      </c>
      <c r="BJ1573" s="11">
        <f t="shared" si="2492"/>
        <v>183</v>
      </c>
    </row>
    <row r="1574" spans="1:62" ht="33" hidden="1" x14ac:dyDescent="0.25">
      <c r="A1574" s="25" t="s">
        <v>36</v>
      </c>
      <c r="B1574" s="26">
        <v>923</v>
      </c>
      <c r="C1574" s="26" t="s">
        <v>21</v>
      </c>
      <c r="D1574" s="26" t="s">
        <v>28</v>
      </c>
      <c r="E1574" s="26" t="s">
        <v>584</v>
      </c>
      <c r="F1574" s="26" t="s">
        <v>37</v>
      </c>
      <c r="G1574" s="9"/>
      <c r="H1574" s="9"/>
      <c r="I1574" s="84"/>
      <c r="J1574" s="84"/>
      <c r="K1574" s="84"/>
      <c r="L1574" s="84"/>
      <c r="M1574" s="84"/>
      <c r="N1574" s="84"/>
      <c r="O1574" s="85"/>
      <c r="P1574" s="85"/>
      <c r="Q1574" s="85"/>
      <c r="R1574" s="85"/>
      <c r="S1574" s="85"/>
      <c r="T1574" s="85"/>
      <c r="U1574" s="85"/>
      <c r="V1574" s="85"/>
      <c r="W1574" s="85"/>
      <c r="X1574" s="85"/>
      <c r="Y1574" s="85"/>
      <c r="Z1574" s="85"/>
      <c r="AA1574" s="85"/>
      <c r="AB1574" s="85"/>
      <c r="AC1574" s="85"/>
      <c r="AD1574" s="85"/>
      <c r="AE1574" s="85"/>
      <c r="AF1574" s="85"/>
      <c r="AG1574" s="85"/>
      <c r="AH1574" s="85"/>
      <c r="AI1574" s="85"/>
      <c r="AJ1574" s="85"/>
      <c r="AK1574" s="85"/>
      <c r="AL1574" s="85"/>
      <c r="AM1574" s="85"/>
      <c r="AN1574" s="85"/>
      <c r="AO1574" s="85"/>
      <c r="AP1574" s="85"/>
      <c r="AQ1574" s="85"/>
      <c r="AR1574" s="85"/>
      <c r="AS1574" s="11"/>
      <c r="AT1574" s="11"/>
      <c r="AU1574" s="11"/>
      <c r="AV1574" s="11">
        <v>183</v>
      </c>
      <c r="AW1574" s="96">
        <f>AQ1574+AS1574+AT1574+AU1574+AV1574</f>
        <v>183</v>
      </c>
      <c r="AX1574" s="96">
        <f>AR1574+AV1574</f>
        <v>183</v>
      </c>
      <c r="AY1574" s="11"/>
      <c r="AZ1574" s="11"/>
      <c r="BA1574" s="11"/>
      <c r="BB1574" s="11"/>
      <c r="BC1574" s="9">
        <f>AW1574+AY1574+AZ1574+BA1574+BB1574</f>
        <v>183</v>
      </c>
      <c r="BD1574" s="9">
        <f>AX1574+BB1574</f>
        <v>183</v>
      </c>
      <c r="BE1574" s="11"/>
      <c r="BF1574" s="11"/>
      <c r="BG1574" s="11"/>
      <c r="BH1574" s="11"/>
      <c r="BI1574" s="9">
        <f>BC1574+BE1574+BF1574+BG1574+BH1574</f>
        <v>183</v>
      </c>
      <c r="BJ1574" s="9">
        <f>BD1574+BH1574</f>
        <v>183</v>
      </c>
    </row>
    <row r="1575" spans="1:62" ht="33" hidden="1" x14ac:dyDescent="0.25">
      <c r="A1575" s="25" t="s">
        <v>580</v>
      </c>
      <c r="B1575" s="26">
        <v>923</v>
      </c>
      <c r="C1575" s="26" t="s">
        <v>21</v>
      </c>
      <c r="D1575" s="26" t="s">
        <v>28</v>
      </c>
      <c r="E1575" s="26" t="s">
        <v>583</v>
      </c>
      <c r="F1575" s="26"/>
      <c r="G1575" s="9">
        <f>G1576</f>
        <v>0</v>
      </c>
      <c r="H1575" s="9">
        <f>H1576</f>
        <v>0</v>
      </c>
      <c r="I1575" s="84"/>
      <c r="J1575" s="84"/>
      <c r="K1575" s="84"/>
      <c r="L1575" s="84"/>
      <c r="M1575" s="84"/>
      <c r="N1575" s="84"/>
      <c r="O1575" s="85"/>
      <c r="P1575" s="85"/>
      <c r="Q1575" s="85"/>
      <c r="R1575" s="85"/>
      <c r="S1575" s="85"/>
      <c r="T1575" s="85"/>
      <c r="U1575" s="85"/>
      <c r="V1575" s="85"/>
      <c r="W1575" s="85"/>
      <c r="X1575" s="85"/>
      <c r="Y1575" s="85"/>
      <c r="Z1575" s="85"/>
      <c r="AA1575" s="85"/>
      <c r="AB1575" s="85"/>
      <c r="AC1575" s="85"/>
      <c r="AD1575" s="85"/>
      <c r="AE1575" s="85"/>
      <c r="AF1575" s="85"/>
      <c r="AG1575" s="85"/>
      <c r="AH1575" s="85"/>
      <c r="AI1575" s="85"/>
      <c r="AJ1575" s="85"/>
      <c r="AK1575" s="85"/>
      <c r="AL1575" s="85"/>
      <c r="AM1575" s="85"/>
      <c r="AN1575" s="85"/>
      <c r="AO1575" s="85"/>
      <c r="AP1575" s="85"/>
      <c r="AQ1575" s="85"/>
      <c r="AR1575" s="85"/>
      <c r="AS1575" s="85"/>
      <c r="AT1575" s="85"/>
      <c r="AU1575" s="85"/>
      <c r="AV1575" s="85"/>
      <c r="AW1575" s="97"/>
      <c r="AX1575" s="97"/>
      <c r="AY1575" s="85"/>
      <c r="AZ1575" s="85"/>
      <c r="BA1575" s="85"/>
      <c r="BB1575" s="85"/>
      <c r="BC1575" s="85"/>
      <c r="BD1575" s="85"/>
      <c r="BE1575" s="85"/>
      <c r="BF1575" s="85"/>
      <c r="BG1575" s="85"/>
      <c r="BH1575" s="85"/>
      <c r="BI1575" s="85"/>
      <c r="BJ1575" s="85"/>
    </row>
    <row r="1576" spans="1:62" ht="33" hidden="1" x14ac:dyDescent="0.25">
      <c r="A1576" s="25" t="s">
        <v>242</v>
      </c>
      <c r="B1576" s="26">
        <v>923</v>
      </c>
      <c r="C1576" s="26" t="s">
        <v>21</v>
      </c>
      <c r="D1576" s="26" t="s">
        <v>28</v>
      </c>
      <c r="E1576" s="26" t="s">
        <v>583</v>
      </c>
      <c r="F1576" s="26" t="s">
        <v>30</v>
      </c>
      <c r="G1576" s="9">
        <f>G1577</f>
        <v>0</v>
      </c>
      <c r="H1576" s="9">
        <f>H1577</f>
        <v>0</v>
      </c>
      <c r="I1576" s="84"/>
      <c r="J1576" s="84"/>
      <c r="K1576" s="84"/>
      <c r="L1576" s="84"/>
      <c r="M1576" s="84"/>
      <c r="N1576" s="84"/>
      <c r="O1576" s="85"/>
      <c r="P1576" s="85"/>
      <c r="Q1576" s="85"/>
      <c r="R1576" s="85"/>
      <c r="S1576" s="85"/>
      <c r="T1576" s="85"/>
      <c r="U1576" s="85"/>
      <c r="V1576" s="85"/>
      <c r="W1576" s="85"/>
      <c r="X1576" s="85"/>
      <c r="Y1576" s="85"/>
      <c r="Z1576" s="85"/>
      <c r="AA1576" s="85"/>
      <c r="AB1576" s="85"/>
      <c r="AC1576" s="85"/>
      <c r="AD1576" s="85"/>
      <c r="AE1576" s="85"/>
      <c r="AF1576" s="85"/>
      <c r="AG1576" s="85"/>
      <c r="AH1576" s="85"/>
      <c r="AI1576" s="85"/>
      <c r="AJ1576" s="85"/>
      <c r="AK1576" s="85"/>
      <c r="AL1576" s="85"/>
      <c r="AM1576" s="85"/>
      <c r="AN1576" s="85"/>
      <c r="AO1576" s="85"/>
      <c r="AP1576" s="85"/>
      <c r="AQ1576" s="85"/>
      <c r="AR1576" s="85"/>
      <c r="AS1576" s="85"/>
      <c r="AT1576" s="85"/>
      <c r="AU1576" s="85"/>
      <c r="AV1576" s="85"/>
      <c r="AW1576" s="97"/>
      <c r="AX1576" s="97"/>
      <c r="AY1576" s="85"/>
      <c r="AZ1576" s="85"/>
      <c r="BA1576" s="85"/>
      <c r="BB1576" s="85"/>
      <c r="BC1576" s="85"/>
      <c r="BD1576" s="85"/>
      <c r="BE1576" s="85"/>
      <c r="BF1576" s="85"/>
      <c r="BG1576" s="85"/>
      <c r="BH1576" s="85"/>
      <c r="BI1576" s="85"/>
      <c r="BJ1576" s="85"/>
    </row>
    <row r="1577" spans="1:62" ht="33" hidden="1" x14ac:dyDescent="0.25">
      <c r="A1577" s="25" t="s">
        <v>36</v>
      </c>
      <c r="B1577" s="26">
        <v>923</v>
      </c>
      <c r="C1577" s="26" t="s">
        <v>21</v>
      </c>
      <c r="D1577" s="26" t="s">
        <v>28</v>
      </c>
      <c r="E1577" s="26" t="s">
        <v>583</v>
      </c>
      <c r="F1577" s="26" t="s">
        <v>37</v>
      </c>
      <c r="G1577" s="9"/>
      <c r="H1577" s="9"/>
      <c r="I1577" s="84"/>
      <c r="J1577" s="84"/>
      <c r="K1577" s="84"/>
      <c r="L1577" s="84"/>
      <c r="M1577" s="84"/>
      <c r="N1577" s="84"/>
      <c r="O1577" s="85"/>
      <c r="P1577" s="85"/>
      <c r="Q1577" s="85"/>
      <c r="R1577" s="85"/>
      <c r="S1577" s="85"/>
      <c r="T1577" s="85"/>
      <c r="U1577" s="85"/>
      <c r="V1577" s="85"/>
      <c r="W1577" s="85"/>
      <c r="X1577" s="85"/>
      <c r="Y1577" s="85"/>
      <c r="Z1577" s="85"/>
      <c r="AA1577" s="85"/>
      <c r="AB1577" s="85"/>
      <c r="AC1577" s="85"/>
      <c r="AD1577" s="85"/>
      <c r="AE1577" s="85"/>
      <c r="AF1577" s="85"/>
      <c r="AG1577" s="85"/>
      <c r="AH1577" s="85"/>
      <c r="AI1577" s="85"/>
      <c r="AJ1577" s="85"/>
      <c r="AK1577" s="85"/>
      <c r="AL1577" s="85"/>
      <c r="AM1577" s="85"/>
      <c r="AN1577" s="85"/>
      <c r="AO1577" s="85"/>
      <c r="AP1577" s="85"/>
      <c r="AQ1577" s="85"/>
      <c r="AR1577" s="85"/>
      <c r="AS1577" s="85"/>
      <c r="AT1577" s="85"/>
      <c r="AU1577" s="85"/>
      <c r="AV1577" s="85"/>
      <c r="AW1577" s="97"/>
      <c r="AX1577" s="97"/>
      <c r="AY1577" s="85"/>
      <c r="AZ1577" s="85"/>
      <c r="BA1577" s="85"/>
      <c r="BB1577" s="85"/>
      <c r="BC1577" s="85"/>
      <c r="BD1577" s="85"/>
      <c r="BE1577" s="85"/>
      <c r="BF1577" s="85"/>
      <c r="BG1577" s="85"/>
      <c r="BH1577" s="85"/>
      <c r="BI1577" s="85"/>
      <c r="BJ1577" s="85"/>
    </row>
    <row r="1578" spans="1:62" ht="17.25" hidden="1" customHeight="1" x14ac:dyDescent="0.25">
      <c r="A1578" s="25" t="s">
        <v>581</v>
      </c>
      <c r="B1578" s="26">
        <f>B1576</f>
        <v>923</v>
      </c>
      <c r="C1578" s="26" t="s">
        <v>21</v>
      </c>
      <c r="D1578" s="26" t="s">
        <v>28</v>
      </c>
      <c r="E1578" s="26" t="s">
        <v>582</v>
      </c>
      <c r="F1578" s="26"/>
      <c r="G1578" s="9">
        <f>G1579</f>
        <v>14</v>
      </c>
      <c r="H1578" s="9">
        <f t="shared" ref="G1578:V1579" si="2493">H1579</f>
        <v>14</v>
      </c>
      <c r="I1578" s="9">
        <f t="shared" si="2493"/>
        <v>0</v>
      </c>
      <c r="J1578" s="9">
        <f t="shared" si="2493"/>
        <v>0</v>
      </c>
      <c r="K1578" s="9">
        <f t="shared" si="2493"/>
        <v>0</v>
      </c>
      <c r="L1578" s="9">
        <f t="shared" si="2493"/>
        <v>0</v>
      </c>
      <c r="M1578" s="9">
        <f t="shared" si="2493"/>
        <v>14</v>
      </c>
      <c r="N1578" s="9">
        <f t="shared" si="2493"/>
        <v>14</v>
      </c>
      <c r="O1578" s="9">
        <f t="shared" si="2493"/>
        <v>0</v>
      </c>
      <c r="P1578" s="9">
        <f t="shared" si="2493"/>
        <v>0</v>
      </c>
      <c r="Q1578" s="9">
        <f t="shared" si="2493"/>
        <v>0</v>
      </c>
      <c r="R1578" s="9">
        <f t="shared" si="2493"/>
        <v>0</v>
      </c>
      <c r="S1578" s="9">
        <f t="shared" si="2493"/>
        <v>14</v>
      </c>
      <c r="T1578" s="9">
        <f t="shared" si="2493"/>
        <v>14</v>
      </c>
      <c r="U1578" s="9">
        <f t="shared" si="2493"/>
        <v>0</v>
      </c>
      <c r="V1578" s="9">
        <f t="shared" si="2493"/>
        <v>0</v>
      </c>
      <c r="W1578" s="9">
        <f t="shared" ref="U1578:AJ1579" si="2494">W1579</f>
        <v>0</v>
      </c>
      <c r="X1578" s="9">
        <f t="shared" si="2494"/>
        <v>0</v>
      </c>
      <c r="Y1578" s="9">
        <f t="shared" si="2494"/>
        <v>14</v>
      </c>
      <c r="Z1578" s="9">
        <f t="shared" si="2494"/>
        <v>14</v>
      </c>
      <c r="AA1578" s="9">
        <f t="shared" si="2494"/>
        <v>0</v>
      </c>
      <c r="AB1578" s="9">
        <f t="shared" si="2494"/>
        <v>0</v>
      </c>
      <c r="AC1578" s="9">
        <f t="shared" si="2494"/>
        <v>0</v>
      </c>
      <c r="AD1578" s="9">
        <f t="shared" si="2494"/>
        <v>0</v>
      </c>
      <c r="AE1578" s="9">
        <f t="shared" si="2494"/>
        <v>14</v>
      </c>
      <c r="AF1578" s="9">
        <f t="shared" si="2494"/>
        <v>14</v>
      </c>
      <c r="AG1578" s="9">
        <f t="shared" si="2494"/>
        <v>0</v>
      </c>
      <c r="AH1578" s="9">
        <f t="shared" si="2494"/>
        <v>0</v>
      </c>
      <c r="AI1578" s="9">
        <f t="shared" si="2494"/>
        <v>0</v>
      </c>
      <c r="AJ1578" s="9">
        <f t="shared" si="2494"/>
        <v>0</v>
      </c>
      <c r="AK1578" s="9">
        <f t="shared" ref="AG1578:AV1579" si="2495">AK1579</f>
        <v>14</v>
      </c>
      <c r="AL1578" s="9">
        <f t="shared" si="2495"/>
        <v>14</v>
      </c>
      <c r="AM1578" s="9">
        <f t="shared" si="2495"/>
        <v>0</v>
      </c>
      <c r="AN1578" s="9">
        <f t="shared" si="2495"/>
        <v>0</v>
      </c>
      <c r="AO1578" s="9">
        <f t="shared" si="2495"/>
        <v>0</v>
      </c>
      <c r="AP1578" s="9">
        <f t="shared" si="2495"/>
        <v>0</v>
      </c>
      <c r="AQ1578" s="9">
        <f t="shared" si="2495"/>
        <v>14</v>
      </c>
      <c r="AR1578" s="9">
        <f t="shared" si="2495"/>
        <v>14</v>
      </c>
      <c r="AS1578" s="9">
        <f t="shared" si="2495"/>
        <v>0</v>
      </c>
      <c r="AT1578" s="9">
        <f t="shared" si="2495"/>
        <v>0</v>
      </c>
      <c r="AU1578" s="9">
        <f t="shared" si="2495"/>
        <v>0</v>
      </c>
      <c r="AV1578" s="9">
        <f t="shared" si="2495"/>
        <v>0</v>
      </c>
      <c r="AW1578" s="96">
        <f t="shared" ref="AS1578:BH1579" si="2496">AW1579</f>
        <v>14</v>
      </c>
      <c r="AX1578" s="96">
        <f t="shared" si="2496"/>
        <v>14</v>
      </c>
      <c r="AY1578" s="9">
        <f t="shared" si="2496"/>
        <v>0</v>
      </c>
      <c r="AZ1578" s="9">
        <f t="shared" si="2496"/>
        <v>0</v>
      </c>
      <c r="BA1578" s="9">
        <f t="shared" si="2496"/>
        <v>0</v>
      </c>
      <c r="BB1578" s="9">
        <f t="shared" si="2496"/>
        <v>0</v>
      </c>
      <c r="BC1578" s="9">
        <f t="shared" si="2496"/>
        <v>14</v>
      </c>
      <c r="BD1578" s="9">
        <f t="shared" si="2496"/>
        <v>14</v>
      </c>
      <c r="BE1578" s="9">
        <f t="shared" si="2496"/>
        <v>0</v>
      </c>
      <c r="BF1578" s="9">
        <f t="shared" si="2496"/>
        <v>0</v>
      </c>
      <c r="BG1578" s="9">
        <f t="shared" si="2496"/>
        <v>0</v>
      </c>
      <c r="BH1578" s="9">
        <f t="shared" si="2496"/>
        <v>0</v>
      </c>
      <c r="BI1578" s="9">
        <f t="shared" ref="BE1578:BJ1579" si="2497">BI1579</f>
        <v>14</v>
      </c>
      <c r="BJ1578" s="9">
        <f t="shared" si="2497"/>
        <v>14</v>
      </c>
    </row>
    <row r="1579" spans="1:62" ht="33" hidden="1" x14ac:dyDescent="0.25">
      <c r="A1579" s="25" t="s">
        <v>242</v>
      </c>
      <c r="B1579" s="26">
        <f>B1577</f>
        <v>923</v>
      </c>
      <c r="C1579" s="26" t="s">
        <v>21</v>
      </c>
      <c r="D1579" s="26" t="s">
        <v>28</v>
      </c>
      <c r="E1579" s="26" t="s">
        <v>582</v>
      </c>
      <c r="F1579" s="26" t="s">
        <v>30</v>
      </c>
      <c r="G1579" s="9">
        <f t="shared" si="2493"/>
        <v>14</v>
      </c>
      <c r="H1579" s="9">
        <f t="shared" si="2493"/>
        <v>14</v>
      </c>
      <c r="I1579" s="9">
        <f t="shared" si="2493"/>
        <v>0</v>
      </c>
      <c r="J1579" s="9">
        <f t="shared" si="2493"/>
        <v>0</v>
      </c>
      <c r="K1579" s="9">
        <f t="shared" si="2493"/>
        <v>0</v>
      </c>
      <c r="L1579" s="9">
        <f t="shared" si="2493"/>
        <v>0</v>
      </c>
      <c r="M1579" s="9">
        <f t="shared" si="2493"/>
        <v>14</v>
      </c>
      <c r="N1579" s="9">
        <f t="shared" si="2493"/>
        <v>14</v>
      </c>
      <c r="O1579" s="9">
        <f t="shared" si="2493"/>
        <v>0</v>
      </c>
      <c r="P1579" s="9">
        <f t="shared" si="2493"/>
        <v>0</v>
      </c>
      <c r="Q1579" s="9">
        <f t="shared" si="2493"/>
        <v>0</v>
      </c>
      <c r="R1579" s="9">
        <f t="shared" si="2493"/>
        <v>0</v>
      </c>
      <c r="S1579" s="9">
        <f t="shared" si="2493"/>
        <v>14</v>
      </c>
      <c r="T1579" s="9">
        <f t="shared" si="2493"/>
        <v>14</v>
      </c>
      <c r="U1579" s="9">
        <f t="shared" si="2494"/>
        <v>0</v>
      </c>
      <c r="V1579" s="9">
        <f t="shared" si="2494"/>
        <v>0</v>
      </c>
      <c r="W1579" s="9">
        <f t="shared" si="2494"/>
        <v>0</v>
      </c>
      <c r="X1579" s="9">
        <f t="shared" si="2494"/>
        <v>0</v>
      </c>
      <c r="Y1579" s="9">
        <f t="shared" si="2494"/>
        <v>14</v>
      </c>
      <c r="Z1579" s="9">
        <f t="shared" si="2494"/>
        <v>14</v>
      </c>
      <c r="AA1579" s="9">
        <f t="shared" si="2494"/>
        <v>0</v>
      </c>
      <c r="AB1579" s="9">
        <f t="shared" si="2494"/>
        <v>0</v>
      </c>
      <c r="AC1579" s="9">
        <f t="shared" si="2494"/>
        <v>0</v>
      </c>
      <c r="AD1579" s="9">
        <f t="shared" si="2494"/>
        <v>0</v>
      </c>
      <c r="AE1579" s="9">
        <f t="shared" si="2494"/>
        <v>14</v>
      </c>
      <c r="AF1579" s="9">
        <f t="shared" si="2494"/>
        <v>14</v>
      </c>
      <c r="AG1579" s="9">
        <f t="shared" si="2495"/>
        <v>0</v>
      </c>
      <c r="AH1579" s="9">
        <f t="shared" si="2495"/>
        <v>0</v>
      </c>
      <c r="AI1579" s="9">
        <f t="shared" si="2495"/>
        <v>0</v>
      </c>
      <c r="AJ1579" s="9">
        <f t="shared" si="2495"/>
        <v>0</v>
      </c>
      <c r="AK1579" s="9">
        <f t="shared" si="2495"/>
        <v>14</v>
      </c>
      <c r="AL1579" s="9">
        <f t="shared" si="2495"/>
        <v>14</v>
      </c>
      <c r="AM1579" s="9">
        <f t="shared" si="2495"/>
        <v>0</v>
      </c>
      <c r="AN1579" s="9">
        <f t="shared" si="2495"/>
        <v>0</v>
      </c>
      <c r="AO1579" s="9">
        <f t="shared" si="2495"/>
        <v>0</v>
      </c>
      <c r="AP1579" s="9">
        <f t="shared" si="2495"/>
        <v>0</v>
      </c>
      <c r="AQ1579" s="9">
        <f t="shared" si="2495"/>
        <v>14</v>
      </c>
      <c r="AR1579" s="9">
        <f t="shared" si="2495"/>
        <v>14</v>
      </c>
      <c r="AS1579" s="9">
        <f t="shared" si="2496"/>
        <v>0</v>
      </c>
      <c r="AT1579" s="9">
        <f t="shared" si="2496"/>
        <v>0</v>
      </c>
      <c r="AU1579" s="9">
        <f t="shared" si="2496"/>
        <v>0</v>
      </c>
      <c r="AV1579" s="9">
        <f t="shared" si="2496"/>
        <v>0</v>
      </c>
      <c r="AW1579" s="96">
        <f t="shared" si="2496"/>
        <v>14</v>
      </c>
      <c r="AX1579" s="96">
        <f t="shared" si="2496"/>
        <v>14</v>
      </c>
      <c r="AY1579" s="9">
        <f t="shared" si="2496"/>
        <v>0</v>
      </c>
      <c r="AZ1579" s="9">
        <f t="shared" si="2496"/>
        <v>0</v>
      </c>
      <c r="BA1579" s="9">
        <f t="shared" si="2496"/>
        <v>0</v>
      </c>
      <c r="BB1579" s="9">
        <f t="shared" si="2496"/>
        <v>0</v>
      </c>
      <c r="BC1579" s="9">
        <f t="shared" si="2496"/>
        <v>14</v>
      </c>
      <c r="BD1579" s="9">
        <f t="shared" si="2496"/>
        <v>14</v>
      </c>
      <c r="BE1579" s="9">
        <f t="shared" si="2497"/>
        <v>0</v>
      </c>
      <c r="BF1579" s="9">
        <f t="shared" si="2497"/>
        <v>0</v>
      </c>
      <c r="BG1579" s="9">
        <f t="shared" si="2497"/>
        <v>0</v>
      </c>
      <c r="BH1579" s="9">
        <f t="shared" si="2497"/>
        <v>0</v>
      </c>
      <c r="BI1579" s="9">
        <f t="shared" si="2497"/>
        <v>14</v>
      </c>
      <c r="BJ1579" s="9">
        <f t="shared" si="2497"/>
        <v>14</v>
      </c>
    </row>
    <row r="1580" spans="1:62" ht="33" hidden="1" x14ac:dyDescent="0.25">
      <c r="A1580" s="25" t="s">
        <v>36</v>
      </c>
      <c r="B1580" s="26">
        <f>B1578</f>
        <v>923</v>
      </c>
      <c r="C1580" s="26" t="s">
        <v>21</v>
      </c>
      <c r="D1580" s="26" t="s">
        <v>28</v>
      </c>
      <c r="E1580" s="26" t="s">
        <v>582</v>
      </c>
      <c r="F1580" s="26" t="s">
        <v>37</v>
      </c>
      <c r="G1580" s="9">
        <v>14</v>
      </c>
      <c r="H1580" s="9">
        <v>14</v>
      </c>
      <c r="I1580" s="84"/>
      <c r="J1580" s="84"/>
      <c r="K1580" s="84"/>
      <c r="L1580" s="84"/>
      <c r="M1580" s="9">
        <f>G1580+I1580+J1580+K1580+L1580</f>
        <v>14</v>
      </c>
      <c r="N1580" s="9">
        <f>H1580+L1580</f>
        <v>14</v>
      </c>
      <c r="O1580" s="85"/>
      <c r="P1580" s="85"/>
      <c r="Q1580" s="85"/>
      <c r="R1580" s="85"/>
      <c r="S1580" s="9">
        <f>M1580+O1580+P1580+Q1580+R1580</f>
        <v>14</v>
      </c>
      <c r="T1580" s="9">
        <f>N1580+R1580</f>
        <v>14</v>
      </c>
      <c r="U1580" s="85"/>
      <c r="V1580" s="85"/>
      <c r="W1580" s="85"/>
      <c r="X1580" s="85"/>
      <c r="Y1580" s="9">
        <f>S1580+U1580+V1580+W1580+X1580</f>
        <v>14</v>
      </c>
      <c r="Z1580" s="9">
        <f>T1580+X1580</f>
        <v>14</v>
      </c>
      <c r="AA1580" s="85"/>
      <c r="AB1580" s="85"/>
      <c r="AC1580" s="85"/>
      <c r="AD1580" s="85"/>
      <c r="AE1580" s="9">
        <f>Y1580+AA1580+AB1580+AC1580+AD1580</f>
        <v>14</v>
      </c>
      <c r="AF1580" s="9">
        <f>Z1580+AD1580</f>
        <v>14</v>
      </c>
      <c r="AG1580" s="85"/>
      <c r="AH1580" s="85"/>
      <c r="AI1580" s="85"/>
      <c r="AJ1580" s="85"/>
      <c r="AK1580" s="9">
        <f>AE1580+AG1580+AH1580+AI1580+AJ1580</f>
        <v>14</v>
      </c>
      <c r="AL1580" s="9">
        <f>AF1580+AJ1580</f>
        <v>14</v>
      </c>
      <c r="AM1580" s="85"/>
      <c r="AN1580" s="85"/>
      <c r="AO1580" s="85"/>
      <c r="AP1580" s="85"/>
      <c r="AQ1580" s="9">
        <f>AK1580+AM1580+AN1580+AO1580+AP1580</f>
        <v>14</v>
      </c>
      <c r="AR1580" s="9">
        <f>AL1580+AP1580</f>
        <v>14</v>
      </c>
      <c r="AS1580" s="85"/>
      <c r="AT1580" s="85"/>
      <c r="AU1580" s="85"/>
      <c r="AV1580" s="85"/>
      <c r="AW1580" s="96">
        <f>AQ1580+AS1580+AT1580+AU1580+AV1580</f>
        <v>14</v>
      </c>
      <c r="AX1580" s="96">
        <f>AR1580+AV1580</f>
        <v>14</v>
      </c>
      <c r="AY1580" s="85"/>
      <c r="AZ1580" s="85"/>
      <c r="BA1580" s="85"/>
      <c r="BB1580" s="85"/>
      <c r="BC1580" s="9">
        <f>AW1580+AY1580+AZ1580+BA1580+BB1580</f>
        <v>14</v>
      </c>
      <c r="BD1580" s="9">
        <f>AX1580+BB1580</f>
        <v>14</v>
      </c>
      <c r="BE1580" s="85"/>
      <c r="BF1580" s="85"/>
      <c r="BG1580" s="85"/>
      <c r="BH1580" s="85"/>
      <c r="BI1580" s="9">
        <f>BC1580+BE1580+BF1580+BG1580+BH1580</f>
        <v>14</v>
      </c>
      <c r="BJ1580" s="9">
        <f>BD1580+BH1580</f>
        <v>14</v>
      </c>
    </row>
    <row r="1581" spans="1:62" hidden="1" x14ac:dyDescent="0.25">
      <c r="A1581" s="25"/>
      <c r="B1581" s="26"/>
      <c r="C1581" s="26"/>
      <c r="D1581" s="26"/>
      <c r="E1581" s="26"/>
      <c r="F1581" s="26"/>
      <c r="G1581" s="9"/>
      <c r="H1581" s="9"/>
      <c r="I1581" s="84"/>
      <c r="J1581" s="84"/>
      <c r="K1581" s="84"/>
      <c r="L1581" s="84"/>
      <c r="M1581" s="84"/>
      <c r="N1581" s="84"/>
      <c r="O1581" s="85"/>
      <c r="P1581" s="85"/>
      <c r="Q1581" s="85"/>
      <c r="R1581" s="85"/>
      <c r="S1581" s="85"/>
      <c r="T1581" s="85"/>
      <c r="U1581" s="85"/>
      <c r="V1581" s="85"/>
      <c r="W1581" s="85"/>
      <c r="X1581" s="85"/>
      <c r="Y1581" s="85"/>
      <c r="Z1581" s="85"/>
      <c r="AA1581" s="85"/>
      <c r="AB1581" s="85"/>
      <c r="AC1581" s="85"/>
      <c r="AD1581" s="85"/>
      <c r="AE1581" s="85"/>
      <c r="AF1581" s="85"/>
      <c r="AG1581" s="85"/>
      <c r="AH1581" s="85"/>
      <c r="AI1581" s="85"/>
      <c r="AJ1581" s="85"/>
      <c r="AK1581" s="85"/>
      <c r="AL1581" s="85"/>
      <c r="AM1581" s="85"/>
      <c r="AN1581" s="85"/>
      <c r="AO1581" s="85"/>
      <c r="AP1581" s="85"/>
      <c r="AQ1581" s="85"/>
      <c r="AR1581" s="85"/>
      <c r="AS1581" s="85"/>
      <c r="AT1581" s="85"/>
      <c r="AU1581" s="85"/>
      <c r="AV1581" s="85"/>
      <c r="AW1581" s="97"/>
      <c r="AX1581" s="97"/>
      <c r="AY1581" s="85"/>
      <c r="AZ1581" s="85"/>
      <c r="BA1581" s="85"/>
      <c r="BB1581" s="85"/>
      <c r="BC1581" s="85"/>
      <c r="BD1581" s="85"/>
      <c r="BE1581" s="85"/>
      <c r="BF1581" s="85"/>
      <c r="BG1581" s="85"/>
      <c r="BH1581" s="85"/>
      <c r="BI1581" s="85"/>
      <c r="BJ1581" s="85"/>
    </row>
    <row r="1582" spans="1:62" ht="18.75" hidden="1" x14ac:dyDescent="0.3">
      <c r="A1582" s="23" t="s">
        <v>58</v>
      </c>
      <c r="B1582" s="24">
        <v>923</v>
      </c>
      <c r="C1582" s="24" t="s">
        <v>21</v>
      </c>
      <c r="D1582" s="24" t="s">
        <v>59</v>
      </c>
      <c r="E1582" s="24"/>
      <c r="F1582" s="24"/>
      <c r="G1582" s="13">
        <f>G1583+G1595+G1590+G1664</f>
        <v>197950</v>
      </c>
      <c r="H1582" s="13">
        <f>H1583+H1595+H1590+H1664</f>
        <v>3623</v>
      </c>
      <c r="I1582" s="13">
        <f t="shared" ref="I1582:N1582" si="2498">I1583+I1595+I1590+I1664</f>
        <v>0</v>
      </c>
      <c r="J1582" s="13">
        <f t="shared" si="2498"/>
        <v>0</v>
      </c>
      <c r="K1582" s="13">
        <f t="shared" si="2498"/>
        <v>0</v>
      </c>
      <c r="L1582" s="13">
        <f t="shared" si="2498"/>
        <v>0</v>
      </c>
      <c r="M1582" s="13">
        <f t="shared" si="2498"/>
        <v>197950</v>
      </c>
      <c r="N1582" s="13">
        <f t="shared" si="2498"/>
        <v>3623</v>
      </c>
      <c r="O1582" s="13">
        <f t="shared" ref="O1582:T1582" si="2499">O1583+O1595+O1590+O1664</f>
        <v>0</v>
      </c>
      <c r="P1582" s="13">
        <f t="shared" si="2499"/>
        <v>0</v>
      </c>
      <c r="Q1582" s="13">
        <f t="shared" si="2499"/>
        <v>0</v>
      </c>
      <c r="R1582" s="13">
        <f t="shared" si="2499"/>
        <v>411</v>
      </c>
      <c r="S1582" s="13">
        <f t="shared" si="2499"/>
        <v>198361</v>
      </c>
      <c r="T1582" s="13">
        <f t="shared" si="2499"/>
        <v>4034</v>
      </c>
      <c r="U1582" s="13">
        <f t="shared" ref="U1582:Z1582" si="2500">U1583+U1595+U1590+U1664</f>
        <v>0</v>
      </c>
      <c r="V1582" s="13">
        <f t="shared" si="2500"/>
        <v>0</v>
      </c>
      <c r="W1582" s="13">
        <f t="shared" si="2500"/>
        <v>0</v>
      </c>
      <c r="X1582" s="13">
        <f t="shared" si="2500"/>
        <v>0</v>
      </c>
      <c r="Y1582" s="13">
        <f t="shared" si="2500"/>
        <v>198361</v>
      </c>
      <c r="Z1582" s="13">
        <f t="shared" si="2500"/>
        <v>4034</v>
      </c>
      <c r="AA1582" s="13">
        <f t="shared" ref="AA1582:AF1582" si="2501">AA1583+AA1595+AA1590+AA1664</f>
        <v>0</v>
      </c>
      <c r="AB1582" s="13">
        <f t="shared" si="2501"/>
        <v>0</v>
      </c>
      <c r="AC1582" s="13">
        <f t="shared" si="2501"/>
        <v>0</v>
      </c>
      <c r="AD1582" s="13">
        <f t="shared" si="2501"/>
        <v>0</v>
      </c>
      <c r="AE1582" s="13">
        <f t="shared" si="2501"/>
        <v>198361</v>
      </c>
      <c r="AF1582" s="13">
        <f t="shared" si="2501"/>
        <v>4034</v>
      </c>
      <c r="AG1582" s="13">
        <f t="shared" ref="AG1582:AL1582" si="2502">AG1583+AG1595+AG1590+AG1664</f>
        <v>0</v>
      </c>
      <c r="AH1582" s="13">
        <f t="shared" si="2502"/>
        <v>0</v>
      </c>
      <c r="AI1582" s="13">
        <f t="shared" si="2502"/>
        <v>0</v>
      </c>
      <c r="AJ1582" s="13">
        <f t="shared" si="2502"/>
        <v>0</v>
      </c>
      <c r="AK1582" s="13">
        <f t="shared" si="2502"/>
        <v>198361</v>
      </c>
      <c r="AL1582" s="13">
        <f t="shared" si="2502"/>
        <v>4034</v>
      </c>
      <c r="AM1582" s="13">
        <f t="shared" ref="AM1582:AR1582" si="2503">AM1583+AM1595+AM1590+AM1664</f>
        <v>0</v>
      </c>
      <c r="AN1582" s="13">
        <f t="shared" si="2503"/>
        <v>0</v>
      </c>
      <c r="AO1582" s="13">
        <f t="shared" si="2503"/>
        <v>0</v>
      </c>
      <c r="AP1582" s="13">
        <f t="shared" si="2503"/>
        <v>0</v>
      </c>
      <c r="AQ1582" s="13">
        <f t="shared" si="2503"/>
        <v>198361</v>
      </c>
      <c r="AR1582" s="13">
        <f t="shared" si="2503"/>
        <v>4034</v>
      </c>
      <c r="AS1582" s="13">
        <f t="shared" ref="AS1582:AX1582" si="2504">AS1583+AS1595+AS1590+AS1664</f>
        <v>-638</v>
      </c>
      <c r="AT1582" s="13">
        <f t="shared" si="2504"/>
        <v>0</v>
      </c>
      <c r="AU1582" s="13">
        <f t="shared" si="2504"/>
        <v>-1874</v>
      </c>
      <c r="AV1582" s="13">
        <f t="shared" si="2504"/>
        <v>323</v>
      </c>
      <c r="AW1582" s="101">
        <f t="shared" si="2504"/>
        <v>196172</v>
      </c>
      <c r="AX1582" s="101">
        <f t="shared" si="2504"/>
        <v>4357</v>
      </c>
      <c r="AY1582" s="13">
        <f t="shared" ref="AY1582:BD1582" si="2505">AY1583+AY1595+AY1590+AY1664</f>
        <v>-288</v>
      </c>
      <c r="AZ1582" s="13">
        <f t="shared" si="2505"/>
        <v>0</v>
      </c>
      <c r="BA1582" s="13">
        <f t="shared" si="2505"/>
        <v>0</v>
      </c>
      <c r="BB1582" s="13">
        <f t="shared" si="2505"/>
        <v>0</v>
      </c>
      <c r="BC1582" s="13">
        <f t="shared" si="2505"/>
        <v>195884</v>
      </c>
      <c r="BD1582" s="13">
        <f t="shared" si="2505"/>
        <v>4357</v>
      </c>
      <c r="BE1582" s="13">
        <f t="shared" ref="BE1582:BJ1582" si="2506">BE1583+BE1595+BE1590+BE1664</f>
        <v>0</v>
      </c>
      <c r="BF1582" s="13">
        <f t="shared" si="2506"/>
        <v>0</v>
      </c>
      <c r="BG1582" s="13">
        <f t="shared" si="2506"/>
        <v>0</v>
      </c>
      <c r="BH1582" s="13">
        <f t="shared" si="2506"/>
        <v>0</v>
      </c>
      <c r="BI1582" s="13">
        <f t="shared" si="2506"/>
        <v>195884</v>
      </c>
      <c r="BJ1582" s="13">
        <f t="shared" si="2506"/>
        <v>4357</v>
      </c>
    </row>
    <row r="1583" spans="1:62" ht="82.5" hidden="1" x14ac:dyDescent="0.25">
      <c r="A1583" s="25" t="s">
        <v>118</v>
      </c>
      <c r="B1583" s="26">
        <v>923</v>
      </c>
      <c r="C1583" s="26" t="s">
        <v>21</v>
      </c>
      <c r="D1583" s="26" t="s">
        <v>59</v>
      </c>
      <c r="E1583" s="26" t="s">
        <v>119</v>
      </c>
      <c r="F1583" s="26"/>
      <c r="G1583" s="11">
        <f>G1584</f>
        <v>2212</v>
      </c>
      <c r="H1583" s="11">
        <f t="shared" ref="G1583:V1586" si="2507">H1584</f>
        <v>0</v>
      </c>
      <c r="I1583" s="11">
        <f t="shared" si="2507"/>
        <v>0</v>
      </c>
      <c r="J1583" s="11">
        <f t="shared" si="2507"/>
        <v>0</v>
      </c>
      <c r="K1583" s="11">
        <f t="shared" si="2507"/>
        <v>0</v>
      </c>
      <c r="L1583" s="11">
        <f t="shared" si="2507"/>
        <v>0</v>
      </c>
      <c r="M1583" s="11">
        <f t="shared" si="2507"/>
        <v>2212</v>
      </c>
      <c r="N1583" s="11">
        <f t="shared" si="2507"/>
        <v>0</v>
      </c>
      <c r="O1583" s="11">
        <f t="shared" si="2507"/>
        <v>0</v>
      </c>
      <c r="P1583" s="11">
        <f t="shared" si="2507"/>
        <v>0</v>
      </c>
      <c r="Q1583" s="11">
        <f t="shared" si="2507"/>
        <v>0</v>
      </c>
      <c r="R1583" s="11">
        <f t="shared" si="2507"/>
        <v>0</v>
      </c>
      <c r="S1583" s="11">
        <f t="shared" si="2507"/>
        <v>2212</v>
      </c>
      <c r="T1583" s="11">
        <f t="shared" si="2507"/>
        <v>0</v>
      </c>
      <c r="U1583" s="11">
        <f t="shared" si="2507"/>
        <v>0</v>
      </c>
      <c r="V1583" s="11">
        <f t="shared" si="2507"/>
        <v>0</v>
      </c>
      <c r="W1583" s="11">
        <f t="shared" ref="U1583:AJ1586" si="2508">W1584</f>
        <v>0</v>
      </c>
      <c r="X1583" s="11">
        <f t="shared" si="2508"/>
        <v>0</v>
      </c>
      <c r="Y1583" s="11">
        <f t="shared" si="2508"/>
        <v>2212</v>
      </c>
      <c r="Z1583" s="11">
        <f t="shared" si="2508"/>
        <v>0</v>
      </c>
      <c r="AA1583" s="11">
        <f t="shared" si="2508"/>
        <v>0</v>
      </c>
      <c r="AB1583" s="11">
        <f t="shared" si="2508"/>
        <v>0</v>
      </c>
      <c r="AC1583" s="11">
        <f t="shared" si="2508"/>
        <v>0</v>
      </c>
      <c r="AD1583" s="11">
        <f t="shared" si="2508"/>
        <v>0</v>
      </c>
      <c r="AE1583" s="11">
        <f t="shared" si="2508"/>
        <v>2212</v>
      </c>
      <c r="AF1583" s="11">
        <f t="shared" si="2508"/>
        <v>0</v>
      </c>
      <c r="AG1583" s="11">
        <f t="shared" si="2508"/>
        <v>0</v>
      </c>
      <c r="AH1583" s="11">
        <f t="shared" si="2508"/>
        <v>0</v>
      </c>
      <c r="AI1583" s="11">
        <f t="shared" si="2508"/>
        <v>0</v>
      </c>
      <c r="AJ1583" s="11">
        <f t="shared" si="2508"/>
        <v>0</v>
      </c>
      <c r="AK1583" s="11">
        <f t="shared" ref="AG1583:AV1586" si="2509">AK1584</f>
        <v>2212</v>
      </c>
      <c r="AL1583" s="11">
        <f t="shared" si="2509"/>
        <v>0</v>
      </c>
      <c r="AM1583" s="11">
        <f t="shared" si="2509"/>
        <v>0</v>
      </c>
      <c r="AN1583" s="11">
        <f t="shared" si="2509"/>
        <v>0</v>
      </c>
      <c r="AO1583" s="11">
        <f t="shared" si="2509"/>
        <v>0</v>
      </c>
      <c r="AP1583" s="11">
        <f t="shared" si="2509"/>
        <v>0</v>
      </c>
      <c r="AQ1583" s="11">
        <f t="shared" si="2509"/>
        <v>2212</v>
      </c>
      <c r="AR1583" s="11">
        <f t="shared" si="2509"/>
        <v>0</v>
      </c>
      <c r="AS1583" s="11">
        <f t="shared" si="2509"/>
        <v>-66</v>
      </c>
      <c r="AT1583" s="11">
        <f t="shared" si="2509"/>
        <v>0</v>
      </c>
      <c r="AU1583" s="11">
        <f t="shared" si="2509"/>
        <v>-282</v>
      </c>
      <c r="AV1583" s="11">
        <f t="shared" si="2509"/>
        <v>0</v>
      </c>
      <c r="AW1583" s="98">
        <f t="shared" ref="AS1583:BH1586" si="2510">AW1584</f>
        <v>1864</v>
      </c>
      <c r="AX1583" s="98">
        <f t="shared" si="2510"/>
        <v>0</v>
      </c>
      <c r="AY1583" s="11">
        <f t="shared" si="2510"/>
        <v>-63</v>
      </c>
      <c r="AZ1583" s="11">
        <f t="shared" si="2510"/>
        <v>0</v>
      </c>
      <c r="BA1583" s="11">
        <f t="shared" si="2510"/>
        <v>0</v>
      </c>
      <c r="BB1583" s="11">
        <f t="shared" si="2510"/>
        <v>0</v>
      </c>
      <c r="BC1583" s="11">
        <f t="shared" si="2510"/>
        <v>1801</v>
      </c>
      <c r="BD1583" s="11">
        <f t="shared" si="2510"/>
        <v>0</v>
      </c>
      <c r="BE1583" s="11">
        <f t="shared" si="2510"/>
        <v>0</v>
      </c>
      <c r="BF1583" s="11">
        <f t="shared" si="2510"/>
        <v>0</v>
      </c>
      <c r="BG1583" s="11">
        <f t="shared" si="2510"/>
        <v>0</v>
      </c>
      <c r="BH1583" s="11">
        <f t="shared" si="2510"/>
        <v>0</v>
      </c>
      <c r="BI1583" s="11">
        <f t="shared" ref="BE1583:BJ1586" si="2511">BI1584</f>
        <v>1801</v>
      </c>
      <c r="BJ1583" s="11">
        <f t="shared" si="2511"/>
        <v>0</v>
      </c>
    </row>
    <row r="1584" spans="1:62" ht="20.100000000000001" hidden="1" customHeight="1" x14ac:dyDescent="0.25">
      <c r="A1584" s="28" t="s">
        <v>14</v>
      </c>
      <c r="B1584" s="26">
        <v>923</v>
      </c>
      <c r="C1584" s="26" t="s">
        <v>21</v>
      </c>
      <c r="D1584" s="26" t="s">
        <v>59</v>
      </c>
      <c r="E1584" s="46" t="s">
        <v>149</v>
      </c>
      <c r="F1584" s="26"/>
      <c r="G1584" s="11">
        <f t="shared" si="2507"/>
        <v>2212</v>
      </c>
      <c r="H1584" s="11">
        <f t="shared" si="2507"/>
        <v>0</v>
      </c>
      <c r="I1584" s="11">
        <f t="shared" si="2507"/>
        <v>0</v>
      </c>
      <c r="J1584" s="11">
        <f t="shared" si="2507"/>
        <v>0</v>
      </c>
      <c r="K1584" s="11">
        <f t="shared" si="2507"/>
        <v>0</v>
      </c>
      <c r="L1584" s="11">
        <f t="shared" si="2507"/>
        <v>0</v>
      </c>
      <c r="M1584" s="11">
        <f t="shared" si="2507"/>
        <v>2212</v>
      </c>
      <c r="N1584" s="11">
        <f t="shared" si="2507"/>
        <v>0</v>
      </c>
      <c r="O1584" s="11">
        <f t="shared" si="2507"/>
        <v>0</v>
      </c>
      <c r="P1584" s="11">
        <f t="shared" si="2507"/>
        <v>0</v>
      </c>
      <c r="Q1584" s="11">
        <f t="shared" si="2507"/>
        <v>0</v>
      </c>
      <c r="R1584" s="11">
        <f t="shared" si="2507"/>
        <v>0</v>
      </c>
      <c r="S1584" s="11">
        <f t="shared" si="2507"/>
        <v>2212</v>
      </c>
      <c r="T1584" s="11">
        <f t="shared" si="2507"/>
        <v>0</v>
      </c>
      <c r="U1584" s="11">
        <f t="shared" si="2508"/>
        <v>0</v>
      </c>
      <c r="V1584" s="11">
        <f t="shared" si="2508"/>
        <v>0</v>
      </c>
      <c r="W1584" s="11">
        <f t="shared" si="2508"/>
        <v>0</v>
      </c>
      <c r="X1584" s="11">
        <f t="shared" si="2508"/>
        <v>0</v>
      </c>
      <c r="Y1584" s="11">
        <f t="shared" si="2508"/>
        <v>2212</v>
      </c>
      <c r="Z1584" s="11">
        <f t="shared" si="2508"/>
        <v>0</v>
      </c>
      <c r="AA1584" s="11">
        <f t="shared" si="2508"/>
        <v>0</v>
      </c>
      <c r="AB1584" s="11">
        <f t="shared" si="2508"/>
        <v>0</v>
      </c>
      <c r="AC1584" s="11">
        <f t="shared" si="2508"/>
        <v>0</v>
      </c>
      <c r="AD1584" s="11">
        <f t="shared" si="2508"/>
        <v>0</v>
      </c>
      <c r="AE1584" s="11">
        <f t="shared" si="2508"/>
        <v>2212</v>
      </c>
      <c r="AF1584" s="11">
        <f t="shared" si="2508"/>
        <v>0</v>
      </c>
      <c r="AG1584" s="11">
        <f t="shared" si="2509"/>
        <v>0</v>
      </c>
      <c r="AH1584" s="11">
        <f t="shared" si="2509"/>
        <v>0</v>
      </c>
      <c r="AI1584" s="11">
        <f t="shared" si="2509"/>
        <v>0</v>
      </c>
      <c r="AJ1584" s="11">
        <f t="shared" si="2509"/>
        <v>0</v>
      </c>
      <c r="AK1584" s="11">
        <f t="shared" si="2509"/>
        <v>2212</v>
      </c>
      <c r="AL1584" s="11">
        <f t="shared" si="2509"/>
        <v>0</v>
      </c>
      <c r="AM1584" s="11">
        <f t="shared" si="2509"/>
        <v>0</v>
      </c>
      <c r="AN1584" s="11">
        <f t="shared" si="2509"/>
        <v>0</v>
      </c>
      <c r="AO1584" s="11">
        <f t="shared" si="2509"/>
        <v>0</v>
      </c>
      <c r="AP1584" s="11">
        <f t="shared" si="2509"/>
        <v>0</v>
      </c>
      <c r="AQ1584" s="11">
        <f t="shared" si="2509"/>
        <v>2212</v>
      </c>
      <c r="AR1584" s="11">
        <f t="shared" si="2509"/>
        <v>0</v>
      </c>
      <c r="AS1584" s="11">
        <f t="shared" si="2510"/>
        <v>-66</v>
      </c>
      <c r="AT1584" s="11">
        <f t="shared" si="2510"/>
        <v>0</v>
      </c>
      <c r="AU1584" s="11">
        <f t="shared" si="2510"/>
        <v>-282</v>
      </c>
      <c r="AV1584" s="11">
        <f t="shared" si="2510"/>
        <v>0</v>
      </c>
      <c r="AW1584" s="98">
        <f t="shared" si="2510"/>
        <v>1864</v>
      </c>
      <c r="AX1584" s="98">
        <f t="shared" si="2510"/>
        <v>0</v>
      </c>
      <c r="AY1584" s="11">
        <f t="shared" si="2510"/>
        <v>-63</v>
      </c>
      <c r="AZ1584" s="11">
        <f t="shared" si="2510"/>
        <v>0</v>
      </c>
      <c r="BA1584" s="11">
        <f t="shared" si="2510"/>
        <v>0</v>
      </c>
      <c r="BB1584" s="11">
        <f t="shared" si="2510"/>
        <v>0</v>
      </c>
      <c r="BC1584" s="11">
        <f t="shared" si="2510"/>
        <v>1801</v>
      </c>
      <c r="BD1584" s="11">
        <f t="shared" si="2510"/>
        <v>0</v>
      </c>
      <c r="BE1584" s="11">
        <f t="shared" si="2511"/>
        <v>0</v>
      </c>
      <c r="BF1584" s="11">
        <f t="shared" si="2511"/>
        <v>0</v>
      </c>
      <c r="BG1584" s="11">
        <f t="shared" si="2511"/>
        <v>0</v>
      </c>
      <c r="BH1584" s="11">
        <f t="shared" si="2511"/>
        <v>0</v>
      </c>
      <c r="BI1584" s="11">
        <f t="shared" si="2511"/>
        <v>1801</v>
      </c>
      <c r="BJ1584" s="11">
        <f t="shared" si="2511"/>
        <v>0</v>
      </c>
    </row>
    <row r="1585" spans="1:62" ht="20.100000000000001" hidden="1" customHeight="1" x14ac:dyDescent="0.25">
      <c r="A1585" s="28" t="s">
        <v>60</v>
      </c>
      <c r="B1585" s="26">
        <v>923</v>
      </c>
      <c r="C1585" s="26" t="s">
        <v>21</v>
      </c>
      <c r="D1585" s="26" t="s">
        <v>59</v>
      </c>
      <c r="E1585" s="46" t="s">
        <v>639</v>
      </c>
      <c r="F1585" s="26"/>
      <c r="G1585" s="11">
        <f t="shared" si="2507"/>
        <v>2212</v>
      </c>
      <c r="H1585" s="11">
        <f t="shared" si="2507"/>
        <v>0</v>
      </c>
      <c r="I1585" s="11">
        <f t="shared" si="2507"/>
        <v>0</v>
      </c>
      <c r="J1585" s="11">
        <f t="shared" si="2507"/>
        <v>0</v>
      </c>
      <c r="K1585" s="11">
        <f t="shared" si="2507"/>
        <v>0</v>
      </c>
      <c r="L1585" s="11">
        <f t="shared" si="2507"/>
        <v>0</v>
      </c>
      <c r="M1585" s="11">
        <f t="shared" si="2507"/>
        <v>2212</v>
      </c>
      <c r="N1585" s="11">
        <f t="shared" si="2507"/>
        <v>0</v>
      </c>
      <c r="O1585" s="11">
        <f t="shared" si="2507"/>
        <v>0</v>
      </c>
      <c r="P1585" s="11">
        <f t="shared" si="2507"/>
        <v>0</v>
      </c>
      <c r="Q1585" s="11">
        <f t="shared" si="2507"/>
        <v>0</v>
      </c>
      <c r="R1585" s="11">
        <f t="shared" si="2507"/>
        <v>0</v>
      </c>
      <c r="S1585" s="11">
        <f t="shared" si="2507"/>
        <v>2212</v>
      </c>
      <c r="T1585" s="11">
        <f t="shared" si="2507"/>
        <v>0</v>
      </c>
      <c r="U1585" s="11">
        <f t="shared" si="2508"/>
        <v>0</v>
      </c>
      <c r="V1585" s="11">
        <f t="shared" si="2508"/>
        <v>0</v>
      </c>
      <c r="W1585" s="11">
        <f t="shared" si="2508"/>
        <v>0</v>
      </c>
      <c r="X1585" s="11">
        <f t="shared" si="2508"/>
        <v>0</v>
      </c>
      <c r="Y1585" s="11">
        <f t="shared" si="2508"/>
        <v>2212</v>
      </c>
      <c r="Z1585" s="11">
        <f t="shared" si="2508"/>
        <v>0</v>
      </c>
      <c r="AA1585" s="11">
        <f t="shared" si="2508"/>
        <v>0</v>
      </c>
      <c r="AB1585" s="11">
        <f t="shared" si="2508"/>
        <v>0</v>
      </c>
      <c r="AC1585" s="11">
        <f t="shared" si="2508"/>
        <v>0</v>
      </c>
      <c r="AD1585" s="11">
        <f t="shared" si="2508"/>
        <v>0</v>
      </c>
      <c r="AE1585" s="11">
        <f t="shared" si="2508"/>
        <v>2212</v>
      </c>
      <c r="AF1585" s="11">
        <f t="shared" si="2508"/>
        <v>0</v>
      </c>
      <c r="AG1585" s="11">
        <f t="shared" si="2509"/>
        <v>0</v>
      </c>
      <c r="AH1585" s="11">
        <f t="shared" si="2509"/>
        <v>0</v>
      </c>
      <c r="AI1585" s="11">
        <f t="shared" si="2509"/>
        <v>0</v>
      </c>
      <c r="AJ1585" s="11">
        <f t="shared" si="2509"/>
        <v>0</v>
      </c>
      <c r="AK1585" s="11">
        <f t="shared" si="2509"/>
        <v>2212</v>
      </c>
      <c r="AL1585" s="11">
        <f t="shared" si="2509"/>
        <v>0</v>
      </c>
      <c r="AM1585" s="11">
        <f t="shared" si="2509"/>
        <v>0</v>
      </c>
      <c r="AN1585" s="11">
        <f t="shared" si="2509"/>
        <v>0</v>
      </c>
      <c r="AO1585" s="11">
        <f t="shared" si="2509"/>
        <v>0</v>
      </c>
      <c r="AP1585" s="11">
        <f t="shared" si="2509"/>
        <v>0</v>
      </c>
      <c r="AQ1585" s="11">
        <f t="shared" si="2509"/>
        <v>2212</v>
      </c>
      <c r="AR1585" s="11">
        <f t="shared" si="2509"/>
        <v>0</v>
      </c>
      <c r="AS1585" s="11">
        <f t="shared" si="2510"/>
        <v>-66</v>
      </c>
      <c r="AT1585" s="11">
        <f t="shared" si="2510"/>
        <v>0</v>
      </c>
      <c r="AU1585" s="11">
        <f t="shared" si="2510"/>
        <v>-282</v>
      </c>
      <c r="AV1585" s="11">
        <f t="shared" si="2510"/>
        <v>0</v>
      </c>
      <c r="AW1585" s="98">
        <f t="shared" si="2510"/>
        <v>1864</v>
      </c>
      <c r="AX1585" s="98">
        <f t="shared" si="2510"/>
        <v>0</v>
      </c>
      <c r="AY1585" s="11">
        <f t="shared" ref="AY1585:BD1585" si="2512">AY1586+AY1588</f>
        <v>-63</v>
      </c>
      <c r="AZ1585" s="11">
        <f t="shared" si="2512"/>
        <v>0</v>
      </c>
      <c r="BA1585" s="11">
        <f t="shared" si="2512"/>
        <v>0</v>
      </c>
      <c r="BB1585" s="11">
        <f t="shared" si="2512"/>
        <v>0</v>
      </c>
      <c r="BC1585" s="11">
        <f t="shared" si="2512"/>
        <v>1801</v>
      </c>
      <c r="BD1585" s="11">
        <f t="shared" si="2512"/>
        <v>0</v>
      </c>
      <c r="BE1585" s="11">
        <f t="shared" ref="BE1585:BJ1585" si="2513">BE1586+BE1588</f>
        <v>0</v>
      </c>
      <c r="BF1585" s="11">
        <f t="shared" si="2513"/>
        <v>0</v>
      </c>
      <c r="BG1585" s="11">
        <f t="shared" si="2513"/>
        <v>0</v>
      </c>
      <c r="BH1585" s="11">
        <f t="shared" si="2513"/>
        <v>0</v>
      </c>
      <c r="BI1585" s="11">
        <f t="shared" si="2513"/>
        <v>1801</v>
      </c>
      <c r="BJ1585" s="11">
        <f t="shared" si="2513"/>
        <v>0</v>
      </c>
    </row>
    <row r="1586" spans="1:62" ht="33" hidden="1" x14ac:dyDescent="0.25">
      <c r="A1586" s="25" t="s">
        <v>242</v>
      </c>
      <c r="B1586" s="26">
        <v>923</v>
      </c>
      <c r="C1586" s="26" t="s">
        <v>21</v>
      </c>
      <c r="D1586" s="26" t="s">
        <v>59</v>
      </c>
      <c r="E1586" s="26" t="s">
        <v>639</v>
      </c>
      <c r="F1586" s="26" t="s">
        <v>30</v>
      </c>
      <c r="G1586" s="11">
        <f t="shared" si="2507"/>
        <v>2212</v>
      </c>
      <c r="H1586" s="11">
        <f t="shared" si="2507"/>
        <v>0</v>
      </c>
      <c r="I1586" s="11">
        <f t="shared" si="2507"/>
        <v>0</v>
      </c>
      <c r="J1586" s="11">
        <f t="shared" si="2507"/>
        <v>0</v>
      </c>
      <c r="K1586" s="11">
        <f t="shared" si="2507"/>
        <v>0</v>
      </c>
      <c r="L1586" s="11">
        <f t="shared" si="2507"/>
        <v>0</v>
      </c>
      <c r="M1586" s="11">
        <f t="shared" si="2507"/>
        <v>2212</v>
      </c>
      <c r="N1586" s="11">
        <f t="shared" si="2507"/>
        <v>0</v>
      </c>
      <c r="O1586" s="11">
        <f t="shared" si="2507"/>
        <v>0</v>
      </c>
      <c r="P1586" s="11">
        <f t="shared" si="2507"/>
        <v>0</v>
      </c>
      <c r="Q1586" s="11">
        <f t="shared" si="2507"/>
        <v>0</v>
      </c>
      <c r="R1586" s="11">
        <f t="shared" si="2507"/>
        <v>0</v>
      </c>
      <c r="S1586" s="11">
        <f t="shared" si="2507"/>
        <v>2212</v>
      </c>
      <c r="T1586" s="11">
        <f t="shared" si="2507"/>
        <v>0</v>
      </c>
      <c r="U1586" s="11">
        <f t="shared" si="2508"/>
        <v>0</v>
      </c>
      <c r="V1586" s="11">
        <f t="shared" si="2508"/>
        <v>0</v>
      </c>
      <c r="W1586" s="11">
        <f t="shared" si="2508"/>
        <v>0</v>
      </c>
      <c r="X1586" s="11">
        <f t="shared" si="2508"/>
        <v>0</v>
      </c>
      <c r="Y1586" s="11">
        <f t="shared" si="2508"/>
        <v>2212</v>
      </c>
      <c r="Z1586" s="11">
        <f t="shared" si="2508"/>
        <v>0</v>
      </c>
      <c r="AA1586" s="11">
        <f t="shared" si="2508"/>
        <v>0</v>
      </c>
      <c r="AB1586" s="11">
        <f t="shared" si="2508"/>
        <v>0</v>
      </c>
      <c r="AC1586" s="11">
        <f t="shared" si="2508"/>
        <v>0</v>
      </c>
      <c r="AD1586" s="11">
        <f t="shared" si="2508"/>
        <v>0</v>
      </c>
      <c r="AE1586" s="11">
        <f t="shared" si="2508"/>
        <v>2212</v>
      </c>
      <c r="AF1586" s="11">
        <f t="shared" si="2508"/>
        <v>0</v>
      </c>
      <c r="AG1586" s="11">
        <f t="shared" si="2509"/>
        <v>0</v>
      </c>
      <c r="AH1586" s="11">
        <f t="shared" si="2509"/>
        <v>0</v>
      </c>
      <c r="AI1586" s="11">
        <f t="shared" si="2509"/>
        <v>0</v>
      </c>
      <c r="AJ1586" s="11">
        <f t="shared" si="2509"/>
        <v>0</v>
      </c>
      <c r="AK1586" s="11">
        <f t="shared" si="2509"/>
        <v>2212</v>
      </c>
      <c r="AL1586" s="11">
        <f t="shared" si="2509"/>
        <v>0</v>
      </c>
      <c r="AM1586" s="11">
        <f t="shared" si="2509"/>
        <v>0</v>
      </c>
      <c r="AN1586" s="11">
        <f t="shared" si="2509"/>
        <v>0</v>
      </c>
      <c r="AO1586" s="11">
        <f t="shared" si="2509"/>
        <v>0</v>
      </c>
      <c r="AP1586" s="11">
        <f t="shared" si="2509"/>
        <v>0</v>
      </c>
      <c r="AQ1586" s="11">
        <f t="shared" si="2509"/>
        <v>2212</v>
      </c>
      <c r="AR1586" s="11">
        <f t="shared" si="2509"/>
        <v>0</v>
      </c>
      <c r="AS1586" s="11">
        <f t="shared" si="2510"/>
        <v>-66</v>
      </c>
      <c r="AT1586" s="11">
        <f t="shared" si="2510"/>
        <v>0</v>
      </c>
      <c r="AU1586" s="11">
        <f t="shared" si="2510"/>
        <v>-282</v>
      </c>
      <c r="AV1586" s="11">
        <f t="shared" si="2510"/>
        <v>0</v>
      </c>
      <c r="AW1586" s="98">
        <f t="shared" si="2510"/>
        <v>1864</v>
      </c>
      <c r="AX1586" s="98">
        <f t="shared" si="2510"/>
        <v>0</v>
      </c>
      <c r="AY1586" s="11">
        <f t="shared" si="2510"/>
        <v>-63</v>
      </c>
      <c r="AZ1586" s="11">
        <f t="shared" si="2510"/>
        <v>0</v>
      </c>
      <c r="BA1586" s="11">
        <f t="shared" si="2510"/>
        <v>0</v>
      </c>
      <c r="BB1586" s="11">
        <f t="shared" si="2510"/>
        <v>0</v>
      </c>
      <c r="BC1586" s="11">
        <f t="shared" si="2510"/>
        <v>1801</v>
      </c>
      <c r="BD1586" s="11">
        <f t="shared" si="2510"/>
        <v>0</v>
      </c>
      <c r="BE1586" s="11">
        <f t="shared" si="2511"/>
        <v>0</v>
      </c>
      <c r="BF1586" s="11">
        <f t="shared" si="2511"/>
        <v>0</v>
      </c>
      <c r="BG1586" s="11">
        <f t="shared" si="2511"/>
        <v>0</v>
      </c>
      <c r="BH1586" s="11">
        <f t="shared" si="2511"/>
        <v>0</v>
      </c>
      <c r="BI1586" s="11">
        <f t="shared" si="2511"/>
        <v>1801</v>
      </c>
      <c r="BJ1586" s="11">
        <f t="shared" si="2511"/>
        <v>0</v>
      </c>
    </row>
    <row r="1587" spans="1:62" ht="33" hidden="1" x14ac:dyDescent="0.25">
      <c r="A1587" s="25" t="s">
        <v>36</v>
      </c>
      <c r="B1587" s="26">
        <v>923</v>
      </c>
      <c r="C1587" s="26" t="s">
        <v>21</v>
      </c>
      <c r="D1587" s="26" t="s">
        <v>59</v>
      </c>
      <c r="E1587" s="26" t="s">
        <v>639</v>
      </c>
      <c r="F1587" s="26" t="s">
        <v>37</v>
      </c>
      <c r="G1587" s="9">
        <f>1676+536</f>
        <v>2212</v>
      </c>
      <c r="H1587" s="9"/>
      <c r="I1587" s="84"/>
      <c r="J1587" s="84"/>
      <c r="K1587" s="84"/>
      <c r="L1587" s="84"/>
      <c r="M1587" s="9">
        <f>G1587+I1587+J1587+K1587+L1587</f>
        <v>2212</v>
      </c>
      <c r="N1587" s="9">
        <f>H1587+L1587</f>
        <v>0</v>
      </c>
      <c r="O1587" s="85"/>
      <c r="P1587" s="85"/>
      <c r="Q1587" s="85"/>
      <c r="R1587" s="85"/>
      <c r="S1587" s="9">
        <f>M1587+O1587+P1587+Q1587+R1587</f>
        <v>2212</v>
      </c>
      <c r="T1587" s="9">
        <f>N1587+R1587</f>
        <v>0</v>
      </c>
      <c r="U1587" s="85"/>
      <c r="V1587" s="85"/>
      <c r="W1587" s="85"/>
      <c r="X1587" s="85"/>
      <c r="Y1587" s="9">
        <f>S1587+U1587+V1587+W1587+X1587</f>
        <v>2212</v>
      </c>
      <c r="Z1587" s="9">
        <f>T1587+X1587</f>
        <v>0</v>
      </c>
      <c r="AA1587" s="85"/>
      <c r="AB1587" s="85"/>
      <c r="AC1587" s="85"/>
      <c r="AD1587" s="85"/>
      <c r="AE1587" s="9">
        <f>Y1587+AA1587+AB1587+AC1587+AD1587</f>
        <v>2212</v>
      </c>
      <c r="AF1587" s="9">
        <f>Z1587+AD1587</f>
        <v>0</v>
      </c>
      <c r="AG1587" s="85"/>
      <c r="AH1587" s="85"/>
      <c r="AI1587" s="85"/>
      <c r="AJ1587" s="85"/>
      <c r="AK1587" s="9">
        <f>AE1587+AG1587+AH1587+AI1587+AJ1587</f>
        <v>2212</v>
      </c>
      <c r="AL1587" s="9">
        <f>AF1587+AJ1587</f>
        <v>0</v>
      </c>
      <c r="AM1587" s="85"/>
      <c r="AN1587" s="85"/>
      <c r="AO1587" s="85"/>
      <c r="AP1587" s="85"/>
      <c r="AQ1587" s="9">
        <f>AK1587+AM1587+AN1587+AO1587+AP1587</f>
        <v>2212</v>
      </c>
      <c r="AR1587" s="9">
        <f>AL1587+AP1587</f>
        <v>0</v>
      </c>
      <c r="AS1587" s="11">
        <v>-66</v>
      </c>
      <c r="AT1587" s="85"/>
      <c r="AU1587" s="11">
        <v>-282</v>
      </c>
      <c r="AV1587" s="85"/>
      <c r="AW1587" s="96">
        <f>AQ1587+AS1587+AT1587+AU1587+AV1587</f>
        <v>1864</v>
      </c>
      <c r="AX1587" s="96">
        <f>AR1587+AV1587</f>
        <v>0</v>
      </c>
      <c r="AY1587" s="11">
        <v>-63</v>
      </c>
      <c r="AZ1587" s="85"/>
      <c r="BA1587" s="11"/>
      <c r="BB1587" s="85"/>
      <c r="BC1587" s="9">
        <f>AW1587+AY1587+AZ1587+BA1587+BB1587</f>
        <v>1801</v>
      </c>
      <c r="BD1587" s="9">
        <f>AX1587+BB1587</f>
        <v>0</v>
      </c>
      <c r="BE1587" s="11"/>
      <c r="BF1587" s="85"/>
      <c r="BG1587" s="11"/>
      <c r="BH1587" s="85"/>
      <c r="BI1587" s="9">
        <f>BC1587+BE1587+BF1587+BG1587+BH1587</f>
        <v>1801</v>
      </c>
      <c r="BJ1587" s="9">
        <f>BD1587+BH1587</f>
        <v>0</v>
      </c>
    </row>
    <row r="1588" spans="1:62" s="127" customFormat="1" hidden="1" x14ac:dyDescent="0.25">
      <c r="A1588" s="128" t="s">
        <v>65</v>
      </c>
      <c r="B1588" s="124">
        <v>923</v>
      </c>
      <c r="C1588" s="124" t="s">
        <v>21</v>
      </c>
      <c r="D1588" s="124" t="s">
        <v>59</v>
      </c>
      <c r="E1588" s="124" t="s">
        <v>639</v>
      </c>
      <c r="F1588" s="124" t="s">
        <v>66</v>
      </c>
      <c r="G1588" s="125"/>
      <c r="H1588" s="125"/>
      <c r="I1588" s="129"/>
      <c r="J1588" s="129"/>
      <c r="K1588" s="129"/>
      <c r="L1588" s="129"/>
      <c r="M1588" s="125"/>
      <c r="N1588" s="125"/>
      <c r="O1588" s="130"/>
      <c r="P1588" s="130"/>
      <c r="Q1588" s="130"/>
      <c r="R1588" s="130"/>
      <c r="S1588" s="125"/>
      <c r="T1588" s="125"/>
      <c r="U1588" s="130"/>
      <c r="V1588" s="130"/>
      <c r="W1588" s="130"/>
      <c r="X1588" s="130"/>
      <c r="Y1588" s="125"/>
      <c r="Z1588" s="125"/>
      <c r="AA1588" s="130"/>
      <c r="AB1588" s="130"/>
      <c r="AC1588" s="130"/>
      <c r="AD1588" s="130"/>
      <c r="AE1588" s="125"/>
      <c r="AF1588" s="125"/>
      <c r="AG1588" s="130"/>
      <c r="AH1588" s="130"/>
      <c r="AI1588" s="130"/>
      <c r="AJ1588" s="130"/>
      <c r="AK1588" s="125"/>
      <c r="AL1588" s="125"/>
      <c r="AM1588" s="130"/>
      <c r="AN1588" s="130"/>
      <c r="AO1588" s="130"/>
      <c r="AP1588" s="130"/>
      <c r="AQ1588" s="125"/>
      <c r="AR1588" s="125"/>
      <c r="AS1588" s="126"/>
      <c r="AT1588" s="130"/>
      <c r="AU1588" s="126"/>
      <c r="AV1588" s="130"/>
      <c r="AW1588" s="125"/>
      <c r="AX1588" s="125"/>
      <c r="AY1588" s="11">
        <f t="shared" ref="AY1588:BJ1588" si="2514">AY1589</f>
        <v>0</v>
      </c>
      <c r="AZ1588" s="11">
        <f t="shared" si="2514"/>
        <v>0</v>
      </c>
      <c r="BA1588" s="11">
        <f t="shared" si="2514"/>
        <v>0</v>
      </c>
      <c r="BB1588" s="11">
        <f t="shared" si="2514"/>
        <v>0</v>
      </c>
      <c r="BC1588" s="11">
        <f t="shared" si="2514"/>
        <v>0</v>
      </c>
      <c r="BD1588" s="11">
        <f t="shared" si="2514"/>
        <v>0</v>
      </c>
      <c r="BE1588" s="11">
        <f t="shared" si="2514"/>
        <v>0</v>
      </c>
      <c r="BF1588" s="11">
        <f t="shared" si="2514"/>
        <v>0</v>
      </c>
      <c r="BG1588" s="11">
        <f t="shared" si="2514"/>
        <v>0</v>
      </c>
      <c r="BH1588" s="11">
        <f t="shared" si="2514"/>
        <v>0</v>
      </c>
      <c r="BI1588" s="126">
        <f t="shared" si="2514"/>
        <v>0</v>
      </c>
      <c r="BJ1588" s="126">
        <f t="shared" si="2514"/>
        <v>0</v>
      </c>
    </row>
    <row r="1589" spans="1:62" s="127" customFormat="1" hidden="1" x14ac:dyDescent="0.25">
      <c r="A1589" s="128" t="s">
        <v>154</v>
      </c>
      <c r="B1589" s="124">
        <v>923</v>
      </c>
      <c r="C1589" s="124" t="s">
        <v>21</v>
      </c>
      <c r="D1589" s="124" t="s">
        <v>59</v>
      </c>
      <c r="E1589" s="124" t="s">
        <v>639</v>
      </c>
      <c r="F1589" s="124" t="s">
        <v>613</v>
      </c>
      <c r="G1589" s="125"/>
      <c r="H1589" s="125"/>
      <c r="I1589" s="129"/>
      <c r="J1589" s="129"/>
      <c r="K1589" s="129"/>
      <c r="L1589" s="129"/>
      <c r="M1589" s="125"/>
      <c r="N1589" s="125"/>
      <c r="O1589" s="130"/>
      <c r="P1589" s="130"/>
      <c r="Q1589" s="130"/>
      <c r="R1589" s="130"/>
      <c r="S1589" s="125"/>
      <c r="T1589" s="125"/>
      <c r="U1589" s="130"/>
      <c r="V1589" s="130"/>
      <c r="W1589" s="130"/>
      <c r="X1589" s="130"/>
      <c r="Y1589" s="125"/>
      <c r="Z1589" s="125"/>
      <c r="AA1589" s="130"/>
      <c r="AB1589" s="130"/>
      <c r="AC1589" s="130"/>
      <c r="AD1589" s="130"/>
      <c r="AE1589" s="125"/>
      <c r="AF1589" s="125"/>
      <c r="AG1589" s="130"/>
      <c r="AH1589" s="130"/>
      <c r="AI1589" s="130"/>
      <c r="AJ1589" s="130"/>
      <c r="AK1589" s="125"/>
      <c r="AL1589" s="125"/>
      <c r="AM1589" s="130"/>
      <c r="AN1589" s="130"/>
      <c r="AO1589" s="130"/>
      <c r="AP1589" s="130"/>
      <c r="AQ1589" s="125"/>
      <c r="AR1589" s="125"/>
      <c r="AS1589" s="126"/>
      <c r="AT1589" s="130"/>
      <c r="AU1589" s="126"/>
      <c r="AV1589" s="130"/>
      <c r="AW1589" s="125"/>
      <c r="AX1589" s="125"/>
      <c r="AY1589" s="11"/>
      <c r="AZ1589" s="85"/>
      <c r="BA1589" s="11"/>
      <c r="BB1589" s="85"/>
      <c r="BC1589" s="9">
        <f>AW1589+AY1589+AZ1589+BA1589+BB1589</f>
        <v>0</v>
      </c>
      <c r="BD1589" s="9">
        <f>AX1589+BB1589</f>
        <v>0</v>
      </c>
      <c r="BE1589" s="11"/>
      <c r="BF1589" s="85"/>
      <c r="BG1589" s="11"/>
      <c r="BH1589" s="85"/>
      <c r="BI1589" s="125">
        <f>BC1589+BE1589+BF1589+BG1589+BH1589</f>
        <v>0</v>
      </c>
      <c r="BJ1589" s="125">
        <f>BD1589+BH1589</f>
        <v>0</v>
      </c>
    </row>
    <row r="1590" spans="1:62" ht="33" hidden="1" x14ac:dyDescent="0.25">
      <c r="A1590" s="28" t="s">
        <v>424</v>
      </c>
      <c r="B1590" s="26">
        <v>923</v>
      </c>
      <c r="C1590" s="26" t="s">
        <v>21</v>
      </c>
      <c r="D1590" s="26" t="s">
        <v>59</v>
      </c>
      <c r="E1590" s="26" t="s">
        <v>97</v>
      </c>
      <c r="F1590" s="26"/>
      <c r="G1590" s="9">
        <f t="shared" ref="G1590:V1593" si="2515">G1591</f>
        <v>91</v>
      </c>
      <c r="H1590" s="9">
        <f t="shared" si="2515"/>
        <v>0</v>
      </c>
      <c r="I1590" s="9">
        <f t="shared" si="2515"/>
        <v>0</v>
      </c>
      <c r="J1590" s="9">
        <f t="shared" si="2515"/>
        <v>0</v>
      </c>
      <c r="K1590" s="9">
        <f t="shared" si="2515"/>
        <v>0</v>
      </c>
      <c r="L1590" s="9">
        <f t="shared" si="2515"/>
        <v>0</v>
      </c>
      <c r="M1590" s="9">
        <f t="shared" si="2515"/>
        <v>91</v>
      </c>
      <c r="N1590" s="9">
        <f t="shared" si="2515"/>
        <v>0</v>
      </c>
      <c r="O1590" s="9">
        <f t="shared" si="2515"/>
        <v>0</v>
      </c>
      <c r="P1590" s="9">
        <f t="shared" si="2515"/>
        <v>0</v>
      </c>
      <c r="Q1590" s="9">
        <f t="shared" si="2515"/>
        <v>0</v>
      </c>
      <c r="R1590" s="9">
        <f t="shared" si="2515"/>
        <v>0</v>
      </c>
      <c r="S1590" s="9">
        <f t="shared" si="2515"/>
        <v>91</v>
      </c>
      <c r="T1590" s="9">
        <f t="shared" si="2515"/>
        <v>0</v>
      </c>
      <c r="U1590" s="9">
        <f t="shared" si="2515"/>
        <v>0</v>
      </c>
      <c r="V1590" s="9">
        <f t="shared" si="2515"/>
        <v>0</v>
      </c>
      <c r="W1590" s="9">
        <f t="shared" ref="U1590:AJ1593" si="2516">W1591</f>
        <v>0</v>
      </c>
      <c r="X1590" s="9">
        <f t="shared" si="2516"/>
        <v>0</v>
      </c>
      <c r="Y1590" s="9">
        <f t="shared" si="2516"/>
        <v>91</v>
      </c>
      <c r="Z1590" s="9">
        <f t="shared" si="2516"/>
        <v>0</v>
      </c>
      <c r="AA1590" s="9">
        <f t="shared" si="2516"/>
        <v>0</v>
      </c>
      <c r="AB1590" s="9">
        <f t="shared" si="2516"/>
        <v>0</v>
      </c>
      <c r="AC1590" s="9">
        <f t="shared" si="2516"/>
        <v>0</v>
      </c>
      <c r="AD1590" s="9">
        <f t="shared" si="2516"/>
        <v>0</v>
      </c>
      <c r="AE1590" s="9">
        <f t="shared" si="2516"/>
        <v>91</v>
      </c>
      <c r="AF1590" s="9">
        <f t="shared" si="2516"/>
        <v>0</v>
      </c>
      <c r="AG1590" s="9">
        <f t="shared" si="2516"/>
        <v>0</v>
      </c>
      <c r="AH1590" s="9">
        <f t="shared" si="2516"/>
        <v>0</v>
      </c>
      <c r="AI1590" s="9">
        <f t="shared" si="2516"/>
        <v>0</v>
      </c>
      <c r="AJ1590" s="9">
        <f t="shared" si="2516"/>
        <v>0</v>
      </c>
      <c r="AK1590" s="9">
        <f t="shared" ref="AG1590:AV1593" si="2517">AK1591</f>
        <v>91</v>
      </c>
      <c r="AL1590" s="9">
        <f t="shared" si="2517"/>
        <v>0</v>
      </c>
      <c r="AM1590" s="9">
        <f t="shared" si="2517"/>
        <v>0</v>
      </c>
      <c r="AN1590" s="9">
        <f t="shared" si="2517"/>
        <v>0</v>
      </c>
      <c r="AO1590" s="9">
        <f t="shared" si="2517"/>
        <v>0</v>
      </c>
      <c r="AP1590" s="9">
        <f t="shared" si="2517"/>
        <v>0</v>
      </c>
      <c r="AQ1590" s="9">
        <f t="shared" si="2517"/>
        <v>91</v>
      </c>
      <c r="AR1590" s="9">
        <f t="shared" si="2517"/>
        <v>0</v>
      </c>
      <c r="AS1590" s="9">
        <f t="shared" si="2517"/>
        <v>0</v>
      </c>
      <c r="AT1590" s="9">
        <f t="shared" si="2517"/>
        <v>0</v>
      </c>
      <c r="AU1590" s="9">
        <f t="shared" si="2517"/>
        <v>0</v>
      </c>
      <c r="AV1590" s="9">
        <f t="shared" si="2517"/>
        <v>0</v>
      </c>
      <c r="AW1590" s="96">
        <f t="shared" ref="AS1590:BH1593" si="2518">AW1591</f>
        <v>91</v>
      </c>
      <c r="AX1590" s="96">
        <f t="shared" si="2518"/>
        <v>0</v>
      </c>
      <c r="AY1590" s="9">
        <f t="shared" si="2518"/>
        <v>0</v>
      </c>
      <c r="AZ1590" s="9">
        <f t="shared" si="2518"/>
        <v>0</v>
      </c>
      <c r="BA1590" s="9">
        <f t="shared" si="2518"/>
        <v>0</v>
      </c>
      <c r="BB1590" s="9">
        <f t="shared" si="2518"/>
        <v>0</v>
      </c>
      <c r="BC1590" s="9">
        <f t="shared" si="2518"/>
        <v>91</v>
      </c>
      <c r="BD1590" s="9">
        <f t="shared" si="2518"/>
        <v>0</v>
      </c>
      <c r="BE1590" s="9">
        <f t="shared" si="2518"/>
        <v>0</v>
      </c>
      <c r="BF1590" s="9">
        <f t="shared" si="2518"/>
        <v>0</v>
      </c>
      <c r="BG1590" s="9">
        <f t="shared" si="2518"/>
        <v>0</v>
      </c>
      <c r="BH1590" s="9">
        <f t="shared" si="2518"/>
        <v>0</v>
      </c>
      <c r="BI1590" s="9">
        <f t="shared" ref="BE1590:BJ1593" si="2519">BI1591</f>
        <v>91</v>
      </c>
      <c r="BJ1590" s="9">
        <f t="shared" si="2519"/>
        <v>0</v>
      </c>
    </row>
    <row r="1591" spans="1:62" ht="20.100000000000001" hidden="1" customHeight="1" x14ac:dyDescent="0.25">
      <c r="A1591" s="28" t="s">
        <v>14</v>
      </c>
      <c r="B1591" s="26">
        <v>923</v>
      </c>
      <c r="C1591" s="26" t="s">
        <v>21</v>
      </c>
      <c r="D1591" s="26" t="s">
        <v>59</v>
      </c>
      <c r="E1591" s="46" t="s">
        <v>98</v>
      </c>
      <c r="F1591" s="26"/>
      <c r="G1591" s="11">
        <f t="shared" si="2515"/>
        <v>91</v>
      </c>
      <c r="H1591" s="11">
        <f t="shared" si="2515"/>
        <v>0</v>
      </c>
      <c r="I1591" s="11">
        <f t="shared" si="2515"/>
        <v>0</v>
      </c>
      <c r="J1591" s="11">
        <f t="shared" si="2515"/>
        <v>0</v>
      </c>
      <c r="K1591" s="11">
        <f t="shared" si="2515"/>
        <v>0</v>
      </c>
      <c r="L1591" s="11">
        <f t="shared" si="2515"/>
        <v>0</v>
      </c>
      <c r="M1591" s="11">
        <f t="shared" si="2515"/>
        <v>91</v>
      </c>
      <c r="N1591" s="11">
        <f t="shared" si="2515"/>
        <v>0</v>
      </c>
      <c r="O1591" s="11">
        <f t="shared" si="2515"/>
        <v>0</v>
      </c>
      <c r="P1591" s="11">
        <f t="shared" si="2515"/>
        <v>0</v>
      </c>
      <c r="Q1591" s="11">
        <f t="shared" si="2515"/>
        <v>0</v>
      </c>
      <c r="R1591" s="11">
        <f t="shared" si="2515"/>
        <v>0</v>
      </c>
      <c r="S1591" s="11">
        <f t="shared" si="2515"/>
        <v>91</v>
      </c>
      <c r="T1591" s="11">
        <f t="shared" si="2515"/>
        <v>0</v>
      </c>
      <c r="U1591" s="11">
        <f t="shared" si="2516"/>
        <v>0</v>
      </c>
      <c r="V1591" s="11">
        <f t="shared" si="2516"/>
        <v>0</v>
      </c>
      <c r="W1591" s="11">
        <f t="shared" si="2516"/>
        <v>0</v>
      </c>
      <c r="X1591" s="11">
        <f t="shared" si="2516"/>
        <v>0</v>
      </c>
      <c r="Y1591" s="11">
        <f t="shared" si="2516"/>
        <v>91</v>
      </c>
      <c r="Z1591" s="11">
        <f t="shared" si="2516"/>
        <v>0</v>
      </c>
      <c r="AA1591" s="11">
        <f t="shared" si="2516"/>
        <v>0</v>
      </c>
      <c r="AB1591" s="11">
        <f t="shared" si="2516"/>
        <v>0</v>
      </c>
      <c r="AC1591" s="11">
        <f t="shared" si="2516"/>
        <v>0</v>
      </c>
      <c r="AD1591" s="11">
        <f t="shared" si="2516"/>
        <v>0</v>
      </c>
      <c r="AE1591" s="11">
        <f t="shared" si="2516"/>
        <v>91</v>
      </c>
      <c r="AF1591" s="11">
        <f t="shared" si="2516"/>
        <v>0</v>
      </c>
      <c r="AG1591" s="11">
        <f t="shared" si="2517"/>
        <v>0</v>
      </c>
      <c r="AH1591" s="11">
        <f t="shared" si="2517"/>
        <v>0</v>
      </c>
      <c r="AI1591" s="11">
        <f t="shared" si="2517"/>
        <v>0</v>
      </c>
      <c r="AJ1591" s="11">
        <f t="shared" si="2517"/>
        <v>0</v>
      </c>
      <c r="AK1591" s="11">
        <f t="shared" si="2517"/>
        <v>91</v>
      </c>
      <c r="AL1591" s="11">
        <f t="shared" si="2517"/>
        <v>0</v>
      </c>
      <c r="AM1591" s="11">
        <f t="shared" si="2517"/>
        <v>0</v>
      </c>
      <c r="AN1591" s="11">
        <f t="shared" si="2517"/>
        <v>0</v>
      </c>
      <c r="AO1591" s="11">
        <f t="shared" si="2517"/>
        <v>0</v>
      </c>
      <c r="AP1591" s="11">
        <f t="shared" si="2517"/>
        <v>0</v>
      </c>
      <c r="AQ1591" s="11">
        <f t="shared" si="2517"/>
        <v>91</v>
      </c>
      <c r="AR1591" s="11">
        <f t="shared" si="2517"/>
        <v>0</v>
      </c>
      <c r="AS1591" s="11">
        <f t="shared" si="2518"/>
        <v>0</v>
      </c>
      <c r="AT1591" s="11">
        <f t="shared" si="2518"/>
        <v>0</v>
      </c>
      <c r="AU1591" s="11">
        <f t="shared" si="2518"/>
        <v>0</v>
      </c>
      <c r="AV1591" s="11">
        <f t="shared" si="2518"/>
        <v>0</v>
      </c>
      <c r="AW1591" s="98">
        <f t="shared" si="2518"/>
        <v>91</v>
      </c>
      <c r="AX1591" s="98">
        <f t="shared" si="2518"/>
        <v>0</v>
      </c>
      <c r="AY1591" s="11">
        <f t="shared" si="2518"/>
        <v>0</v>
      </c>
      <c r="AZ1591" s="11">
        <f t="shared" si="2518"/>
        <v>0</v>
      </c>
      <c r="BA1591" s="11">
        <f t="shared" si="2518"/>
        <v>0</v>
      </c>
      <c r="BB1591" s="11">
        <f t="shared" si="2518"/>
        <v>0</v>
      </c>
      <c r="BC1591" s="11">
        <f t="shared" si="2518"/>
        <v>91</v>
      </c>
      <c r="BD1591" s="11">
        <f t="shared" si="2518"/>
        <v>0</v>
      </c>
      <c r="BE1591" s="11">
        <f t="shared" si="2519"/>
        <v>0</v>
      </c>
      <c r="BF1591" s="11">
        <f t="shared" si="2519"/>
        <v>0</v>
      </c>
      <c r="BG1591" s="11">
        <f t="shared" si="2519"/>
        <v>0</v>
      </c>
      <c r="BH1591" s="11">
        <f t="shared" si="2519"/>
        <v>0</v>
      </c>
      <c r="BI1591" s="11">
        <f t="shared" si="2519"/>
        <v>91</v>
      </c>
      <c r="BJ1591" s="11">
        <f t="shared" si="2519"/>
        <v>0</v>
      </c>
    </row>
    <row r="1592" spans="1:62" ht="20.100000000000001" hidden="1" customHeight="1" x14ac:dyDescent="0.25">
      <c r="A1592" s="28" t="s">
        <v>60</v>
      </c>
      <c r="B1592" s="26">
        <v>923</v>
      </c>
      <c r="C1592" s="26" t="s">
        <v>21</v>
      </c>
      <c r="D1592" s="26" t="s">
        <v>59</v>
      </c>
      <c r="E1592" s="46" t="s">
        <v>99</v>
      </c>
      <c r="F1592" s="26"/>
      <c r="G1592" s="11">
        <f t="shared" si="2515"/>
        <v>91</v>
      </c>
      <c r="H1592" s="11">
        <f t="shared" si="2515"/>
        <v>0</v>
      </c>
      <c r="I1592" s="11">
        <f t="shared" si="2515"/>
        <v>0</v>
      </c>
      <c r="J1592" s="11">
        <f t="shared" si="2515"/>
        <v>0</v>
      </c>
      <c r="K1592" s="11">
        <f t="shared" si="2515"/>
        <v>0</v>
      </c>
      <c r="L1592" s="11">
        <f t="shared" si="2515"/>
        <v>0</v>
      </c>
      <c r="M1592" s="11">
        <f t="shared" si="2515"/>
        <v>91</v>
      </c>
      <c r="N1592" s="11">
        <f t="shared" si="2515"/>
        <v>0</v>
      </c>
      <c r="O1592" s="11">
        <f t="shared" si="2515"/>
        <v>0</v>
      </c>
      <c r="P1592" s="11">
        <f t="shared" si="2515"/>
        <v>0</v>
      </c>
      <c r="Q1592" s="11">
        <f t="shared" si="2515"/>
        <v>0</v>
      </c>
      <c r="R1592" s="11">
        <f t="shared" si="2515"/>
        <v>0</v>
      </c>
      <c r="S1592" s="11">
        <f t="shared" si="2515"/>
        <v>91</v>
      </c>
      <c r="T1592" s="11">
        <f t="shared" si="2515"/>
        <v>0</v>
      </c>
      <c r="U1592" s="11">
        <f t="shared" si="2516"/>
        <v>0</v>
      </c>
      <c r="V1592" s="11">
        <f t="shared" si="2516"/>
        <v>0</v>
      </c>
      <c r="W1592" s="11">
        <f t="shared" si="2516"/>
        <v>0</v>
      </c>
      <c r="X1592" s="11">
        <f t="shared" si="2516"/>
        <v>0</v>
      </c>
      <c r="Y1592" s="11">
        <f t="shared" si="2516"/>
        <v>91</v>
      </c>
      <c r="Z1592" s="11">
        <f t="shared" si="2516"/>
        <v>0</v>
      </c>
      <c r="AA1592" s="11">
        <f t="shared" si="2516"/>
        <v>0</v>
      </c>
      <c r="AB1592" s="11">
        <f t="shared" si="2516"/>
        <v>0</v>
      </c>
      <c r="AC1592" s="11">
        <f t="shared" si="2516"/>
        <v>0</v>
      </c>
      <c r="AD1592" s="11">
        <f t="shared" si="2516"/>
        <v>0</v>
      </c>
      <c r="AE1592" s="11">
        <f t="shared" si="2516"/>
        <v>91</v>
      </c>
      <c r="AF1592" s="11">
        <f t="shared" si="2516"/>
        <v>0</v>
      </c>
      <c r="AG1592" s="11">
        <f t="shared" si="2517"/>
        <v>0</v>
      </c>
      <c r="AH1592" s="11">
        <f t="shared" si="2517"/>
        <v>0</v>
      </c>
      <c r="AI1592" s="11">
        <f t="shared" si="2517"/>
        <v>0</v>
      </c>
      <c r="AJ1592" s="11">
        <f t="shared" si="2517"/>
        <v>0</v>
      </c>
      <c r="AK1592" s="11">
        <f t="shared" si="2517"/>
        <v>91</v>
      </c>
      <c r="AL1592" s="11">
        <f t="shared" si="2517"/>
        <v>0</v>
      </c>
      <c r="AM1592" s="11">
        <f t="shared" si="2517"/>
        <v>0</v>
      </c>
      <c r="AN1592" s="11">
        <f t="shared" si="2517"/>
        <v>0</v>
      </c>
      <c r="AO1592" s="11">
        <f t="shared" si="2517"/>
        <v>0</v>
      </c>
      <c r="AP1592" s="11">
        <f t="shared" si="2517"/>
        <v>0</v>
      </c>
      <c r="AQ1592" s="11">
        <f t="shared" si="2517"/>
        <v>91</v>
      </c>
      <c r="AR1592" s="11">
        <f t="shared" si="2517"/>
        <v>0</v>
      </c>
      <c r="AS1592" s="11">
        <f t="shared" si="2518"/>
        <v>0</v>
      </c>
      <c r="AT1592" s="11">
        <f t="shared" si="2518"/>
        <v>0</v>
      </c>
      <c r="AU1592" s="11">
        <f t="shared" si="2518"/>
        <v>0</v>
      </c>
      <c r="AV1592" s="11">
        <f t="shared" si="2518"/>
        <v>0</v>
      </c>
      <c r="AW1592" s="98">
        <f t="shared" si="2518"/>
        <v>91</v>
      </c>
      <c r="AX1592" s="98">
        <f t="shared" si="2518"/>
        <v>0</v>
      </c>
      <c r="AY1592" s="11">
        <f t="shared" si="2518"/>
        <v>0</v>
      </c>
      <c r="AZ1592" s="11">
        <f t="shared" si="2518"/>
        <v>0</v>
      </c>
      <c r="BA1592" s="11">
        <f t="shared" si="2518"/>
        <v>0</v>
      </c>
      <c r="BB1592" s="11">
        <f t="shared" si="2518"/>
        <v>0</v>
      </c>
      <c r="BC1592" s="11">
        <f t="shared" si="2518"/>
        <v>91</v>
      </c>
      <c r="BD1592" s="11">
        <f t="shared" si="2518"/>
        <v>0</v>
      </c>
      <c r="BE1592" s="11">
        <f t="shared" si="2519"/>
        <v>0</v>
      </c>
      <c r="BF1592" s="11">
        <f t="shared" si="2519"/>
        <v>0</v>
      </c>
      <c r="BG1592" s="11">
        <f t="shared" si="2519"/>
        <v>0</v>
      </c>
      <c r="BH1592" s="11">
        <f t="shared" si="2519"/>
        <v>0</v>
      </c>
      <c r="BI1592" s="11">
        <f t="shared" si="2519"/>
        <v>91</v>
      </c>
      <c r="BJ1592" s="11">
        <f t="shared" si="2519"/>
        <v>0</v>
      </c>
    </row>
    <row r="1593" spans="1:62" ht="33" hidden="1" x14ac:dyDescent="0.25">
      <c r="A1593" s="25" t="s">
        <v>242</v>
      </c>
      <c r="B1593" s="26">
        <v>923</v>
      </c>
      <c r="C1593" s="26" t="s">
        <v>21</v>
      </c>
      <c r="D1593" s="26" t="s">
        <v>59</v>
      </c>
      <c r="E1593" s="26" t="s">
        <v>99</v>
      </c>
      <c r="F1593" s="26" t="s">
        <v>30</v>
      </c>
      <c r="G1593" s="9">
        <f t="shared" si="2515"/>
        <v>91</v>
      </c>
      <c r="H1593" s="9">
        <f t="shared" si="2515"/>
        <v>0</v>
      </c>
      <c r="I1593" s="9">
        <f t="shared" si="2515"/>
        <v>0</v>
      </c>
      <c r="J1593" s="9">
        <f t="shared" si="2515"/>
        <v>0</v>
      </c>
      <c r="K1593" s="9">
        <f t="shared" si="2515"/>
        <v>0</v>
      </c>
      <c r="L1593" s="9">
        <f t="shared" si="2515"/>
        <v>0</v>
      </c>
      <c r="M1593" s="9">
        <f t="shared" si="2515"/>
        <v>91</v>
      </c>
      <c r="N1593" s="9">
        <f t="shared" si="2515"/>
        <v>0</v>
      </c>
      <c r="O1593" s="9">
        <f t="shared" si="2515"/>
        <v>0</v>
      </c>
      <c r="P1593" s="9">
        <f t="shared" si="2515"/>
        <v>0</v>
      </c>
      <c r="Q1593" s="9">
        <f t="shared" si="2515"/>
        <v>0</v>
      </c>
      <c r="R1593" s="9">
        <f t="shared" si="2515"/>
        <v>0</v>
      </c>
      <c r="S1593" s="9">
        <f t="shared" si="2515"/>
        <v>91</v>
      </c>
      <c r="T1593" s="9">
        <f t="shared" si="2515"/>
        <v>0</v>
      </c>
      <c r="U1593" s="9">
        <f t="shared" si="2516"/>
        <v>0</v>
      </c>
      <c r="V1593" s="9">
        <f t="shared" si="2516"/>
        <v>0</v>
      </c>
      <c r="W1593" s="9">
        <f t="shared" si="2516"/>
        <v>0</v>
      </c>
      <c r="X1593" s="9">
        <f t="shared" si="2516"/>
        <v>0</v>
      </c>
      <c r="Y1593" s="9">
        <f t="shared" si="2516"/>
        <v>91</v>
      </c>
      <c r="Z1593" s="9">
        <f t="shared" si="2516"/>
        <v>0</v>
      </c>
      <c r="AA1593" s="9">
        <f t="shared" si="2516"/>
        <v>0</v>
      </c>
      <c r="AB1593" s="9">
        <f t="shared" si="2516"/>
        <v>0</v>
      </c>
      <c r="AC1593" s="9">
        <f t="shared" si="2516"/>
        <v>0</v>
      </c>
      <c r="AD1593" s="9">
        <f t="shared" si="2516"/>
        <v>0</v>
      </c>
      <c r="AE1593" s="9">
        <f t="shared" si="2516"/>
        <v>91</v>
      </c>
      <c r="AF1593" s="9">
        <f t="shared" si="2516"/>
        <v>0</v>
      </c>
      <c r="AG1593" s="9">
        <f t="shared" si="2517"/>
        <v>0</v>
      </c>
      <c r="AH1593" s="9">
        <f t="shared" si="2517"/>
        <v>0</v>
      </c>
      <c r="AI1593" s="9">
        <f t="shared" si="2517"/>
        <v>0</v>
      </c>
      <c r="AJ1593" s="9">
        <f t="shared" si="2517"/>
        <v>0</v>
      </c>
      <c r="AK1593" s="9">
        <f t="shared" si="2517"/>
        <v>91</v>
      </c>
      <c r="AL1593" s="9">
        <f t="shared" si="2517"/>
        <v>0</v>
      </c>
      <c r="AM1593" s="9">
        <f t="shared" si="2517"/>
        <v>0</v>
      </c>
      <c r="AN1593" s="9">
        <f t="shared" si="2517"/>
        <v>0</v>
      </c>
      <c r="AO1593" s="9">
        <f t="shared" si="2517"/>
        <v>0</v>
      </c>
      <c r="AP1593" s="9">
        <f t="shared" si="2517"/>
        <v>0</v>
      </c>
      <c r="AQ1593" s="9">
        <f t="shared" si="2517"/>
        <v>91</v>
      </c>
      <c r="AR1593" s="9">
        <f t="shared" si="2517"/>
        <v>0</v>
      </c>
      <c r="AS1593" s="9">
        <f t="shared" si="2518"/>
        <v>0</v>
      </c>
      <c r="AT1593" s="9">
        <f t="shared" si="2518"/>
        <v>0</v>
      </c>
      <c r="AU1593" s="9">
        <f t="shared" si="2518"/>
        <v>0</v>
      </c>
      <c r="AV1593" s="9">
        <f t="shared" si="2518"/>
        <v>0</v>
      </c>
      <c r="AW1593" s="96">
        <f t="shared" si="2518"/>
        <v>91</v>
      </c>
      <c r="AX1593" s="96">
        <f t="shared" si="2518"/>
        <v>0</v>
      </c>
      <c r="AY1593" s="9">
        <f t="shared" si="2518"/>
        <v>0</v>
      </c>
      <c r="AZ1593" s="9">
        <f t="shared" si="2518"/>
        <v>0</v>
      </c>
      <c r="BA1593" s="9">
        <f t="shared" si="2518"/>
        <v>0</v>
      </c>
      <c r="BB1593" s="9">
        <f t="shared" si="2518"/>
        <v>0</v>
      </c>
      <c r="BC1593" s="9">
        <f t="shared" si="2518"/>
        <v>91</v>
      </c>
      <c r="BD1593" s="9">
        <f t="shared" si="2518"/>
        <v>0</v>
      </c>
      <c r="BE1593" s="9">
        <f t="shared" si="2519"/>
        <v>0</v>
      </c>
      <c r="BF1593" s="9">
        <f t="shared" si="2519"/>
        <v>0</v>
      </c>
      <c r="BG1593" s="9">
        <f t="shared" si="2519"/>
        <v>0</v>
      </c>
      <c r="BH1593" s="9">
        <f t="shared" si="2519"/>
        <v>0</v>
      </c>
      <c r="BI1593" s="9">
        <f t="shared" si="2519"/>
        <v>91</v>
      </c>
      <c r="BJ1593" s="9">
        <f t="shared" si="2519"/>
        <v>0</v>
      </c>
    </row>
    <row r="1594" spans="1:62" ht="33" hidden="1" x14ac:dyDescent="0.25">
      <c r="A1594" s="25" t="s">
        <v>36</v>
      </c>
      <c r="B1594" s="26">
        <v>923</v>
      </c>
      <c r="C1594" s="26" t="s">
        <v>21</v>
      </c>
      <c r="D1594" s="26" t="s">
        <v>59</v>
      </c>
      <c r="E1594" s="26" t="s">
        <v>99</v>
      </c>
      <c r="F1594" s="26" t="s">
        <v>37</v>
      </c>
      <c r="G1594" s="9">
        <v>91</v>
      </c>
      <c r="H1594" s="9"/>
      <c r="I1594" s="84"/>
      <c r="J1594" s="84"/>
      <c r="K1594" s="84"/>
      <c r="L1594" s="84"/>
      <c r="M1594" s="9">
        <f>G1594+I1594+J1594+K1594+L1594</f>
        <v>91</v>
      </c>
      <c r="N1594" s="9">
        <f>H1594+L1594</f>
        <v>0</v>
      </c>
      <c r="O1594" s="85"/>
      <c r="P1594" s="85"/>
      <c r="Q1594" s="85"/>
      <c r="R1594" s="85"/>
      <c r="S1594" s="9">
        <f>M1594+O1594+P1594+Q1594+R1594</f>
        <v>91</v>
      </c>
      <c r="T1594" s="9">
        <f>N1594+R1594</f>
        <v>0</v>
      </c>
      <c r="U1594" s="85"/>
      <c r="V1594" s="85"/>
      <c r="W1594" s="85"/>
      <c r="X1594" s="85"/>
      <c r="Y1594" s="9">
        <f>S1594+U1594+V1594+W1594+X1594</f>
        <v>91</v>
      </c>
      <c r="Z1594" s="9">
        <f>T1594+X1594</f>
        <v>0</v>
      </c>
      <c r="AA1594" s="85"/>
      <c r="AB1594" s="85"/>
      <c r="AC1594" s="85"/>
      <c r="AD1594" s="85"/>
      <c r="AE1594" s="9">
        <f>Y1594+AA1594+AB1594+AC1594+AD1594</f>
        <v>91</v>
      </c>
      <c r="AF1594" s="9">
        <f>Z1594+AD1594</f>
        <v>0</v>
      </c>
      <c r="AG1594" s="85"/>
      <c r="AH1594" s="85"/>
      <c r="AI1594" s="85"/>
      <c r="AJ1594" s="85"/>
      <c r="AK1594" s="9">
        <f>AE1594+AG1594+AH1594+AI1594+AJ1594</f>
        <v>91</v>
      </c>
      <c r="AL1594" s="9">
        <f>AF1594+AJ1594</f>
        <v>0</v>
      </c>
      <c r="AM1594" s="85"/>
      <c r="AN1594" s="85"/>
      <c r="AO1594" s="85"/>
      <c r="AP1594" s="85"/>
      <c r="AQ1594" s="9">
        <f>AK1594+AM1594+AN1594+AO1594+AP1594</f>
        <v>91</v>
      </c>
      <c r="AR1594" s="9">
        <f>AL1594+AP1594</f>
        <v>0</v>
      </c>
      <c r="AS1594" s="85"/>
      <c r="AT1594" s="85"/>
      <c r="AU1594" s="85"/>
      <c r="AV1594" s="85"/>
      <c r="AW1594" s="96">
        <f>AQ1594+AS1594+AT1594+AU1594+AV1594</f>
        <v>91</v>
      </c>
      <c r="AX1594" s="96">
        <f>AR1594+AV1594</f>
        <v>0</v>
      </c>
      <c r="AY1594" s="85"/>
      <c r="AZ1594" s="85"/>
      <c r="BA1594" s="85"/>
      <c r="BB1594" s="85"/>
      <c r="BC1594" s="9">
        <f>AW1594+AY1594+AZ1594+BA1594+BB1594</f>
        <v>91</v>
      </c>
      <c r="BD1594" s="9">
        <f>AX1594+BB1594</f>
        <v>0</v>
      </c>
      <c r="BE1594" s="85"/>
      <c r="BF1594" s="85"/>
      <c r="BG1594" s="85"/>
      <c r="BH1594" s="85"/>
      <c r="BI1594" s="9">
        <f>BC1594+BE1594+BF1594+BG1594+BH1594</f>
        <v>91</v>
      </c>
      <c r="BJ1594" s="9">
        <f>BD1594+BH1594</f>
        <v>0</v>
      </c>
    </row>
    <row r="1595" spans="1:62" ht="49.5" hidden="1" x14ac:dyDescent="0.25">
      <c r="A1595" s="28" t="s">
        <v>425</v>
      </c>
      <c r="B1595" s="26">
        <v>923</v>
      </c>
      <c r="C1595" s="26" t="s">
        <v>21</v>
      </c>
      <c r="D1595" s="26" t="s">
        <v>59</v>
      </c>
      <c r="E1595" s="26" t="s">
        <v>73</v>
      </c>
      <c r="F1595" s="26"/>
      <c r="G1595" s="11">
        <f>G1596+G1604+G1655+G1619</f>
        <v>195647</v>
      </c>
      <c r="H1595" s="11">
        <f t="shared" ref="H1595:N1595" si="2520">H1596+H1604+H1655+H1619</f>
        <v>3623</v>
      </c>
      <c r="I1595" s="11">
        <f t="shared" si="2520"/>
        <v>0</v>
      </c>
      <c r="J1595" s="11">
        <f t="shared" si="2520"/>
        <v>0</v>
      </c>
      <c r="K1595" s="11">
        <f t="shared" si="2520"/>
        <v>0</v>
      </c>
      <c r="L1595" s="11">
        <f t="shared" si="2520"/>
        <v>0</v>
      </c>
      <c r="M1595" s="11">
        <f t="shared" si="2520"/>
        <v>195647</v>
      </c>
      <c r="N1595" s="11">
        <f t="shared" si="2520"/>
        <v>3623</v>
      </c>
      <c r="O1595" s="11">
        <f t="shared" ref="O1595:T1595" si="2521">O1596+O1604+O1655+O1619</f>
        <v>0</v>
      </c>
      <c r="P1595" s="11">
        <f t="shared" si="2521"/>
        <v>0</v>
      </c>
      <c r="Q1595" s="11">
        <f t="shared" si="2521"/>
        <v>0</v>
      </c>
      <c r="R1595" s="11">
        <f t="shared" si="2521"/>
        <v>0</v>
      </c>
      <c r="S1595" s="11">
        <f t="shared" si="2521"/>
        <v>195647</v>
      </c>
      <c r="T1595" s="11">
        <f t="shared" si="2521"/>
        <v>3623</v>
      </c>
      <c r="U1595" s="11">
        <f t="shared" ref="U1595:Z1595" si="2522">U1596+U1604+U1655+U1619</f>
        <v>0</v>
      </c>
      <c r="V1595" s="11">
        <f t="shared" si="2522"/>
        <v>0</v>
      </c>
      <c r="W1595" s="11">
        <f t="shared" si="2522"/>
        <v>0</v>
      </c>
      <c r="X1595" s="11">
        <f t="shared" si="2522"/>
        <v>0</v>
      </c>
      <c r="Y1595" s="11">
        <f t="shared" si="2522"/>
        <v>195647</v>
      </c>
      <c r="Z1595" s="11">
        <f t="shared" si="2522"/>
        <v>3623</v>
      </c>
      <c r="AA1595" s="11">
        <f t="shared" ref="AA1595:AF1595" si="2523">AA1596+AA1604+AA1655+AA1619</f>
        <v>0</v>
      </c>
      <c r="AB1595" s="11">
        <f t="shared" si="2523"/>
        <v>0</v>
      </c>
      <c r="AC1595" s="11">
        <f t="shared" si="2523"/>
        <v>0</v>
      </c>
      <c r="AD1595" s="11">
        <f t="shared" si="2523"/>
        <v>0</v>
      </c>
      <c r="AE1595" s="11">
        <f t="shared" si="2523"/>
        <v>195647</v>
      </c>
      <c r="AF1595" s="11">
        <f t="shared" si="2523"/>
        <v>3623</v>
      </c>
      <c r="AG1595" s="11">
        <f t="shared" ref="AG1595:AL1595" si="2524">AG1596+AG1604+AG1655+AG1619</f>
        <v>0</v>
      </c>
      <c r="AH1595" s="11">
        <f t="shared" si="2524"/>
        <v>0</v>
      </c>
      <c r="AI1595" s="11">
        <f t="shared" si="2524"/>
        <v>0</v>
      </c>
      <c r="AJ1595" s="11">
        <f t="shared" si="2524"/>
        <v>0</v>
      </c>
      <c r="AK1595" s="11">
        <f t="shared" si="2524"/>
        <v>195647</v>
      </c>
      <c r="AL1595" s="11">
        <f t="shared" si="2524"/>
        <v>3623</v>
      </c>
      <c r="AM1595" s="11">
        <f t="shared" ref="AM1595:AR1595" si="2525">AM1596+AM1604+AM1655+AM1619</f>
        <v>0</v>
      </c>
      <c r="AN1595" s="11">
        <f t="shared" si="2525"/>
        <v>0</v>
      </c>
      <c r="AO1595" s="11">
        <f t="shared" si="2525"/>
        <v>0</v>
      </c>
      <c r="AP1595" s="11">
        <f t="shared" si="2525"/>
        <v>0</v>
      </c>
      <c r="AQ1595" s="11">
        <f t="shared" si="2525"/>
        <v>195647</v>
      </c>
      <c r="AR1595" s="11">
        <f t="shared" si="2525"/>
        <v>3623</v>
      </c>
      <c r="AS1595" s="11">
        <f t="shared" ref="AS1595:AX1595" si="2526">AS1596+AS1604+AS1655+AS1619</f>
        <v>-572</v>
      </c>
      <c r="AT1595" s="11">
        <f t="shared" si="2526"/>
        <v>0</v>
      </c>
      <c r="AU1595" s="11">
        <f t="shared" si="2526"/>
        <v>-1592</v>
      </c>
      <c r="AV1595" s="11">
        <f t="shared" si="2526"/>
        <v>323</v>
      </c>
      <c r="AW1595" s="98">
        <f t="shared" si="2526"/>
        <v>193806</v>
      </c>
      <c r="AX1595" s="98">
        <f t="shared" si="2526"/>
        <v>3946</v>
      </c>
      <c r="AY1595" s="11">
        <f t="shared" ref="AY1595:BD1595" si="2527">AY1596+AY1604+AY1655+AY1619</f>
        <v>-235</v>
      </c>
      <c r="AZ1595" s="11">
        <f t="shared" si="2527"/>
        <v>0</v>
      </c>
      <c r="BA1595" s="11">
        <f t="shared" si="2527"/>
        <v>0</v>
      </c>
      <c r="BB1595" s="11">
        <f t="shared" si="2527"/>
        <v>0</v>
      </c>
      <c r="BC1595" s="11">
        <f t="shared" si="2527"/>
        <v>193571</v>
      </c>
      <c r="BD1595" s="11">
        <f t="shared" si="2527"/>
        <v>3946</v>
      </c>
      <c r="BE1595" s="11">
        <f t="shared" ref="BE1595:BJ1595" si="2528">BE1596+BE1604+BE1655+BE1619</f>
        <v>0</v>
      </c>
      <c r="BF1595" s="11">
        <f t="shared" si="2528"/>
        <v>0</v>
      </c>
      <c r="BG1595" s="11">
        <f t="shared" si="2528"/>
        <v>0</v>
      </c>
      <c r="BH1595" s="11">
        <f t="shared" si="2528"/>
        <v>0</v>
      </c>
      <c r="BI1595" s="11">
        <f t="shared" si="2528"/>
        <v>193571</v>
      </c>
      <c r="BJ1595" s="11">
        <f t="shared" si="2528"/>
        <v>3946</v>
      </c>
    </row>
    <row r="1596" spans="1:62" ht="20.100000000000001" hidden="1" customHeight="1" x14ac:dyDescent="0.25">
      <c r="A1596" s="28" t="s">
        <v>14</v>
      </c>
      <c r="B1596" s="26">
        <v>923</v>
      </c>
      <c r="C1596" s="26" t="s">
        <v>21</v>
      </c>
      <c r="D1596" s="26" t="s">
        <v>59</v>
      </c>
      <c r="E1596" s="46" t="s">
        <v>540</v>
      </c>
      <c r="F1596" s="26"/>
      <c r="G1596" s="11">
        <f t="shared" ref="G1596:BJ1596" si="2529">G1597</f>
        <v>3608</v>
      </c>
      <c r="H1596" s="11">
        <f t="shared" si="2529"/>
        <v>0</v>
      </c>
      <c r="I1596" s="11">
        <f t="shared" si="2529"/>
        <v>0</v>
      </c>
      <c r="J1596" s="11">
        <f t="shared" si="2529"/>
        <v>0</v>
      </c>
      <c r="K1596" s="11">
        <f t="shared" si="2529"/>
        <v>0</v>
      </c>
      <c r="L1596" s="11">
        <f t="shared" si="2529"/>
        <v>0</v>
      </c>
      <c r="M1596" s="11">
        <f t="shared" si="2529"/>
        <v>3608</v>
      </c>
      <c r="N1596" s="11">
        <f t="shared" si="2529"/>
        <v>0</v>
      </c>
      <c r="O1596" s="11">
        <f t="shared" si="2529"/>
        <v>0</v>
      </c>
      <c r="P1596" s="11">
        <f t="shared" si="2529"/>
        <v>0</v>
      </c>
      <c r="Q1596" s="11">
        <f t="shared" si="2529"/>
        <v>0</v>
      </c>
      <c r="R1596" s="11">
        <f t="shared" si="2529"/>
        <v>0</v>
      </c>
      <c r="S1596" s="11">
        <f t="shared" si="2529"/>
        <v>3608</v>
      </c>
      <c r="T1596" s="11">
        <f t="shared" si="2529"/>
        <v>0</v>
      </c>
      <c r="U1596" s="11">
        <f t="shared" si="2529"/>
        <v>0</v>
      </c>
      <c r="V1596" s="11">
        <f t="shared" si="2529"/>
        <v>0</v>
      </c>
      <c r="W1596" s="11">
        <f t="shared" si="2529"/>
        <v>0</v>
      </c>
      <c r="X1596" s="11">
        <f t="shared" si="2529"/>
        <v>0</v>
      </c>
      <c r="Y1596" s="11">
        <f t="shared" si="2529"/>
        <v>3608</v>
      </c>
      <c r="Z1596" s="11">
        <f t="shared" si="2529"/>
        <v>0</v>
      </c>
      <c r="AA1596" s="11">
        <f t="shared" si="2529"/>
        <v>0</v>
      </c>
      <c r="AB1596" s="11">
        <f t="shared" si="2529"/>
        <v>0</v>
      </c>
      <c r="AC1596" s="11">
        <f t="shared" si="2529"/>
        <v>0</v>
      </c>
      <c r="AD1596" s="11">
        <f t="shared" si="2529"/>
        <v>0</v>
      </c>
      <c r="AE1596" s="11">
        <f t="shared" si="2529"/>
        <v>3608</v>
      </c>
      <c r="AF1596" s="11">
        <f t="shared" si="2529"/>
        <v>0</v>
      </c>
      <c r="AG1596" s="11">
        <f t="shared" si="2529"/>
        <v>0</v>
      </c>
      <c r="AH1596" s="11">
        <f t="shared" si="2529"/>
        <v>0</v>
      </c>
      <c r="AI1596" s="11">
        <f t="shared" si="2529"/>
        <v>0</v>
      </c>
      <c r="AJ1596" s="11">
        <f t="shared" si="2529"/>
        <v>0</v>
      </c>
      <c r="AK1596" s="11">
        <f t="shared" si="2529"/>
        <v>3608</v>
      </c>
      <c r="AL1596" s="11">
        <f t="shared" si="2529"/>
        <v>0</v>
      </c>
      <c r="AM1596" s="11">
        <f t="shared" si="2529"/>
        <v>0</v>
      </c>
      <c r="AN1596" s="11">
        <f t="shared" si="2529"/>
        <v>0</v>
      </c>
      <c r="AO1596" s="11">
        <f t="shared" si="2529"/>
        <v>0</v>
      </c>
      <c r="AP1596" s="11">
        <f t="shared" si="2529"/>
        <v>0</v>
      </c>
      <c r="AQ1596" s="11">
        <f t="shared" si="2529"/>
        <v>3608</v>
      </c>
      <c r="AR1596" s="11">
        <f t="shared" si="2529"/>
        <v>0</v>
      </c>
      <c r="AS1596" s="11">
        <f t="shared" si="2529"/>
        <v>0</v>
      </c>
      <c r="AT1596" s="11">
        <f t="shared" si="2529"/>
        <v>0</v>
      </c>
      <c r="AU1596" s="11">
        <f t="shared" si="2529"/>
        <v>0</v>
      </c>
      <c r="AV1596" s="11">
        <f t="shared" si="2529"/>
        <v>0</v>
      </c>
      <c r="AW1596" s="98">
        <f t="shared" si="2529"/>
        <v>3608</v>
      </c>
      <c r="AX1596" s="98">
        <f t="shared" si="2529"/>
        <v>0</v>
      </c>
      <c r="AY1596" s="11">
        <f t="shared" si="2529"/>
        <v>0</v>
      </c>
      <c r="AZ1596" s="11">
        <f t="shared" si="2529"/>
        <v>0</v>
      </c>
      <c r="BA1596" s="11">
        <f t="shared" si="2529"/>
        <v>0</v>
      </c>
      <c r="BB1596" s="11">
        <f t="shared" si="2529"/>
        <v>0</v>
      </c>
      <c r="BC1596" s="11">
        <f t="shared" si="2529"/>
        <v>3608</v>
      </c>
      <c r="BD1596" s="11">
        <f t="shared" si="2529"/>
        <v>0</v>
      </c>
      <c r="BE1596" s="11">
        <f t="shared" si="2529"/>
        <v>0</v>
      </c>
      <c r="BF1596" s="11">
        <f t="shared" si="2529"/>
        <v>0</v>
      </c>
      <c r="BG1596" s="11">
        <f t="shared" si="2529"/>
        <v>0</v>
      </c>
      <c r="BH1596" s="11">
        <f t="shared" si="2529"/>
        <v>0</v>
      </c>
      <c r="BI1596" s="11">
        <f t="shared" si="2529"/>
        <v>3608</v>
      </c>
      <c r="BJ1596" s="11">
        <f t="shared" si="2529"/>
        <v>0</v>
      </c>
    </row>
    <row r="1597" spans="1:62" ht="20.100000000000001" hidden="1" customHeight="1" x14ac:dyDescent="0.25">
      <c r="A1597" s="28" t="s">
        <v>60</v>
      </c>
      <c r="B1597" s="26">
        <v>923</v>
      </c>
      <c r="C1597" s="26" t="s">
        <v>21</v>
      </c>
      <c r="D1597" s="26" t="s">
        <v>59</v>
      </c>
      <c r="E1597" s="46" t="s">
        <v>541</v>
      </c>
      <c r="F1597" s="26"/>
      <c r="G1597" s="11">
        <f>G1598+G1600+G1602</f>
        <v>3608</v>
      </c>
      <c r="H1597" s="11">
        <f t="shared" ref="H1597:N1597" si="2530">H1598+H1600+H1602</f>
        <v>0</v>
      </c>
      <c r="I1597" s="11">
        <f t="shared" si="2530"/>
        <v>0</v>
      </c>
      <c r="J1597" s="11">
        <f t="shared" si="2530"/>
        <v>0</v>
      </c>
      <c r="K1597" s="11">
        <f t="shared" si="2530"/>
        <v>0</v>
      </c>
      <c r="L1597" s="11">
        <f t="shared" si="2530"/>
        <v>0</v>
      </c>
      <c r="M1597" s="11">
        <f t="shared" si="2530"/>
        <v>3608</v>
      </c>
      <c r="N1597" s="11">
        <f t="shared" si="2530"/>
        <v>0</v>
      </c>
      <c r="O1597" s="11">
        <f t="shared" ref="O1597:T1597" si="2531">O1598+O1600+O1602</f>
        <v>0</v>
      </c>
      <c r="P1597" s="11">
        <f t="shared" si="2531"/>
        <v>0</v>
      </c>
      <c r="Q1597" s="11">
        <f t="shared" si="2531"/>
        <v>0</v>
      </c>
      <c r="R1597" s="11">
        <f t="shared" si="2531"/>
        <v>0</v>
      </c>
      <c r="S1597" s="11">
        <f t="shared" si="2531"/>
        <v>3608</v>
      </c>
      <c r="T1597" s="11">
        <f t="shared" si="2531"/>
        <v>0</v>
      </c>
      <c r="U1597" s="11">
        <f t="shared" ref="U1597:Z1597" si="2532">U1598+U1600+U1602</f>
        <v>0</v>
      </c>
      <c r="V1597" s="11">
        <f t="shared" si="2532"/>
        <v>0</v>
      </c>
      <c r="W1597" s="11">
        <f t="shared" si="2532"/>
        <v>0</v>
      </c>
      <c r="X1597" s="11">
        <f t="shared" si="2532"/>
        <v>0</v>
      </c>
      <c r="Y1597" s="11">
        <f t="shared" si="2532"/>
        <v>3608</v>
      </c>
      <c r="Z1597" s="11">
        <f t="shared" si="2532"/>
        <v>0</v>
      </c>
      <c r="AA1597" s="11">
        <f t="shared" ref="AA1597:AF1597" si="2533">AA1598+AA1600+AA1602</f>
        <v>0</v>
      </c>
      <c r="AB1597" s="11">
        <f t="shared" si="2533"/>
        <v>0</v>
      </c>
      <c r="AC1597" s="11">
        <f t="shared" si="2533"/>
        <v>0</v>
      </c>
      <c r="AD1597" s="11">
        <f t="shared" si="2533"/>
        <v>0</v>
      </c>
      <c r="AE1597" s="11">
        <f t="shared" si="2533"/>
        <v>3608</v>
      </c>
      <c r="AF1597" s="11">
        <f t="shared" si="2533"/>
        <v>0</v>
      </c>
      <c r="AG1597" s="11">
        <f t="shared" ref="AG1597:AL1597" si="2534">AG1598+AG1600+AG1602</f>
        <v>0</v>
      </c>
      <c r="AH1597" s="11">
        <f t="shared" si="2534"/>
        <v>0</v>
      </c>
      <c r="AI1597" s="11">
        <f t="shared" si="2534"/>
        <v>0</v>
      </c>
      <c r="AJ1597" s="11">
        <f t="shared" si="2534"/>
        <v>0</v>
      </c>
      <c r="AK1597" s="11">
        <f t="shared" si="2534"/>
        <v>3608</v>
      </c>
      <c r="AL1597" s="11">
        <f t="shared" si="2534"/>
        <v>0</v>
      </c>
      <c r="AM1597" s="11">
        <f t="shared" ref="AM1597:AR1597" si="2535">AM1598+AM1600+AM1602</f>
        <v>0</v>
      </c>
      <c r="AN1597" s="11">
        <f t="shared" si="2535"/>
        <v>0</v>
      </c>
      <c r="AO1597" s="11">
        <f t="shared" si="2535"/>
        <v>0</v>
      </c>
      <c r="AP1597" s="11">
        <f t="shared" si="2535"/>
        <v>0</v>
      </c>
      <c r="AQ1597" s="11">
        <f t="shared" si="2535"/>
        <v>3608</v>
      </c>
      <c r="AR1597" s="11">
        <f t="shared" si="2535"/>
        <v>0</v>
      </c>
      <c r="AS1597" s="11">
        <f t="shared" ref="AS1597:AX1597" si="2536">AS1598+AS1600+AS1602</f>
        <v>0</v>
      </c>
      <c r="AT1597" s="11">
        <f t="shared" si="2536"/>
        <v>0</v>
      </c>
      <c r="AU1597" s="11">
        <f t="shared" si="2536"/>
        <v>0</v>
      </c>
      <c r="AV1597" s="11">
        <f t="shared" si="2536"/>
        <v>0</v>
      </c>
      <c r="AW1597" s="98">
        <f t="shared" si="2536"/>
        <v>3608</v>
      </c>
      <c r="AX1597" s="98">
        <f t="shared" si="2536"/>
        <v>0</v>
      </c>
      <c r="AY1597" s="11">
        <f t="shared" ref="AY1597:BD1597" si="2537">AY1598+AY1600+AY1602</f>
        <v>0</v>
      </c>
      <c r="AZ1597" s="11">
        <f t="shared" si="2537"/>
        <v>0</v>
      </c>
      <c r="BA1597" s="11">
        <f t="shared" si="2537"/>
        <v>0</v>
      </c>
      <c r="BB1597" s="11">
        <f t="shared" si="2537"/>
        <v>0</v>
      </c>
      <c r="BC1597" s="11">
        <f t="shared" si="2537"/>
        <v>3608</v>
      </c>
      <c r="BD1597" s="11">
        <f t="shared" si="2537"/>
        <v>0</v>
      </c>
      <c r="BE1597" s="11">
        <f t="shared" ref="BE1597:BJ1597" si="2538">BE1598+BE1600+BE1602</f>
        <v>0</v>
      </c>
      <c r="BF1597" s="11">
        <f t="shared" si="2538"/>
        <v>0</v>
      </c>
      <c r="BG1597" s="11">
        <f t="shared" si="2538"/>
        <v>0</v>
      </c>
      <c r="BH1597" s="11">
        <f t="shared" si="2538"/>
        <v>0</v>
      </c>
      <c r="BI1597" s="11">
        <f t="shared" si="2538"/>
        <v>3608</v>
      </c>
      <c r="BJ1597" s="11">
        <f t="shared" si="2538"/>
        <v>0</v>
      </c>
    </row>
    <row r="1598" spans="1:62" ht="33" hidden="1" x14ac:dyDescent="0.25">
      <c r="A1598" s="25" t="s">
        <v>242</v>
      </c>
      <c r="B1598" s="26">
        <v>923</v>
      </c>
      <c r="C1598" s="26" t="s">
        <v>21</v>
      </c>
      <c r="D1598" s="26" t="s">
        <v>59</v>
      </c>
      <c r="E1598" s="26" t="s">
        <v>541</v>
      </c>
      <c r="F1598" s="26" t="s">
        <v>30</v>
      </c>
      <c r="G1598" s="9">
        <f t="shared" ref="G1598:BJ1598" si="2539">G1599</f>
        <v>2017</v>
      </c>
      <c r="H1598" s="9">
        <f t="shared" si="2539"/>
        <v>0</v>
      </c>
      <c r="I1598" s="9">
        <f t="shared" si="2539"/>
        <v>0</v>
      </c>
      <c r="J1598" s="9">
        <f t="shared" si="2539"/>
        <v>0</v>
      </c>
      <c r="K1598" s="9">
        <f t="shared" si="2539"/>
        <v>0</v>
      </c>
      <c r="L1598" s="9">
        <f t="shared" si="2539"/>
        <v>0</v>
      </c>
      <c r="M1598" s="9">
        <f t="shared" si="2539"/>
        <v>2017</v>
      </c>
      <c r="N1598" s="9">
        <f t="shared" si="2539"/>
        <v>0</v>
      </c>
      <c r="O1598" s="9">
        <f t="shared" si="2539"/>
        <v>0</v>
      </c>
      <c r="P1598" s="9">
        <f t="shared" si="2539"/>
        <v>0</v>
      </c>
      <c r="Q1598" s="9">
        <f t="shared" si="2539"/>
        <v>0</v>
      </c>
      <c r="R1598" s="9">
        <f t="shared" si="2539"/>
        <v>0</v>
      </c>
      <c r="S1598" s="9">
        <f t="shared" si="2539"/>
        <v>2017</v>
      </c>
      <c r="T1598" s="9">
        <f t="shared" si="2539"/>
        <v>0</v>
      </c>
      <c r="U1598" s="9">
        <f t="shared" si="2539"/>
        <v>0</v>
      </c>
      <c r="V1598" s="9">
        <f t="shared" si="2539"/>
        <v>0</v>
      </c>
      <c r="W1598" s="9">
        <f t="shared" si="2539"/>
        <v>0</v>
      </c>
      <c r="X1598" s="9">
        <f t="shared" si="2539"/>
        <v>0</v>
      </c>
      <c r="Y1598" s="9">
        <f t="shared" si="2539"/>
        <v>2017</v>
      </c>
      <c r="Z1598" s="9">
        <f t="shared" si="2539"/>
        <v>0</v>
      </c>
      <c r="AA1598" s="9">
        <f t="shared" si="2539"/>
        <v>0</v>
      </c>
      <c r="AB1598" s="9">
        <f t="shared" si="2539"/>
        <v>0</v>
      </c>
      <c r="AC1598" s="9">
        <f t="shared" si="2539"/>
        <v>0</v>
      </c>
      <c r="AD1598" s="9">
        <f t="shared" si="2539"/>
        <v>0</v>
      </c>
      <c r="AE1598" s="9">
        <f t="shared" si="2539"/>
        <v>2017</v>
      </c>
      <c r="AF1598" s="9">
        <f t="shared" si="2539"/>
        <v>0</v>
      </c>
      <c r="AG1598" s="9">
        <f t="shared" si="2539"/>
        <v>0</v>
      </c>
      <c r="AH1598" s="9">
        <f t="shared" si="2539"/>
        <v>0</v>
      </c>
      <c r="AI1598" s="9">
        <f t="shared" si="2539"/>
        <v>0</v>
      </c>
      <c r="AJ1598" s="9">
        <f t="shared" si="2539"/>
        <v>0</v>
      </c>
      <c r="AK1598" s="9">
        <f t="shared" si="2539"/>
        <v>2017</v>
      </c>
      <c r="AL1598" s="9">
        <f t="shared" si="2539"/>
        <v>0</v>
      </c>
      <c r="AM1598" s="9">
        <f t="shared" si="2539"/>
        <v>0</v>
      </c>
      <c r="AN1598" s="9">
        <f t="shared" si="2539"/>
        <v>0</v>
      </c>
      <c r="AO1598" s="9">
        <f t="shared" si="2539"/>
        <v>0</v>
      </c>
      <c r="AP1598" s="9">
        <f t="shared" si="2539"/>
        <v>0</v>
      </c>
      <c r="AQ1598" s="9">
        <f t="shared" si="2539"/>
        <v>2017</v>
      </c>
      <c r="AR1598" s="9">
        <f t="shared" si="2539"/>
        <v>0</v>
      </c>
      <c r="AS1598" s="9">
        <f t="shared" si="2539"/>
        <v>0</v>
      </c>
      <c r="AT1598" s="9">
        <f t="shared" si="2539"/>
        <v>0</v>
      </c>
      <c r="AU1598" s="9">
        <f t="shared" si="2539"/>
        <v>0</v>
      </c>
      <c r="AV1598" s="9">
        <f t="shared" si="2539"/>
        <v>0</v>
      </c>
      <c r="AW1598" s="96">
        <f t="shared" si="2539"/>
        <v>2017</v>
      </c>
      <c r="AX1598" s="96">
        <f t="shared" si="2539"/>
        <v>0</v>
      </c>
      <c r="AY1598" s="9">
        <f t="shared" si="2539"/>
        <v>0</v>
      </c>
      <c r="AZ1598" s="9">
        <f t="shared" si="2539"/>
        <v>0</v>
      </c>
      <c r="BA1598" s="9">
        <f t="shared" si="2539"/>
        <v>0</v>
      </c>
      <c r="BB1598" s="9">
        <f t="shared" si="2539"/>
        <v>0</v>
      </c>
      <c r="BC1598" s="9">
        <f t="shared" si="2539"/>
        <v>2017</v>
      </c>
      <c r="BD1598" s="9">
        <f t="shared" si="2539"/>
        <v>0</v>
      </c>
      <c r="BE1598" s="9">
        <f t="shared" si="2539"/>
        <v>0</v>
      </c>
      <c r="BF1598" s="9">
        <f t="shared" si="2539"/>
        <v>0</v>
      </c>
      <c r="BG1598" s="9">
        <f t="shared" si="2539"/>
        <v>0</v>
      </c>
      <c r="BH1598" s="9">
        <f t="shared" si="2539"/>
        <v>0</v>
      </c>
      <c r="BI1598" s="9">
        <f t="shared" si="2539"/>
        <v>2017</v>
      </c>
      <c r="BJ1598" s="9">
        <f t="shared" si="2539"/>
        <v>0</v>
      </c>
    </row>
    <row r="1599" spans="1:62" ht="33" hidden="1" x14ac:dyDescent="0.25">
      <c r="A1599" s="25" t="s">
        <v>36</v>
      </c>
      <c r="B1599" s="26">
        <v>923</v>
      </c>
      <c r="C1599" s="26" t="s">
        <v>21</v>
      </c>
      <c r="D1599" s="26" t="s">
        <v>59</v>
      </c>
      <c r="E1599" s="26" t="s">
        <v>541</v>
      </c>
      <c r="F1599" s="26" t="s">
        <v>37</v>
      </c>
      <c r="G1599" s="9">
        <f>1017+1000</f>
        <v>2017</v>
      </c>
      <c r="H1599" s="9"/>
      <c r="I1599" s="84"/>
      <c r="J1599" s="84"/>
      <c r="K1599" s="84"/>
      <c r="L1599" s="84"/>
      <c r="M1599" s="9">
        <f>G1599+I1599+J1599+K1599+L1599</f>
        <v>2017</v>
      </c>
      <c r="N1599" s="9">
        <f>H1599+L1599</f>
        <v>0</v>
      </c>
      <c r="O1599" s="85"/>
      <c r="P1599" s="85"/>
      <c r="Q1599" s="85"/>
      <c r="R1599" s="85"/>
      <c r="S1599" s="9">
        <f>M1599+O1599+P1599+Q1599+R1599</f>
        <v>2017</v>
      </c>
      <c r="T1599" s="9">
        <f>N1599+R1599</f>
        <v>0</v>
      </c>
      <c r="U1599" s="85"/>
      <c r="V1599" s="85"/>
      <c r="W1599" s="85"/>
      <c r="X1599" s="85"/>
      <c r="Y1599" s="9">
        <f>S1599+U1599+V1599+W1599+X1599</f>
        <v>2017</v>
      </c>
      <c r="Z1599" s="9">
        <f>T1599+X1599</f>
        <v>0</v>
      </c>
      <c r="AA1599" s="85"/>
      <c r="AB1599" s="85"/>
      <c r="AC1599" s="85"/>
      <c r="AD1599" s="85"/>
      <c r="AE1599" s="9">
        <f>Y1599+AA1599+AB1599+AC1599+AD1599</f>
        <v>2017</v>
      </c>
      <c r="AF1599" s="9">
        <f>Z1599+AD1599</f>
        <v>0</v>
      </c>
      <c r="AG1599" s="85"/>
      <c r="AH1599" s="85"/>
      <c r="AI1599" s="85"/>
      <c r="AJ1599" s="85"/>
      <c r="AK1599" s="9">
        <f>AE1599+AG1599+AH1599+AI1599+AJ1599</f>
        <v>2017</v>
      </c>
      <c r="AL1599" s="9">
        <f>AF1599+AJ1599</f>
        <v>0</v>
      </c>
      <c r="AM1599" s="85"/>
      <c r="AN1599" s="85"/>
      <c r="AO1599" s="85"/>
      <c r="AP1599" s="85"/>
      <c r="AQ1599" s="9">
        <f>AK1599+AM1599+AN1599+AO1599+AP1599</f>
        <v>2017</v>
      </c>
      <c r="AR1599" s="9">
        <f>AL1599+AP1599</f>
        <v>0</v>
      </c>
      <c r="AS1599" s="85"/>
      <c r="AT1599" s="85"/>
      <c r="AU1599" s="85"/>
      <c r="AV1599" s="85"/>
      <c r="AW1599" s="96">
        <f>AQ1599+AS1599+AT1599+AU1599+AV1599</f>
        <v>2017</v>
      </c>
      <c r="AX1599" s="96">
        <f>AR1599+AV1599</f>
        <v>0</v>
      </c>
      <c r="AY1599" s="85"/>
      <c r="AZ1599" s="85"/>
      <c r="BA1599" s="85"/>
      <c r="BB1599" s="85"/>
      <c r="BC1599" s="9">
        <f>AW1599+AY1599+AZ1599+BA1599+BB1599</f>
        <v>2017</v>
      </c>
      <c r="BD1599" s="9">
        <f>AX1599+BB1599</f>
        <v>0</v>
      </c>
      <c r="BE1599" s="85"/>
      <c r="BF1599" s="85"/>
      <c r="BG1599" s="85"/>
      <c r="BH1599" s="85"/>
      <c r="BI1599" s="9">
        <f>BC1599+BE1599+BF1599+BG1599+BH1599</f>
        <v>2017</v>
      </c>
      <c r="BJ1599" s="9">
        <f>BD1599+BH1599</f>
        <v>0</v>
      </c>
    </row>
    <row r="1600" spans="1:62" ht="20.100000000000001" hidden="1" customHeight="1" x14ac:dyDescent="0.25">
      <c r="A1600" s="28" t="s">
        <v>100</v>
      </c>
      <c r="B1600" s="26">
        <v>923</v>
      </c>
      <c r="C1600" s="26" t="s">
        <v>21</v>
      </c>
      <c r="D1600" s="26" t="s">
        <v>59</v>
      </c>
      <c r="E1600" s="46" t="s">
        <v>541</v>
      </c>
      <c r="F1600" s="26" t="s">
        <v>101</v>
      </c>
      <c r="G1600" s="11">
        <f t="shared" ref="G1600:BJ1600" si="2540">G1601</f>
        <v>95</v>
      </c>
      <c r="H1600" s="11">
        <f t="shared" si="2540"/>
        <v>0</v>
      </c>
      <c r="I1600" s="11">
        <f t="shared" si="2540"/>
        <v>0</v>
      </c>
      <c r="J1600" s="11">
        <f t="shared" si="2540"/>
        <v>0</v>
      </c>
      <c r="K1600" s="11">
        <f t="shared" si="2540"/>
        <v>0</v>
      </c>
      <c r="L1600" s="11">
        <f t="shared" si="2540"/>
        <v>0</v>
      </c>
      <c r="M1600" s="11">
        <f t="shared" si="2540"/>
        <v>95</v>
      </c>
      <c r="N1600" s="11">
        <f t="shared" si="2540"/>
        <v>0</v>
      </c>
      <c r="O1600" s="11">
        <f t="shared" si="2540"/>
        <v>0</v>
      </c>
      <c r="P1600" s="11">
        <f t="shared" si="2540"/>
        <v>0</v>
      </c>
      <c r="Q1600" s="11">
        <f t="shared" si="2540"/>
        <v>0</v>
      </c>
      <c r="R1600" s="11">
        <f t="shared" si="2540"/>
        <v>0</v>
      </c>
      <c r="S1600" s="11">
        <f t="shared" si="2540"/>
        <v>95</v>
      </c>
      <c r="T1600" s="11">
        <f t="shared" si="2540"/>
        <v>0</v>
      </c>
      <c r="U1600" s="11">
        <f t="shared" si="2540"/>
        <v>0</v>
      </c>
      <c r="V1600" s="11">
        <f t="shared" si="2540"/>
        <v>0</v>
      </c>
      <c r="W1600" s="11">
        <f t="shared" si="2540"/>
        <v>0</v>
      </c>
      <c r="X1600" s="11">
        <f t="shared" si="2540"/>
        <v>0</v>
      </c>
      <c r="Y1600" s="11">
        <f t="shared" si="2540"/>
        <v>95</v>
      </c>
      <c r="Z1600" s="11">
        <f t="shared" si="2540"/>
        <v>0</v>
      </c>
      <c r="AA1600" s="11">
        <f t="shared" si="2540"/>
        <v>0</v>
      </c>
      <c r="AB1600" s="11">
        <f t="shared" si="2540"/>
        <v>0</v>
      </c>
      <c r="AC1600" s="11">
        <f t="shared" si="2540"/>
        <v>0</v>
      </c>
      <c r="AD1600" s="11">
        <f t="shared" si="2540"/>
        <v>0</v>
      </c>
      <c r="AE1600" s="11">
        <f t="shared" si="2540"/>
        <v>95</v>
      </c>
      <c r="AF1600" s="11">
        <f t="shared" si="2540"/>
        <v>0</v>
      </c>
      <c r="AG1600" s="11">
        <f t="shared" si="2540"/>
        <v>0</v>
      </c>
      <c r="AH1600" s="11">
        <f t="shared" si="2540"/>
        <v>0</v>
      </c>
      <c r="AI1600" s="11">
        <f t="shared" si="2540"/>
        <v>0</v>
      </c>
      <c r="AJ1600" s="11">
        <f t="shared" si="2540"/>
        <v>0</v>
      </c>
      <c r="AK1600" s="11">
        <f t="shared" si="2540"/>
        <v>95</v>
      </c>
      <c r="AL1600" s="11">
        <f t="shared" si="2540"/>
        <v>0</v>
      </c>
      <c r="AM1600" s="11">
        <f t="shared" si="2540"/>
        <v>0</v>
      </c>
      <c r="AN1600" s="11">
        <f t="shared" si="2540"/>
        <v>0</v>
      </c>
      <c r="AO1600" s="11">
        <f t="shared" si="2540"/>
        <v>0</v>
      </c>
      <c r="AP1600" s="11">
        <f t="shared" si="2540"/>
        <v>0</v>
      </c>
      <c r="AQ1600" s="11">
        <f t="shared" si="2540"/>
        <v>95</v>
      </c>
      <c r="AR1600" s="11">
        <f t="shared" si="2540"/>
        <v>0</v>
      </c>
      <c r="AS1600" s="11">
        <f t="shared" si="2540"/>
        <v>0</v>
      </c>
      <c r="AT1600" s="11">
        <f t="shared" si="2540"/>
        <v>0</v>
      </c>
      <c r="AU1600" s="11">
        <f t="shared" si="2540"/>
        <v>0</v>
      </c>
      <c r="AV1600" s="11">
        <f t="shared" si="2540"/>
        <v>0</v>
      </c>
      <c r="AW1600" s="98">
        <f t="shared" si="2540"/>
        <v>95</v>
      </c>
      <c r="AX1600" s="98">
        <f t="shared" si="2540"/>
        <v>0</v>
      </c>
      <c r="AY1600" s="11">
        <f t="shared" si="2540"/>
        <v>0</v>
      </c>
      <c r="AZ1600" s="11">
        <f t="shared" si="2540"/>
        <v>0</v>
      </c>
      <c r="BA1600" s="11">
        <f t="shared" si="2540"/>
        <v>0</v>
      </c>
      <c r="BB1600" s="11">
        <f t="shared" si="2540"/>
        <v>0</v>
      </c>
      <c r="BC1600" s="11">
        <f t="shared" si="2540"/>
        <v>95</v>
      </c>
      <c r="BD1600" s="11">
        <f t="shared" si="2540"/>
        <v>0</v>
      </c>
      <c r="BE1600" s="11">
        <f t="shared" si="2540"/>
        <v>0</v>
      </c>
      <c r="BF1600" s="11">
        <f t="shared" si="2540"/>
        <v>0</v>
      </c>
      <c r="BG1600" s="11">
        <f t="shared" si="2540"/>
        <v>0</v>
      </c>
      <c r="BH1600" s="11">
        <f t="shared" si="2540"/>
        <v>0</v>
      </c>
      <c r="BI1600" s="11">
        <f t="shared" si="2540"/>
        <v>95</v>
      </c>
      <c r="BJ1600" s="11">
        <f t="shared" si="2540"/>
        <v>0</v>
      </c>
    </row>
    <row r="1601" spans="1:62" ht="20.100000000000001" hidden="1" customHeight="1" x14ac:dyDescent="0.25">
      <c r="A1601" s="28" t="s">
        <v>102</v>
      </c>
      <c r="B1601" s="26">
        <v>923</v>
      </c>
      <c r="C1601" s="26" t="s">
        <v>21</v>
      </c>
      <c r="D1601" s="26" t="s">
        <v>59</v>
      </c>
      <c r="E1601" s="46" t="s">
        <v>541</v>
      </c>
      <c r="F1601" s="26" t="s">
        <v>103</v>
      </c>
      <c r="G1601" s="11">
        <v>95</v>
      </c>
      <c r="H1601" s="11"/>
      <c r="I1601" s="84"/>
      <c r="J1601" s="84"/>
      <c r="K1601" s="84"/>
      <c r="L1601" s="84"/>
      <c r="M1601" s="9">
        <f>G1601+I1601+J1601+K1601+L1601</f>
        <v>95</v>
      </c>
      <c r="N1601" s="9">
        <f>H1601+L1601</f>
        <v>0</v>
      </c>
      <c r="O1601" s="85"/>
      <c r="P1601" s="85"/>
      <c r="Q1601" s="85"/>
      <c r="R1601" s="85"/>
      <c r="S1601" s="9">
        <f>M1601+O1601+P1601+Q1601+R1601</f>
        <v>95</v>
      </c>
      <c r="T1601" s="9">
        <f>N1601+R1601</f>
        <v>0</v>
      </c>
      <c r="U1601" s="85"/>
      <c r="V1601" s="85"/>
      <c r="W1601" s="85"/>
      <c r="X1601" s="85"/>
      <c r="Y1601" s="9">
        <f>S1601+U1601+V1601+W1601+X1601</f>
        <v>95</v>
      </c>
      <c r="Z1601" s="9">
        <f>T1601+X1601</f>
        <v>0</v>
      </c>
      <c r="AA1601" s="85"/>
      <c r="AB1601" s="85"/>
      <c r="AC1601" s="85"/>
      <c r="AD1601" s="85"/>
      <c r="AE1601" s="9">
        <f>Y1601+AA1601+AB1601+AC1601+AD1601</f>
        <v>95</v>
      </c>
      <c r="AF1601" s="9">
        <f>Z1601+AD1601</f>
        <v>0</v>
      </c>
      <c r="AG1601" s="85"/>
      <c r="AH1601" s="85"/>
      <c r="AI1601" s="85"/>
      <c r="AJ1601" s="85"/>
      <c r="AK1601" s="9">
        <f>AE1601+AG1601+AH1601+AI1601+AJ1601</f>
        <v>95</v>
      </c>
      <c r="AL1601" s="9">
        <f>AF1601+AJ1601</f>
        <v>0</v>
      </c>
      <c r="AM1601" s="85"/>
      <c r="AN1601" s="85"/>
      <c r="AO1601" s="85"/>
      <c r="AP1601" s="85"/>
      <c r="AQ1601" s="9">
        <f>AK1601+AM1601+AN1601+AO1601+AP1601</f>
        <v>95</v>
      </c>
      <c r="AR1601" s="9">
        <f>AL1601+AP1601</f>
        <v>0</v>
      </c>
      <c r="AS1601" s="85"/>
      <c r="AT1601" s="85"/>
      <c r="AU1601" s="85"/>
      <c r="AV1601" s="85"/>
      <c r="AW1601" s="96">
        <f>AQ1601+AS1601+AT1601+AU1601+AV1601</f>
        <v>95</v>
      </c>
      <c r="AX1601" s="96">
        <f>AR1601+AV1601</f>
        <v>0</v>
      </c>
      <c r="AY1601" s="85"/>
      <c r="AZ1601" s="85"/>
      <c r="BA1601" s="85"/>
      <c r="BB1601" s="85"/>
      <c r="BC1601" s="9">
        <f>AW1601+AY1601+AZ1601+BA1601+BB1601</f>
        <v>95</v>
      </c>
      <c r="BD1601" s="9">
        <f>AX1601+BB1601</f>
        <v>0</v>
      </c>
      <c r="BE1601" s="85"/>
      <c r="BF1601" s="85"/>
      <c r="BG1601" s="85"/>
      <c r="BH1601" s="85"/>
      <c r="BI1601" s="9">
        <f>BC1601+BE1601+BF1601+BG1601+BH1601</f>
        <v>95</v>
      </c>
      <c r="BJ1601" s="9">
        <f>BD1601+BH1601</f>
        <v>0</v>
      </c>
    </row>
    <row r="1602" spans="1:62" ht="20.100000000000001" hidden="1" customHeight="1" x14ac:dyDescent="0.25">
      <c r="A1602" s="28" t="s">
        <v>65</v>
      </c>
      <c r="B1602" s="26">
        <v>923</v>
      </c>
      <c r="C1602" s="26" t="s">
        <v>21</v>
      </c>
      <c r="D1602" s="26" t="s">
        <v>59</v>
      </c>
      <c r="E1602" s="46" t="s">
        <v>541</v>
      </c>
      <c r="F1602" s="26" t="s">
        <v>66</v>
      </c>
      <c r="G1602" s="11">
        <f t="shared" ref="G1602:BJ1602" si="2541">G1603</f>
        <v>1496</v>
      </c>
      <c r="H1602" s="11">
        <f t="shared" si="2541"/>
        <v>0</v>
      </c>
      <c r="I1602" s="11">
        <f t="shared" si="2541"/>
        <v>0</v>
      </c>
      <c r="J1602" s="11">
        <f t="shared" si="2541"/>
        <v>0</v>
      </c>
      <c r="K1602" s="11">
        <f t="shared" si="2541"/>
        <v>0</v>
      </c>
      <c r="L1602" s="11">
        <f t="shared" si="2541"/>
        <v>0</v>
      </c>
      <c r="M1602" s="11">
        <f t="shared" si="2541"/>
        <v>1496</v>
      </c>
      <c r="N1602" s="11">
        <f t="shared" si="2541"/>
        <v>0</v>
      </c>
      <c r="O1602" s="11">
        <f t="shared" si="2541"/>
        <v>0</v>
      </c>
      <c r="P1602" s="11">
        <f t="shared" si="2541"/>
        <v>0</v>
      </c>
      <c r="Q1602" s="11">
        <f t="shared" si="2541"/>
        <v>0</v>
      </c>
      <c r="R1602" s="11">
        <f t="shared" si="2541"/>
        <v>0</v>
      </c>
      <c r="S1602" s="11">
        <f t="shared" si="2541"/>
        <v>1496</v>
      </c>
      <c r="T1602" s="11">
        <f t="shared" si="2541"/>
        <v>0</v>
      </c>
      <c r="U1602" s="11">
        <f t="shared" si="2541"/>
        <v>0</v>
      </c>
      <c r="V1602" s="11">
        <f t="shared" si="2541"/>
        <v>0</v>
      </c>
      <c r="W1602" s="11">
        <f t="shared" si="2541"/>
        <v>0</v>
      </c>
      <c r="X1602" s="11">
        <f t="shared" si="2541"/>
        <v>0</v>
      </c>
      <c r="Y1602" s="11">
        <f t="shared" si="2541"/>
        <v>1496</v>
      </c>
      <c r="Z1602" s="11">
        <f t="shared" si="2541"/>
        <v>0</v>
      </c>
      <c r="AA1602" s="11">
        <f t="shared" si="2541"/>
        <v>0</v>
      </c>
      <c r="AB1602" s="11">
        <f t="shared" si="2541"/>
        <v>0</v>
      </c>
      <c r="AC1602" s="11">
        <f t="shared" si="2541"/>
        <v>0</v>
      </c>
      <c r="AD1602" s="11">
        <f t="shared" si="2541"/>
        <v>0</v>
      </c>
      <c r="AE1602" s="11">
        <f t="shared" si="2541"/>
        <v>1496</v>
      </c>
      <c r="AF1602" s="11">
        <f t="shared" si="2541"/>
        <v>0</v>
      </c>
      <c r="AG1602" s="11">
        <f t="shared" si="2541"/>
        <v>0</v>
      </c>
      <c r="AH1602" s="11">
        <f t="shared" si="2541"/>
        <v>0</v>
      </c>
      <c r="AI1602" s="11">
        <f t="shared" si="2541"/>
        <v>0</v>
      </c>
      <c r="AJ1602" s="11">
        <f t="shared" si="2541"/>
        <v>0</v>
      </c>
      <c r="AK1602" s="11">
        <f t="shared" si="2541"/>
        <v>1496</v>
      </c>
      <c r="AL1602" s="11">
        <f t="shared" si="2541"/>
        <v>0</v>
      </c>
      <c r="AM1602" s="11">
        <f t="shared" si="2541"/>
        <v>0</v>
      </c>
      <c r="AN1602" s="11">
        <f t="shared" si="2541"/>
        <v>0</v>
      </c>
      <c r="AO1602" s="11">
        <f t="shared" si="2541"/>
        <v>0</v>
      </c>
      <c r="AP1602" s="11">
        <f t="shared" si="2541"/>
        <v>0</v>
      </c>
      <c r="AQ1602" s="11">
        <f t="shared" si="2541"/>
        <v>1496</v>
      </c>
      <c r="AR1602" s="11">
        <f t="shared" si="2541"/>
        <v>0</v>
      </c>
      <c r="AS1602" s="11">
        <f t="shared" si="2541"/>
        <v>0</v>
      </c>
      <c r="AT1602" s="11">
        <f t="shared" si="2541"/>
        <v>0</v>
      </c>
      <c r="AU1602" s="11">
        <f t="shared" si="2541"/>
        <v>0</v>
      </c>
      <c r="AV1602" s="11">
        <f t="shared" si="2541"/>
        <v>0</v>
      </c>
      <c r="AW1602" s="98">
        <f t="shared" si="2541"/>
        <v>1496</v>
      </c>
      <c r="AX1602" s="98">
        <f t="shared" si="2541"/>
        <v>0</v>
      </c>
      <c r="AY1602" s="11">
        <f t="shared" si="2541"/>
        <v>0</v>
      </c>
      <c r="AZ1602" s="11">
        <f t="shared" si="2541"/>
        <v>0</v>
      </c>
      <c r="BA1602" s="11">
        <f t="shared" si="2541"/>
        <v>0</v>
      </c>
      <c r="BB1602" s="11">
        <f t="shared" si="2541"/>
        <v>0</v>
      </c>
      <c r="BC1602" s="11">
        <f t="shared" si="2541"/>
        <v>1496</v>
      </c>
      <c r="BD1602" s="11">
        <f t="shared" si="2541"/>
        <v>0</v>
      </c>
      <c r="BE1602" s="11">
        <f t="shared" si="2541"/>
        <v>0</v>
      </c>
      <c r="BF1602" s="11">
        <f t="shared" si="2541"/>
        <v>0</v>
      </c>
      <c r="BG1602" s="11">
        <f t="shared" si="2541"/>
        <v>0</v>
      </c>
      <c r="BH1602" s="11">
        <f t="shared" si="2541"/>
        <v>0</v>
      </c>
      <c r="BI1602" s="11">
        <f t="shared" si="2541"/>
        <v>1496</v>
      </c>
      <c r="BJ1602" s="11">
        <f t="shared" si="2541"/>
        <v>0</v>
      </c>
    </row>
    <row r="1603" spans="1:62" ht="20.100000000000001" hidden="1" customHeight="1" x14ac:dyDescent="0.25">
      <c r="A1603" s="28" t="s">
        <v>67</v>
      </c>
      <c r="B1603" s="26">
        <v>923</v>
      </c>
      <c r="C1603" s="26" t="s">
        <v>21</v>
      </c>
      <c r="D1603" s="26" t="s">
        <v>59</v>
      </c>
      <c r="E1603" s="46" t="s">
        <v>541</v>
      </c>
      <c r="F1603" s="26" t="s">
        <v>68</v>
      </c>
      <c r="G1603" s="11">
        <v>1496</v>
      </c>
      <c r="H1603" s="11"/>
      <c r="I1603" s="84"/>
      <c r="J1603" s="84"/>
      <c r="K1603" s="84"/>
      <c r="L1603" s="84"/>
      <c r="M1603" s="9">
        <f>G1603+I1603+J1603+K1603+L1603</f>
        <v>1496</v>
      </c>
      <c r="N1603" s="9">
        <f>H1603+L1603</f>
        <v>0</v>
      </c>
      <c r="O1603" s="85"/>
      <c r="P1603" s="85"/>
      <c r="Q1603" s="85"/>
      <c r="R1603" s="85"/>
      <c r="S1603" s="9">
        <f>M1603+O1603+P1603+Q1603+R1603</f>
        <v>1496</v>
      </c>
      <c r="T1603" s="9">
        <f>N1603+R1603</f>
        <v>0</v>
      </c>
      <c r="U1603" s="85"/>
      <c r="V1603" s="85"/>
      <c r="W1603" s="85"/>
      <c r="X1603" s="85"/>
      <c r="Y1603" s="9">
        <f>S1603+U1603+V1603+W1603+X1603</f>
        <v>1496</v>
      </c>
      <c r="Z1603" s="9">
        <f>T1603+X1603</f>
        <v>0</v>
      </c>
      <c r="AA1603" s="85"/>
      <c r="AB1603" s="85"/>
      <c r="AC1603" s="85"/>
      <c r="AD1603" s="85"/>
      <c r="AE1603" s="9">
        <f>Y1603+AA1603+AB1603+AC1603+AD1603</f>
        <v>1496</v>
      </c>
      <c r="AF1603" s="9">
        <f>Z1603+AD1603</f>
        <v>0</v>
      </c>
      <c r="AG1603" s="85"/>
      <c r="AH1603" s="85"/>
      <c r="AI1603" s="85"/>
      <c r="AJ1603" s="85"/>
      <c r="AK1603" s="9">
        <f>AE1603+AG1603+AH1603+AI1603+AJ1603</f>
        <v>1496</v>
      </c>
      <c r="AL1603" s="9">
        <f>AF1603+AJ1603</f>
        <v>0</v>
      </c>
      <c r="AM1603" s="85"/>
      <c r="AN1603" s="85"/>
      <c r="AO1603" s="85"/>
      <c r="AP1603" s="85"/>
      <c r="AQ1603" s="9">
        <f>AK1603+AM1603+AN1603+AO1603+AP1603</f>
        <v>1496</v>
      </c>
      <c r="AR1603" s="9">
        <f>AL1603+AP1603</f>
        <v>0</v>
      </c>
      <c r="AS1603" s="85"/>
      <c r="AT1603" s="85"/>
      <c r="AU1603" s="85"/>
      <c r="AV1603" s="85"/>
      <c r="AW1603" s="96">
        <f>AQ1603+AS1603+AT1603+AU1603+AV1603</f>
        <v>1496</v>
      </c>
      <c r="AX1603" s="96">
        <f>AR1603+AV1603</f>
        <v>0</v>
      </c>
      <c r="AY1603" s="85"/>
      <c r="AZ1603" s="85"/>
      <c r="BA1603" s="85"/>
      <c r="BB1603" s="85"/>
      <c r="BC1603" s="9">
        <f>AW1603+AY1603+AZ1603+BA1603+BB1603</f>
        <v>1496</v>
      </c>
      <c r="BD1603" s="9">
        <f>AX1603+BB1603</f>
        <v>0</v>
      </c>
      <c r="BE1603" s="85"/>
      <c r="BF1603" s="85"/>
      <c r="BG1603" s="85"/>
      <c r="BH1603" s="85"/>
      <c r="BI1603" s="9">
        <f>BC1603+BE1603+BF1603+BG1603+BH1603</f>
        <v>1496</v>
      </c>
      <c r="BJ1603" s="9">
        <f>BD1603+BH1603</f>
        <v>0</v>
      </c>
    </row>
    <row r="1604" spans="1:62" ht="20.100000000000001" hidden="1" customHeight="1" x14ac:dyDescent="0.25">
      <c r="A1604" s="28" t="s">
        <v>104</v>
      </c>
      <c r="B1604" s="26">
        <v>923</v>
      </c>
      <c r="C1604" s="26" t="s">
        <v>21</v>
      </c>
      <c r="D1604" s="26" t="s">
        <v>59</v>
      </c>
      <c r="E1604" s="46" t="s">
        <v>546</v>
      </c>
      <c r="F1604" s="26"/>
      <c r="G1604" s="11">
        <f>G1612+G1605</f>
        <v>187886</v>
      </c>
      <c r="H1604" s="11">
        <f t="shared" ref="H1604:N1604" si="2542">H1612+H1605</f>
        <v>0</v>
      </c>
      <c r="I1604" s="11">
        <f t="shared" si="2542"/>
        <v>0</v>
      </c>
      <c r="J1604" s="11">
        <f t="shared" si="2542"/>
        <v>0</v>
      </c>
      <c r="K1604" s="11">
        <f t="shared" si="2542"/>
        <v>0</v>
      </c>
      <c r="L1604" s="11">
        <f t="shared" si="2542"/>
        <v>0</v>
      </c>
      <c r="M1604" s="11">
        <f t="shared" si="2542"/>
        <v>187886</v>
      </c>
      <c r="N1604" s="11">
        <f t="shared" si="2542"/>
        <v>0</v>
      </c>
      <c r="O1604" s="11">
        <f t="shared" ref="O1604:T1604" si="2543">O1612+O1605</f>
        <v>0</v>
      </c>
      <c r="P1604" s="11">
        <f t="shared" si="2543"/>
        <v>0</v>
      </c>
      <c r="Q1604" s="11">
        <f t="shared" si="2543"/>
        <v>0</v>
      </c>
      <c r="R1604" s="11">
        <f t="shared" si="2543"/>
        <v>0</v>
      </c>
      <c r="S1604" s="11">
        <f t="shared" si="2543"/>
        <v>187886</v>
      </c>
      <c r="T1604" s="11">
        <f t="shared" si="2543"/>
        <v>0</v>
      </c>
      <c r="U1604" s="11">
        <f t="shared" ref="U1604:Z1604" si="2544">U1612+U1605</f>
        <v>0</v>
      </c>
      <c r="V1604" s="11">
        <f t="shared" si="2544"/>
        <v>0</v>
      </c>
      <c r="W1604" s="11">
        <f t="shared" si="2544"/>
        <v>0</v>
      </c>
      <c r="X1604" s="11">
        <f t="shared" si="2544"/>
        <v>0</v>
      </c>
      <c r="Y1604" s="11">
        <f t="shared" si="2544"/>
        <v>187886</v>
      </c>
      <c r="Z1604" s="11">
        <f t="shared" si="2544"/>
        <v>0</v>
      </c>
      <c r="AA1604" s="11">
        <f t="shared" ref="AA1604:AF1604" si="2545">AA1612+AA1605</f>
        <v>0</v>
      </c>
      <c r="AB1604" s="11">
        <f t="shared" si="2545"/>
        <v>0</v>
      </c>
      <c r="AC1604" s="11">
        <f t="shared" si="2545"/>
        <v>0</v>
      </c>
      <c r="AD1604" s="11">
        <f t="shared" si="2545"/>
        <v>0</v>
      </c>
      <c r="AE1604" s="11">
        <f t="shared" si="2545"/>
        <v>187886</v>
      </c>
      <c r="AF1604" s="11">
        <f t="shared" si="2545"/>
        <v>0</v>
      </c>
      <c r="AG1604" s="11">
        <f t="shared" ref="AG1604:AL1604" si="2546">AG1612+AG1605</f>
        <v>0</v>
      </c>
      <c r="AH1604" s="11">
        <f t="shared" si="2546"/>
        <v>0</v>
      </c>
      <c r="AI1604" s="11">
        <f t="shared" si="2546"/>
        <v>0</v>
      </c>
      <c r="AJ1604" s="11">
        <f t="shared" si="2546"/>
        <v>0</v>
      </c>
      <c r="AK1604" s="11">
        <f t="shared" si="2546"/>
        <v>187886</v>
      </c>
      <c r="AL1604" s="11">
        <f t="shared" si="2546"/>
        <v>0</v>
      </c>
      <c r="AM1604" s="11">
        <f t="shared" ref="AM1604:AR1604" si="2547">AM1612+AM1605</f>
        <v>0</v>
      </c>
      <c r="AN1604" s="11">
        <f t="shared" si="2547"/>
        <v>0</v>
      </c>
      <c r="AO1604" s="11">
        <f t="shared" si="2547"/>
        <v>0</v>
      </c>
      <c r="AP1604" s="11">
        <f t="shared" si="2547"/>
        <v>0</v>
      </c>
      <c r="AQ1604" s="11">
        <f t="shared" si="2547"/>
        <v>187886</v>
      </c>
      <c r="AR1604" s="11">
        <f t="shared" si="2547"/>
        <v>0</v>
      </c>
      <c r="AS1604" s="11">
        <f t="shared" ref="AS1604:AX1604" si="2548">AS1612+AS1605</f>
        <v>-572</v>
      </c>
      <c r="AT1604" s="11">
        <f t="shared" si="2548"/>
        <v>0</v>
      </c>
      <c r="AU1604" s="11">
        <f t="shared" si="2548"/>
        <v>-1592</v>
      </c>
      <c r="AV1604" s="11">
        <f t="shared" si="2548"/>
        <v>0</v>
      </c>
      <c r="AW1604" s="98">
        <f t="shared" si="2548"/>
        <v>185722</v>
      </c>
      <c r="AX1604" s="98">
        <f t="shared" si="2548"/>
        <v>0</v>
      </c>
      <c r="AY1604" s="11">
        <f t="shared" ref="AY1604:BD1604" si="2549">AY1612+AY1605</f>
        <v>-235</v>
      </c>
      <c r="AZ1604" s="11">
        <f t="shared" si="2549"/>
        <v>0</v>
      </c>
      <c r="BA1604" s="11">
        <f t="shared" si="2549"/>
        <v>0</v>
      </c>
      <c r="BB1604" s="11">
        <f t="shared" si="2549"/>
        <v>0</v>
      </c>
      <c r="BC1604" s="11">
        <f t="shared" si="2549"/>
        <v>185487</v>
      </c>
      <c r="BD1604" s="11">
        <f t="shared" si="2549"/>
        <v>0</v>
      </c>
      <c r="BE1604" s="11">
        <f t="shared" ref="BE1604:BJ1604" si="2550">BE1612+BE1605</f>
        <v>0</v>
      </c>
      <c r="BF1604" s="11">
        <f t="shared" si="2550"/>
        <v>0</v>
      </c>
      <c r="BG1604" s="11">
        <f t="shared" si="2550"/>
        <v>0</v>
      </c>
      <c r="BH1604" s="11">
        <f t="shared" si="2550"/>
        <v>0</v>
      </c>
      <c r="BI1604" s="11">
        <f t="shared" si="2550"/>
        <v>185487</v>
      </c>
      <c r="BJ1604" s="11">
        <f t="shared" si="2550"/>
        <v>0</v>
      </c>
    </row>
    <row r="1605" spans="1:62" ht="33" hidden="1" x14ac:dyDescent="0.25">
      <c r="A1605" s="25" t="s">
        <v>105</v>
      </c>
      <c r="B1605" s="26">
        <v>923</v>
      </c>
      <c r="C1605" s="26" t="s">
        <v>21</v>
      </c>
      <c r="D1605" s="26" t="s">
        <v>59</v>
      </c>
      <c r="E1605" s="26" t="s">
        <v>547</v>
      </c>
      <c r="F1605" s="26"/>
      <c r="G1605" s="9">
        <f>G1606+G1608+G1610</f>
        <v>21397</v>
      </c>
      <c r="H1605" s="9">
        <f t="shared" ref="H1605:N1605" si="2551">H1606+H1608+H1610</f>
        <v>0</v>
      </c>
      <c r="I1605" s="9">
        <f t="shared" si="2551"/>
        <v>0</v>
      </c>
      <c r="J1605" s="9">
        <f t="shared" si="2551"/>
        <v>0</v>
      </c>
      <c r="K1605" s="9">
        <f t="shared" si="2551"/>
        <v>0</v>
      </c>
      <c r="L1605" s="9">
        <f t="shared" si="2551"/>
        <v>0</v>
      </c>
      <c r="M1605" s="9">
        <f t="shared" si="2551"/>
        <v>21397</v>
      </c>
      <c r="N1605" s="9">
        <f t="shared" si="2551"/>
        <v>0</v>
      </c>
      <c r="O1605" s="9">
        <f t="shared" ref="O1605:T1605" si="2552">O1606+O1608+O1610</f>
        <v>0</v>
      </c>
      <c r="P1605" s="9">
        <f t="shared" si="2552"/>
        <v>0</v>
      </c>
      <c r="Q1605" s="9">
        <f t="shared" si="2552"/>
        <v>0</v>
      </c>
      <c r="R1605" s="9">
        <f t="shared" si="2552"/>
        <v>0</v>
      </c>
      <c r="S1605" s="9">
        <f t="shared" si="2552"/>
        <v>21397</v>
      </c>
      <c r="T1605" s="9">
        <f t="shared" si="2552"/>
        <v>0</v>
      </c>
      <c r="U1605" s="9">
        <f t="shared" ref="U1605:Z1605" si="2553">U1606+U1608+U1610</f>
        <v>0</v>
      </c>
      <c r="V1605" s="9">
        <f t="shared" si="2553"/>
        <v>0</v>
      </c>
      <c r="W1605" s="9">
        <f t="shared" si="2553"/>
        <v>0</v>
      </c>
      <c r="X1605" s="9">
        <f t="shared" si="2553"/>
        <v>0</v>
      </c>
      <c r="Y1605" s="9">
        <f t="shared" si="2553"/>
        <v>21397</v>
      </c>
      <c r="Z1605" s="9">
        <f t="shared" si="2553"/>
        <v>0</v>
      </c>
      <c r="AA1605" s="9">
        <f t="shared" ref="AA1605:AF1605" si="2554">AA1606+AA1608+AA1610</f>
        <v>0</v>
      </c>
      <c r="AB1605" s="9">
        <f t="shared" si="2554"/>
        <v>0</v>
      </c>
      <c r="AC1605" s="9">
        <f t="shared" si="2554"/>
        <v>0</v>
      </c>
      <c r="AD1605" s="9">
        <f t="shared" si="2554"/>
        <v>0</v>
      </c>
      <c r="AE1605" s="9">
        <f t="shared" si="2554"/>
        <v>21397</v>
      </c>
      <c r="AF1605" s="9">
        <f t="shared" si="2554"/>
        <v>0</v>
      </c>
      <c r="AG1605" s="9">
        <f t="shared" ref="AG1605:AL1605" si="2555">AG1606+AG1608+AG1610</f>
        <v>0</v>
      </c>
      <c r="AH1605" s="9">
        <f t="shared" si="2555"/>
        <v>0</v>
      </c>
      <c r="AI1605" s="9">
        <f t="shared" si="2555"/>
        <v>0</v>
      </c>
      <c r="AJ1605" s="9">
        <f t="shared" si="2555"/>
        <v>0</v>
      </c>
      <c r="AK1605" s="9">
        <f t="shared" si="2555"/>
        <v>21397</v>
      </c>
      <c r="AL1605" s="9">
        <f t="shared" si="2555"/>
        <v>0</v>
      </c>
      <c r="AM1605" s="9">
        <f t="shared" ref="AM1605:AR1605" si="2556">AM1606+AM1608+AM1610</f>
        <v>0</v>
      </c>
      <c r="AN1605" s="9">
        <f t="shared" si="2556"/>
        <v>0</v>
      </c>
      <c r="AO1605" s="9">
        <f t="shared" si="2556"/>
        <v>0</v>
      </c>
      <c r="AP1605" s="9">
        <f t="shared" si="2556"/>
        <v>0</v>
      </c>
      <c r="AQ1605" s="9">
        <f t="shared" si="2556"/>
        <v>21397</v>
      </c>
      <c r="AR1605" s="9">
        <f t="shared" si="2556"/>
        <v>0</v>
      </c>
      <c r="AS1605" s="9">
        <f t="shared" ref="AS1605:AX1605" si="2557">AS1606+AS1608+AS1610</f>
        <v>0</v>
      </c>
      <c r="AT1605" s="9">
        <f t="shared" si="2557"/>
        <v>0</v>
      </c>
      <c r="AU1605" s="9">
        <f t="shared" si="2557"/>
        <v>0</v>
      </c>
      <c r="AV1605" s="9">
        <f t="shared" si="2557"/>
        <v>0</v>
      </c>
      <c r="AW1605" s="96">
        <f t="shared" si="2557"/>
        <v>21397</v>
      </c>
      <c r="AX1605" s="96">
        <f t="shared" si="2557"/>
        <v>0</v>
      </c>
      <c r="AY1605" s="9">
        <f t="shared" ref="AY1605:BD1605" si="2558">AY1606+AY1608+AY1610</f>
        <v>0</v>
      </c>
      <c r="AZ1605" s="9">
        <f t="shared" si="2558"/>
        <v>0</v>
      </c>
      <c r="BA1605" s="9">
        <f t="shared" si="2558"/>
        <v>0</v>
      </c>
      <c r="BB1605" s="9">
        <f t="shared" si="2558"/>
        <v>0</v>
      </c>
      <c r="BC1605" s="9">
        <f t="shared" si="2558"/>
        <v>21397</v>
      </c>
      <c r="BD1605" s="9">
        <f t="shared" si="2558"/>
        <v>0</v>
      </c>
      <c r="BE1605" s="9">
        <f t="shared" ref="BE1605:BJ1605" si="2559">BE1606+BE1608+BE1610</f>
        <v>0</v>
      </c>
      <c r="BF1605" s="9">
        <f t="shared" si="2559"/>
        <v>0</v>
      </c>
      <c r="BG1605" s="9">
        <f t="shared" si="2559"/>
        <v>0</v>
      </c>
      <c r="BH1605" s="9">
        <f t="shared" si="2559"/>
        <v>0</v>
      </c>
      <c r="BI1605" s="9">
        <f t="shared" si="2559"/>
        <v>21397</v>
      </c>
      <c r="BJ1605" s="9">
        <f t="shared" si="2559"/>
        <v>0</v>
      </c>
    </row>
    <row r="1606" spans="1:62" ht="66" hidden="1" x14ac:dyDescent="0.25">
      <c r="A1606" s="25" t="s">
        <v>446</v>
      </c>
      <c r="B1606" s="26">
        <v>923</v>
      </c>
      <c r="C1606" s="26" t="s">
        <v>21</v>
      </c>
      <c r="D1606" s="26" t="s">
        <v>59</v>
      </c>
      <c r="E1606" s="26" t="s">
        <v>547</v>
      </c>
      <c r="F1606" s="26" t="s">
        <v>84</v>
      </c>
      <c r="G1606" s="9">
        <f t="shared" ref="G1606:BJ1606" si="2560">G1607</f>
        <v>18144</v>
      </c>
      <c r="H1606" s="9">
        <f t="shared" si="2560"/>
        <v>0</v>
      </c>
      <c r="I1606" s="9">
        <f t="shared" si="2560"/>
        <v>0</v>
      </c>
      <c r="J1606" s="9">
        <f t="shared" si="2560"/>
        <v>0</v>
      </c>
      <c r="K1606" s="9">
        <f t="shared" si="2560"/>
        <v>0</v>
      </c>
      <c r="L1606" s="9">
        <f t="shared" si="2560"/>
        <v>0</v>
      </c>
      <c r="M1606" s="9">
        <f t="shared" si="2560"/>
        <v>18144</v>
      </c>
      <c r="N1606" s="9">
        <f t="shared" si="2560"/>
        <v>0</v>
      </c>
      <c r="O1606" s="9">
        <f t="shared" si="2560"/>
        <v>0</v>
      </c>
      <c r="P1606" s="9">
        <f t="shared" si="2560"/>
        <v>0</v>
      </c>
      <c r="Q1606" s="9">
        <f t="shared" si="2560"/>
        <v>0</v>
      </c>
      <c r="R1606" s="9">
        <f t="shared" si="2560"/>
        <v>0</v>
      </c>
      <c r="S1606" s="9">
        <f t="shared" si="2560"/>
        <v>18144</v>
      </c>
      <c r="T1606" s="9">
        <f t="shared" si="2560"/>
        <v>0</v>
      </c>
      <c r="U1606" s="9">
        <f t="shared" si="2560"/>
        <v>0</v>
      </c>
      <c r="V1606" s="9">
        <f t="shared" si="2560"/>
        <v>0</v>
      </c>
      <c r="W1606" s="9">
        <f t="shared" si="2560"/>
        <v>0</v>
      </c>
      <c r="X1606" s="9">
        <f t="shared" si="2560"/>
        <v>0</v>
      </c>
      <c r="Y1606" s="9">
        <f t="shared" si="2560"/>
        <v>18144</v>
      </c>
      <c r="Z1606" s="9">
        <f t="shared" si="2560"/>
        <v>0</v>
      </c>
      <c r="AA1606" s="9">
        <f t="shared" si="2560"/>
        <v>0</v>
      </c>
      <c r="AB1606" s="9">
        <f t="shared" si="2560"/>
        <v>0</v>
      </c>
      <c r="AC1606" s="9">
        <f t="shared" si="2560"/>
        <v>0</v>
      </c>
      <c r="AD1606" s="9">
        <f t="shared" si="2560"/>
        <v>0</v>
      </c>
      <c r="AE1606" s="9">
        <f t="shared" si="2560"/>
        <v>18144</v>
      </c>
      <c r="AF1606" s="9">
        <f t="shared" si="2560"/>
        <v>0</v>
      </c>
      <c r="AG1606" s="9">
        <f t="shared" si="2560"/>
        <v>0</v>
      </c>
      <c r="AH1606" s="9">
        <f t="shared" si="2560"/>
        <v>0</v>
      </c>
      <c r="AI1606" s="9">
        <f t="shared" si="2560"/>
        <v>0</v>
      </c>
      <c r="AJ1606" s="9">
        <f t="shared" si="2560"/>
        <v>0</v>
      </c>
      <c r="AK1606" s="9">
        <f t="shared" si="2560"/>
        <v>18144</v>
      </c>
      <c r="AL1606" s="9">
        <f t="shared" si="2560"/>
        <v>0</v>
      </c>
      <c r="AM1606" s="9">
        <f t="shared" si="2560"/>
        <v>0</v>
      </c>
      <c r="AN1606" s="9">
        <f t="shared" si="2560"/>
        <v>0</v>
      </c>
      <c r="AO1606" s="9">
        <f t="shared" si="2560"/>
        <v>0</v>
      </c>
      <c r="AP1606" s="9">
        <f t="shared" si="2560"/>
        <v>0</v>
      </c>
      <c r="AQ1606" s="9">
        <f t="shared" si="2560"/>
        <v>18144</v>
      </c>
      <c r="AR1606" s="9">
        <f t="shared" si="2560"/>
        <v>0</v>
      </c>
      <c r="AS1606" s="9">
        <f t="shared" si="2560"/>
        <v>0</v>
      </c>
      <c r="AT1606" s="9">
        <f t="shared" si="2560"/>
        <v>0</v>
      </c>
      <c r="AU1606" s="9">
        <f t="shared" si="2560"/>
        <v>0</v>
      </c>
      <c r="AV1606" s="9">
        <f t="shared" si="2560"/>
        <v>0</v>
      </c>
      <c r="AW1606" s="96">
        <f t="shared" si="2560"/>
        <v>18144</v>
      </c>
      <c r="AX1606" s="96">
        <f t="shared" si="2560"/>
        <v>0</v>
      </c>
      <c r="AY1606" s="9">
        <f t="shared" si="2560"/>
        <v>0</v>
      </c>
      <c r="AZ1606" s="9">
        <f t="shared" si="2560"/>
        <v>0</v>
      </c>
      <c r="BA1606" s="9">
        <f t="shared" si="2560"/>
        <v>0</v>
      </c>
      <c r="BB1606" s="9">
        <f t="shared" si="2560"/>
        <v>0</v>
      </c>
      <c r="BC1606" s="9">
        <f t="shared" si="2560"/>
        <v>18144</v>
      </c>
      <c r="BD1606" s="9">
        <f t="shared" si="2560"/>
        <v>0</v>
      </c>
      <c r="BE1606" s="9">
        <f t="shared" si="2560"/>
        <v>0</v>
      </c>
      <c r="BF1606" s="9">
        <f t="shared" si="2560"/>
        <v>0</v>
      </c>
      <c r="BG1606" s="9">
        <f t="shared" si="2560"/>
        <v>0</v>
      </c>
      <c r="BH1606" s="9">
        <f t="shared" si="2560"/>
        <v>0</v>
      </c>
      <c r="BI1606" s="9">
        <f t="shared" si="2560"/>
        <v>18144</v>
      </c>
      <c r="BJ1606" s="9">
        <f t="shared" si="2560"/>
        <v>0</v>
      </c>
    </row>
    <row r="1607" spans="1:62" ht="20.100000000000001" hidden="1" customHeight="1" x14ac:dyDescent="0.25">
      <c r="A1607" s="28" t="s">
        <v>448</v>
      </c>
      <c r="B1607" s="26">
        <v>923</v>
      </c>
      <c r="C1607" s="26" t="s">
        <v>21</v>
      </c>
      <c r="D1607" s="26" t="s">
        <v>59</v>
      </c>
      <c r="E1607" s="46" t="s">
        <v>547</v>
      </c>
      <c r="F1607" s="26" t="s">
        <v>107</v>
      </c>
      <c r="G1607" s="11">
        <f>16545+1599</f>
        <v>18144</v>
      </c>
      <c r="H1607" s="11"/>
      <c r="I1607" s="84"/>
      <c r="J1607" s="84"/>
      <c r="K1607" s="84"/>
      <c r="L1607" s="84"/>
      <c r="M1607" s="9">
        <f>G1607+I1607+J1607+K1607+L1607</f>
        <v>18144</v>
      </c>
      <c r="N1607" s="9">
        <f>H1607+L1607</f>
        <v>0</v>
      </c>
      <c r="O1607" s="85"/>
      <c r="P1607" s="85"/>
      <c r="Q1607" s="85"/>
      <c r="R1607" s="85"/>
      <c r="S1607" s="9">
        <f>M1607+O1607+P1607+Q1607+R1607</f>
        <v>18144</v>
      </c>
      <c r="T1607" s="9">
        <f>N1607+R1607</f>
        <v>0</v>
      </c>
      <c r="U1607" s="85"/>
      <c r="V1607" s="85"/>
      <c r="W1607" s="85"/>
      <c r="X1607" s="85"/>
      <c r="Y1607" s="9">
        <f>S1607+U1607+V1607+W1607+X1607</f>
        <v>18144</v>
      </c>
      <c r="Z1607" s="9">
        <f>T1607+X1607</f>
        <v>0</v>
      </c>
      <c r="AA1607" s="85"/>
      <c r="AB1607" s="85"/>
      <c r="AC1607" s="85"/>
      <c r="AD1607" s="85"/>
      <c r="AE1607" s="9">
        <f>Y1607+AA1607+AB1607+AC1607+AD1607</f>
        <v>18144</v>
      </c>
      <c r="AF1607" s="9">
        <f>Z1607+AD1607</f>
        <v>0</v>
      </c>
      <c r="AG1607" s="85"/>
      <c r="AH1607" s="85"/>
      <c r="AI1607" s="85"/>
      <c r="AJ1607" s="85"/>
      <c r="AK1607" s="9">
        <f>AE1607+AG1607+AH1607+AI1607+AJ1607</f>
        <v>18144</v>
      </c>
      <c r="AL1607" s="9">
        <f>AF1607+AJ1607</f>
        <v>0</v>
      </c>
      <c r="AM1607" s="85"/>
      <c r="AN1607" s="85"/>
      <c r="AO1607" s="85"/>
      <c r="AP1607" s="85"/>
      <c r="AQ1607" s="9">
        <f>AK1607+AM1607+AN1607+AO1607+AP1607</f>
        <v>18144</v>
      </c>
      <c r="AR1607" s="9">
        <f>AL1607+AP1607</f>
        <v>0</v>
      </c>
      <c r="AS1607" s="85"/>
      <c r="AT1607" s="85"/>
      <c r="AU1607" s="85"/>
      <c r="AV1607" s="85"/>
      <c r="AW1607" s="96">
        <f>AQ1607+AS1607+AT1607+AU1607+AV1607</f>
        <v>18144</v>
      </c>
      <c r="AX1607" s="96">
        <f>AR1607+AV1607</f>
        <v>0</v>
      </c>
      <c r="AY1607" s="85"/>
      <c r="AZ1607" s="85"/>
      <c r="BA1607" s="85"/>
      <c r="BB1607" s="85"/>
      <c r="BC1607" s="9">
        <f>AW1607+AY1607+AZ1607+BA1607+BB1607</f>
        <v>18144</v>
      </c>
      <c r="BD1607" s="9">
        <f>AX1607+BB1607</f>
        <v>0</v>
      </c>
      <c r="BE1607" s="85"/>
      <c r="BF1607" s="85"/>
      <c r="BG1607" s="85"/>
      <c r="BH1607" s="85"/>
      <c r="BI1607" s="9">
        <f>BC1607+BE1607+BF1607+BG1607+BH1607</f>
        <v>18144</v>
      </c>
      <c r="BJ1607" s="9">
        <f>BD1607+BH1607</f>
        <v>0</v>
      </c>
    </row>
    <row r="1608" spans="1:62" ht="33" hidden="1" x14ac:dyDescent="0.25">
      <c r="A1608" s="25" t="s">
        <v>242</v>
      </c>
      <c r="B1608" s="26">
        <v>923</v>
      </c>
      <c r="C1608" s="26" t="s">
        <v>21</v>
      </c>
      <c r="D1608" s="26" t="s">
        <v>59</v>
      </c>
      <c r="E1608" s="26" t="s">
        <v>547</v>
      </c>
      <c r="F1608" s="26" t="s">
        <v>30</v>
      </c>
      <c r="G1608" s="9">
        <f t="shared" ref="G1608:BJ1608" si="2561">G1609</f>
        <v>3247</v>
      </c>
      <c r="H1608" s="9">
        <f t="shared" si="2561"/>
        <v>0</v>
      </c>
      <c r="I1608" s="9">
        <f t="shared" si="2561"/>
        <v>0</v>
      </c>
      <c r="J1608" s="9">
        <f t="shared" si="2561"/>
        <v>0</v>
      </c>
      <c r="K1608" s="9">
        <f t="shared" si="2561"/>
        <v>0</v>
      </c>
      <c r="L1608" s="9">
        <f t="shared" si="2561"/>
        <v>0</v>
      </c>
      <c r="M1608" s="9">
        <f t="shared" si="2561"/>
        <v>3247</v>
      </c>
      <c r="N1608" s="9">
        <f t="shared" si="2561"/>
        <v>0</v>
      </c>
      <c r="O1608" s="9">
        <f t="shared" si="2561"/>
        <v>0</v>
      </c>
      <c r="P1608" s="9">
        <f t="shared" si="2561"/>
        <v>0</v>
      </c>
      <c r="Q1608" s="9">
        <f t="shared" si="2561"/>
        <v>0</v>
      </c>
      <c r="R1608" s="9">
        <f t="shared" si="2561"/>
        <v>0</v>
      </c>
      <c r="S1608" s="9">
        <f t="shared" si="2561"/>
        <v>3247</v>
      </c>
      <c r="T1608" s="9">
        <f t="shared" si="2561"/>
        <v>0</v>
      </c>
      <c r="U1608" s="9">
        <f t="shared" si="2561"/>
        <v>0</v>
      </c>
      <c r="V1608" s="9">
        <f t="shared" si="2561"/>
        <v>0</v>
      </c>
      <c r="W1608" s="9">
        <f t="shared" si="2561"/>
        <v>0</v>
      </c>
      <c r="X1608" s="9">
        <f t="shared" si="2561"/>
        <v>0</v>
      </c>
      <c r="Y1608" s="9">
        <f t="shared" si="2561"/>
        <v>3247</v>
      </c>
      <c r="Z1608" s="9">
        <f t="shared" si="2561"/>
        <v>0</v>
      </c>
      <c r="AA1608" s="9">
        <f t="shared" si="2561"/>
        <v>0</v>
      </c>
      <c r="AB1608" s="9">
        <f t="shared" si="2561"/>
        <v>0</v>
      </c>
      <c r="AC1608" s="9">
        <f t="shared" si="2561"/>
        <v>0</v>
      </c>
      <c r="AD1608" s="9">
        <f t="shared" si="2561"/>
        <v>0</v>
      </c>
      <c r="AE1608" s="9">
        <f t="shared" si="2561"/>
        <v>3247</v>
      </c>
      <c r="AF1608" s="9">
        <f t="shared" si="2561"/>
        <v>0</v>
      </c>
      <c r="AG1608" s="9">
        <f t="shared" si="2561"/>
        <v>0</v>
      </c>
      <c r="AH1608" s="9">
        <f t="shared" si="2561"/>
        <v>0</v>
      </c>
      <c r="AI1608" s="9">
        <f t="shared" si="2561"/>
        <v>0</v>
      </c>
      <c r="AJ1608" s="9">
        <f t="shared" si="2561"/>
        <v>0</v>
      </c>
      <c r="AK1608" s="9">
        <f t="shared" si="2561"/>
        <v>3247</v>
      </c>
      <c r="AL1608" s="9">
        <f t="shared" si="2561"/>
        <v>0</v>
      </c>
      <c r="AM1608" s="9">
        <f t="shared" si="2561"/>
        <v>0</v>
      </c>
      <c r="AN1608" s="9">
        <f t="shared" si="2561"/>
        <v>0</v>
      </c>
      <c r="AO1608" s="9">
        <f t="shared" si="2561"/>
        <v>0</v>
      </c>
      <c r="AP1608" s="9">
        <f t="shared" si="2561"/>
        <v>0</v>
      </c>
      <c r="AQ1608" s="9">
        <f t="shared" si="2561"/>
        <v>3247</v>
      </c>
      <c r="AR1608" s="9">
        <f t="shared" si="2561"/>
        <v>0</v>
      </c>
      <c r="AS1608" s="9">
        <f t="shared" si="2561"/>
        <v>0</v>
      </c>
      <c r="AT1608" s="9">
        <f t="shared" si="2561"/>
        <v>0</v>
      </c>
      <c r="AU1608" s="9">
        <f t="shared" si="2561"/>
        <v>0</v>
      </c>
      <c r="AV1608" s="9">
        <f t="shared" si="2561"/>
        <v>0</v>
      </c>
      <c r="AW1608" s="96">
        <f t="shared" si="2561"/>
        <v>3247</v>
      </c>
      <c r="AX1608" s="96">
        <f t="shared" si="2561"/>
        <v>0</v>
      </c>
      <c r="AY1608" s="9">
        <f t="shared" si="2561"/>
        <v>0</v>
      </c>
      <c r="AZ1608" s="9">
        <f t="shared" si="2561"/>
        <v>0</v>
      </c>
      <c r="BA1608" s="9">
        <f t="shared" si="2561"/>
        <v>0</v>
      </c>
      <c r="BB1608" s="9">
        <f t="shared" si="2561"/>
        <v>0</v>
      </c>
      <c r="BC1608" s="9">
        <f t="shared" si="2561"/>
        <v>3247</v>
      </c>
      <c r="BD1608" s="9">
        <f t="shared" si="2561"/>
        <v>0</v>
      </c>
      <c r="BE1608" s="9">
        <f t="shared" si="2561"/>
        <v>0</v>
      </c>
      <c r="BF1608" s="9">
        <f t="shared" si="2561"/>
        <v>0</v>
      </c>
      <c r="BG1608" s="9">
        <f t="shared" si="2561"/>
        <v>0</v>
      </c>
      <c r="BH1608" s="9">
        <f t="shared" si="2561"/>
        <v>0</v>
      </c>
      <c r="BI1608" s="9">
        <f t="shared" si="2561"/>
        <v>3247</v>
      </c>
      <c r="BJ1608" s="9">
        <f t="shared" si="2561"/>
        <v>0</v>
      </c>
    </row>
    <row r="1609" spans="1:62" ht="33" hidden="1" x14ac:dyDescent="0.25">
      <c r="A1609" s="25" t="s">
        <v>36</v>
      </c>
      <c r="B1609" s="26">
        <v>923</v>
      </c>
      <c r="C1609" s="26" t="s">
        <v>21</v>
      </c>
      <c r="D1609" s="26" t="s">
        <v>59</v>
      </c>
      <c r="E1609" s="26" t="s">
        <v>547</v>
      </c>
      <c r="F1609" s="26" t="s">
        <v>37</v>
      </c>
      <c r="G1609" s="9">
        <v>3247</v>
      </c>
      <c r="H1609" s="9"/>
      <c r="I1609" s="84"/>
      <c r="J1609" s="84"/>
      <c r="K1609" s="84"/>
      <c r="L1609" s="84"/>
      <c r="M1609" s="9">
        <f>G1609+I1609+J1609+K1609+L1609</f>
        <v>3247</v>
      </c>
      <c r="N1609" s="9">
        <f>H1609+L1609</f>
        <v>0</v>
      </c>
      <c r="O1609" s="85"/>
      <c r="P1609" s="85"/>
      <c r="Q1609" s="85"/>
      <c r="R1609" s="85"/>
      <c r="S1609" s="9">
        <f>M1609+O1609+P1609+Q1609+R1609</f>
        <v>3247</v>
      </c>
      <c r="T1609" s="9">
        <f>N1609+R1609</f>
        <v>0</v>
      </c>
      <c r="U1609" s="85"/>
      <c r="V1609" s="85"/>
      <c r="W1609" s="85"/>
      <c r="X1609" s="85"/>
      <c r="Y1609" s="9">
        <f>S1609+U1609+V1609+W1609+X1609</f>
        <v>3247</v>
      </c>
      <c r="Z1609" s="9">
        <f>T1609+X1609</f>
        <v>0</v>
      </c>
      <c r="AA1609" s="85"/>
      <c r="AB1609" s="85"/>
      <c r="AC1609" s="85"/>
      <c r="AD1609" s="85"/>
      <c r="AE1609" s="9">
        <f>Y1609+AA1609+AB1609+AC1609+AD1609</f>
        <v>3247</v>
      </c>
      <c r="AF1609" s="9">
        <f>Z1609+AD1609</f>
        <v>0</v>
      </c>
      <c r="AG1609" s="85"/>
      <c r="AH1609" s="85"/>
      <c r="AI1609" s="85"/>
      <c r="AJ1609" s="85"/>
      <c r="AK1609" s="9">
        <f>AE1609+AG1609+AH1609+AI1609+AJ1609</f>
        <v>3247</v>
      </c>
      <c r="AL1609" s="9">
        <f>AF1609+AJ1609</f>
        <v>0</v>
      </c>
      <c r="AM1609" s="85"/>
      <c r="AN1609" s="85"/>
      <c r="AO1609" s="85"/>
      <c r="AP1609" s="85"/>
      <c r="AQ1609" s="9">
        <f>AK1609+AM1609+AN1609+AO1609+AP1609</f>
        <v>3247</v>
      </c>
      <c r="AR1609" s="9">
        <f>AL1609+AP1609</f>
        <v>0</v>
      </c>
      <c r="AS1609" s="85"/>
      <c r="AT1609" s="85"/>
      <c r="AU1609" s="85"/>
      <c r="AV1609" s="85"/>
      <c r="AW1609" s="96">
        <f>AQ1609+AS1609+AT1609+AU1609+AV1609</f>
        <v>3247</v>
      </c>
      <c r="AX1609" s="96">
        <f>AR1609+AV1609</f>
        <v>0</v>
      </c>
      <c r="AY1609" s="9"/>
      <c r="AZ1609" s="85"/>
      <c r="BA1609" s="85"/>
      <c r="BB1609" s="85"/>
      <c r="BC1609" s="9">
        <f>AW1609+AY1609+AZ1609+BA1609+BB1609</f>
        <v>3247</v>
      </c>
      <c r="BD1609" s="9">
        <f>AX1609+BB1609</f>
        <v>0</v>
      </c>
      <c r="BE1609" s="9"/>
      <c r="BF1609" s="85"/>
      <c r="BG1609" s="85"/>
      <c r="BH1609" s="85"/>
      <c r="BI1609" s="9">
        <f>BC1609+BE1609+BF1609+BG1609+BH1609</f>
        <v>3247</v>
      </c>
      <c r="BJ1609" s="9">
        <f>BD1609+BH1609</f>
        <v>0</v>
      </c>
    </row>
    <row r="1610" spans="1:62" ht="20.100000000000001" hidden="1" customHeight="1" x14ac:dyDescent="0.25">
      <c r="A1610" s="28" t="s">
        <v>65</v>
      </c>
      <c r="B1610" s="26">
        <v>923</v>
      </c>
      <c r="C1610" s="26" t="s">
        <v>21</v>
      </c>
      <c r="D1610" s="26" t="s">
        <v>59</v>
      </c>
      <c r="E1610" s="46" t="s">
        <v>547</v>
      </c>
      <c r="F1610" s="26" t="s">
        <v>66</v>
      </c>
      <c r="G1610" s="11">
        <f t="shared" ref="G1610:BJ1610" si="2562">G1611</f>
        <v>6</v>
      </c>
      <c r="H1610" s="11">
        <f t="shared" si="2562"/>
        <v>0</v>
      </c>
      <c r="I1610" s="11">
        <f t="shared" si="2562"/>
        <v>0</v>
      </c>
      <c r="J1610" s="11">
        <f t="shared" si="2562"/>
        <v>0</v>
      </c>
      <c r="K1610" s="11">
        <f t="shared" si="2562"/>
        <v>0</v>
      </c>
      <c r="L1610" s="11">
        <f t="shared" si="2562"/>
        <v>0</v>
      </c>
      <c r="M1610" s="11">
        <f t="shared" si="2562"/>
        <v>6</v>
      </c>
      <c r="N1610" s="11">
        <f t="shared" si="2562"/>
        <v>0</v>
      </c>
      <c r="O1610" s="11">
        <f t="shared" si="2562"/>
        <v>0</v>
      </c>
      <c r="P1610" s="11">
        <f t="shared" si="2562"/>
        <v>0</v>
      </c>
      <c r="Q1610" s="11">
        <f t="shared" si="2562"/>
        <v>0</v>
      </c>
      <c r="R1610" s="11">
        <f t="shared" si="2562"/>
        <v>0</v>
      </c>
      <c r="S1610" s="11">
        <f t="shared" si="2562"/>
        <v>6</v>
      </c>
      <c r="T1610" s="11">
        <f t="shared" si="2562"/>
        <v>0</v>
      </c>
      <c r="U1610" s="11">
        <f t="shared" si="2562"/>
        <v>0</v>
      </c>
      <c r="V1610" s="11">
        <f t="shared" si="2562"/>
        <v>0</v>
      </c>
      <c r="W1610" s="11">
        <f t="shared" si="2562"/>
        <v>0</v>
      </c>
      <c r="X1610" s="11">
        <f t="shared" si="2562"/>
        <v>0</v>
      </c>
      <c r="Y1610" s="11">
        <f t="shared" si="2562"/>
        <v>6</v>
      </c>
      <c r="Z1610" s="11">
        <f t="shared" si="2562"/>
        <v>0</v>
      </c>
      <c r="AA1610" s="11">
        <f t="shared" si="2562"/>
        <v>0</v>
      </c>
      <c r="AB1610" s="11">
        <f t="shared" si="2562"/>
        <v>0</v>
      </c>
      <c r="AC1610" s="11">
        <f t="shared" si="2562"/>
        <v>0</v>
      </c>
      <c r="AD1610" s="11">
        <f t="shared" si="2562"/>
        <v>0</v>
      </c>
      <c r="AE1610" s="11">
        <f t="shared" si="2562"/>
        <v>6</v>
      </c>
      <c r="AF1610" s="11">
        <f t="shared" si="2562"/>
        <v>0</v>
      </c>
      <c r="AG1610" s="11">
        <f t="shared" si="2562"/>
        <v>0</v>
      </c>
      <c r="AH1610" s="11">
        <f t="shared" si="2562"/>
        <v>0</v>
      </c>
      <c r="AI1610" s="11">
        <f t="shared" si="2562"/>
        <v>0</v>
      </c>
      <c r="AJ1610" s="11">
        <f t="shared" si="2562"/>
        <v>0</v>
      </c>
      <c r="AK1610" s="11">
        <f t="shared" si="2562"/>
        <v>6</v>
      </c>
      <c r="AL1610" s="11">
        <f t="shared" si="2562"/>
        <v>0</v>
      </c>
      <c r="AM1610" s="11">
        <f t="shared" si="2562"/>
        <v>0</v>
      </c>
      <c r="AN1610" s="11">
        <f t="shared" si="2562"/>
        <v>0</v>
      </c>
      <c r="AO1610" s="11">
        <f t="shared" si="2562"/>
        <v>0</v>
      </c>
      <c r="AP1610" s="11">
        <f t="shared" si="2562"/>
        <v>0</v>
      </c>
      <c r="AQ1610" s="11">
        <f t="shared" si="2562"/>
        <v>6</v>
      </c>
      <c r="AR1610" s="11">
        <f t="shared" si="2562"/>
        <v>0</v>
      </c>
      <c r="AS1610" s="11">
        <f t="shared" si="2562"/>
        <v>0</v>
      </c>
      <c r="AT1610" s="11">
        <f t="shared" si="2562"/>
        <v>0</v>
      </c>
      <c r="AU1610" s="11">
        <f t="shared" si="2562"/>
        <v>0</v>
      </c>
      <c r="AV1610" s="11">
        <f t="shared" si="2562"/>
        <v>0</v>
      </c>
      <c r="AW1610" s="98">
        <f t="shared" si="2562"/>
        <v>6</v>
      </c>
      <c r="AX1610" s="98">
        <f t="shared" si="2562"/>
        <v>0</v>
      </c>
      <c r="AY1610" s="11">
        <f t="shared" si="2562"/>
        <v>0</v>
      </c>
      <c r="AZ1610" s="11">
        <f t="shared" si="2562"/>
        <v>0</v>
      </c>
      <c r="BA1610" s="11">
        <f t="shared" si="2562"/>
        <v>0</v>
      </c>
      <c r="BB1610" s="11">
        <f t="shared" si="2562"/>
        <v>0</v>
      </c>
      <c r="BC1610" s="11">
        <f t="shared" si="2562"/>
        <v>6</v>
      </c>
      <c r="BD1610" s="11">
        <f t="shared" si="2562"/>
        <v>0</v>
      </c>
      <c r="BE1610" s="11">
        <f t="shared" si="2562"/>
        <v>0</v>
      </c>
      <c r="BF1610" s="11">
        <f t="shared" si="2562"/>
        <v>0</v>
      </c>
      <c r="BG1610" s="11">
        <f t="shared" si="2562"/>
        <v>0</v>
      </c>
      <c r="BH1610" s="11">
        <f t="shared" si="2562"/>
        <v>0</v>
      </c>
      <c r="BI1610" s="11">
        <f t="shared" si="2562"/>
        <v>6</v>
      </c>
      <c r="BJ1610" s="11">
        <f t="shared" si="2562"/>
        <v>0</v>
      </c>
    </row>
    <row r="1611" spans="1:62" ht="20.100000000000001" hidden="1" customHeight="1" x14ac:dyDescent="0.25">
      <c r="A1611" s="28" t="s">
        <v>91</v>
      </c>
      <c r="B1611" s="26">
        <v>923</v>
      </c>
      <c r="C1611" s="26" t="s">
        <v>21</v>
      </c>
      <c r="D1611" s="26" t="s">
        <v>59</v>
      </c>
      <c r="E1611" s="46" t="s">
        <v>547</v>
      </c>
      <c r="F1611" s="26" t="s">
        <v>68</v>
      </c>
      <c r="G1611" s="11">
        <v>6</v>
      </c>
      <c r="H1611" s="11"/>
      <c r="I1611" s="84"/>
      <c r="J1611" s="84"/>
      <c r="K1611" s="84"/>
      <c r="L1611" s="84"/>
      <c r="M1611" s="9">
        <f>G1611+I1611+J1611+K1611+L1611</f>
        <v>6</v>
      </c>
      <c r="N1611" s="9">
        <f>H1611+L1611</f>
        <v>0</v>
      </c>
      <c r="O1611" s="85"/>
      <c r="P1611" s="85"/>
      <c r="Q1611" s="85"/>
      <c r="R1611" s="85"/>
      <c r="S1611" s="9">
        <f>M1611+O1611+P1611+Q1611+R1611</f>
        <v>6</v>
      </c>
      <c r="T1611" s="9">
        <f>N1611+R1611</f>
        <v>0</v>
      </c>
      <c r="U1611" s="85"/>
      <c r="V1611" s="85"/>
      <c r="W1611" s="85"/>
      <c r="X1611" s="85"/>
      <c r="Y1611" s="9">
        <f>S1611+U1611+V1611+W1611+X1611</f>
        <v>6</v>
      </c>
      <c r="Z1611" s="9">
        <f>T1611+X1611</f>
        <v>0</v>
      </c>
      <c r="AA1611" s="85"/>
      <c r="AB1611" s="85"/>
      <c r="AC1611" s="85"/>
      <c r="AD1611" s="85"/>
      <c r="AE1611" s="9">
        <f>Y1611+AA1611+AB1611+AC1611+AD1611</f>
        <v>6</v>
      </c>
      <c r="AF1611" s="9">
        <f>Z1611+AD1611</f>
        <v>0</v>
      </c>
      <c r="AG1611" s="85"/>
      <c r="AH1611" s="85"/>
      <c r="AI1611" s="85"/>
      <c r="AJ1611" s="85"/>
      <c r="AK1611" s="9">
        <f>AE1611+AG1611+AH1611+AI1611+AJ1611</f>
        <v>6</v>
      </c>
      <c r="AL1611" s="9">
        <f>AF1611+AJ1611</f>
        <v>0</v>
      </c>
      <c r="AM1611" s="85"/>
      <c r="AN1611" s="85"/>
      <c r="AO1611" s="85"/>
      <c r="AP1611" s="85"/>
      <c r="AQ1611" s="9">
        <f>AK1611+AM1611+AN1611+AO1611+AP1611</f>
        <v>6</v>
      </c>
      <c r="AR1611" s="9">
        <f>AL1611+AP1611</f>
        <v>0</v>
      </c>
      <c r="AS1611" s="85"/>
      <c r="AT1611" s="85"/>
      <c r="AU1611" s="85"/>
      <c r="AV1611" s="85"/>
      <c r="AW1611" s="96">
        <f>AQ1611+AS1611+AT1611+AU1611+AV1611</f>
        <v>6</v>
      </c>
      <c r="AX1611" s="96">
        <f>AR1611+AV1611</f>
        <v>0</v>
      </c>
      <c r="AY1611" s="85"/>
      <c r="AZ1611" s="85"/>
      <c r="BA1611" s="85"/>
      <c r="BB1611" s="85"/>
      <c r="BC1611" s="9">
        <f>AW1611+AY1611+AZ1611+BA1611+BB1611</f>
        <v>6</v>
      </c>
      <c r="BD1611" s="9">
        <f>AX1611+BB1611</f>
        <v>0</v>
      </c>
      <c r="BE1611" s="85"/>
      <c r="BF1611" s="85"/>
      <c r="BG1611" s="85"/>
      <c r="BH1611" s="85"/>
      <c r="BI1611" s="9">
        <f>BC1611+BE1611+BF1611+BG1611+BH1611</f>
        <v>6</v>
      </c>
      <c r="BJ1611" s="9">
        <f>BD1611+BH1611</f>
        <v>0</v>
      </c>
    </row>
    <row r="1612" spans="1:62" ht="33" hidden="1" x14ac:dyDescent="0.25">
      <c r="A1612" s="25" t="s">
        <v>108</v>
      </c>
      <c r="B1612" s="26">
        <v>923</v>
      </c>
      <c r="C1612" s="26" t="s">
        <v>21</v>
      </c>
      <c r="D1612" s="26" t="s">
        <v>59</v>
      </c>
      <c r="E1612" s="26" t="s">
        <v>548</v>
      </c>
      <c r="F1612" s="26"/>
      <c r="G1612" s="11">
        <f>G1613+G1615+G1617</f>
        <v>166489</v>
      </c>
      <c r="H1612" s="11">
        <f t="shared" ref="H1612:N1612" si="2563">H1613+H1615+H1617</f>
        <v>0</v>
      </c>
      <c r="I1612" s="11">
        <f t="shared" si="2563"/>
        <v>0</v>
      </c>
      <c r="J1612" s="11">
        <f t="shared" si="2563"/>
        <v>0</v>
      </c>
      <c r="K1612" s="11">
        <f t="shared" si="2563"/>
        <v>0</v>
      </c>
      <c r="L1612" s="11">
        <f t="shared" si="2563"/>
        <v>0</v>
      </c>
      <c r="M1612" s="11">
        <f t="shared" si="2563"/>
        <v>166489</v>
      </c>
      <c r="N1612" s="11">
        <f t="shared" si="2563"/>
        <v>0</v>
      </c>
      <c r="O1612" s="11">
        <f t="shared" ref="O1612:T1612" si="2564">O1613+O1615+O1617</f>
        <v>0</v>
      </c>
      <c r="P1612" s="11">
        <f t="shared" si="2564"/>
        <v>0</v>
      </c>
      <c r="Q1612" s="11">
        <f t="shared" si="2564"/>
        <v>0</v>
      </c>
      <c r="R1612" s="11">
        <f t="shared" si="2564"/>
        <v>0</v>
      </c>
      <c r="S1612" s="11">
        <f t="shared" si="2564"/>
        <v>166489</v>
      </c>
      <c r="T1612" s="11">
        <f t="shared" si="2564"/>
        <v>0</v>
      </c>
      <c r="U1612" s="11">
        <f t="shared" ref="U1612:Z1612" si="2565">U1613+U1615+U1617</f>
        <v>0</v>
      </c>
      <c r="V1612" s="11">
        <f t="shared" si="2565"/>
        <v>0</v>
      </c>
      <c r="W1612" s="11">
        <f t="shared" si="2565"/>
        <v>0</v>
      </c>
      <c r="X1612" s="11">
        <f t="shared" si="2565"/>
        <v>0</v>
      </c>
      <c r="Y1612" s="11">
        <f t="shared" si="2565"/>
        <v>166489</v>
      </c>
      <c r="Z1612" s="11">
        <f t="shared" si="2565"/>
        <v>0</v>
      </c>
      <c r="AA1612" s="11">
        <f t="shared" ref="AA1612:AF1612" si="2566">AA1613+AA1615+AA1617</f>
        <v>0</v>
      </c>
      <c r="AB1612" s="11">
        <f t="shared" si="2566"/>
        <v>0</v>
      </c>
      <c r="AC1612" s="11">
        <f t="shared" si="2566"/>
        <v>0</v>
      </c>
      <c r="AD1612" s="11">
        <f t="shared" si="2566"/>
        <v>0</v>
      </c>
      <c r="AE1612" s="11">
        <f t="shared" si="2566"/>
        <v>166489</v>
      </c>
      <c r="AF1612" s="11">
        <f t="shared" si="2566"/>
        <v>0</v>
      </c>
      <c r="AG1612" s="11">
        <f t="shared" ref="AG1612:AL1612" si="2567">AG1613+AG1615+AG1617</f>
        <v>0</v>
      </c>
      <c r="AH1612" s="11">
        <f t="shared" si="2567"/>
        <v>0</v>
      </c>
      <c r="AI1612" s="11">
        <f t="shared" si="2567"/>
        <v>0</v>
      </c>
      <c r="AJ1612" s="11">
        <f t="shared" si="2567"/>
        <v>0</v>
      </c>
      <c r="AK1612" s="11">
        <f t="shared" si="2567"/>
        <v>166489</v>
      </c>
      <c r="AL1612" s="11">
        <f t="shared" si="2567"/>
        <v>0</v>
      </c>
      <c r="AM1612" s="11">
        <f t="shared" ref="AM1612:AR1612" si="2568">AM1613+AM1615+AM1617</f>
        <v>0</v>
      </c>
      <c r="AN1612" s="11">
        <f t="shared" si="2568"/>
        <v>0</v>
      </c>
      <c r="AO1612" s="11">
        <f t="shared" si="2568"/>
        <v>0</v>
      </c>
      <c r="AP1612" s="11">
        <f t="shared" si="2568"/>
        <v>0</v>
      </c>
      <c r="AQ1612" s="11">
        <f t="shared" si="2568"/>
        <v>166489</v>
      </c>
      <c r="AR1612" s="11">
        <f t="shared" si="2568"/>
        <v>0</v>
      </c>
      <c r="AS1612" s="11">
        <f t="shared" ref="AS1612:AX1612" si="2569">AS1613+AS1615+AS1617</f>
        <v>-572</v>
      </c>
      <c r="AT1612" s="11">
        <f t="shared" si="2569"/>
        <v>0</v>
      </c>
      <c r="AU1612" s="11">
        <f t="shared" si="2569"/>
        <v>-1592</v>
      </c>
      <c r="AV1612" s="11">
        <f t="shared" si="2569"/>
        <v>0</v>
      </c>
      <c r="AW1612" s="98">
        <f t="shared" si="2569"/>
        <v>164325</v>
      </c>
      <c r="AX1612" s="98">
        <f t="shared" si="2569"/>
        <v>0</v>
      </c>
      <c r="AY1612" s="11">
        <f t="shared" ref="AY1612:BD1612" si="2570">AY1613+AY1615+AY1617</f>
        <v>-235</v>
      </c>
      <c r="AZ1612" s="11">
        <f t="shared" si="2570"/>
        <v>0</v>
      </c>
      <c r="BA1612" s="11">
        <f t="shared" si="2570"/>
        <v>0</v>
      </c>
      <c r="BB1612" s="11">
        <f t="shared" si="2570"/>
        <v>0</v>
      </c>
      <c r="BC1612" s="11">
        <f t="shared" si="2570"/>
        <v>164090</v>
      </c>
      <c r="BD1612" s="11">
        <f t="shared" si="2570"/>
        <v>0</v>
      </c>
      <c r="BE1612" s="11">
        <f t="shared" ref="BE1612:BJ1612" si="2571">BE1613+BE1615+BE1617</f>
        <v>0</v>
      </c>
      <c r="BF1612" s="11">
        <f t="shared" si="2571"/>
        <v>0</v>
      </c>
      <c r="BG1612" s="11">
        <f t="shared" si="2571"/>
        <v>0</v>
      </c>
      <c r="BH1612" s="11">
        <f t="shared" si="2571"/>
        <v>0</v>
      </c>
      <c r="BI1612" s="11">
        <f t="shared" si="2571"/>
        <v>164090</v>
      </c>
      <c r="BJ1612" s="11">
        <f t="shared" si="2571"/>
        <v>0</v>
      </c>
    </row>
    <row r="1613" spans="1:62" ht="66" hidden="1" x14ac:dyDescent="0.25">
      <c r="A1613" s="25" t="s">
        <v>446</v>
      </c>
      <c r="B1613" s="26">
        <v>923</v>
      </c>
      <c r="C1613" s="26" t="s">
        <v>21</v>
      </c>
      <c r="D1613" s="26" t="s">
        <v>59</v>
      </c>
      <c r="E1613" s="26" t="s">
        <v>548</v>
      </c>
      <c r="F1613" s="26" t="s">
        <v>84</v>
      </c>
      <c r="G1613" s="9">
        <f t="shared" ref="G1613:BJ1613" si="2572">G1614</f>
        <v>105992</v>
      </c>
      <c r="H1613" s="9">
        <f t="shared" si="2572"/>
        <v>0</v>
      </c>
      <c r="I1613" s="9">
        <f t="shared" si="2572"/>
        <v>0</v>
      </c>
      <c r="J1613" s="9">
        <f t="shared" si="2572"/>
        <v>0</v>
      </c>
      <c r="K1613" s="9">
        <f t="shared" si="2572"/>
        <v>0</v>
      </c>
      <c r="L1613" s="9">
        <f t="shared" si="2572"/>
        <v>0</v>
      </c>
      <c r="M1613" s="9">
        <f t="shared" si="2572"/>
        <v>105992</v>
      </c>
      <c r="N1613" s="9">
        <f t="shared" si="2572"/>
        <v>0</v>
      </c>
      <c r="O1613" s="9">
        <f t="shared" si="2572"/>
        <v>0</v>
      </c>
      <c r="P1613" s="9">
        <f t="shared" si="2572"/>
        <v>0</v>
      </c>
      <c r="Q1613" s="9">
        <f t="shared" si="2572"/>
        <v>0</v>
      </c>
      <c r="R1613" s="9">
        <f t="shared" si="2572"/>
        <v>0</v>
      </c>
      <c r="S1613" s="9">
        <f t="shared" si="2572"/>
        <v>105992</v>
      </c>
      <c r="T1613" s="9">
        <f t="shared" si="2572"/>
        <v>0</v>
      </c>
      <c r="U1613" s="9">
        <f t="shared" si="2572"/>
        <v>0</v>
      </c>
      <c r="V1613" s="9">
        <f t="shared" si="2572"/>
        <v>0</v>
      </c>
      <c r="W1613" s="9">
        <f t="shared" si="2572"/>
        <v>0</v>
      </c>
      <c r="X1613" s="9">
        <f t="shared" si="2572"/>
        <v>0</v>
      </c>
      <c r="Y1613" s="9">
        <f t="shared" si="2572"/>
        <v>105992</v>
      </c>
      <c r="Z1613" s="9">
        <f t="shared" si="2572"/>
        <v>0</v>
      </c>
      <c r="AA1613" s="9">
        <f t="shared" si="2572"/>
        <v>0</v>
      </c>
      <c r="AB1613" s="9">
        <f t="shared" si="2572"/>
        <v>0</v>
      </c>
      <c r="AC1613" s="9">
        <f t="shared" si="2572"/>
        <v>0</v>
      </c>
      <c r="AD1613" s="9">
        <f t="shared" si="2572"/>
        <v>0</v>
      </c>
      <c r="AE1613" s="9">
        <f t="shared" si="2572"/>
        <v>105992</v>
      </c>
      <c r="AF1613" s="9">
        <f t="shared" si="2572"/>
        <v>0</v>
      </c>
      <c r="AG1613" s="9">
        <f t="shared" si="2572"/>
        <v>0</v>
      </c>
      <c r="AH1613" s="9">
        <f t="shared" si="2572"/>
        <v>0</v>
      </c>
      <c r="AI1613" s="9">
        <f t="shared" si="2572"/>
        <v>0</v>
      </c>
      <c r="AJ1613" s="9">
        <f t="shared" si="2572"/>
        <v>0</v>
      </c>
      <c r="AK1613" s="9">
        <f t="shared" si="2572"/>
        <v>105992</v>
      </c>
      <c r="AL1613" s="9">
        <f t="shared" si="2572"/>
        <v>0</v>
      </c>
      <c r="AM1613" s="9">
        <f t="shared" si="2572"/>
        <v>0</v>
      </c>
      <c r="AN1613" s="9">
        <f t="shared" si="2572"/>
        <v>0</v>
      </c>
      <c r="AO1613" s="9">
        <f t="shared" si="2572"/>
        <v>0</v>
      </c>
      <c r="AP1613" s="9">
        <f t="shared" si="2572"/>
        <v>0</v>
      </c>
      <c r="AQ1613" s="9">
        <f t="shared" si="2572"/>
        <v>105992</v>
      </c>
      <c r="AR1613" s="9">
        <f t="shared" si="2572"/>
        <v>0</v>
      </c>
      <c r="AS1613" s="9">
        <f t="shared" si="2572"/>
        <v>0</v>
      </c>
      <c r="AT1613" s="9">
        <f t="shared" si="2572"/>
        <v>0</v>
      </c>
      <c r="AU1613" s="9">
        <f t="shared" si="2572"/>
        <v>0</v>
      </c>
      <c r="AV1613" s="9">
        <f t="shared" si="2572"/>
        <v>0</v>
      </c>
      <c r="AW1613" s="96">
        <f t="shared" si="2572"/>
        <v>105992</v>
      </c>
      <c r="AX1613" s="96">
        <f t="shared" si="2572"/>
        <v>0</v>
      </c>
      <c r="AY1613" s="9">
        <f t="shared" si="2572"/>
        <v>0</v>
      </c>
      <c r="AZ1613" s="9">
        <f t="shared" si="2572"/>
        <v>0</v>
      </c>
      <c r="BA1613" s="9">
        <f t="shared" si="2572"/>
        <v>0</v>
      </c>
      <c r="BB1613" s="9">
        <f t="shared" si="2572"/>
        <v>0</v>
      </c>
      <c r="BC1613" s="9">
        <f t="shared" si="2572"/>
        <v>105992</v>
      </c>
      <c r="BD1613" s="9">
        <f t="shared" si="2572"/>
        <v>0</v>
      </c>
      <c r="BE1613" s="9">
        <f t="shared" si="2572"/>
        <v>0</v>
      </c>
      <c r="BF1613" s="9">
        <f t="shared" si="2572"/>
        <v>0</v>
      </c>
      <c r="BG1613" s="9">
        <f t="shared" si="2572"/>
        <v>0</v>
      </c>
      <c r="BH1613" s="9">
        <f t="shared" si="2572"/>
        <v>0</v>
      </c>
      <c r="BI1613" s="9">
        <f t="shared" si="2572"/>
        <v>105992</v>
      </c>
      <c r="BJ1613" s="9">
        <f t="shared" si="2572"/>
        <v>0</v>
      </c>
    </row>
    <row r="1614" spans="1:62" ht="20.100000000000001" hidden="1" customHeight="1" x14ac:dyDescent="0.25">
      <c r="A1614" s="28" t="s">
        <v>106</v>
      </c>
      <c r="B1614" s="26">
        <v>923</v>
      </c>
      <c r="C1614" s="26" t="s">
        <v>21</v>
      </c>
      <c r="D1614" s="26" t="s">
        <v>59</v>
      </c>
      <c r="E1614" s="46" t="s">
        <v>548</v>
      </c>
      <c r="F1614" s="26" t="s">
        <v>107</v>
      </c>
      <c r="G1614" s="11">
        <f>101919+4073</f>
        <v>105992</v>
      </c>
      <c r="H1614" s="11"/>
      <c r="I1614" s="84"/>
      <c r="J1614" s="84"/>
      <c r="K1614" s="84"/>
      <c r="L1614" s="84"/>
      <c r="M1614" s="9">
        <f>G1614+I1614+J1614+K1614+L1614</f>
        <v>105992</v>
      </c>
      <c r="N1614" s="9">
        <f>H1614+L1614</f>
        <v>0</v>
      </c>
      <c r="O1614" s="85"/>
      <c r="P1614" s="85"/>
      <c r="Q1614" s="85"/>
      <c r="R1614" s="85"/>
      <c r="S1614" s="9">
        <f>M1614+O1614+P1614+Q1614+R1614</f>
        <v>105992</v>
      </c>
      <c r="T1614" s="9">
        <f>N1614+R1614</f>
        <v>0</v>
      </c>
      <c r="U1614" s="85"/>
      <c r="V1614" s="85"/>
      <c r="W1614" s="85"/>
      <c r="X1614" s="85"/>
      <c r="Y1614" s="9">
        <f>S1614+U1614+V1614+W1614+X1614</f>
        <v>105992</v>
      </c>
      <c r="Z1614" s="9">
        <f>T1614+X1614</f>
        <v>0</v>
      </c>
      <c r="AA1614" s="85"/>
      <c r="AB1614" s="85"/>
      <c r="AC1614" s="85"/>
      <c r="AD1614" s="85"/>
      <c r="AE1614" s="9">
        <f>Y1614+AA1614+AB1614+AC1614+AD1614</f>
        <v>105992</v>
      </c>
      <c r="AF1614" s="9">
        <f>Z1614+AD1614</f>
        <v>0</v>
      </c>
      <c r="AG1614" s="85"/>
      <c r="AH1614" s="85"/>
      <c r="AI1614" s="85"/>
      <c r="AJ1614" s="85"/>
      <c r="AK1614" s="9">
        <f>AE1614+AG1614+AH1614+AI1614+AJ1614</f>
        <v>105992</v>
      </c>
      <c r="AL1614" s="9">
        <f>AF1614+AJ1614</f>
        <v>0</v>
      </c>
      <c r="AM1614" s="85"/>
      <c r="AN1614" s="85"/>
      <c r="AO1614" s="85"/>
      <c r="AP1614" s="85"/>
      <c r="AQ1614" s="9">
        <f>AK1614+AM1614+AN1614+AO1614+AP1614</f>
        <v>105992</v>
      </c>
      <c r="AR1614" s="9">
        <f>AL1614+AP1614</f>
        <v>0</v>
      </c>
      <c r="AS1614" s="85"/>
      <c r="AT1614" s="85"/>
      <c r="AU1614" s="85"/>
      <c r="AV1614" s="85"/>
      <c r="AW1614" s="96">
        <f>AQ1614+AS1614+AT1614+AU1614+AV1614</f>
        <v>105992</v>
      </c>
      <c r="AX1614" s="96">
        <f>AR1614+AV1614</f>
        <v>0</v>
      </c>
      <c r="AY1614" s="85"/>
      <c r="AZ1614" s="85"/>
      <c r="BA1614" s="85"/>
      <c r="BB1614" s="85"/>
      <c r="BC1614" s="9">
        <f>AW1614+AY1614+AZ1614+BA1614+BB1614</f>
        <v>105992</v>
      </c>
      <c r="BD1614" s="9">
        <f>AX1614+BB1614</f>
        <v>0</v>
      </c>
      <c r="BE1614" s="85"/>
      <c r="BF1614" s="85"/>
      <c r="BG1614" s="85"/>
      <c r="BH1614" s="85"/>
      <c r="BI1614" s="9">
        <f>BC1614+BE1614+BF1614+BG1614+BH1614</f>
        <v>105992</v>
      </c>
      <c r="BJ1614" s="9">
        <f>BD1614+BH1614</f>
        <v>0</v>
      </c>
    </row>
    <row r="1615" spans="1:62" ht="33" hidden="1" x14ac:dyDescent="0.25">
      <c r="A1615" s="25" t="s">
        <v>242</v>
      </c>
      <c r="B1615" s="26">
        <v>923</v>
      </c>
      <c r="C1615" s="26" t="s">
        <v>21</v>
      </c>
      <c r="D1615" s="26" t="s">
        <v>59</v>
      </c>
      <c r="E1615" s="26" t="s">
        <v>548</v>
      </c>
      <c r="F1615" s="26" t="s">
        <v>30</v>
      </c>
      <c r="G1615" s="9">
        <f t="shared" ref="G1615:BJ1615" si="2573">G1616</f>
        <v>59957</v>
      </c>
      <c r="H1615" s="9">
        <f t="shared" si="2573"/>
        <v>0</v>
      </c>
      <c r="I1615" s="9">
        <f t="shared" si="2573"/>
        <v>0</v>
      </c>
      <c r="J1615" s="9">
        <f t="shared" si="2573"/>
        <v>0</v>
      </c>
      <c r="K1615" s="9">
        <f t="shared" si="2573"/>
        <v>0</v>
      </c>
      <c r="L1615" s="9">
        <f t="shared" si="2573"/>
        <v>0</v>
      </c>
      <c r="M1615" s="9">
        <f t="shared" si="2573"/>
        <v>59957</v>
      </c>
      <c r="N1615" s="9">
        <f t="shared" si="2573"/>
        <v>0</v>
      </c>
      <c r="O1615" s="9">
        <f t="shared" si="2573"/>
        <v>0</v>
      </c>
      <c r="P1615" s="9">
        <f t="shared" si="2573"/>
        <v>0</v>
      </c>
      <c r="Q1615" s="9">
        <f t="shared" si="2573"/>
        <v>0</v>
      </c>
      <c r="R1615" s="9">
        <f t="shared" si="2573"/>
        <v>0</v>
      </c>
      <c r="S1615" s="9">
        <f t="shared" si="2573"/>
        <v>59957</v>
      </c>
      <c r="T1615" s="9">
        <f t="shared" si="2573"/>
        <v>0</v>
      </c>
      <c r="U1615" s="9">
        <f t="shared" si="2573"/>
        <v>0</v>
      </c>
      <c r="V1615" s="9">
        <f t="shared" si="2573"/>
        <v>0</v>
      </c>
      <c r="W1615" s="9">
        <f t="shared" si="2573"/>
        <v>0</v>
      </c>
      <c r="X1615" s="9">
        <f t="shared" si="2573"/>
        <v>0</v>
      </c>
      <c r="Y1615" s="9">
        <f t="shared" si="2573"/>
        <v>59957</v>
      </c>
      <c r="Z1615" s="9">
        <f t="shared" si="2573"/>
        <v>0</v>
      </c>
      <c r="AA1615" s="9">
        <f t="shared" si="2573"/>
        <v>0</v>
      </c>
      <c r="AB1615" s="9">
        <f t="shared" si="2573"/>
        <v>0</v>
      </c>
      <c r="AC1615" s="9">
        <f t="shared" si="2573"/>
        <v>0</v>
      </c>
      <c r="AD1615" s="9">
        <f t="shared" si="2573"/>
        <v>0</v>
      </c>
      <c r="AE1615" s="9">
        <f t="shared" si="2573"/>
        <v>59957</v>
      </c>
      <c r="AF1615" s="9">
        <f t="shared" si="2573"/>
        <v>0</v>
      </c>
      <c r="AG1615" s="9">
        <f t="shared" si="2573"/>
        <v>0</v>
      </c>
      <c r="AH1615" s="9">
        <f t="shared" si="2573"/>
        <v>0</v>
      </c>
      <c r="AI1615" s="9">
        <f t="shared" si="2573"/>
        <v>0</v>
      </c>
      <c r="AJ1615" s="9">
        <f t="shared" si="2573"/>
        <v>0</v>
      </c>
      <c r="AK1615" s="9">
        <f t="shared" si="2573"/>
        <v>59957</v>
      </c>
      <c r="AL1615" s="9">
        <f t="shared" si="2573"/>
        <v>0</v>
      </c>
      <c r="AM1615" s="9">
        <f t="shared" si="2573"/>
        <v>0</v>
      </c>
      <c r="AN1615" s="9">
        <f t="shared" si="2573"/>
        <v>0</v>
      </c>
      <c r="AO1615" s="9">
        <f t="shared" si="2573"/>
        <v>0</v>
      </c>
      <c r="AP1615" s="9">
        <f t="shared" si="2573"/>
        <v>0</v>
      </c>
      <c r="AQ1615" s="9">
        <f t="shared" si="2573"/>
        <v>59957</v>
      </c>
      <c r="AR1615" s="9">
        <f t="shared" si="2573"/>
        <v>0</v>
      </c>
      <c r="AS1615" s="9">
        <f t="shared" si="2573"/>
        <v>-572</v>
      </c>
      <c r="AT1615" s="9">
        <f t="shared" si="2573"/>
        <v>0</v>
      </c>
      <c r="AU1615" s="9">
        <f t="shared" si="2573"/>
        <v>-1592</v>
      </c>
      <c r="AV1615" s="9">
        <f t="shared" si="2573"/>
        <v>0</v>
      </c>
      <c r="AW1615" s="96">
        <f t="shared" si="2573"/>
        <v>57793</v>
      </c>
      <c r="AX1615" s="96">
        <f t="shared" si="2573"/>
        <v>0</v>
      </c>
      <c r="AY1615" s="9">
        <f t="shared" si="2573"/>
        <v>-225</v>
      </c>
      <c r="AZ1615" s="9">
        <f t="shared" si="2573"/>
        <v>0</v>
      </c>
      <c r="BA1615" s="9">
        <f t="shared" si="2573"/>
        <v>0</v>
      </c>
      <c r="BB1615" s="9">
        <f t="shared" si="2573"/>
        <v>0</v>
      </c>
      <c r="BC1615" s="9">
        <f t="shared" si="2573"/>
        <v>57568</v>
      </c>
      <c r="BD1615" s="9">
        <f t="shared" si="2573"/>
        <v>0</v>
      </c>
      <c r="BE1615" s="9">
        <f t="shared" si="2573"/>
        <v>0</v>
      </c>
      <c r="BF1615" s="9">
        <f t="shared" si="2573"/>
        <v>0</v>
      </c>
      <c r="BG1615" s="9">
        <f t="shared" si="2573"/>
        <v>0</v>
      </c>
      <c r="BH1615" s="9">
        <f t="shared" si="2573"/>
        <v>0</v>
      </c>
      <c r="BI1615" s="9">
        <f t="shared" si="2573"/>
        <v>57568</v>
      </c>
      <c r="BJ1615" s="9">
        <f t="shared" si="2573"/>
        <v>0</v>
      </c>
    </row>
    <row r="1616" spans="1:62" ht="33" hidden="1" x14ac:dyDescent="0.25">
      <c r="A1616" s="25" t="s">
        <v>36</v>
      </c>
      <c r="B1616" s="26">
        <v>923</v>
      </c>
      <c r="C1616" s="26" t="s">
        <v>21</v>
      </c>
      <c r="D1616" s="26" t="s">
        <v>59</v>
      </c>
      <c r="E1616" s="26" t="s">
        <v>548</v>
      </c>
      <c r="F1616" s="26" t="s">
        <v>37</v>
      </c>
      <c r="G1616" s="9">
        <f>55107+4850</f>
        <v>59957</v>
      </c>
      <c r="H1616" s="9"/>
      <c r="I1616" s="84"/>
      <c r="J1616" s="84"/>
      <c r="K1616" s="84"/>
      <c r="L1616" s="84"/>
      <c r="M1616" s="9">
        <f>G1616+I1616+J1616+K1616+L1616</f>
        <v>59957</v>
      </c>
      <c r="N1616" s="9">
        <f>H1616+L1616</f>
        <v>0</v>
      </c>
      <c r="O1616" s="85"/>
      <c r="P1616" s="85"/>
      <c r="Q1616" s="85"/>
      <c r="R1616" s="85"/>
      <c r="S1616" s="9">
        <f>M1616+O1616+P1616+Q1616+R1616</f>
        <v>59957</v>
      </c>
      <c r="T1616" s="9">
        <f>N1616+R1616</f>
        <v>0</v>
      </c>
      <c r="U1616" s="85"/>
      <c r="V1616" s="85"/>
      <c r="W1616" s="85"/>
      <c r="X1616" s="85"/>
      <c r="Y1616" s="9">
        <f>S1616+U1616+V1616+W1616+X1616</f>
        <v>59957</v>
      </c>
      <c r="Z1616" s="9">
        <f>T1616+X1616</f>
        <v>0</v>
      </c>
      <c r="AA1616" s="85"/>
      <c r="AB1616" s="85"/>
      <c r="AC1616" s="85"/>
      <c r="AD1616" s="85"/>
      <c r="AE1616" s="9">
        <f>Y1616+AA1616+AB1616+AC1616+AD1616</f>
        <v>59957</v>
      </c>
      <c r="AF1616" s="9">
        <f>Z1616+AD1616</f>
        <v>0</v>
      </c>
      <c r="AG1616" s="85"/>
      <c r="AH1616" s="85"/>
      <c r="AI1616" s="85"/>
      <c r="AJ1616" s="85"/>
      <c r="AK1616" s="9">
        <f>AE1616+AG1616+AH1616+AI1616+AJ1616</f>
        <v>59957</v>
      </c>
      <c r="AL1616" s="9">
        <f>AF1616+AJ1616</f>
        <v>0</v>
      </c>
      <c r="AM1616" s="85"/>
      <c r="AN1616" s="85"/>
      <c r="AO1616" s="85"/>
      <c r="AP1616" s="85"/>
      <c r="AQ1616" s="9">
        <f>AK1616+AM1616+AN1616+AO1616+AP1616</f>
        <v>59957</v>
      </c>
      <c r="AR1616" s="9">
        <f>AL1616+AP1616</f>
        <v>0</v>
      </c>
      <c r="AS1616" s="9">
        <v>-572</v>
      </c>
      <c r="AT1616" s="85"/>
      <c r="AU1616" s="9">
        <v>-1592</v>
      </c>
      <c r="AV1616" s="85"/>
      <c r="AW1616" s="96">
        <f>AQ1616+AS1616+AT1616+AU1616+AV1616</f>
        <v>57793</v>
      </c>
      <c r="AX1616" s="96">
        <f>AR1616+AV1616</f>
        <v>0</v>
      </c>
      <c r="AY1616" s="9">
        <f>-46-179</f>
        <v>-225</v>
      </c>
      <c r="AZ1616" s="85"/>
      <c r="BA1616" s="9"/>
      <c r="BB1616" s="85"/>
      <c r="BC1616" s="9">
        <f>AW1616+AY1616+AZ1616+BA1616+BB1616</f>
        <v>57568</v>
      </c>
      <c r="BD1616" s="9">
        <f>AX1616+BB1616</f>
        <v>0</v>
      </c>
      <c r="BE1616" s="9"/>
      <c r="BF1616" s="85"/>
      <c r="BG1616" s="9"/>
      <c r="BH1616" s="85"/>
      <c r="BI1616" s="9">
        <f>BC1616+BE1616+BF1616+BG1616+BH1616</f>
        <v>57568</v>
      </c>
      <c r="BJ1616" s="9">
        <f>BD1616+BH1616</f>
        <v>0</v>
      </c>
    </row>
    <row r="1617" spans="1:62" ht="20.100000000000001" hidden="1" customHeight="1" x14ac:dyDescent="0.25">
      <c r="A1617" s="28" t="s">
        <v>65</v>
      </c>
      <c r="B1617" s="26">
        <v>923</v>
      </c>
      <c r="C1617" s="26" t="s">
        <v>21</v>
      </c>
      <c r="D1617" s="26" t="s">
        <v>59</v>
      </c>
      <c r="E1617" s="46" t="s">
        <v>548</v>
      </c>
      <c r="F1617" s="26" t="s">
        <v>66</v>
      </c>
      <c r="G1617" s="11">
        <f t="shared" ref="G1617:BJ1617" si="2574">G1618</f>
        <v>540</v>
      </c>
      <c r="H1617" s="11">
        <f t="shared" si="2574"/>
        <v>0</v>
      </c>
      <c r="I1617" s="11">
        <f t="shared" si="2574"/>
        <v>0</v>
      </c>
      <c r="J1617" s="11">
        <f t="shared" si="2574"/>
        <v>0</v>
      </c>
      <c r="K1617" s="11">
        <f t="shared" si="2574"/>
        <v>0</v>
      </c>
      <c r="L1617" s="11">
        <f t="shared" si="2574"/>
        <v>0</v>
      </c>
      <c r="M1617" s="11">
        <f t="shared" si="2574"/>
        <v>540</v>
      </c>
      <c r="N1617" s="11">
        <f t="shared" si="2574"/>
        <v>0</v>
      </c>
      <c r="O1617" s="11">
        <f t="shared" si="2574"/>
        <v>0</v>
      </c>
      <c r="P1617" s="11">
        <f t="shared" si="2574"/>
        <v>0</v>
      </c>
      <c r="Q1617" s="11">
        <f t="shared" si="2574"/>
        <v>0</v>
      </c>
      <c r="R1617" s="11">
        <f t="shared" si="2574"/>
        <v>0</v>
      </c>
      <c r="S1617" s="11">
        <f t="shared" si="2574"/>
        <v>540</v>
      </c>
      <c r="T1617" s="11">
        <f t="shared" si="2574"/>
        <v>0</v>
      </c>
      <c r="U1617" s="11">
        <f t="shared" si="2574"/>
        <v>0</v>
      </c>
      <c r="V1617" s="11">
        <f t="shared" si="2574"/>
        <v>0</v>
      </c>
      <c r="W1617" s="11">
        <f t="shared" si="2574"/>
        <v>0</v>
      </c>
      <c r="X1617" s="11">
        <f t="shared" si="2574"/>
        <v>0</v>
      </c>
      <c r="Y1617" s="11">
        <f t="shared" si="2574"/>
        <v>540</v>
      </c>
      <c r="Z1617" s="11">
        <f t="shared" si="2574"/>
        <v>0</v>
      </c>
      <c r="AA1617" s="11">
        <f t="shared" si="2574"/>
        <v>0</v>
      </c>
      <c r="AB1617" s="11">
        <f t="shared" si="2574"/>
        <v>0</v>
      </c>
      <c r="AC1617" s="11">
        <f t="shared" si="2574"/>
        <v>0</v>
      </c>
      <c r="AD1617" s="11">
        <f t="shared" si="2574"/>
        <v>0</v>
      </c>
      <c r="AE1617" s="11">
        <f t="shared" si="2574"/>
        <v>540</v>
      </c>
      <c r="AF1617" s="11">
        <f t="shared" si="2574"/>
        <v>0</v>
      </c>
      <c r="AG1617" s="11">
        <f t="shared" si="2574"/>
        <v>0</v>
      </c>
      <c r="AH1617" s="11">
        <f t="shared" si="2574"/>
        <v>0</v>
      </c>
      <c r="AI1617" s="11">
        <f t="shared" si="2574"/>
        <v>0</v>
      </c>
      <c r="AJ1617" s="11">
        <f t="shared" si="2574"/>
        <v>0</v>
      </c>
      <c r="AK1617" s="11">
        <f t="shared" si="2574"/>
        <v>540</v>
      </c>
      <c r="AL1617" s="11">
        <f t="shared" si="2574"/>
        <v>0</v>
      </c>
      <c r="AM1617" s="11">
        <f t="shared" si="2574"/>
        <v>0</v>
      </c>
      <c r="AN1617" s="11">
        <f t="shared" si="2574"/>
        <v>0</v>
      </c>
      <c r="AO1617" s="11">
        <f t="shared" si="2574"/>
        <v>0</v>
      </c>
      <c r="AP1617" s="11">
        <f t="shared" si="2574"/>
        <v>0</v>
      </c>
      <c r="AQ1617" s="11">
        <f t="shared" si="2574"/>
        <v>540</v>
      </c>
      <c r="AR1617" s="11">
        <f t="shared" si="2574"/>
        <v>0</v>
      </c>
      <c r="AS1617" s="11">
        <f t="shared" si="2574"/>
        <v>0</v>
      </c>
      <c r="AT1617" s="11">
        <f t="shared" si="2574"/>
        <v>0</v>
      </c>
      <c r="AU1617" s="11">
        <f t="shared" si="2574"/>
        <v>0</v>
      </c>
      <c r="AV1617" s="11">
        <f t="shared" si="2574"/>
        <v>0</v>
      </c>
      <c r="AW1617" s="98">
        <f t="shared" si="2574"/>
        <v>540</v>
      </c>
      <c r="AX1617" s="98">
        <f t="shared" si="2574"/>
        <v>0</v>
      </c>
      <c r="AY1617" s="11">
        <f t="shared" si="2574"/>
        <v>-10</v>
      </c>
      <c r="AZ1617" s="11">
        <f t="shared" si="2574"/>
        <v>0</v>
      </c>
      <c r="BA1617" s="11">
        <f t="shared" si="2574"/>
        <v>0</v>
      </c>
      <c r="BB1617" s="11">
        <f t="shared" si="2574"/>
        <v>0</v>
      </c>
      <c r="BC1617" s="11">
        <f t="shared" si="2574"/>
        <v>530</v>
      </c>
      <c r="BD1617" s="11">
        <f t="shared" si="2574"/>
        <v>0</v>
      </c>
      <c r="BE1617" s="11">
        <f t="shared" si="2574"/>
        <v>0</v>
      </c>
      <c r="BF1617" s="11">
        <f t="shared" si="2574"/>
        <v>0</v>
      </c>
      <c r="BG1617" s="11">
        <f t="shared" si="2574"/>
        <v>0</v>
      </c>
      <c r="BH1617" s="11">
        <f t="shared" si="2574"/>
        <v>0</v>
      </c>
      <c r="BI1617" s="11">
        <f t="shared" si="2574"/>
        <v>530</v>
      </c>
      <c r="BJ1617" s="11">
        <f t="shared" si="2574"/>
        <v>0</v>
      </c>
    </row>
    <row r="1618" spans="1:62" ht="20.100000000000001" hidden="1" customHeight="1" x14ac:dyDescent="0.25">
      <c r="A1618" s="28" t="s">
        <v>91</v>
      </c>
      <c r="B1618" s="26">
        <v>923</v>
      </c>
      <c r="C1618" s="26" t="s">
        <v>21</v>
      </c>
      <c r="D1618" s="26" t="s">
        <v>59</v>
      </c>
      <c r="E1618" s="46" t="s">
        <v>548</v>
      </c>
      <c r="F1618" s="26" t="s">
        <v>68</v>
      </c>
      <c r="G1618" s="11">
        <f>646-106</f>
        <v>540</v>
      </c>
      <c r="H1618" s="11"/>
      <c r="I1618" s="84"/>
      <c r="J1618" s="84"/>
      <c r="K1618" s="84"/>
      <c r="L1618" s="84"/>
      <c r="M1618" s="9">
        <f>G1618+I1618+J1618+K1618+L1618</f>
        <v>540</v>
      </c>
      <c r="N1618" s="9">
        <f>H1618+L1618</f>
        <v>0</v>
      </c>
      <c r="O1618" s="85"/>
      <c r="P1618" s="85"/>
      <c r="Q1618" s="85"/>
      <c r="R1618" s="85"/>
      <c r="S1618" s="9">
        <f>M1618+O1618+P1618+Q1618+R1618</f>
        <v>540</v>
      </c>
      <c r="T1618" s="9">
        <f>N1618+R1618</f>
        <v>0</v>
      </c>
      <c r="U1618" s="85"/>
      <c r="V1618" s="85"/>
      <c r="W1618" s="85"/>
      <c r="X1618" s="85"/>
      <c r="Y1618" s="9">
        <f>S1618+U1618+V1618+W1618+X1618</f>
        <v>540</v>
      </c>
      <c r="Z1618" s="9">
        <f>T1618+X1618</f>
        <v>0</v>
      </c>
      <c r="AA1618" s="85"/>
      <c r="AB1618" s="85"/>
      <c r="AC1618" s="85"/>
      <c r="AD1618" s="85"/>
      <c r="AE1618" s="9">
        <f>Y1618+AA1618+AB1618+AC1618+AD1618</f>
        <v>540</v>
      </c>
      <c r="AF1618" s="9">
        <f>Z1618+AD1618</f>
        <v>0</v>
      </c>
      <c r="AG1618" s="85"/>
      <c r="AH1618" s="85"/>
      <c r="AI1618" s="85"/>
      <c r="AJ1618" s="85"/>
      <c r="AK1618" s="9">
        <f>AE1618+AG1618+AH1618+AI1618+AJ1618</f>
        <v>540</v>
      </c>
      <c r="AL1618" s="9">
        <f>AF1618+AJ1618</f>
        <v>0</v>
      </c>
      <c r="AM1618" s="85"/>
      <c r="AN1618" s="85"/>
      <c r="AO1618" s="85"/>
      <c r="AP1618" s="85"/>
      <c r="AQ1618" s="9">
        <f>AK1618+AM1618+AN1618+AO1618+AP1618</f>
        <v>540</v>
      </c>
      <c r="AR1618" s="9">
        <f>AL1618+AP1618</f>
        <v>0</v>
      </c>
      <c r="AS1618" s="85"/>
      <c r="AT1618" s="85"/>
      <c r="AU1618" s="85"/>
      <c r="AV1618" s="85"/>
      <c r="AW1618" s="96">
        <f>AQ1618+AS1618+AT1618+AU1618+AV1618</f>
        <v>540</v>
      </c>
      <c r="AX1618" s="96">
        <f>AR1618+AV1618</f>
        <v>0</v>
      </c>
      <c r="AY1618" s="85">
        <v>-10</v>
      </c>
      <c r="AZ1618" s="85"/>
      <c r="BA1618" s="85"/>
      <c r="BB1618" s="85"/>
      <c r="BC1618" s="9">
        <f>AW1618+AY1618+AZ1618+BA1618+BB1618</f>
        <v>530</v>
      </c>
      <c r="BD1618" s="9">
        <f>AX1618+BB1618</f>
        <v>0</v>
      </c>
      <c r="BE1618" s="85"/>
      <c r="BF1618" s="85"/>
      <c r="BG1618" s="85"/>
      <c r="BH1618" s="85"/>
      <c r="BI1618" s="9">
        <f>BC1618+BE1618+BF1618+BG1618+BH1618</f>
        <v>530</v>
      </c>
      <c r="BJ1618" s="9">
        <f>BD1618+BH1618</f>
        <v>0</v>
      </c>
    </row>
    <row r="1619" spans="1:62" ht="20.100000000000001" hidden="1" customHeight="1" x14ac:dyDescent="0.25">
      <c r="A1619" s="28" t="s">
        <v>569</v>
      </c>
      <c r="B1619" s="26" t="s">
        <v>586</v>
      </c>
      <c r="C1619" s="26" t="s">
        <v>21</v>
      </c>
      <c r="D1619" s="26" t="s">
        <v>59</v>
      </c>
      <c r="E1619" s="46" t="s">
        <v>571</v>
      </c>
      <c r="F1619" s="26"/>
      <c r="G1619" s="11">
        <f>G1620+G1623+G1628+G1633+G1636+G1643+G1650</f>
        <v>3623</v>
      </c>
      <c r="H1619" s="11">
        <f>H1620+H1623+H1628+H1633+H1636+H1643+H1650</f>
        <v>3623</v>
      </c>
      <c r="I1619" s="11">
        <f t="shared" ref="I1619:N1619" si="2575">I1620+I1623+I1628+I1633+I1636+I1643+I1650</f>
        <v>0</v>
      </c>
      <c r="J1619" s="11">
        <f t="shared" si="2575"/>
        <v>0</v>
      </c>
      <c r="K1619" s="11">
        <f t="shared" si="2575"/>
        <v>0</v>
      </c>
      <c r="L1619" s="11">
        <f t="shared" si="2575"/>
        <v>0</v>
      </c>
      <c r="M1619" s="11">
        <f t="shared" si="2575"/>
        <v>3623</v>
      </c>
      <c r="N1619" s="11">
        <f t="shared" si="2575"/>
        <v>3623</v>
      </c>
      <c r="O1619" s="11">
        <f t="shared" ref="O1619:T1619" si="2576">O1620+O1623+O1628+O1633+O1636+O1643+O1650</f>
        <v>0</v>
      </c>
      <c r="P1619" s="11">
        <f t="shared" si="2576"/>
        <v>0</v>
      </c>
      <c r="Q1619" s="11">
        <f t="shared" si="2576"/>
        <v>0</v>
      </c>
      <c r="R1619" s="11">
        <f t="shared" si="2576"/>
        <v>0</v>
      </c>
      <c r="S1619" s="11">
        <f t="shared" si="2576"/>
        <v>3623</v>
      </c>
      <c r="T1619" s="11">
        <f t="shared" si="2576"/>
        <v>3623</v>
      </c>
      <c r="U1619" s="11">
        <f t="shared" ref="U1619:Z1619" si="2577">U1620+U1623+U1628+U1633+U1636+U1643+U1650</f>
        <v>0</v>
      </c>
      <c r="V1619" s="11">
        <f t="shared" si="2577"/>
        <v>0</v>
      </c>
      <c r="W1619" s="11">
        <f t="shared" si="2577"/>
        <v>0</v>
      </c>
      <c r="X1619" s="11">
        <f t="shared" si="2577"/>
        <v>0</v>
      </c>
      <c r="Y1619" s="11">
        <f t="shared" si="2577"/>
        <v>3623</v>
      </c>
      <c r="Z1619" s="11">
        <f t="shared" si="2577"/>
        <v>3623</v>
      </c>
      <c r="AA1619" s="11">
        <f t="shared" ref="AA1619:AF1619" si="2578">AA1620+AA1623+AA1628+AA1633+AA1636+AA1643+AA1650</f>
        <v>0</v>
      </c>
      <c r="AB1619" s="11">
        <f t="shared" si="2578"/>
        <v>0</v>
      </c>
      <c r="AC1619" s="11">
        <f t="shared" si="2578"/>
        <v>0</v>
      </c>
      <c r="AD1619" s="11">
        <f t="shared" si="2578"/>
        <v>0</v>
      </c>
      <c r="AE1619" s="11">
        <f t="shared" si="2578"/>
        <v>3623</v>
      </c>
      <c r="AF1619" s="11">
        <f t="shared" si="2578"/>
        <v>3623</v>
      </c>
      <c r="AG1619" s="11">
        <f t="shared" ref="AG1619:AL1619" si="2579">AG1620+AG1623+AG1628+AG1633+AG1636+AG1643+AG1650</f>
        <v>0</v>
      </c>
      <c r="AH1619" s="11">
        <f t="shared" si="2579"/>
        <v>0</v>
      </c>
      <c r="AI1619" s="11">
        <f t="shared" si="2579"/>
        <v>0</v>
      </c>
      <c r="AJ1619" s="11">
        <f t="shared" si="2579"/>
        <v>0</v>
      </c>
      <c r="AK1619" s="11">
        <f t="shared" si="2579"/>
        <v>3623</v>
      </c>
      <c r="AL1619" s="11">
        <f t="shared" si="2579"/>
        <v>3623</v>
      </c>
      <c r="AM1619" s="11">
        <f t="shared" ref="AM1619:AR1619" si="2580">AM1620+AM1623+AM1628+AM1633+AM1636+AM1643+AM1650</f>
        <v>0</v>
      </c>
      <c r="AN1619" s="11">
        <f t="shared" si="2580"/>
        <v>0</v>
      </c>
      <c r="AO1619" s="11">
        <f t="shared" si="2580"/>
        <v>0</v>
      </c>
      <c r="AP1619" s="11">
        <f t="shared" si="2580"/>
        <v>0</v>
      </c>
      <c r="AQ1619" s="11">
        <f t="shared" si="2580"/>
        <v>3623</v>
      </c>
      <c r="AR1619" s="11">
        <f t="shared" si="2580"/>
        <v>3623</v>
      </c>
      <c r="AS1619" s="11">
        <f t="shared" ref="AS1619:AX1619" si="2581">AS1620+AS1623+AS1628+AS1633+AS1636+AS1643+AS1650</f>
        <v>0</v>
      </c>
      <c r="AT1619" s="11">
        <f t="shared" si="2581"/>
        <v>0</v>
      </c>
      <c r="AU1619" s="11">
        <f t="shared" si="2581"/>
        <v>0</v>
      </c>
      <c r="AV1619" s="11">
        <f t="shared" si="2581"/>
        <v>323</v>
      </c>
      <c r="AW1619" s="98">
        <f t="shared" si="2581"/>
        <v>3946</v>
      </c>
      <c r="AX1619" s="98">
        <f t="shared" si="2581"/>
        <v>3946</v>
      </c>
      <c r="AY1619" s="11">
        <f t="shared" ref="AY1619:BD1619" si="2582">AY1620+AY1623+AY1628+AY1633+AY1636+AY1643+AY1650</f>
        <v>0</v>
      </c>
      <c r="AZ1619" s="11">
        <f t="shared" si="2582"/>
        <v>0</v>
      </c>
      <c r="BA1619" s="11">
        <f t="shared" si="2582"/>
        <v>0</v>
      </c>
      <c r="BB1619" s="11">
        <f t="shared" si="2582"/>
        <v>0</v>
      </c>
      <c r="BC1619" s="11">
        <f t="shared" si="2582"/>
        <v>3946</v>
      </c>
      <c r="BD1619" s="11">
        <f t="shared" si="2582"/>
        <v>3946</v>
      </c>
      <c r="BE1619" s="11">
        <f t="shared" ref="BE1619:BJ1619" si="2583">BE1620+BE1623+BE1628+BE1633+BE1636+BE1643+BE1650</f>
        <v>0</v>
      </c>
      <c r="BF1619" s="11">
        <f t="shared" si="2583"/>
        <v>0</v>
      </c>
      <c r="BG1619" s="11">
        <f t="shared" si="2583"/>
        <v>0</v>
      </c>
      <c r="BH1619" s="11">
        <f t="shared" si="2583"/>
        <v>0</v>
      </c>
      <c r="BI1619" s="11">
        <f t="shared" si="2583"/>
        <v>3946</v>
      </c>
      <c r="BJ1619" s="11">
        <f t="shared" si="2583"/>
        <v>3946</v>
      </c>
    </row>
    <row r="1620" spans="1:62" ht="33" hidden="1" x14ac:dyDescent="0.25">
      <c r="A1620" s="25" t="s">
        <v>570</v>
      </c>
      <c r="B1620" s="26" t="s">
        <v>586</v>
      </c>
      <c r="C1620" s="26" t="s">
        <v>21</v>
      </c>
      <c r="D1620" s="26" t="s">
        <v>59</v>
      </c>
      <c r="E1620" s="26" t="s">
        <v>572</v>
      </c>
      <c r="F1620" s="26"/>
      <c r="G1620" s="9">
        <f t="shared" ref="G1620:V1621" si="2584">G1621</f>
        <v>57</v>
      </c>
      <c r="H1620" s="9">
        <f t="shared" si="2584"/>
        <v>57</v>
      </c>
      <c r="I1620" s="9">
        <f t="shared" si="2584"/>
        <v>0</v>
      </c>
      <c r="J1620" s="9">
        <f t="shared" si="2584"/>
        <v>0</v>
      </c>
      <c r="K1620" s="9">
        <f t="shared" si="2584"/>
        <v>0</v>
      </c>
      <c r="L1620" s="9">
        <f t="shared" si="2584"/>
        <v>0</v>
      </c>
      <c r="M1620" s="9">
        <f t="shared" si="2584"/>
        <v>57</v>
      </c>
      <c r="N1620" s="9">
        <f t="shared" si="2584"/>
        <v>57</v>
      </c>
      <c r="O1620" s="9">
        <f t="shared" si="2584"/>
        <v>0</v>
      </c>
      <c r="P1620" s="9">
        <f t="shared" si="2584"/>
        <v>0</v>
      </c>
      <c r="Q1620" s="9">
        <f t="shared" si="2584"/>
        <v>0</v>
      </c>
      <c r="R1620" s="9">
        <f t="shared" si="2584"/>
        <v>0</v>
      </c>
      <c r="S1620" s="9">
        <f t="shared" si="2584"/>
        <v>57</v>
      </c>
      <c r="T1620" s="9">
        <f t="shared" si="2584"/>
        <v>57</v>
      </c>
      <c r="U1620" s="9">
        <f t="shared" si="2584"/>
        <v>0</v>
      </c>
      <c r="V1620" s="9">
        <f t="shared" si="2584"/>
        <v>0</v>
      </c>
      <c r="W1620" s="9">
        <f t="shared" ref="U1620:AJ1621" si="2585">W1621</f>
        <v>0</v>
      </c>
      <c r="X1620" s="9">
        <f t="shared" si="2585"/>
        <v>0</v>
      </c>
      <c r="Y1620" s="9">
        <f t="shared" si="2585"/>
        <v>57</v>
      </c>
      <c r="Z1620" s="9">
        <f t="shared" si="2585"/>
        <v>57</v>
      </c>
      <c r="AA1620" s="9">
        <f t="shared" si="2585"/>
        <v>0</v>
      </c>
      <c r="AB1620" s="9">
        <f t="shared" si="2585"/>
        <v>0</v>
      </c>
      <c r="AC1620" s="9">
        <f t="shared" si="2585"/>
        <v>0</v>
      </c>
      <c r="AD1620" s="9">
        <f t="shared" si="2585"/>
        <v>0</v>
      </c>
      <c r="AE1620" s="9">
        <f t="shared" si="2585"/>
        <v>57</v>
      </c>
      <c r="AF1620" s="9">
        <f t="shared" si="2585"/>
        <v>57</v>
      </c>
      <c r="AG1620" s="9">
        <f t="shared" si="2585"/>
        <v>0</v>
      </c>
      <c r="AH1620" s="9">
        <f t="shared" si="2585"/>
        <v>0</v>
      </c>
      <c r="AI1620" s="9">
        <f t="shared" si="2585"/>
        <v>0</v>
      </c>
      <c r="AJ1620" s="9">
        <f t="shared" si="2585"/>
        <v>0</v>
      </c>
      <c r="AK1620" s="9">
        <f t="shared" ref="AG1620:AV1621" si="2586">AK1621</f>
        <v>57</v>
      </c>
      <c r="AL1620" s="9">
        <f t="shared" si="2586"/>
        <v>57</v>
      </c>
      <c r="AM1620" s="9">
        <f t="shared" si="2586"/>
        <v>0</v>
      </c>
      <c r="AN1620" s="9">
        <f t="shared" si="2586"/>
        <v>0</v>
      </c>
      <c r="AO1620" s="9">
        <f t="shared" si="2586"/>
        <v>0</v>
      </c>
      <c r="AP1620" s="9">
        <f t="shared" si="2586"/>
        <v>0</v>
      </c>
      <c r="AQ1620" s="9">
        <f t="shared" si="2586"/>
        <v>57</v>
      </c>
      <c r="AR1620" s="9">
        <f t="shared" si="2586"/>
        <v>57</v>
      </c>
      <c r="AS1620" s="9">
        <f t="shared" si="2586"/>
        <v>0</v>
      </c>
      <c r="AT1620" s="9">
        <f t="shared" si="2586"/>
        <v>0</v>
      </c>
      <c r="AU1620" s="9">
        <f t="shared" si="2586"/>
        <v>0</v>
      </c>
      <c r="AV1620" s="9">
        <f t="shared" si="2586"/>
        <v>0</v>
      </c>
      <c r="AW1620" s="96">
        <f t="shared" ref="AS1620:BH1621" si="2587">AW1621</f>
        <v>57</v>
      </c>
      <c r="AX1620" s="96">
        <f t="shared" si="2587"/>
        <v>57</v>
      </c>
      <c r="AY1620" s="9">
        <f t="shared" si="2587"/>
        <v>0</v>
      </c>
      <c r="AZ1620" s="9">
        <f t="shared" si="2587"/>
        <v>0</v>
      </c>
      <c r="BA1620" s="9">
        <f t="shared" si="2587"/>
        <v>0</v>
      </c>
      <c r="BB1620" s="9">
        <f t="shared" si="2587"/>
        <v>0</v>
      </c>
      <c r="BC1620" s="9">
        <f t="shared" si="2587"/>
        <v>57</v>
      </c>
      <c r="BD1620" s="9">
        <f t="shared" si="2587"/>
        <v>57</v>
      </c>
      <c r="BE1620" s="9">
        <f t="shared" si="2587"/>
        <v>0</v>
      </c>
      <c r="BF1620" s="9">
        <f t="shared" si="2587"/>
        <v>0</v>
      </c>
      <c r="BG1620" s="9">
        <f t="shared" si="2587"/>
        <v>0</v>
      </c>
      <c r="BH1620" s="9">
        <f t="shared" si="2587"/>
        <v>0</v>
      </c>
      <c r="BI1620" s="9">
        <f t="shared" ref="BE1620:BJ1621" si="2588">BI1621</f>
        <v>57</v>
      </c>
      <c r="BJ1620" s="9">
        <f t="shared" si="2588"/>
        <v>57</v>
      </c>
    </row>
    <row r="1621" spans="1:62" ht="33" hidden="1" x14ac:dyDescent="0.25">
      <c r="A1621" s="25" t="s">
        <v>242</v>
      </c>
      <c r="B1621" s="26" t="s">
        <v>586</v>
      </c>
      <c r="C1621" s="26" t="s">
        <v>21</v>
      </c>
      <c r="D1621" s="26" t="s">
        <v>59</v>
      </c>
      <c r="E1621" s="26" t="s">
        <v>572</v>
      </c>
      <c r="F1621" s="26" t="s">
        <v>30</v>
      </c>
      <c r="G1621" s="9">
        <f t="shared" si="2584"/>
        <v>57</v>
      </c>
      <c r="H1621" s="9">
        <f t="shared" si="2584"/>
        <v>57</v>
      </c>
      <c r="I1621" s="9">
        <f t="shared" si="2584"/>
        <v>0</v>
      </c>
      <c r="J1621" s="9">
        <f t="shared" si="2584"/>
        <v>0</v>
      </c>
      <c r="K1621" s="9">
        <f t="shared" si="2584"/>
        <v>0</v>
      </c>
      <c r="L1621" s="9">
        <f t="shared" si="2584"/>
        <v>0</v>
      </c>
      <c r="M1621" s="9">
        <f t="shared" si="2584"/>
        <v>57</v>
      </c>
      <c r="N1621" s="9">
        <f t="shared" si="2584"/>
        <v>57</v>
      </c>
      <c r="O1621" s="9">
        <f t="shared" si="2584"/>
        <v>0</v>
      </c>
      <c r="P1621" s="9">
        <f t="shared" si="2584"/>
        <v>0</v>
      </c>
      <c r="Q1621" s="9">
        <f t="shared" si="2584"/>
        <v>0</v>
      </c>
      <c r="R1621" s="9">
        <f t="shared" si="2584"/>
        <v>0</v>
      </c>
      <c r="S1621" s="9">
        <f t="shared" si="2584"/>
        <v>57</v>
      </c>
      <c r="T1621" s="9">
        <f t="shared" si="2584"/>
        <v>57</v>
      </c>
      <c r="U1621" s="9">
        <f t="shared" si="2585"/>
        <v>0</v>
      </c>
      <c r="V1621" s="9">
        <f t="shared" si="2585"/>
        <v>0</v>
      </c>
      <c r="W1621" s="9">
        <f t="shared" si="2585"/>
        <v>0</v>
      </c>
      <c r="X1621" s="9">
        <f t="shared" si="2585"/>
        <v>0</v>
      </c>
      <c r="Y1621" s="9">
        <f t="shared" si="2585"/>
        <v>57</v>
      </c>
      <c r="Z1621" s="9">
        <f t="shared" si="2585"/>
        <v>57</v>
      </c>
      <c r="AA1621" s="9">
        <f t="shared" si="2585"/>
        <v>0</v>
      </c>
      <c r="AB1621" s="9">
        <f t="shared" si="2585"/>
        <v>0</v>
      </c>
      <c r="AC1621" s="9">
        <f t="shared" si="2585"/>
        <v>0</v>
      </c>
      <c r="AD1621" s="9">
        <f t="shared" si="2585"/>
        <v>0</v>
      </c>
      <c r="AE1621" s="9">
        <f t="shared" si="2585"/>
        <v>57</v>
      </c>
      <c r="AF1621" s="9">
        <f t="shared" si="2585"/>
        <v>57</v>
      </c>
      <c r="AG1621" s="9">
        <f t="shared" si="2586"/>
        <v>0</v>
      </c>
      <c r="AH1621" s="9">
        <f t="shared" si="2586"/>
        <v>0</v>
      </c>
      <c r="AI1621" s="9">
        <f t="shared" si="2586"/>
        <v>0</v>
      </c>
      <c r="AJ1621" s="9">
        <f t="shared" si="2586"/>
        <v>0</v>
      </c>
      <c r="AK1621" s="9">
        <f t="shared" si="2586"/>
        <v>57</v>
      </c>
      <c r="AL1621" s="9">
        <f t="shared" si="2586"/>
        <v>57</v>
      </c>
      <c r="AM1621" s="9">
        <f t="shared" si="2586"/>
        <v>0</v>
      </c>
      <c r="AN1621" s="9">
        <f t="shared" si="2586"/>
        <v>0</v>
      </c>
      <c r="AO1621" s="9">
        <f t="shared" si="2586"/>
        <v>0</v>
      </c>
      <c r="AP1621" s="9">
        <f t="shared" si="2586"/>
        <v>0</v>
      </c>
      <c r="AQ1621" s="9">
        <f t="shared" si="2586"/>
        <v>57</v>
      </c>
      <c r="AR1621" s="9">
        <f t="shared" si="2586"/>
        <v>57</v>
      </c>
      <c r="AS1621" s="9">
        <f t="shared" si="2587"/>
        <v>0</v>
      </c>
      <c r="AT1621" s="9">
        <f t="shared" si="2587"/>
        <v>0</v>
      </c>
      <c r="AU1621" s="9">
        <f t="shared" si="2587"/>
        <v>0</v>
      </c>
      <c r="AV1621" s="9">
        <f t="shared" si="2587"/>
        <v>0</v>
      </c>
      <c r="AW1621" s="96">
        <f t="shared" si="2587"/>
        <v>57</v>
      </c>
      <c r="AX1621" s="96">
        <f t="shared" si="2587"/>
        <v>57</v>
      </c>
      <c r="AY1621" s="9">
        <f t="shared" si="2587"/>
        <v>0</v>
      </c>
      <c r="AZ1621" s="9">
        <f t="shared" si="2587"/>
        <v>0</v>
      </c>
      <c r="BA1621" s="9">
        <f t="shared" si="2587"/>
        <v>0</v>
      </c>
      <c r="BB1621" s="9">
        <f t="shared" si="2587"/>
        <v>0</v>
      </c>
      <c r="BC1621" s="9">
        <f t="shared" si="2587"/>
        <v>57</v>
      </c>
      <c r="BD1621" s="9">
        <f t="shared" si="2587"/>
        <v>57</v>
      </c>
      <c r="BE1621" s="9">
        <f t="shared" si="2588"/>
        <v>0</v>
      </c>
      <c r="BF1621" s="9">
        <f t="shared" si="2588"/>
        <v>0</v>
      </c>
      <c r="BG1621" s="9">
        <f t="shared" si="2588"/>
        <v>0</v>
      </c>
      <c r="BH1621" s="9">
        <f t="shared" si="2588"/>
        <v>0</v>
      </c>
      <c r="BI1621" s="9">
        <f t="shared" si="2588"/>
        <v>57</v>
      </c>
      <c r="BJ1621" s="9">
        <f t="shared" si="2588"/>
        <v>57</v>
      </c>
    </row>
    <row r="1622" spans="1:62" ht="33" hidden="1" x14ac:dyDescent="0.25">
      <c r="A1622" s="25" t="s">
        <v>36</v>
      </c>
      <c r="B1622" s="26" t="s">
        <v>586</v>
      </c>
      <c r="C1622" s="26" t="s">
        <v>21</v>
      </c>
      <c r="D1622" s="26" t="s">
        <v>59</v>
      </c>
      <c r="E1622" s="26" t="s">
        <v>572</v>
      </c>
      <c r="F1622" s="26" t="s">
        <v>37</v>
      </c>
      <c r="G1622" s="9">
        <v>57</v>
      </c>
      <c r="H1622" s="9">
        <v>57</v>
      </c>
      <c r="I1622" s="84"/>
      <c r="J1622" s="84"/>
      <c r="K1622" s="84"/>
      <c r="L1622" s="84"/>
      <c r="M1622" s="9">
        <f>G1622+I1622+J1622+K1622+L1622</f>
        <v>57</v>
      </c>
      <c r="N1622" s="9">
        <f>H1622+L1622</f>
        <v>57</v>
      </c>
      <c r="O1622" s="85"/>
      <c r="P1622" s="85"/>
      <c r="Q1622" s="85"/>
      <c r="R1622" s="85"/>
      <c r="S1622" s="9">
        <f>M1622+O1622+P1622+Q1622+R1622</f>
        <v>57</v>
      </c>
      <c r="T1622" s="9">
        <f>N1622+R1622</f>
        <v>57</v>
      </c>
      <c r="U1622" s="85"/>
      <c r="V1622" s="85"/>
      <c r="W1622" s="85"/>
      <c r="X1622" s="85"/>
      <c r="Y1622" s="9">
        <f>S1622+U1622+V1622+W1622+X1622</f>
        <v>57</v>
      </c>
      <c r="Z1622" s="9">
        <f>T1622+X1622</f>
        <v>57</v>
      </c>
      <c r="AA1622" s="85"/>
      <c r="AB1622" s="85"/>
      <c r="AC1622" s="85"/>
      <c r="AD1622" s="85"/>
      <c r="AE1622" s="9">
        <f>Y1622+AA1622+AB1622+AC1622+AD1622</f>
        <v>57</v>
      </c>
      <c r="AF1622" s="9">
        <f>Z1622+AD1622</f>
        <v>57</v>
      </c>
      <c r="AG1622" s="85"/>
      <c r="AH1622" s="85"/>
      <c r="AI1622" s="85"/>
      <c r="AJ1622" s="85"/>
      <c r="AK1622" s="9">
        <f>AE1622+AG1622+AH1622+AI1622+AJ1622</f>
        <v>57</v>
      </c>
      <c r="AL1622" s="9">
        <f>AF1622+AJ1622</f>
        <v>57</v>
      </c>
      <c r="AM1622" s="85"/>
      <c r="AN1622" s="85"/>
      <c r="AO1622" s="85"/>
      <c r="AP1622" s="85"/>
      <c r="AQ1622" s="9">
        <f>AK1622+AM1622+AN1622+AO1622+AP1622</f>
        <v>57</v>
      </c>
      <c r="AR1622" s="9">
        <f>AL1622+AP1622</f>
        <v>57</v>
      </c>
      <c r="AS1622" s="85"/>
      <c r="AT1622" s="85"/>
      <c r="AU1622" s="85"/>
      <c r="AV1622" s="85"/>
      <c r="AW1622" s="96">
        <f>AQ1622+AS1622+AT1622+AU1622+AV1622</f>
        <v>57</v>
      </c>
      <c r="AX1622" s="96">
        <f>AR1622+AV1622</f>
        <v>57</v>
      </c>
      <c r="AY1622" s="85"/>
      <c r="AZ1622" s="85"/>
      <c r="BA1622" s="85"/>
      <c r="BB1622" s="85"/>
      <c r="BC1622" s="9">
        <f>AW1622+AY1622+AZ1622+BA1622+BB1622</f>
        <v>57</v>
      </c>
      <c r="BD1622" s="9">
        <f>AX1622+BB1622</f>
        <v>57</v>
      </c>
      <c r="BE1622" s="85"/>
      <c r="BF1622" s="85"/>
      <c r="BG1622" s="85"/>
      <c r="BH1622" s="85"/>
      <c r="BI1622" s="9">
        <f>BC1622+BE1622+BF1622+BG1622+BH1622</f>
        <v>57</v>
      </c>
      <c r="BJ1622" s="9">
        <f>BD1622+BH1622</f>
        <v>57</v>
      </c>
    </row>
    <row r="1623" spans="1:62" ht="31.5" hidden="1" customHeight="1" x14ac:dyDescent="0.25">
      <c r="A1623" s="28" t="s">
        <v>573</v>
      </c>
      <c r="B1623" s="26" t="s">
        <v>586</v>
      </c>
      <c r="C1623" s="26" t="s">
        <v>21</v>
      </c>
      <c r="D1623" s="26" t="s">
        <v>59</v>
      </c>
      <c r="E1623" s="46" t="s">
        <v>575</v>
      </c>
      <c r="F1623" s="26"/>
      <c r="G1623" s="11">
        <f>G1624+G1626</f>
        <v>132</v>
      </c>
      <c r="H1623" s="11">
        <f>H1624+H1626</f>
        <v>132</v>
      </c>
      <c r="I1623" s="11">
        <f t="shared" ref="I1623:N1623" si="2589">I1624+I1626</f>
        <v>0</v>
      </c>
      <c r="J1623" s="11">
        <f t="shared" si="2589"/>
        <v>0</v>
      </c>
      <c r="K1623" s="11">
        <f t="shared" si="2589"/>
        <v>0</v>
      </c>
      <c r="L1623" s="11">
        <f t="shared" si="2589"/>
        <v>0</v>
      </c>
      <c r="M1623" s="11">
        <f t="shared" si="2589"/>
        <v>132</v>
      </c>
      <c r="N1623" s="11">
        <f t="shared" si="2589"/>
        <v>132</v>
      </c>
      <c r="O1623" s="11">
        <f t="shared" ref="O1623:T1623" si="2590">O1624+O1626</f>
        <v>0</v>
      </c>
      <c r="P1623" s="11">
        <f t="shared" si="2590"/>
        <v>0</v>
      </c>
      <c r="Q1623" s="11">
        <f t="shared" si="2590"/>
        <v>0</v>
      </c>
      <c r="R1623" s="11">
        <f t="shared" si="2590"/>
        <v>0</v>
      </c>
      <c r="S1623" s="11">
        <f t="shared" si="2590"/>
        <v>132</v>
      </c>
      <c r="T1623" s="11">
        <f t="shared" si="2590"/>
        <v>132</v>
      </c>
      <c r="U1623" s="11">
        <f t="shared" ref="U1623:Z1623" si="2591">U1624+U1626</f>
        <v>0</v>
      </c>
      <c r="V1623" s="11">
        <f t="shared" si="2591"/>
        <v>0</v>
      </c>
      <c r="W1623" s="11">
        <f t="shared" si="2591"/>
        <v>0</v>
      </c>
      <c r="X1623" s="11">
        <f t="shared" si="2591"/>
        <v>0</v>
      </c>
      <c r="Y1623" s="11">
        <f t="shared" si="2591"/>
        <v>132</v>
      </c>
      <c r="Z1623" s="11">
        <f t="shared" si="2591"/>
        <v>132</v>
      </c>
      <c r="AA1623" s="11">
        <f t="shared" ref="AA1623:AF1623" si="2592">AA1624+AA1626</f>
        <v>0</v>
      </c>
      <c r="AB1623" s="11">
        <f t="shared" si="2592"/>
        <v>0</v>
      </c>
      <c r="AC1623" s="11">
        <f t="shared" si="2592"/>
        <v>0</v>
      </c>
      <c r="AD1623" s="11">
        <f t="shared" si="2592"/>
        <v>0</v>
      </c>
      <c r="AE1623" s="11">
        <f t="shared" si="2592"/>
        <v>132</v>
      </c>
      <c r="AF1623" s="11">
        <f t="shared" si="2592"/>
        <v>132</v>
      </c>
      <c r="AG1623" s="11">
        <f t="shared" ref="AG1623:AL1623" si="2593">AG1624+AG1626</f>
        <v>0</v>
      </c>
      <c r="AH1623" s="11">
        <f t="shared" si="2593"/>
        <v>0</v>
      </c>
      <c r="AI1623" s="11">
        <f t="shared" si="2593"/>
        <v>0</v>
      </c>
      <c r="AJ1623" s="11">
        <f t="shared" si="2593"/>
        <v>0</v>
      </c>
      <c r="AK1623" s="11">
        <f t="shared" si="2593"/>
        <v>132</v>
      </c>
      <c r="AL1623" s="11">
        <f t="shared" si="2593"/>
        <v>132</v>
      </c>
      <c r="AM1623" s="11">
        <f t="shared" ref="AM1623:AR1623" si="2594">AM1624+AM1626</f>
        <v>0</v>
      </c>
      <c r="AN1623" s="11">
        <f t="shared" si="2594"/>
        <v>0</v>
      </c>
      <c r="AO1623" s="11">
        <f t="shared" si="2594"/>
        <v>0</v>
      </c>
      <c r="AP1623" s="11">
        <f t="shared" si="2594"/>
        <v>0</v>
      </c>
      <c r="AQ1623" s="11">
        <f t="shared" si="2594"/>
        <v>132</v>
      </c>
      <c r="AR1623" s="11">
        <f t="shared" si="2594"/>
        <v>132</v>
      </c>
      <c r="AS1623" s="11">
        <f t="shared" ref="AS1623:AX1623" si="2595">AS1624+AS1626</f>
        <v>0</v>
      </c>
      <c r="AT1623" s="11">
        <f t="shared" si="2595"/>
        <v>0</v>
      </c>
      <c r="AU1623" s="11">
        <f t="shared" si="2595"/>
        <v>0</v>
      </c>
      <c r="AV1623" s="11">
        <f t="shared" si="2595"/>
        <v>0</v>
      </c>
      <c r="AW1623" s="98">
        <f t="shared" si="2595"/>
        <v>132</v>
      </c>
      <c r="AX1623" s="98">
        <f t="shared" si="2595"/>
        <v>132</v>
      </c>
      <c r="AY1623" s="11">
        <f t="shared" ref="AY1623:BD1623" si="2596">AY1624+AY1626</f>
        <v>0</v>
      </c>
      <c r="AZ1623" s="11">
        <f t="shared" si="2596"/>
        <v>0</v>
      </c>
      <c r="BA1623" s="11">
        <f t="shared" si="2596"/>
        <v>0</v>
      </c>
      <c r="BB1623" s="11">
        <f t="shared" si="2596"/>
        <v>0</v>
      </c>
      <c r="BC1623" s="11">
        <f t="shared" si="2596"/>
        <v>132</v>
      </c>
      <c r="BD1623" s="11">
        <f t="shared" si="2596"/>
        <v>132</v>
      </c>
      <c r="BE1623" s="11">
        <f t="shared" ref="BE1623:BJ1623" si="2597">BE1624+BE1626</f>
        <v>0</v>
      </c>
      <c r="BF1623" s="11">
        <f t="shared" si="2597"/>
        <v>0</v>
      </c>
      <c r="BG1623" s="11">
        <f t="shared" si="2597"/>
        <v>0</v>
      </c>
      <c r="BH1623" s="11">
        <f t="shared" si="2597"/>
        <v>0</v>
      </c>
      <c r="BI1623" s="11">
        <f t="shared" si="2597"/>
        <v>132</v>
      </c>
      <c r="BJ1623" s="11">
        <f t="shared" si="2597"/>
        <v>132</v>
      </c>
    </row>
    <row r="1624" spans="1:62" ht="33" hidden="1" x14ac:dyDescent="0.25">
      <c r="A1624" s="25" t="s">
        <v>242</v>
      </c>
      <c r="B1624" s="26" t="s">
        <v>586</v>
      </c>
      <c r="C1624" s="26" t="s">
        <v>21</v>
      </c>
      <c r="D1624" s="26" t="s">
        <v>59</v>
      </c>
      <c r="E1624" s="26" t="s">
        <v>575</v>
      </c>
      <c r="F1624" s="26" t="s">
        <v>30</v>
      </c>
      <c r="G1624" s="9">
        <f>G1625</f>
        <v>128</v>
      </c>
      <c r="H1624" s="9">
        <f t="shared" ref="H1624:BJ1624" si="2598">H1625</f>
        <v>128</v>
      </c>
      <c r="I1624" s="9">
        <f t="shared" si="2598"/>
        <v>0</v>
      </c>
      <c r="J1624" s="9">
        <f t="shared" si="2598"/>
        <v>0</v>
      </c>
      <c r="K1624" s="9">
        <f t="shared" si="2598"/>
        <v>0</v>
      </c>
      <c r="L1624" s="9">
        <f t="shared" si="2598"/>
        <v>0</v>
      </c>
      <c r="M1624" s="9">
        <f t="shared" si="2598"/>
        <v>128</v>
      </c>
      <c r="N1624" s="9">
        <f t="shared" si="2598"/>
        <v>128</v>
      </c>
      <c r="O1624" s="9">
        <f t="shared" si="2598"/>
        <v>0</v>
      </c>
      <c r="P1624" s="9">
        <f t="shared" si="2598"/>
        <v>0</v>
      </c>
      <c r="Q1624" s="9">
        <f t="shared" si="2598"/>
        <v>0</v>
      </c>
      <c r="R1624" s="9">
        <f t="shared" si="2598"/>
        <v>0</v>
      </c>
      <c r="S1624" s="9">
        <f t="shared" si="2598"/>
        <v>128</v>
      </c>
      <c r="T1624" s="9">
        <f t="shared" si="2598"/>
        <v>128</v>
      </c>
      <c r="U1624" s="9">
        <f t="shared" si="2598"/>
        <v>0</v>
      </c>
      <c r="V1624" s="9">
        <f t="shared" si="2598"/>
        <v>0</v>
      </c>
      <c r="W1624" s="9">
        <f t="shared" si="2598"/>
        <v>0</v>
      </c>
      <c r="X1624" s="9">
        <f t="shared" si="2598"/>
        <v>0</v>
      </c>
      <c r="Y1624" s="9">
        <f t="shared" si="2598"/>
        <v>128</v>
      </c>
      <c r="Z1624" s="9">
        <f t="shared" si="2598"/>
        <v>128</v>
      </c>
      <c r="AA1624" s="9">
        <f t="shared" si="2598"/>
        <v>0</v>
      </c>
      <c r="AB1624" s="9">
        <f t="shared" si="2598"/>
        <v>0</v>
      </c>
      <c r="AC1624" s="9">
        <f t="shared" si="2598"/>
        <v>0</v>
      </c>
      <c r="AD1624" s="9">
        <f t="shared" si="2598"/>
        <v>0</v>
      </c>
      <c r="AE1624" s="9">
        <f t="shared" si="2598"/>
        <v>128</v>
      </c>
      <c r="AF1624" s="9">
        <f t="shared" si="2598"/>
        <v>128</v>
      </c>
      <c r="AG1624" s="9">
        <f t="shared" si="2598"/>
        <v>0</v>
      </c>
      <c r="AH1624" s="9">
        <f t="shared" si="2598"/>
        <v>0</v>
      </c>
      <c r="AI1624" s="9">
        <f t="shared" si="2598"/>
        <v>0</v>
      </c>
      <c r="AJ1624" s="9">
        <f t="shared" si="2598"/>
        <v>0</v>
      </c>
      <c r="AK1624" s="9">
        <f t="shared" si="2598"/>
        <v>128</v>
      </c>
      <c r="AL1624" s="9">
        <f t="shared" si="2598"/>
        <v>128</v>
      </c>
      <c r="AM1624" s="9">
        <f t="shared" si="2598"/>
        <v>0</v>
      </c>
      <c r="AN1624" s="9">
        <f t="shared" si="2598"/>
        <v>0</v>
      </c>
      <c r="AO1624" s="9">
        <f t="shared" si="2598"/>
        <v>0</v>
      </c>
      <c r="AP1624" s="9">
        <f t="shared" si="2598"/>
        <v>0</v>
      </c>
      <c r="AQ1624" s="9">
        <f t="shared" si="2598"/>
        <v>128</v>
      </c>
      <c r="AR1624" s="9">
        <f t="shared" si="2598"/>
        <v>128</v>
      </c>
      <c r="AS1624" s="9">
        <f t="shared" si="2598"/>
        <v>0</v>
      </c>
      <c r="AT1624" s="9">
        <f t="shared" si="2598"/>
        <v>0</v>
      </c>
      <c r="AU1624" s="9">
        <f t="shared" si="2598"/>
        <v>0</v>
      </c>
      <c r="AV1624" s="9">
        <f t="shared" si="2598"/>
        <v>0</v>
      </c>
      <c r="AW1624" s="96">
        <f t="shared" si="2598"/>
        <v>128</v>
      </c>
      <c r="AX1624" s="96">
        <f t="shared" si="2598"/>
        <v>128</v>
      </c>
      <c r="AY1624" s="9">
        <f t="shared" si="2598"/>
        <v>0</v>
      </c>
      <c r="AZ1624" s="9">
        <f t="shared" si="2598"/>
        <v>0</v>
      </c>
      <c r="BA1624" s="9">
        <f t="shared" si="2598"/>
        <v>0</v>
      </c>
      <c r="BB1624" s="9">
        <f t="shared" si="2598"/>
        <v>0</v>
      </c>
      <c r="BC1624" s="9">
        <f t="shared" si="2598"/>
        <v>128</v>
      </c>
      <c r="BD1624" s="9">
        <f t="shared" si="2598"/>
        <v>128</v>
      </c>
      <c r="BE1624" s="9">
        <f t="shared" si="2598"/>
        <v>0</v>
      </c>
      <c r="BF1624" s="9">
        <f t="shared" si="2598"/>
        <v>0</v>
      </c>
      <c r="BG1624" s="9">
        <f t="shared" si="2598"/>
        <v>0</v>
      </c>
      <c r="BH1624" s="9">
        <f t="shared" si="2598"/>
        <v>0</v>
      </c>
      <c r="BI1624" s="9">
        <f t="shared" si="2598"/>
        <v>128</v>
      </c>
      <c r="BJ1624" s="9">
        <f t="shared" si="2598"/>
        <v>128</v>
      </c>
    </row>
    <row r="1625" spans="1:62" ht="33" hidden="1" x14ac:dyDescent="0.25">
      <c r="A1625" s="25" t="s">
        <v>36</v>
      </c>
      <c r="B1625" s="26" t="s">
        <v>586</v>
      </c>
      <c r="C1625" s="26" t="s">
        <v>21</v>
      </c>
      <c r="D1625" s="26" t="s">
        <v>59</v>
      </c>
      <c r="E1625" s="26" t="s">
        <v>575</v>
      </c>
      <c r="F1625" s="26" t="s">
        <v>37</v>
      </c>
      <c r="G1625" s="9">
        <v>128</v>
      </c>
      <c r="H1625" s="9">
        <v>128</v>
      </c>
      <c r="I1625" s="84"/>
      <c r="J1625" s="84"/>
      <c r="K1625" s="84"/>
      <c r="L1625" s="84"/>
      <c r="M1625" s="9">
        <f>G1625+I1625+J1625+K1625+L1625</f>
        <v>128</v>
      </c>
      <c r="N1625" s="9">
        <f>H1625+L1625</f>
        <v>128</v>
      </c>
      <c r="O1625" s="85"/>
      <c r="P1625" s="85"/>
      <c r="Q1625" s="85"/>
      <c r="R1625" s="85"/>
      <c r="S1625" s="9">
        <f>M1625+O1625+P1625+Q1625+R1625</f>
        <v>128</v>
      </c>
      <c r="T1625" s="9">
        <f>N1625+R1625</f>
        <v>128</v>
      </c>
      <c r="U1625" s="85"/>
      <c r="V1625" s="85"/>
      <c r="W1625" s="85"/>
      <c r="X1625" s="85"/>
      <c r="Y1625" s="9">
        <f>S1625+U1625+V1625+W1625+X1625</f>
        <v>128</v>
      </c>
      <c r="Z1625" s="9">
        <f>T1625+X1625</f>
        <v>128</v>
      </c>
      <c r="AA1625" s="85"/>
      <c r="AB1625" s="85"/>
      <c r="AC1625" s="85"/>
      <c r="AD1625" s="85"/>
      <c r="AE1625" s="9">
        <f>Y1625+AA1625+AB1625+AC1625+AD1625</f>
        <v>128</v>
      </c>
      <c r="AF1625" s="9">
        <f>Z1625+AD1625</f>
        <v>128</v>
      </c>
      <c r="AG1625" s="85"/>
      <c r="AH1625" s="85"/>
      <c r="AI1625" s="85"/>
      <c r="AJ1625" s="85"/>
      <c r="AK1625" s="9">
        <f>AE1625+AG1625+AH1625+AI1625+AJ1625</f>
        <v>128</v>
      </c>
      <c r="AL1625" s="9">
        <f>AF1625+AJ1625</f>
        <v>128</v>
      </c>
      <c r="AM1625" s="85"/>
      <c r="AN1625" s="85"/>
      <c r="AO1625" s="85"/>
      <c r="AP1625" s="85"/>
      <c r="AQ1625" s="9">
        <f>AK1625+AM1625+AN1625+AO1625+AP1625</f>
        <v>128</v>
      </c>
      <c r="AR1625" s="9">
        <f>AL1625+AP1625</f>
        <v>128</v>
      </c>
      <c r="AS1625" s="85"/>
      <c r="AT1625" s="85"/>
      <c r="AU1625" s="85"/>
      <c r="AV1625" s="85"/>
      <c r="AW1625" s="96">
        <f>AQ1625+AS1625+AT1625+AU1625+AV1625</f>
        <v>128</v>
      </c>
      <c r="AX1625" s="96">
        <f>AR1625+AV1625</f>
        <v>128</v>
      </c>
      <c r="AY1625" s="85"/>
      <c r="AZ1625" s="85"/>
      <c r="BA1625" s="85"/>
      <c r="BB1625" s="85"/>
      <c r="BC1625" s="9">
        <f>AW1625+AY1625+AZ1625+BA1625+BB1625</f>
        <v>128</v>
      </c>
      <c r="BD1625" s="9">
        <f>AX1625+BB1625</f>
        <v>128</v>
      </c>
      <c r="BE1625" s="85"/>
      <c r="BF1625" s="85"/>
      <c r="BG1625" s="85"/>
      <c r="BH1625" s="85"/>
      <c r="BI1625" s="9">
        <f>BC1625+BE1625+BF1625+BG1625+BH1625</f>
        <v>128</v>
      </c>
      <c r="BJ1625" s="9">
        <f>BD1625+BH1625</f>
        <v>128</v>
      </c>
    </row>
    <row r="1626" spans="1:62" ht="20.100000000000001" hidden="1" customHeight="1" x14ac:dyDescent="0.25">
      <c r="A1626" s="28" t="s">
        <v>65</v>
      </c>
      <c r="B1626" s="26" t="s">
        <v>586</v>
      </c>
      <c r="C1626" s="26" t="s">
        <v>21</v>
      </c>
      <c r="D1626" s="26" t="s">
        <v>59</v>
      </c>
      <c r="E1626" s="46" t="s">
        <v>575</v>
      </c>
      <c r="F1626" s="26" t="s">
        <v>66</v>
      </c>
      <c r="G1626" s="11">
        <f>G1627</f>
        <v>4</v>
      </c>
      <c r="H1626" s="11">
        <f t="shared" ref="H1626:BJ1626" si="2599">H1627</f>
        <v>4</v>
      </c>
      <c r="I1626" s="11">
        <f t="shared" si="2599"/>
        <v>0</v>
      </c>
      <c r="J1626" s="11">
        <f t="shared" si="2599"/>
        <v>0</v>
      </c>
      <c r="K1626" s="11">
        <f t="shared" si="2599"/>
        <v>0</v>
      </c>
      <c r="L1626" s="11">
        <f t="shared" si="2599"/>
        <v>0</v>
      </c>
      <c r="M1626" s="11">
        <f t="shared" si="2599"/>
        <v>4</v>
      </c>
      <c r="N1626" s="11">
        <f t="shared" si="2599"/>
        <v>4</v>
      </c>
      <c r="O1626" s="11">
        <f t="shared" si="2599"/>
        <v>0</v>
      </c>
      <c r="P1626" s="11">
        <f t="shared" si="2599"/>
        <v>0</v>
      </c>
      <c r="Q1626" s="11">
        <f t="shared" si="2599"/>
        <v>0</v>
      </c>
      <c r="R1626" s="11">
        <f t="shared" si="2599"/>
        <v>0</v>
      </c>
      <c r="S1626" s="11">
        <f t="shared" si="2599"/>
        <v>4</v>
      </c>
      <c r="T1626" s="11">
        <f t="shared" si="2599"/>
        <v>4</v>
      </c>
      <c r="U1626" s="11">
        <f t="shared" si="2599"/>
        <v>0</v>
      </c>
      <c r="V1626" s="11">
        <f t="shared" si="2599"/>
        <v>0</v>
      </c>
      <c r="W1626" s="11">
        <f t="shared" si="2599"/>
        <v>0</v>
      </c>
      <c r="X1626" s="11">
        <f t="shared" si="2599"/>
        <v>0</v>
      </c>
      <c r="Y1626" s="11">
        <f t="shared" si="2599"/>
        <v>4</v>
      </c>
      <c r="Z1626" s="11">
        <f t="shared" si="2599"/>
        <v>4</v>
      </c>
      <c r="AA1626" s="11">
        <f t="shared" si="2599"/>
        <v>0</v>
      </c>
      <c r="AB1626" s="11">
        <f t="shared" si="2599"/>
        <v>0</v>
      </c>
      <c r="AC1626" s="11">
        <f t="shared" si="2599"/>
        <v>0</v>
      </c>
      <c r="AD1626" s="11">
        <f t="shared" si="2599"/>
        <v>0</v>
      </c>
      <c r="AE1626" s="11">
        <f t="shared" si="2599"/>
        <v>4</v>
      </c>
      <c r="AF1626" s="11">
        <f t="shared" si="2599"/>
        <v>4</v>
      </c>
      <c r="AG1626" s="11">
        <f t="shared" si="2599"/>
        <v>0</v>
      </c>
      <c r="AH1626" s="11">
        <f t="shared" si="2599"/>
        <v>0</v>
      </c>
      <c r="AI1626" s="11">
        <f t="shared" si="2599"/>
        <v>0</v>
      </c>
      <c r="AJ1626" s="11">
        <f t="shared" si="2599"/>
        <v>0</v>
      </c>
      <c r="AK1626" s="11">
        <f t="shared" si="2599"/>
        <v>4</v>
      </c>
      <c r="AL1626" s="11">
        <f t="shared" si="2599"/>
        <v>4</v>
      </c>
      <c r="AM1626" s="11">
        <f t="shared" si="2599"/>
        <v>0</v>
      </c>
      <c r="AN1626" s="11">
        <f t="shared" si="2599"/>
        <v>0</v>
      </c>
      <c r="AO1626" s="11">
        <f t="shared" si="2599"/>
        <v>0</v>
      </c>
      <c r="AP1626" s="11">
        <f t="shared" si="2599"/>
        <v>0</v>
      </c>
      <c r="AQ1626" s="11">
        <f t="shared" si="2599"/>
        <v>4</v>
      </c>
      <c r="AR1626" s="11">
        <f t="shared" si="2599"/>
        <v>4</v>
      </c>
      <c r="AS1626" s="11">
        <f t="shared" si="2599"/>
        <v>0</v>
      </c>
      <c r="AT1626" s="11">
        <f t="shared" si="2599"/>
        <v>0</v>
      </c>
      <c r="AU1626" s="11">
        <f t="shared" si="2599"/>
        <v>0</v>
      </c>
      <c r="AV1626" s="11">
        <f t="shared" si="2599"/>
        <v>0</v>
      </c>
      <c r="AW1626" s="98">
        <f t="shared" si="2599"/>
        <v>4</v>
      </c>
      <c r="AX1626" s="98">
        <f t="shared" si="2599"/>
        <v>4</v>
      </c>
      <c r="AY1626" s="11">
        <f t="shared" si="2599"/>
        <v>0</v>
      </c>
      <c r="AZ1626" s="11">
        <f t="shared" si="2599"/>
        <v>0</v>
      </c>
      <c r="BA1626" s="11">
        <f t="shared" si="2599"/>
        <v>0</v>
      </c>
      <c r="BB1626" s="11">
        <f t="shared" si="2599"/>
        <v>0</v>
      </c>
      <c r="BC1626" s="11">
        <f t="shared" si="2599"/>
        <v>4</v>
      </c>
      <c r="BD1626" s="11">
        <f t="shared" si="2599"/>
        <v>4</v>
      </c>
      <c r="BE1626" s="11">
        <f t="shared" si="2599"/>
        <v>0</v>
      </c>
      <c r="BF1626" s="11">
        <f t="shared" si="2599"/>
        <v>0</v>
      </c>
      <c r="BG1626" s="11">
        <f t="shared" si="2599"/>
        <v>0</v>
      </c>
      <c r="BH1626" s="11">
        <f t="shared" si="2599"/>
        <v>0</v>
      </c>
      <c r="BI1626" s="11">
        <f t="shared" si="2599"/>
        <v>4</v>
      </c>
      <c r="BJ1626" s="11">
        <f t="shared" si="2599"/>
        <v>4</v>
      </c>
    </row>
    <row r="1627" spans="1:62" ht="20.100000000000001" hidden="1" customHeight="1" x14ac:dyDescent="0.25">
      <c r="A1627" s="28" t="s">
        <v>91</v>
      </c>
      <c r="B1627" s="26" t="s">
        <v>586</v>
      </c>
      <c r="C1627" s="26" t="s">
        <v>21</v>
      </c>
      <c r="D1627" s="26" t="s">
        <v>59</v>
      </c>
      <c r="E1627" s="46" t="s">
        <v>575</v>
      </c>
      <c r="F1627" s="26" t="s">
        <v>68</v>
      </c>
      <c r="G1627" s="11">
        <v>4</v>
      </c>
      <c r="H1627" s="11">
        <v>4</v>
      </c>
      <c r="I1627" s="84"/>
      <c r="J1627" s="84"/>
      <c r="K1627" s="84"/>
      <c r="L1627" s="84"/>
      <c r="M1627" s="9">
        <f>G1627+I1627+J1627+K1627+L1627</f>
        <v>4</v>
      </c>
      <c r="N1627" s="9">
        <f>H1627+L1627</f>
        <v>4</v>
      </c>
      <c r="O1627" s="85"/>
      <c r="P1627" s="85"/>
      <c r="Q1627" s="85"/>
      <c r="R1627" s="85"/>
      <c r="S1627" s="9">
        <f>M1627+O1627+P1627+Q1627+R1627</f>
        <v>4</v>
      </c>
      <c r="T1627" s="9">
        <f>N1627+R1627</f>
        <v>4</v>
      </c>
      <c r="U1627" s="85"/>
      <c r="V1627" s="85"/>
      <c r="W1627" s="85"/>
      <c r="X1627" s="85"/>
      <c r="Y1627" s="9">
        <f>S1627+U1627+V1627+W1627+X1627</f>
        <v>4</v>
      </c>
      <c r="Z1627" s="9">
        <f>T1627+X1627</f>
        <v>4</v>
      </c>
      <c r="AA1627" s="85"/>
      <c r="AB1627" s="85"/>
      <c r="AC1627" s="85"/>
      <c r="AD1627" s="85"/>
      <c r="AE1627" s="9">
        <f>Y1627+AA1627+AB1627+AC1627+AD1627</f>
        <v>4</v>
      </c>
      <c r="AF1627" s="9">
        <f>Z1627+AD1627</f>
        <v>4</v>
      </c>
      <c r="AG1627" s="85"/>
      <c r="AH1627" s="85"/>
      <c r="AI1627" s="85"/>
      <c r="AJ1627" s="85"/>
      <c r="AK1627" s="9">
        <f>AE1627+AG1627+AH1627+AI1627+AJ1627</f>
        <v>4</v>
      </c>
      <c r="AL1627" s="9">
        <f>AF1627+AJ1627</f>
        <v>4</v>
      </c>
      <c r="AM1627" s="85"/>
      <c r="AN1627" s="85"/>
      <c r="AO1627" s="85"/>
      <c r="AP1627" s="85"/>
      <c r="AQ1627" s="9">
        <f>AK1627+AM1627+AN1627+AO1627+AP1627</f>
        <v>4</v>
      </c>
      <c r="AR1627" s="9">
        <f>AL1627+AP1627</f>
        <v>4</v>
      </c>
      <c r="AS1627" s="85"/>
      <c r="AT1627" s="85"/>
      <c r="AU1627" s="85"/>
      <c r="AV1627" s="85"/>
      <c r="AW1627" s="96">
        <f>AQ1627+AS1627+AT1627+AU1627+AV1627</f>
        <v>4</v>
      </c>
      <c r="AX1627" s="96">
        <f>AR1627+AV1627</f>
        <v>4</v>
      </c>
      <c r="AY1627" s="85"/>
      <c r="AZ1627" s="85"/>
      <c r="BA1627" s="85"/>
      <c r="BB1627" s="85"/>
      <c r="BC1627" s="9">
        <f>AW1627+AY1627+AZ1627+BA1627+BB1627</f>
        <v>4</v>
      </c>
      <c r="BD1627" s="9">
        <f>AX1627+BB1627</f>
        <v>4</v>
      </c>
      <c r="BE1627" s="85"/>
      <c r="BF1627" s="85"/>
      <c r="BG1627" s="85"/>
      <c r="BH1627" s="85"/>
      <c r="BI1627" s="9">
        <f>BC1627+BE1627+BF1627+BG1627+BH1627</f>
        <v>4</v>
      </c>
      <c r="BJ1627" s="9">
        <f>BD1627+BH1627</f>
        <v>4</v>
      </c>
    </row>
    <row r="1628" spans="1:62" ht="33" hidden="1" x14ac:dyDescent="0.25">
      <c r="A1628" s="25" t="s">
        <v>574</v>
      </c>
      <c r="B1628" s="26" t="s">
        <v>586</v>
      </c>
      <c r="C1628" s="26" t="s">
        <v>21</v>
      </c>
      <c r="D1628" s="26" t="s">
        <v>59</v>
      </c>
      <c r="E1628" s="26" t="s">
        <v>576</v>
      </c>
      <c r="F1628" s="26"/>
      <c r="G1628" s="9">
        <f>G1629+G1631</f>
        <v>121</v>
      </c>
      <c r="H1628" s="9">
        <f>H1629+H1631</f>
        <v>121</v>
      </c>
      <c r="I1628" s="9">
        <f t="shared" ref="I1628:N1628" si="2600">I1629+I1631</f>
        <v>0</v>
      </c>
      <c r="J1628" s="9">
        <f t="shared" si="2600"/>
        <v>0</v>
      </c>
      <c r="K1628" s="9">
        <f t="shared" si="2600"/>
        <v>0</v>
      </c>
      <c r="L1628" s="9">
        <f t="shared" si="2600"/>
        <v>0</v>
      </c>
      <c r="M1628" s="9">
        <f t="shared" si="2600"/>
        <v>121</v>
      </c>
      <c r="N1628" s="9">
        <f t="shared" si="2600"/>
        <v>121</v>
      </c>
      <c r="O1628" s="9">
        <f t="shared" ref="O1628:T1628" si="2601">O1629+O1631</f>
        <v>0</v>
      </c>
      <c r="P1628" s="9">
        <f t="shared" si="2601"/>
        <v>0</v>
      </c>
      <c r="Q1628" s="9">
        <f t="shared" si="2601"/>
        <v>0</v>
      </c>
      <c r="R1628" s="9">
        <f t="shared" si="2601"/>
        <v>0</v>
      </c>
      <c r="S1628" s="9">
        <f t="shared" si="2601"/>
        <v>121</v>
      </c>
      <c r="T1628" s="9">
        <f t="shared" si="2601"/>
        <v>121</v>
      </c>
      <c r="U1628" s="9">
        <f t="shared" ref="U1628:Z1628" si="2602">U1629+U1631</f>
        <v>0</v>
      </c>
      <c r="V1628" s="9">
        <f t="shared" si="2602"/>
        <v>0</v>
      </c>
      <c r="W1628" s="9">
        <f t="shared" si="2602"/>
        <v>0</v>
      </c>
      <c r="X1628" s="9">
        <f t="shared" si="2602"/>
        <v>0</v>
      </c>
      <c r="Y1628" s="9">
        <f t="shared" si="2602"/>
        <v>121</v>
      </c>
      <c r="Z1628" s="9">
        <f t="shared" si="2602"/>
        <v>121</v>
      </c>
      <c r="AA1628" s="9">
        <f t="shared" ref="AA1628:AF1628" si="2603">AA1629+AA1631</f>
        <v>0</v>
      </c>
      <c r="AB1628" s="9">
        <f t="shared" si="2603"/>
        <v>0</v>
      </c>
      <c r="AC1628" s="9">
        <f t="shared" si="2603"/>
        <v>0</v>
      </c>
      <c r="AD1628" s="9">
        <f t="shared" si="2603"/>
        <v>0</v>
      </c>
      <c r="AE1628" s="9">
        <f t="shared" si="2603"/>
        <v>121</v>
      </c>
      <c r="AF1628" s="9">
        <f t="shared" si="2603"/>
        <v>121</v>
      </c>
      <c r="AG1628" s="9">
        <f t="shared" ref="AG1628:AL1628" si="2604">AG1629+AG1631</f>
        <v>0</v>
      </c>
      <c r="AH1628" s="9">
        <f t="shared" si="2604"/>
        <v>0</v>
      </c>
      <c r="AI1628" s="9">
        <f t="shared" si="2604"/>
        <v>0</v>
      </c>
      <c r="AJ1628" s="9">
        <f t="shared" si="2604"/>
        <v>0</v>
      </c>
      <c r="AK1628" s="9">
        <f t="shared" si="2604"/>
        <v>121</v>
      </c>
      <c r="AL1628" s="9">
        <f t="shared" si="2604"/>
        <v>121</v>
      </c>
      <c r="AM1628" s="9">
        <f t="shared" ref="AM1628:AR1628" si="2605">AM1629+AM1631</f>
        <v>0</v>
      </c>
      <c r="AN1628" s="9">
        <f t="shared" si="2605"/>
        <v>0</v>
      </c>
      <c r="AO1628" s="9">
        <f t="shared" si="2605"/>
        <v>0</v>
      </c>
      <c r="AP1628" s="9">
        <f t="shared" si="2605"/>
        <v>0</v>
      </c>
      <c r="AQ1628" s="9">
        <f t="shared" si="2605"/>
        <v>121</v>
      </c>
      <c r="AR1628" s="9">
        <f t="shared" si="2605"/>
        <v>121</v>
      </c>
      <c r="AS1628" s="9">
        <f t="shared" ref="AS1628:AX1628" si="2606">AS1629+AS1631</f>
        <v>0</v>
      </c>
      <c r="AT1628" s="9">
        <f t="shared" si="2606"/>
        <v>0</v>
      </c>
      <c r="AU1628" s="9">
        <f t="shared" si="2606"/>
        <v>0</v>
      </c>
      <c r="AV1628" s="9">
        <f t="shared" si="2606"/>
        <v>0</v>
      </c>
      <c r="AW1628" s="96">
        <f t="shared" si="2606"/>
        <v>121</v>
      </c>
      <c r="AX1628" s="96">
        <f t="shared" si="2606"/>
        <v>121</v>
      </c>
      <c r="AY1628" s="9">
        <f t="shared" ref="AY1628:BD1628" si="2607">AY1629+AY1631</f>
        <v>0</v>
      </c>
      <c r="AZ1628" s="9">
        <f t="shared" si="2607"/>
        <v>0</v>
      </c>
      <c r="BA1628" s="9">
        <f t="shared" si="2607"/>
        <v>0</v>
      </c>
      <c r="BB1628" s="9">
        <f t="shared" si="2607"/>
        <v>0</v>
      </c>
      <c r="BC1628" s="9">
        <f t="shared" si="2607"/>
        <v>121</v>
      </c>
      <c r="BD1628" s="9">
        <f t="shared" si="2607"/>
        <v>121</v>
      </c>
      <c r="BE1628" s="9">
        <f t="shared" ref="BE1628:BJ1628" si="2608">BE1629+BE1631</f>
        <v>0</v>
      </c>
      <c r="BF1628" s="9">
        <f t="shared" si="2608"/>
        <v>0</v>
      </c>
      <c r="BG1628" s="9">
        <f t="shared" si="2608"/>
        <v>0</v>
      </c>
      <c r="BH1628" s="9">
        <f t="shared" si="2608"/>
        <v>0</v>
      </c>
      <c r="BI1628" s="9">
        <f t="shared" si="2608"/>
        <v>121</v>
      </c>
      <c r="BJ1628" s="9">
        <f t="shared" si="2608"/>
        <v>121</v>
      </c>
    </row>
    <row r="1629" spans="1:62" ht="66" hidden="1" x14ac:dyDescent="0.25">
      <c r="A1629" s="25" t="s">
        <v>446</v>
      </c>
      <c r="B1629" s="26" t="s">
        <v>586</v>
      </c>
      <c r="C1629" s="26" t="s">
        <v>21</v>
      </c>
      <c r="D1629" s="26" t="s">
        <v>59</v>
      </c>
      <c r="E1629" s="26" t="s">
        <v>576</v>
      </c>
      <c r="F1629" s="26" t="s">
        <v>84</v>
      </c>
      <c r="G1629" s="9">
        <f>G1630</f>
        <v>81</v>
      </c>
      <c r="H1629" s="9">
        <f t="shared" ref="H1629:BJ1629" si="2609">H1630</f>
        <v>81</v>
      </c>
      <c r="I1629" s="9">
        <f t="shared" si="2609"/>
        <v>0</v>
      </c>
      <c r="J1629" s="9">
        <f t="shared" si="2609"/>
        <v>0</v>
      </c>
      <c r="K1629" s="9">
        <f t="shared" si="2609"/>
        <v>0</v>
      </c>
      <c r="L1629" s="9">
        <f t="shared" si="2609"/>
        <v>0</v>
      </c>
      <c r="M1629" s="9">
        <f t="shared" si="2609"/>
        <v>81</v>
      </c>
      <c r="N1629" s="9">
        <f t="shared" si="2609"/>
        <v>81</v>
      </c>
      <c r="O1629" s="9">
        <f t="shared" si="2609"/>
        <v>0</v>
      </c>
      <c r="P1629" s="9">
        <f t="shared" si="2609"/>
        <v>0</v>
      </c>
      <c r="Q1629" s="9">
        <f t="shared" si="2609"/>
        <v>0</v>
      </c>
      <c r="R1629" s="9">
        <f t="shared" si="2609"/>
        <v>0</v>
      </c>
      <c r="S1629" s="9">
        <f t="shared" si="2609"/>
        <v>81</v>
      </c>
      <c r="T1629" s="9">
        <f t="shared" si="2609"/>
        <v>81</v>
      </c>
      <c r="U1629" s="9">
        <f t="shared" si="2609"/>
        <v>0</v>
      </c>
      <c r="V1629" s="9">
        <f t="shared" si="2609"/>
        <v>0</v>
      </c>
      <c r="W1629" s="9">
        <f t="shared" si="2609"/>
        <v>0</v>
      </c>
      <c r="X1629" s="9">
        <f t="shared" si="2609"/>
        <v>0</v>
      </c>
      <c r="Y1629" s="9">
        <f t="shared" si="2609"/>
        <v>81</v>
      </c>
      <c r="Z1629" s="9">
        <f t="shared" si="2609"/>
        <v>81</v>
      </c>
      <c r="AA1629" s="9">
        <f t="shared" si="2609"/>
        <v>0</v>
      </c>
      <c r="AB1629" s="9">
        <f t="shared" si="2609"/>
        <v>0</v>
      </c>
      <c r="AC1629" s="9">
        <f t="shared" si="2609"/>
        <v>0</v>
      </c>
      <c r="AD1629" s="9">
        <f t="shared" si="2609"/>
        <v>0</v>
      </c>
      <c r="AE1629" s="9">
        <f t="shared" si="2609"/>
        <v>81</v>
      </c>
      <c r="AF1629" s="9">
        <f t="shared" si="2609"/>
        <v>81</v>
      </c>
      <c r="AG1629" s="9">
        <f t="shared" si="2609"/>
        <v>0</v>
      </c>
      <c r="AH1629" s="9">
        <f t="shared" si="2609"/>
        <v>0</v>
      </c>
      <c r="AI1629" s="9">
        <f t="shared" si="2609"/>
        <v>0</v>
      </c>
      <c r="AJ1629" s="9">
        <f t="shared" si="2609"/>
        <v>0</v>
      </c>
      <c r="AK1629" s="9">
        <f t="shared" si="2609"/>
        <v>81</v>
      </c>
      <c r="AL1629" s="9">
        <f t="shared" si="2609"/>
        <v>81</v>
      </c>
      <c r="AM1629" s="9">
        <f t="shared" si="2609"/>
        <v>0</v>
      </c>
      <c r="AN1629" s="9">
        <f t="shared" si="2609"/>
        <v>0</v>
      </c>
      <c r="AO1629" s="9">
        <f t="shared" si="2609"/>
        <v>0</v>
      </c>
      <c r="AP1629" s="9">
        <f t="shared" si="2609"/>
        <v>0</v>
      </c>
      <c r="AQ1629" s="9">
        <f t="shared" si="2609"/>
        <v>81</v>
      </c>
      <c r="AR1629" s="9">
        <f t="shared" si="2609"/>
        <v>81</v>
      </c>
      <c r="AS1629" s="9">
        <f t="shared" si="2609"/>
        <v>0</v>
      </c>
      <c r="AT1629" s="9">
        <f t="shared" si="2609"/>
        <v>0</v>
      </c>
      <c r="AU1629" s="9">
        <f t="shared" si="2609"/>
        <v>0</v>
      </c>
      <c r="AV1629" s="9">
        <f t="shared" si="2609"/>
        <v>0</v>
      </c>
      <c r="AW1629" s="96">
        <f t="shared" si="2609"/>
        <v>81</v>
      </c>
      <c r="AX1629" s="96">
        <f t="shared" si="2609"/>
        <v>81</v>
      </c>
      <c r="AY1629" s="9">
        <f t="shared" si="2609"/>
        <v>0</v>
      </c>
      <c r="AZ1629" s="9">
        <f t="shared" si="2609"/>
        <v>0</v>
      </c>
      <c r="BA1629" s="9">
        <f t="shared" si="2609"/>
        <v>0</v>
      </c>
      <c r="BB1629" s="9">
        <f t="shared" si="2609"/>
        <v>0</v>
      </c>
      <c r="BC1629" s="9">
        <f t="shared" si="2609"/>
        <v>81</v>
      </c>
      <c r="BD1629" s="9">
        <f t="shared" si="2609"/>
        <v>81</v>
      </c>
      <c r="BE1629" s="9">
        <f t="shared" si="2609"/>
        <v>0</v>
      </c>
      <c r="BF1629" s="9">
        <f t="shared" si="2609"/>
        <v>0</v>
      </c>
      <c r="BG1629" s="9">
        <f t="shared" si="2609"/>
        <v>0</v>
      </c>
      <c r="BH1629" s="9">
        <f t="shared" si="2609"/>
        <v>0</v>
      </c>
      <c r="BI1629" s="9">
        <f t="shared" si="2609"/>
        <v>81</v>
      </c>
      <c r="BJ1629" s="9">
        <f t="shared" si="2609"/>
        <v>81</v>
      </c>
    </row>
    <row r="1630" spans="1:62" ht="18.75" hidden="1" customHeight="1" x14ac:dyDescent="0.25">
      <c r="A1630" s="25" t="s">
        <v>106</v>
      </c>
      <c r="B1630" s="26" t="s">
        <v>586</v>
      </c>
      <c r="C1630" s="26" t="s">
        <v>21</v>
      </c>
      <c r="D1630" s="26" t="s">
        <v>59</v>
      </c>
      <c r="E1630" s="26" t="s">
        <v>576</v>
      </c>
      <c r="F1630" s="26" t="s">
        <v>107</v>
      </c>
      <c r="G1630" s="9">
        <v>81</v>
      </c>
      <c r="H1630" s="9">
        <v>81</v>
      </c>
      <c r="I1630" s="84"/>
      <c r="J1630" s="84"/>
      <c r="K1630" s="84"/>
      <c r="L1630" s="84"/>
      <c r="M1630" s="9">
        <f>G1630+I1630+J1630+K1630+L1630</f>
        <v>81</v>
      </c>
      <c r="N1630" s="9">
        <f>H1630+L1630</f>
        <v>81</v>
      </c>
      <c r="O1630" s="85"/>
      <c r="P1630" s="85"/>
      <c r="Q1630" s="85"/>
      <c r="R1630" s="85"/>
      <c r="S1630" s="9">
        <f>M1630+O1630+P1630+Q1630+R1630</f>
        <v>81</v>
      </c>
      <c r="T1630" s="9">
        <f>N1630+R1630</f>
        <v>81</v>
      </c>
      <c r="U1630" s="85"/>
      <c r="V1630" s="85"/>
      <c r="W1630" s="85"/>
      <c r="X1630" s="85"/>
      <c r="Y1630" s="9">
        <f>S1630+U1630+V1630+W1630+X1630</f>
        <v>81</v>
      </c>
      <c r="Z1630" s="9">
        <f>T1630+X1630</f>
        <v>81</v>
      </c>
      <c r="AA1630" s="85"/>
      <c r="AB1630" s="85"/>
      <c r="AC1630" s="85"/>
      <c r="AD1630" s="85"/>
      <c r="AE1630" s="9">
        <f>Y1630+AA1630+AB1630+AC1630+AD1630</f>
        <v>81</v>
      </c>
      <c r="AF1630" s="9">
        <f>Z1630+AD1630</f>
        <v>81</v>
      </c>
      <c r="AG1630" s="85"/>
      <c r="AH1630" s="85"/>
      <c r="AI1630" s="85"/>
      <c r="AJ1630" s="85"/>
      <c r="AK1630" s="9">
        <f>AE1630+AG1630+AH1630+AI1630+AJ1630</f>
        <v>81</v>
      </c>
      <c r="AL1630" s="9">
        <f>AF1630+AJ1630</f>
        <v>81</v>
      </c>
      <c r="AM1630" s="85"/>
      <c r="AN1630" s="85"/>
      <c r="AO1630" s="85"/>
      <c r="AP1630" s="85"/>
      <c r="AQ1630" s="9">
        <f>AK1630+AM1630+AN1630+AO1630+AP1630</f>
        <v>81</v>
      </c>
      <c r="AR1630" s="9">
        <f>AL1630+AP1630</f>
        <v>81</v>
      </c>
      <c r="AS1630" s="85"/>
      <c r="AT1630" s="85"/>
      <c r="AU1630" s="85"/>
      <c r="AV1630" s="85"/>
      <c r="AW1630" s="96">
        <f>AQ1630+AS1630+AT1630+AU1630+AV1630</f>
        <v>81</v>
      </c>
      <c r="AX1630" s="96">
        <f>AR1630+AV1630</f>
        <v>81</v>
      </c>
      <c r="AY1630" s="85"/>
      <c r="AZ1630" s="85"/>
      <c r="BA1630" s="85"/>
      <c r="BB1630" s="85"/>
      <c r="BC1630" s="9">
        <f>AW1630+AY1630+AZ1630+BA1630+BB1630</f>
        <v>81</v>
      </c>
      <c r="BD1630" s="9">
        <f>AX1630+BB1630</f>
        <v>81</v>
      </c>
      <c r="BE1630" s="85"/>
      <c r="BF1630" s="85"/>
      <c r="BG1630" s="85"/>
      <c r="BH1630" s="85"/>
      <c r="BI1630" s="9">
        <f>BC1630+BE1630+BF1630+BG1630+BH1630</f>
        <v>81</v>
      </c>
      <c r="BJ1630" s="9">
        <f>BD1630+BH1630</f>
        <v>81</v>
      </c>
    </row>
    <row r="1631" spans="1:62" ht="33" hidden="1" x14ac:dyDescent="0.25">
      <c r="A1631" s="25" t="s">
        <v>242</v>
      </c>
      <c r="B1631" s="26" t="s">
        <v>586</v>
      </c>
      <c r="C1631" s="26" t="s">
        <v>21</v>
      </c>
      <c r="D1631" s="26" t="s">
        <v>59</v>
      </c>
      <c r="E1631" s="26" t="s">
        <v>576</v>
      </c>
      <c r="F1631" s="26" t="s">
        <v>30</v>
      </c>
      <c r="G1631" s="9">
        <f>G1632</f>
        <v>40</v>
      </c>
      <c r="H1631" s="9">
        <f t="shared" ref="H1631:BJ1631" si="2610">H1632</f>
        <v>40</v>
      </c>
      <c r="I1631" s="9">
        <f t="shared" si="2610"/>
        <v>0</v>
      </c>
      <c r="J1631" s="9">
        <f t="shared" si="2610"/>
        <v>0</v>
      </c>
      <c r="K1631" s="9">
        <f t="shared" si="2610"/>
        <v>0</v>
      </c>
      <c r="L1631" s="9">
        <f t="shared" si="2610"/>
        <v>0</v>
      </c>
      <c r="M1631" s="9">
        <f t="shared" si="2610"/>
        <v>40</v>
      </c>
      <c r="N1631" s="9">
        <f t="shared" si="2610"/>
        <v>40</v>
      </c>
      <c r="O1631" s="9">
        <f t="shared" si="2610"/>
        <v>0</v>
      </c>
      <c r="P1631" s="9">
        <f t="shared" si="2610"/>
        <v>0</v>
      </c>
      <c r="Q1631" s="9">
        <f t="shared" si="2610"/>
        <v>0</v>
      </c>
      <c r="R1631" s="9">
        <f t="shared" si="2610"/>
        <v>0</v>
      </c>
      <c r="S1631" s="9">
        <f t="shared" si="2610"/>
        <v>40</v>
      </c>
      <c r="T1631" s="9">
        <f t="shared" si="2610"/>
        <v>40</v>
      </c>
      <c r="U1631" s="9">
        <f t="shared" si="2610"/>
        <v>0</v>
      </c>
      <c r="V1631" s="9">
        <f t="shared" si="2610"/>
        <v>0</v>
      </c>
      <c r="W1631" s="9">
        <f t="shared" si="2610"/>
        <v>0</v>
      </c>
      <c r="X1631" s="9">
        <f t="shared" si="2610"/>
        <v>0</v>
      </c>
      <c r="Y1631" s="9">
        <f t="shared" si="2610"/>
        <v>40</v>
      </c>
      <c r="Z1631" s="9">
        <f t="shared" si="2610"/>
        <v>40</v>
      </c>
      <c r="AA1631" s="9">
        <f t="shared" si="2610"/>
        <v>0</v>
      </c>
      <c r="AB1631" s="9">
        <f t="shared" si="2610"/>
        <v>0</v>
      </c>
      <c r="AC1631" s="9">
        <f t="shared" si="2610"/>
        <v>0</v>
      </c>
      <c r="AD1631" s="9">
        <f t="shared" si="2610"/>
        <v>0</v>
      </c>
      <c r="AE1631" s="9">
        <f t="shared" si="2610"/>
        <v>40</v>
      </c>
      <c r="AF1631" s="9">
        <f t="shared" si="2610"/>
        <v>40</v>
      </c>
      <c r="AG1631" s="9">
        <f t="shared" si="2610"/>
        <v>0</v>
      </c>
      <c r="AH1631" s="9">
        <f t="shared" si="2610"/>
        <v>0</v>
      </c>
      <c r="AI1631" s="9">
        <f t="shared" si="2610"/>
        <v>0</v>
      </c>
      <c r="AJ1631" s="9">
        <f t="shared" si="2610"/>
        <v>0</v>
      </c>
      <c r="AK1631" s="9">
        <f t="shared" si="2610"/>
        <v>40</v>
      </c>
      <c r="AL1631" s="9">
        <f t="shared" si="2610"/>
        <v>40</v>
      </c>
      <c r="AM1631" s="9">
        <f t="shared" si="2610"/>
        <v>0</v>
      </c>
      <c r="AN1631" s="9">
        <f t="shared" si="2610"/>
        <v>0</v>
      </c>
      <c r="AO1631" s="9">
        <f t="shared" si="2610"/>
        <v>0</v>
      </c>
      <c r="AP1631" s="9">
        <f t="shared" si="2610"/>
        <v>0</v>
      </c>
      <c r="AQ1631" s="9">
        <f t="shared" si="2610"/>
        <v>40</v>
      </c>
      <c r="AR1631" s="9">
        <f t="shared" si="2610"/>
        <v>40</v>
      </c>
      <c r="AS1631" s="9">
        <f t="shared" si="2610"/>
        <v>0</v>
      </c>
      <c r="AT1631" s="9">
        <f t="shared" si="2610"/>
        <v>0</v>
      </c>
      <c r="AU1631" s="9">
        <f t="shared" si="2610"/>
        <v>0</v>
      </c>
      <c r="AV1631" s="9">
        <f t="shared" si="2610"/>
        <v>0</v>
      </c>
      <c r="AW1631" s="96">
        <f t="shared" si="2610"/>
        <v>40</v>
      </c>
      <c r="AX1631" s="96">
        <f t="shared" si="2610"/>
        <v>40</v>
      </c>
      <c r="AY1631" s="9">
        <f t="shared" si="2610"/>
        <v>0</v>
      </c>
      <c r="AZ1631" s="9">
        <f t="shared" si="2610"/>
        <v>0</v>
      </c>
      <c r="BA1631" s="9">
        <f t="shared" si="2610"/>
        <v>0</v>
      </c>
      <c r="BB1631" s="9">
        <f t="shared" si="2610"/>
        <v>0</v>
      </c>
      <c r="BC1631" s="9">
        <f t="shared" si="2610"/>
        <v>40</v>
      </c>
      <c r="BD1631" s="9">
        <f t="shared" si="2610"/>
        <v>40</v>
      </c>
      <c r="BE1631" s="9">
        <f t="shared" si="2610"/>
        <v>0</v>
      </c>
      <c r="BF1631" s="9">
        <f t="shared" si="2610"/>
        <v>0</v>
      </c>
      <c r="BG1631" s="9">
        <f t="shared" si="2610"/>
        <v>0</v>
      </c>
      <c r="BH1631" s="9">
        <f t="shared" si="2610"/>
        <v>0</v>
      </c>
      <c r="BI1631" s="9">
        <f t="shared" si="2610"/>
        <v>40</v>
      </c>
      <c r="BJ1631" s="9">
        <f t="shared" si="2610"/>
        <v>40</v>
      </c>
    </row>
    <row r="1632" spans="1:62" ht="33" hidden="1" x14ac:dyDescent="0.25">
      <c r="A1632" s="25" t="s">
        <v>36</v>
      </c>
      <c r="B1632" s="26" t="s">
        <v>586</v>
      </c>
      <c r="C1632" s="26" t="s">
        <v>21</v>
      </c>
      <c r="D1632" s="26" t="s">
        <v>59</v>
      </c>
      <c r="E1632" s="26" t="s">
        <v>576</v>
      </c>
      <c r="F1632" s="26" t="s">
        <v>37</v>
      </c>
      <c r="G1632" s="9">
        <v>40</v>
      </c>
      <c r="H1632" s="9">
        <v>40</v>
      </c>
      <c r="I1632" s="84"/>
      <c r="J1632" s="84"/>
      <c r="K1632" s="84"/>
      <c r="L1632" s="84"/>
      <c r="M1632" s="9">
        <f>G1632+I1632+J1632+K1632+L1632</f>
        <v>40</v>
      </c>
      <c r="N1632" s="9">
        <f>H1632+L1632</f>
        <v>40</v>
      </c>
      <c r="O1632" s="85"/>
      <c r="P1632" s="85"/>
      <c r="Q1632" s="85"/>
      <c r="R1632" s="85"/>
      <c r="S1632" s="9">
        <f>M1632+O1632+P1632+Q1632+R1632</f>
        <v>40</v>
      </c>
      <c r="T1632" s="9">
        <f>N1632+R1632</f>
        <v>40</v>
      </c>
      <c r="U1632" s="85"/>
      <c r="V1632" s="85"/>
      <c r="W1632" s="85"/>
      <c r="X1632" s="85"/>
      <c r="Y1632" s="9">
        <f>S1632+U1632+V1632+W1632+X1632</f>
        <v>40</v>
      </c>
      <c r="Z1632" s="9">
        <f>T1632+X1632</f>
        <v>40</v>
      </c>
      <c r="AA1632" s="85"/>
      <c r="AB1632" s="85"/>
      <c r="AC1632" s="85"/>
      <c r="AD1632" s="85"/>
      <c r="AE1632" s="9">
        <f>Y1632+AA1632+AB1632+AC1632+AD1632</f>
        <v>40</v>
      </c>
      <c r="AF1632" s="9">
        <f>Z1632+AD1632</f>
        <v>40</v>
      </c>
      <c r="AG1632" s="85"/>
      <c r="AH1632" s="85"/>
      <c r="AI1632" s="85"/>
      <c r="AJ1632" s="85"/>
      <c r="AK1632" s="9">
        <f>AE1632+AG1632+AH1632+AI1632+AJ1632</f>
        <v>40</v>
      </c>
      <c r="AL1632" s="9">
        <f>AF1632+AJ1632</f>
        <v>40</v>
      </c>
      <c r="AM1632" s="85"/>
      <c r="AN1632" s="85"/>
      <c r="AO1632" s="85"/>
      <c r="AP1632" s="85"/>
      <c r="AQ1632" s="9">
        <f>AK1632+AM1632+AN1632+AO1632+AP1632</f>
        <v>40</v>
      </c>
      <c r="AR1632" s="9">
        <f>AL1632+AP1632</f>
        <v>40</v>
      </c>
      <c r="AS1632" s="85"/>
      <c r="AT1632" s="85"/>
      <c r="AU1632" s="85"/>
      <c r="AV1632" s="85"/>
      <c r="AW1632" s="96">
        <f>AQ1632+AS1632+AT1632+AU1632+AV1632</f>
        <v>40</v>
      </c>
      <c r="AX1632" s="96">
        <f>AR1632+AV1632</f>
        <v>40</v>
      </c>
      <c r="AY1632" s="85"/>
      <c r="AZ1632" s="85"/>
      <c r="BA1632" s="85"/>
      <c r="BB1632" s="85"/>
      <c r="BC1632" s="9">
        <f>AW1632+AY1632+AZ1632+BA1632+BB1632</f>
        <v>40</v>
      </c>
      <c r="BD1632" s="9">
        <f>AX1632+BB1632</f>
        <v>40</v>
      </c>
      <c r="BE1632" s="85"/>
      <c r="BF1632" s="85"/>
      <c r="BG1632" s="85"/>
      <c r="BH1632" s="85"/>
      <c r="BI1632" s="9">
        <f>BC1632+BE1632+BF1632+BG1632+BH1632</f>
        <v>40</v>
      </c>
      <c r="BJ1632" s="9">
        <f>BD1632+BH1632</f>
        <v>40</v>
      </c>
    </row>
    <row r="1633" spans="1:62" ht="17.25" hidden="1" customHeight="1" x14ac:dyDescent="0.25">
      <c r="A1633" s="25" t="s">
        <v>587</v>
      </c>
      <c r="B1633" s="26" t="s">
        <v>586</v>
      </c>
      <c r="C1633" s="26" t="s">
        <v>21</v>
      </c>
      <c r="D1633" s="26" t="s">
        <v>59</v>
      </c>
      <c r="E1633" s="26" t="s">
        <v>588</v>
      </c>
      <c r="F1633" s="26"/>
      <c r="G1633" s="9">
        <f t="shared" ref="G1633:V1634" si="2611">G1634</f>
        <v>7</v>
      </c>
      <c r="H1633" s="9">
        <f t="shared" si="2611"/>
        <v>7</v>
      </c>
      <c r="I1633" s="9">
        <f t="shared" si="2611"/>
        <v>0</v>
      </c>
      <c r="J1633" s="9">
        <f t="shared" si="2611"/>
        <v>0</v>
      </c>
      <c r="K1633" s="9">
        <f t="shared" si="2611"/>
        <v>0</v>
      </c>
      <c r="L1633" s="9">
        <f t="shared" si="2611"/>
        <v>0</v>
      </c>
      <c r="M1633" s="9">
        <f t="shared" si="2611"/>
        <v>7</v>
      </c>
      <c r="N1633" s="9">
        <f t="shared" si="2611"/>
        <v>7</v>
      </c>
      <c r="O1633" s="9">
        <f t="shared" si="2611"/>
        <v>0</v>
      </c>
      <c r="P1633" s="9">
        <f t="shared" si="2611"/>
        <v>0</v>
      </c>
      <c r="Q1633" s="9">
        <f t="shared" si="2611"/>
        <v>0</v>
      </c>
      <c r="R1633" s="9">
        <f t="shared" si="2611"/>
        <v>0</v>
      </c>
      <c r="S1633" s="9">
        <f t="shared" si="2611"/>
        <v>7</v>
      </c>
      <c r="T1633" s="9">
        <f t="shared" si="2611"/>
        <v>7</v>
      </c>
      <c r="U1633" s="9">
        <f t="shared" si="2611"/>
        <v>0</v>
      </c>
      <c r="V1633" s="9">
        <f t="shared" si="2611"/>
        <v>0</v>
      </c>
      <c r="W1633" s="9">
        <f t="shared" ref="U1633:AJ1634" si="2612">W1634</f>
        <v>0</v>
      </c>
      <c r="X1633" s="9">
        <f t="shared" si="2612"/>
        <v>0</v>
      </c>
      <c r="Y1633" s="9">
        <f t="shared" si="2612"/>
        <v>7</v>
      </c>
      <c r="Z1633" s="9">
        <f t="shared" si="2612"/>
        <v>7</v>
      </c>
      <c r="AA1633" s="9">
        <f t="shared" si="2612"/>
        <v>0</v>
      </c>
      <c r="AB1633" s="9">
        <f t="shared" si="2612"/>
        <v>0</v>
      </c>
      <c r="AC1633" s="9">
        <f t="shared" si="2612"/>
        <v>0</v>
      </c>
      <c r="AD1633" s="9">
        <f t="shared" si="2612"/>
        <v>0</v>
      </c>
      <c r="AE1633" s="9">
        <f t="shared" si="2612"/>
        <v>7</v>
      </c>
      <c r="AF1633" s="9">
        <f t="shared" si="2612"/>
        <v>7</v>
      </c>
      <c r="AG1633" s="9">
        <f t="shared" si="2612"/>
        <v>0</v>
      </c>
      <c r="AH1633" s="9">
        <f t="shared" si="2612"/>
        <v>0</v>
      </c>
      <c r="AI1633" s="9">
        <f t="shared" si="2612"/>
        <v>0</v>
      </c>
      <c r="AJ1633" s="9">
        <f t="shared" si="2612"/>
        <v>0</v>
      </c>
      <c r="AK1633" s="9">
        <f t="shared" ref="AG1633:AV1634" si="2613">AK1634</f>
        <v>7</v>
      </c>
      <c r="AL1633" s="9">
        <f t="shared" si="2613"/>
        <v>7</v>
      </c>
      <c r="AM1633" s="9">
        <f t="shared" si="2613"/>
        <v>0</v>
      </c>
      <c r="AN1633" s="9">
        <f t="shared" si="2613"/>
        <v>0</v>
      </c>
      <c r="AO1633" s="9">
        <f t="shared" si="2613"/>
        <v>0</v>
      </c>
      <c r="AP1633" s="9">
        <f t="shared" si="2613"/>
        <v>0</v>
      </c>
      <c r="AQ1633" s="9">
        <f t="shared" si="2613"/>
        <v>7</v>
      </c>
      <c r="AR1633" s="9">
        <f t="shared" si="2613"/>
        <v>7</v>
      </c>
      <c r="AS1633" s="9">
        <f t="shared" si="2613"/>
        <v>0</v>
      </c>
      <c r="AT1633" s="9">
        <f t="shared" si="2613"/>
        <v>0</v>
      </c>
      <c r="AU1633" s="9">
        <f t="shared" si="2613"/>
        <v>0</v>
      </c>
      <c r="AV1633" s="9">
        <f t="shared" si="2613"/>
        <v>0</v>
      </c>
      <c r="AW1633" s="96">
        <f t="shared" ref="AS1633:BH1634" si="2614">AW1634</f>
        <v>7</v>
      </c>
      <c r="AX1633" s="96">
        <f t="shared" si="2614"/>
        <v>7</v>
      </c>
      <c r="AY1633" s="9">
        <f t="shared" si="2614"/>
        <v>0</v>
      </c>
      <c r="AZ1633" s="9">
        <f t="shared" si="2614"/>
        <v>0</v>
      </c>
      <c r="BA1633" s="9">
        <f t="shared" si="2614"/>
        <v>0</v>
      </c>
      <c r="BB1633" s="9">
        <f t="shared" si="2614"/>
        <v>0</v>
      </c>
      <c r="BC1633" s="9">
        <f t="shared" si="2614"/>
        <v>7</v>
      </c>
      <c r="BD1633" s="9">
        <f t="shared" si="2614"/>
        <v>7</v>
      </c>
      <c r="BE1633" s="9">
        <f t="shared" si="2614"/>
        <v>0</v>
      </c>
      <c r="BF1633" s="9">
        <f t="shared" si="2614"/>
        <v>0</v>
      </c>
      <c r="BG1633" s="9">
        <f t="shared" si="2614"/>
        <v>0</v>
      </c>
      <c r="BH1633" s="9">
        <f t="shared" si="2614"/>
        <v>0</v>
      </c>
      <c r="BI1633" s="9">
        <f t="shared" ref="BE1633:BJ1634" si="2615">BI1634</f>
        <v>7</v>
      </c>
      <c r="BJ1633" s="9">
        <f t="shared" si="2615"/>
        <v>7</v>
      </c>
    </row>
    <row r="1634" spans="1:62" ht="33" hidden="1" x14ac:dyDescent="0.25">
      <c r="A1634" s="25" t="s">
        <v>242</v>
      </c>
      <c r="B1634" s="26" t="s">
        <v>586</v>
      </c>
      <c r="C1634" s="26" t="s">
        <v>21</v>
      </c>
      <c r="D1634" s="26" t="s">
        <v>59</v>
      </c>
      <c r="E1634" s="26" t="s">
        <v>588</v>
      </c>
      <c r="F1634" s="26" t="s">
        <v>30</v>
      </c>
      <c r="G1634" s="9">
        <f t="shared" si="2611"/>
        <v>7</v>
      </c>
      <c r="H1634" s="9">
        <f t="shared" si="2611"/>
        <v>7</v>
      </c>
      <c r="I1634" s="9">
        <f t="shared" si="2611"/>
        <v>0</v>
      </c>
      <c r="J1634" s="9">
        <f t="shared" si="2611"/>
        <v>0</v>
      </c>
      <c r="K1634" s="9">
        <f t="shared" si="2611"/>
        <v>0</v>
      </c>
      <c r="L1634" s="9">
        <f t="shared" si="2611"/>
        <v>0</v>
      </c>
      <c r="M1634" s="9">
        <f t="shared" si="2611"/>
        <v>7</v>
      </c>
      <c r="N1634" s="9">
        <f t="shared" si="2611"/>
        <v>7</v>
      </c>
      <c r="O1634" s="9">
        <f t="shared" si="2611"/>
        <v>0</v>
      </c>
      <c r="P1634" s="9">
        <f t="shared" si="2611"/>
        <v>0</v>
      </c>
      <c r="Q1634" s="9">
        <f t="shared" si="2611"/>
        <v>0</v>
      </c>
      <c r="R1634" s="9">
        <f t="shared" si="2611"/>
        <v>0</v>
      </c>
      <c r="S1634" s="9">
        <f t="shared" si="2611"/>
        <v>7</v>
      </c>
      <c r="T1634" s="9">
        <f t="shared" si="2611"/>
        <v>7</v>
      </c>
      <c r="U1634" s="9">
        <f t="shared" si="2612"/>
        <v>0</v>
      </c>
      <c r="V1634" s="9">
        <f t="shared" si="2612"/>
        <v>0</v>
      </c>
      <c r="W1634" s="9">
        <f t="shared" si="2612"/>
        <v>0</v>
      </c>
      <c r="X1634" s="9">
        <f t="shared" si="2612"/>
        <v>0</v>
      </c>
      <c r="Y1634" s="9">
        <f t="shared" si="2612"/>
        <v>7</v>
      </c>
      <c r="Z1634" s="9">
        <f t="shared" si="2612"/>
        <v>7</v>
      </c>
      <c r="AA1634" s="9">
        <f t="shared" si="2612"/>
        <v>0</v>
      </c>
      <c r="AB1634" s="9">
        <f t="shared" si="2612"/>
        <v>0</v>
      </c>
      <c r="AC1634" s="9">
        <f t="shared" si="2612"/>
        <v>0</v>
      </c>
      <c r="AD1634" s="9">
        <f t="shared" si="2612"/>
        <v>0</v>
      </c>
      <c r="AE1634" s="9">
        <f t="shared" si="2612"/>
        <v>7</v>
      </c>
      <c r="AF1634" s="9">
        <f t="shared" si="2612"/>
        <v>7</v>
      </c>
      <c r="AG1634" s="9">
        <f t="shared" si="2613"/>
        <v>0</v>
      </c>
      <c r="AH1634" s="9">
        <f t="shared" si="2613"/>
        <v>0</v>
      </c>
      <c r="AI1634" s="9">
        <f t="shared" si="2613"/>
        <v>0</v>
      </c>
      <c r="AJ1634" s="9">
        <f t="shared" si="2613"/>
        <v>0</v>
      </c>
      <c r="AK1634" s="9">
        <f t="shared" si="2613"/>
        <v>7</v>
      </c>
      <c r="AL1634" s="9">
        <f t="shared" si="2613"/>
        <v>7</v>
      </c>
      <c r="AM1634" s="9">
        <f t="shared" si="2613"/>
        <v>0</v>
      </c>
      <c r="AN1634" s="9">
        <f t="shared" si="2613"/>
        <v>0</v>
      </c>
      <c r="AO1634" s="9">
        <f t="shared" si="2613"/>
        <v>0</v>
      </c>
      <c r="AP1634" s="9">
        <f t="shared" si="2613"/>
        <v>0</v>
      </c>
      <c r="AQ1634" s="9">
        <f t="shared" si="2613"/>
        <v>7</v>
      </c>
      <c r="AR1634" s="9">
        <f t="shared" si="2613"/>
        <v>7</v>
      </c>
      <c r="AS1634" s="9">
        <f t="shared" si="2614"/>
        <v>0</v>
      </c>
      <c r="AT1634" s="9">
        <f t="shared" si="2614"/>
        <v>0</v>
      </c>
      <c r="AU1634" s="9">
        <f t="shared" si="2614"/>
        <v>0</v>
      </c>
      <c r="AV1634" s="9">
        <f t="shared" si="2614"/>
        <v>0</v>
      </c>
      <c r="AW1634" s="96">
        <f t="shared" si="2614"/>
        <v>7</v>
      </c>
      <c r="AX1634" s="96">
        <f t="shared" si="2614"/>
        <v>7</v>
      </c>
      <c r="AY1634" s="9">
        <f t="shared" si="2614"/>
        <v>0</v>
      </c>
      <c r="AZ1634" s="9">
        <f t="shared" si="2614"/>
        <v>0</v>
      </c>
      <c r="BA1634" s="9">
        <f t="shared" si="2614"/>
        <v>0</v>
      </c>
      <c r="BB1634" s="9">
        <f t="shared" si="2614"/>
        <v>0</v>
      </c>
      <c r="BC1634" s="9">
        <f t="shared" si="2614"/>
        <v>7</v>
      </c>
      <c r="BD1634" s="9">
        <f t="shared" si="2614"/>
        <v>7</v>
      </c>
      <c r="BE1634" s="9">
        <f t="shared" si="2615"/>
        <v>0</v>
      </c>
      <c r="BF1634" s="9">
        <f t="shared" si="2615"/>
        <v>0</v>
      </c>
      <c r="BG1634" s="9">
        <f t="shared" si="2615"/>
        <v>0</v>
      </c>
      <c r="BH1634" s="9">
        <f t="shared" si="2615"/>
        <v>0</v>
      </c>
      <c r="BI1634" s="9">
        <f t="shared" si="2615"/>
        <v>7</v>
      </c>
      <c r="BJ1634" s="9">
        <f t="shared" si="2615"/>
        <v>7</v>
      </c>
    </row>
    <row r="1635" spans="1:62" ht="33" hidden="1" x14ac:dyDescent="0.25">
      <c r="A1635" s="25" t="s">
        <v>36</v>
      </c>
      <c r="B1635" s="26" t="s">
        <v>586</v>
      </c>
      <c r="C1635" s="26" t="s">
        <v>21</v>
      </c>
      <c r="D1635" s="26" t="s">
        <v>59</v>
      </c>
      <c r="E1635" s="26" t="s">
        <v>588</v>
      </c>
      <c r="F1635" s="26" t="s">
        <v>37</v>
      </c>
      <c r="G1635" s="9">
        <v>7</v>
      </c>
      <c r="H1635" s="9">
        <v>7</v>
      </c>
      <c r="I1635" s="84"/>
      <c r="J1635" s="84"/>
      <c r="K1635" s="84"/>
      <c r="L1635" s="84"/>
      <c r="M1635" s="9">
        <f>G1635+I1635+J1635+K1635+L1635</f>
        <v>7</v>
      </c>
      <c r="N1635" s="9">
        <f>H1635+L1635</f>
        <v>7</v>
      </c>
      <c r="O1635" s="85"/>
      <c r="P1635" s="85"/>
      <c r="Q1635" s="85"/>
      <c r="R1635" s="85"/>
      <c r="S1635" s="9">
        <f>M1635+O1635+P1635+Q1635+R1635</f>
        <v>7</v>
      </c>
      <c r="T1635" s="9">
        <f>N1635+R1635</f>
        <v>7</v>
      </c>
      <c r="U1635" s="85"/>
      <c r="V1635" s="85"/>
      <c r="W1635" s="85"/>
      <c r="X1635" s="85"/>
      <c r="Y1635" s="9">
        <f>S1635+U1635+V1635+W1635+X1635</f>
        <v>7</v>
      </c>
      <c r="Z1635" s="9">
        <f>T1635+X1635</f>
        <v>7</v>
      </c>
      <c r="AA1635" s="85"/>
      <c r="AB1635" s="85"/>
      <c r="AC1635" s="85"/>
      <c r="AD1635" s="85"/>
      <c r="AE1635" s="9">
        <f>Y1635+AA1635+AB1635+AC1635+AD1635</f>
        <v>7</v>
      </c>
      <c r="AF1635" s="9">
        <f>Z1635+AD1635</f>
        <v>7</v>
      </c>
      <c r="AG1635" s="85"/>
      <c r="AH1635" s="85"/>
      <c r="AI1635" s="85"/>
      <c r="AJ1635" s="85"/>
      <c r="AK1635" s="9">
        <f>AE1635+AG1635+AH1635+AI1635+AJ1635</f>
        <v>7</v>
      </c>
      <c r="AL1635" s="9">
        <f>AF1635+AJ1635</f>
        <v>7</v>
      </c>
      <c r="AM1635" s="85"/>
      <c r="AN1635" s="85"/>
      <c r="AO1635" s="85"/>
      <c r="AP1635" s="85"/>
      <c r="AQ1635" s="9">
        <f>AK1635+AM1635+AN1635+AO1635+AP1635</f>
        <v>7</v>
      </c>
      <c r="AR1635" s="9">
        <f>AL1635+AP1635</f>
        <v>7</v>
      </c>
      <c r="AS1635" s="85"/>
      <c r="AT1635" s="85"/>
      <c r="AU1635" s="85"/>
      <c r="AV1635" s="85"/>
      <c r="AW1635" s="96">
        <f>AQ1635+AS1635+AT1635+AU1635+AV1635</f>
        <v>7</v>
      </c>
      <c r="AX1635" s="96">
        <f>AR1635+AV1635</f>
        <v>7</v>
      </c>
      <c r="AY1635" s="85"/>
      <c r="AZ1635" s="85"/>
      <c r="BA1635" s="85"/>
      <c r="BB1635" s="85"/>
      <c r="BC1635" s="9">
        <f>AW1635+AY1635+AZ1635+BA1635+BB1635</f>
        <v>7</v>
      </c>
      <c r="BD1635" s="9">
        <f>AX1635+BB1635</f>
        <v>7</v>
      </c>
      <c r="BE1635" s="85"/>
      <c r="BF1635" s="85"/>
      <c r="BG1635" s="85"/>
      <c r="BH1635" s="85"/>
      <c r="BI1635" s="9">
        <f>BC1635+BE1635+BF1635+BG1635+BH1635</f>
        <v>7</v>
      </c>
      <c r="BJ1635" s="9">
        <f>BD1635+BH1635</f>
        <v>7</v>
      </c>
    </row>
    <row r="1636" spans="1:62" ht="49.5" hidden="1" x14ac:dyDescent="0.25">
      <c r="A1636" s="25" t="s">
        <v>579</v>
      </c>
      <c r="B1636" s="26" t="s">
        <v>586</v>
      </c>
      <c r="C1636" s="26" t="s">
        <v>21</v>
      </c>
      <c r="D1636" s="26" t="s">
        <v>59</v>
      </c>
      <c r="E1636" s="26" t="s">
        <v>584</v>
      </c>
      <c r="F1636" s="26"/>
      <c r="G1636" s="9">
        <f>G1637+G1639+G1641</f>
        <v>2926</v>
      </c>
      <c r="H1636" s="9">
        <f>H1637+H1639+H1641</f>
        <v>2926</v>
      </c>
      <c r="I1636" s="9">
        <f t="shared" ref="I1636:N1636" si="2616">I1637+I1639+I1641</f>
        <v>0</v>
      </c>
      <c r="J1636" s="9">
        <f t="shared" si="2616"/>
        <v>0</v>
      </c>
      <c r="K1636" s="9">
        <f t="shared" si="2616"/>
        <v>0</v>
      </c>
      <c r="L1636" s="9">
        <f t="shared" si="2616"/>
        <v>0</v>
      </c>
      <c r="M1636" s="9">
        <f t="shared" si="2616"/>
        <v>2926</v>
      </c>
      <c r="N1636" s="9">
        <f t="shared" si="2616"/>
        <v>2926</v>
      </c>
      <c r="O1636" s="9">
        <f t="shared" ref="O1636:T1636" si="2617">O1637+O1639+O1641</f>
        <v>0</v>
      </c>
      <c r="P1636" s="9">
        <f t="shared" si="2617"/>
        <v>0</v>
      </c>
      <c r="Q1636" s="9">
        <f t="shared" si="2617"/>
        <v>0</v>
      </c>
      <c r="R1636" s="9">
        <f t="shared" si="2617"/>
        <v>0</v>
      </c>
      <c r="S1636" s="9">
        <f t="shared" si="2617"/>
        <v>2926</v>
      </c>
      <c r="T1636" s="9">
        <f t="shared" si="2617"/>
        <v>2926</v>
      </c>
      <c r="U1636" s="9">
        <f t="shared" ref="U1636:Z1636" si="2618">U1637+U1639+U1641</f>
        <v>0</v>
      </c>
      <c r="V1636" s="9">
        <f t="shared" si="2618"/>
        <v>0</v>
      </c>
      <c r="W1636" s="9">
        <f t="shared" si="2618"/>
        <v>0</v>
      </c>
      <c r="X1636" s="9">
        <f t="shared" si="2618"/>
        <v>0</v>
      </c>
      <c r="Y1636" s="9">
        <f t="shared" si="2618"/>
        <v>2926</v>
      </c>
      <c r="Z1636" s="9">
        <f t="shared" si="2618"/>
        <v>2926</v>
      </c>
      <c r="AA1636" s="9">
        <f t="shared" ref="AA1636:AF1636" si="2619">AA1637+AA1639+AA1641</f>
        <v>0</v>
      </c>
      <c r="AB1636" s="9">
        <f t="shared" si="2619"/>
        <v>0</v>
      </c>
      <c r="AC1636" s="9">
        <f t="shared" si="2619"/>
        <v>0</v>
      </c>
      <c r="AD1636" s="9">
        <f t="shared" si="2619"/>
        <v>0</v>
      </c>
      <c r="AE1636" s="9">
        <f t="shared" si="2619"/>
        <v>2926</v>
      </c>
      <c r="AF1636" s="9">
        <f t="shared" si="2619"/>
        <v>2926</v>
      </c>
      <c r="AG1636" s="9">
        <f t="shared" ref="AG1636:AL1636" si="2620">AG1637+AG1639+AG1641</f>
        <v>0</v>
      </c>
      <c r="AH1636" s="9">
        <f t="shared" si="2620"/>
        <v>0</v>
      </c>
      <c r="AI1636" s="9">
        <f t="shared" si="2620"/>
        <v>0</v>
      </c>
      <c r="AJ1636" s="9">
        <f t="shared" si="2620"/>
        <v>0</v>
      </c>
      <c r="AK1636" s="9">
        <f t="shared" si="2620"/>
        <v>2926</v>
      </c>
      <c r="AL1636" s="9">
        <f t="shared" si="2620"/>
        <v>2926</v>
      </c>
      <c r="AM1636" s="9">
        <f t="shared" ref="AM1636:AR1636" si="2621">AM1637+AM1639+AM1641</f>
        <v>0</v>
      </c>
      <c r="AN1636" s="9">
        <f t="shared" si="2621"/>
        <v>0</v>
      </c>
      <c r="AO1636" s="9">
        <f t="shared" si="2621"/>
        <v>0</v>
      </c>
      <c r="AP1636" s="9">
        <f t="shared" si="2621"/>
        <v>0</v>
      </c>
      <c r="AQ1636" s="9">
        <f t="shared" si="2621"/>
        <v>2926</v>
      </c>
      <c r="AR1636" s="9">
        <f t="shared" si="2621"/>
        <v>2926</v>
      </c>
      <c r="AS1636" s="9">
        <f t="shared" ref="AS1636:AX1636" si="2622">AS1637+AS1639+AS1641</f>
        <v>0</v>
      </c>
      <c r="AT1636" s="9">
        <f t="shared" si="2622"/>
        <v>0</v>
      </c>
      <c r="AU1636" s="9">
        <f t="shared" si="2622"/>
        <v>0</v>
      </c>
      <c r="AV1636" s="9">
        <f t="shared" si="2622"/>
        <v>323</v>
      </c>
      <c r="AW1636" s="96">
        <f t="shared" si="2622"/>
        <v>3249</v>
      </c>
      <c r="AX1636" s="96">
        <f t="shared" si="2622"/>
        <v>3249</v>
      </c>
      <c r="AY1636" s="9">
        <f t="shared" ref="AY1636:BD1636" si="2623">AY1637+AY1639+AY1641</f>
        <v>0</v>
      </c>
      <c r="AZ1636" s="9">
        <f t="shared" si="2623"/>
        <v>0</v>
      </c>
      <c r="BA1636" s="9">
        <f t="shared" si="2623"/>
        <v>0</v>
      </c>
      <c r="BB1636" s="9">
        <f t="shared" si="2623"/>
        <v>0</v>
      </c>
      <c r="BC1636" s="9">
        <f t="shared" si="2623"/>
        <v>3249</v>
      </c>
      <c r="BD1636" s="9">
        <f t="shared" si="2623"/>
        <v>3249</v>
      </c>
      <c r="BE1636" s="9">
        <f t="shared" ref="BE1636:BJ1636" si="2624">BE1637+BE1639+BE1641</f>
        <v>0</v>
      </c>
      <c r="BF1636" s="9">
        <f t="shared" si="2624"/>
        <v>0</v>
      </c>
      <c r="BG1636" s="9">
        <f t="shared" si="2624"/>
        <v>0</v>
      </c>
      <c r="BH1636" s="9">
        <f t="shared" si="2624"/>
        <v>0</v>
      </c>
      <c r="BI1636" s="9">
        <f t="shared" si="2624"/>
        <v>3249</v>
      </c>
      <c r="BJ1636" s="9">
        <f t="shared" si="2624"/>
        <v>3249</v>
      </c>
    </row>
    <row r="1637" spans="1:62" ht="66" hidden="1" x14ac:dyDescent="0.25">
      <c r="A1637" s="25" t="s">
        <v>446</v>
      </c>
      <c r="B1637" s="26" t="s">
        <v>586</v>
      </c>
      <c r="C1637" s="26" t="s">
        <v>21</v>
      </c>
      <c r="D1637" s="26" t="s">
        <v>59</v>
      </c>
      <c r="E1637" s="26" t="s">
        <v>584</v>
      </c>
      <c r="F1637" s="26" t="s">
        <v>84</v>
      </c>
      <c r="G1637" s="9">
        <f>G1638</f>
        <v>1643</v>
      </c>
      <c r="H1637" s="9">
        <f t="shared" ref="H1637:BJ1637" si="2625">H1638</f>
        <v>1643</v>
      </c>
      <c r="I1637" s="9">
        <f t="shared" si="2625"/>
        <v>0</v>
      </c>
      <c r="J1637" s="9">
        <f t="shared" si="2625"/>
        <v>0</v>
      </c>
      <c r="K1637" s="9">
        <f t="shared" si="2625"/>
        <v>0</v>
      </c>
      <c r="L1637" s="9">
        <f t="shared" si="2625"/>
        <v>0</v>
      </c>
      <c r="M1637" s="9">
        <f t="shared" si="2625"/>
        <v>1643</v>
      </c>
      <c r="N1637" s="9">
        <f t="shared" si="2625"/>
        <v>1643</v>
      </c>
      <c r="O1637" s="9">
        <f t="shared" si="2625"/>
        <v>0</v>
      </c>
      <c r="P1637" s="9">
        <f t="shared" si="2625"/>
        <v>0</v>
      </c>
      <c r="Q1637" s="9">
        <f t="shared" si="2625"/>
        <v>0</v>
      </c>
      <c r="R1637" s="9">
        <f t="shared" si="2625"/>
        <v>0</v>
      </c>
      <c r="S1637" s="9">
        <f t="shared" si="2625"/>
        <v>1643</v>
      </c>
      <c r="T1637" s="9">
        <f t="shared" si="2625"/>
        <v>1643</v>
      </c>
      <c r="U1637" s="9">
        <f t="shared" si="2625"/>
        <v>0</v>
      </c>
      <c r="V1637" s="9">
        <f t="shared" si="2625"/>
        <v>0</v>
      </c>
      <c r="W1637" s="9">
        <f t="shared" si="2625"/>
        <v>0</v>
      </c>
      <c r="X1637" s="9">
        <f t="shared" si="2625"/>
        <v>0</v>
      </c>
      <c r="Y1637" s="9">
        <f t="shared" si="2625"/>
        <v>1643</v>
      </c>
      <c r="Z1637" s="9">
        <f t="shared" si="2625"/>
        <v>1643</v>
      </c>
      <c r="AA1637" s="9">
        <f t="shared" si="2625"/>
        <v>0</v>
      </c>
      <c r="AB1637" s="9">
        <f t="shared" si="2625"/>
        <v>0</v>
      </c>
      <c r="AC1637" s="9">
        <f t="shared" si="2625"/>
        <v>0</v>
      </c>
      <c r="AD1637" s="9">
        <f t="shared" si="2625"/>
        <v>0</v>
      </c>
      <c r="AE1637" s="9">
        <f t="shared" si="2625"/>
        <v>1643</v>
      </c>
      <c r="AF1637" s="9">
        <f t="shared" si="2625"/>
        <v>1643</v>
      </c>
      <c r="AG1637" s="9">
        <f t="shared" si="2625"/>
        <v>0</v>
      </c>
      <c r="AH1637" s="9">
        <f t="shared" si="2625"/>
        <v>0</v>
      </c>
      <c r="AI1637" s="9">
        <f t="shared" si="2625"/>
        <v>0</v>
      </c>
      <c r="AJ1637" s="9">
        <f t="shared" si="2625"/>
        <v>0</v>
      </c>
      <c r="AK1637" s="9">
        <f t="shared" si="2625"/>
        <v>1643</v>
      </c>
      <c r="AL1637" s="9">
        <f t="shared" si="2625"/>
        <v>1643</v>
      </c>
      <c r="AM1637" s="9">
        <f t="shared" si="2625"/>
        <v>0</v>
      </c>
      <c r="AN1637" s="9">
        <f t="shared" si="2625"/>
        <v>0</v>
      </c>
      <c r="AO1637" s="9">
        <f t="shared" si="2625"/>
        <v>0</v>
      </c>
      <c r="AP1637" s="9">
        <f t="shared" si="2625"/>
        <v>0</v>
      </c>
      <c r="AQ1637" s="9">
        <f t="shared" si="2625"/>
        <v>1643</v>
      </c>
      <c r="AR1637" s="9">
        <f t="shared" si="2625"/>
        <v>1643</v>
      </c>
      <c r="AS1637" s="9">
        <f t="shared" si="2625"/>
        <v>0</v>
      </c>
      <c r="AT1637" s="9">
        <f t="shared" si="2625"/>
        <v>0</v>
      </c>
      <c r="AU1637" s="9">
        <f t="shared" si="2625"/>
        <v>0</v>
      </c>
      <c r="AV1637" s="9">
        <f t="shared" si="2625"/>
        <v>0</v>
      </c>
      <c r="AW1637" s="96">
        <f t="shared" si="2625"/>
        <v>1643</v>
      </c>
      <c r="AX1637" s="96">
        <f t="shared" si="2625"/>
        <v>1643</v>
      </c>
      <c r="AY1637" s="9">
        <f t="shared" si="2625"/>
        <v>0</v>
      </c>
      <c r="AZ1637" s="9">
        <f t="shared" si="2625"/>
        <v>0</v>
      </c>
      <c r="BA1637" s="9">
        <f t="shared" si="2625"/>
        <v>0</v>
      </c>
      <c r="BB1637" s="9">
        <f t="shared" si="2625"/>
        <v>0</v>
      </c>
      <c r="BC1637" s="9">
        <f t="shared" si="2625"/>
        <v>1643</v>
      </c>
      <c r="BD1637" s="9">
        <f t="shared" si="2625"/>
        <v>1643</v>
      </c>
      <c r="BE1637" s="9">
        <f t="shared" si="2625"/>
        <v>0</v>
      </c>
      <c r="BF1637" s="9">
        <f t="shared" si="2625"/>
        <v>0</v>
      </c>
      <c r="BG1637" s="9">
        <f t="shared" si="2625"/>
        <v>0</v>
      </c>
      <c r="BH1637" s="9">
        <f t="shared" si="2625"/>
        <v>0</v>
      </c>
      <c r="BI1637" s="9">
        <f t="shared" si="2625"/>
        <v>1643</v>
      </c>
      <c r="BJ1637" s="9">
        <f t="shared" si="2625"/>
        <v>1643</v>
      </c>
    </row>
    <row r="1638" spans="1:62" ht="18" hidden="1" customHeight="1" x14ac:dyDescent="0.25">
      <c r="A1638" s="25" t="s">
        <v>106</v>
      </c>
      <c r="B1638" s="26" t="s">
        <v>586</v>
      </c>
      <c r="C1638" s="26" t="s">
        <v>21</v>
      </c>
      <c r="D1638" s="26" t="s">
        <v>59</v>
      </c>
      <c r="E1638" s="26" t="s">
        <v>584</v>
      </c>
      <c r="F1638" s="26" t="s">
        <v>107</v>
      </c>
      <c r="G1638" s="9">
        <v>1643</v>
      </c>
      <c r="H1638" s="9">
        <v>1643</v>
      </c>
      <c r="I1638" s="84"/>
      <c r="J1638" s="84"/>
      <c r="K1638" s="84"/>
      <c r="L1638" s="84"/>
      <c r="M1638" s="9">
        <f>G1638+I1638+J1638+K1638+L1638</f>
        <v>1643</v>
      </c>
      <c r="N1638" s="9">
        <f>H1638+L1638</f>
        <v>1643</v>
      </c>
      <c r="O1638" s="85"/>
      <c r="P1638" s="85"/>
      <c r="Q1638" s="85"/>
      <c r="R1638" s="85"/>
      <c r="S1638" s="9">
        <f>M1638+O1638+P1638+Q1638+R1638</f>
        <v>1643</v>
      </c>
      <c r="T1638" s="9">
        <f>N1638+R1638</f>
        <v>1643</v>
      </c>
      <c r="U1638" s="85"/>
      <c r="V1638" s="85"/>
      <c r="W1638" s="85"/>
      <c r="X1638" s="85"/>
      <c r="Y1638" s="9">
        <f>S1638+U1638+V1638+W1638+X1638</f>
        <v>1643</v>
      </c>
      <c r="Z1638" s="9">
        <f>T1638+X1638</f>
        <v>1643</v>
      </c>
      <c r="AA1638" s="85"/>
      <c r="AB1638" s="85"/>
      <c r="AC1638" s="85"/>
      <c r="AD1638" s="85"/>
      <c r="AE1638" s="9">
        <f>Y1638+AA1638+AB1638+AC1638+AD1638</f>
        <v>1643</v>
      </c>
      <c r="AF1638" s="9">
        <f>Z1638+AD1638</f>
        <v>1643</v>
      </c>
      <c r="AG1638" s="85"/>
      <c r="AH1638" s="85"/>
      <c r="AI1638" s="85"/>
      <c r="AJ1638" s="85"/>
      <c r="AK1638" s="9">
        <f>AE1638+AG1638+AH1638+AI1638+AJ1638</f>
        <v>1643</v>
      </c>
      <c r="AL1638" s="9">
        <f>AF1638+AJ1638</f>
        <v>1643</v>
      </c>
      <c r="AM1638" s="85"/>
      <c r="AN1638" s="85"/>
      <c r="AO1638" s="85"/>
      <c r="AP1638" s="85"/>
      <c r="AQ1638" s="9">
        <f>AK1638+AM1638+AN1638+AO1638+AP1638</f>
        <v>1643</v>
      </c>
      <c r="AR1638" s="9">
        <f>AL1638+AP1638</f>
        <v>1643</v>
      </c>
      <c r="AS1638" s="85"/>
      <c r="AT1638" s="85"/>
      <c r="AU1638" s="85"/>
      <c r="AV1638" s="85"/>
      <c r="AW1638" s="96">
        <f>AQ1638+AS1638+AT1638+AU1638+AV1638</f>
        <v>1643</v>
      </c>
      <c r="AX1638" s="96">
        <f>AR1638+AV1638</f>
        <v>1643</v>
      </c>
      <c r="AY1638" s="85"/>
      <c r="AZ1638" s="85"/>
      <c r="BA1638" s="85"/>
      <c r="BB1638" s="85"/>
      <c r="BC1638" s="9">
        <f>AW1638+AY1638+AZ1638+BA1638+BB1638</f>
        <v>1643</v>
      </c>
      <c r="BD1638" s="9">
        <f>AX1638+BB1638</f>
        <v>1643</v>
      </c>
      <c r="BE1638" s="85"/>
      <c r="BF1638" s="85"/>
      <c r="BG1638" s="85"/>
      <c r="BH1638" s="85"/>
      <c r="BI1638" s="9">
        <f>BC1638+BE1638+BF1638+BG1638+BH1638</f>
        <v>1643</v>
      </c>
      <c r="BJ1638" s="9">
        <f>BD1638+BH1638</f>
        <v>1643</v>
      </c>
    </row>
    <row r="1639" spans="1:62" ht="33" hidden="1" x14ac:dyDescent="0.25">
      <c r="A1639" s="25" t="s">
        <v>242</v>
      </c>
      <c r="B1639" s="26" t="s">
        <v>586</v>
      </c>
      <c r="C1639" s="26" t="s">
        <v>21</v>
      </c>
      <c r="D1639" s="26" t="s">
        <v>59</v>
      </c>
      <c r="E1639" s="26" t="s">
        <v>584</v>
      </c>
      <c r="F1639" s="26" t="s">
        <v>30</v>
      </c>
      <c r="G1639" s="9">
        <f>G1640</f>
        <v>1269</v>
      </c>
      <c r="H1639" s="9">
        <f t="shared" ref="H1639:BJ1639" si="2626">H1640</f>
        <v>1269</v>
      </c>
      <c r="I1639" s="9">
        <f t="shared" si="2626"/>
        <v>0</v>
      </c>
      <c r="J1639" s="9">
        <f t="shared" si="2626"/>
        <v>0</v>
      </c>
      <c r="K1639" s="9">
        <f t="shared" si="2626"/>
        <v>0</v>
      </c>
      <c r="L1639" s="9">
        <f t="shared" si="2626"/>
        <v>0</v>
      </c>
      <c r="M1639" s="9">
        <f t="shared" si="2626"/>
        <v>1269</v>
      </c>
      <c r="N1639" s="9">
        <f t="shared" si="2626"/>
        <v>1269</v>
      </c>
      <c r="O1639" s="9">
        <f t="shared" si="2626"/>
        <v>0</v>
      </c>
      <c r="P1639" s="9">
        <f t="shared" si="2626"/>
        <v>0</v>
      </c>
      <c r="Q1639" s="9">
        <f t="shared" si="2626"/>
        <v>0</v>
      </c>
      <c r="R1639" s="9">
        <f t="shared" si="2626"/>
        <v>0</v>
      </c>
      <c r="S1639" s="9">
        <f t="shared" si="2626"/>
        <v>1269</v>
      </c>
      <c r="T1639" s="9">
        <f t="shared" si="2626"/>
        <v>1269</v>
      </c>
      <c r="U1639" s="9">
        <f t="shared" si="2626"/>
        <v>0</v>
      </c>
      <c r="V1639" s="9">
        <f t="shared" si="2626"/>
        <v>0</v>
      </c>
      <c r="W1639" s="9">
        <f t="shared" si="2626"/>
        <v>0</v>
      </c>
      <c r="X1639" s="9">
        <f t="shared" si="2626"/>
        <v>0</v>
      </c>
      <c r="Y1639" s="9">
        <f t="shared" si="2626"/>
        <v>1269</v>
      </c>
      <c r="Z1639" s="9">
        <f t="shared" si="2626"/>
        <v>1269</v>
      </c>
      <c r="AA1639" s="9">
        <f t="shared" si="2626"/>
        <v>0</v>
      </c>
      <c r="AB1639" s="9">
        <f t="shared" si="2626"/>
        <v>0</v>
      </c>
      <c r="AC1639" s="9">
        <f t="shared" si="2626"/>
        <v>0</v>
      </c>
      <c r="AD1639" s="9">
        <f t="shared" si="2626"/>
        <v>0</v>
      </c>
      <c r="AE1639" s="9">
        <f t="shared" si="2626"/>
        <v>1269</v>
      </c>
      <c r="AF1639" s="9">
        <f t="shared" si="2626"/>
        <v>1269</v>
      </c>
      <c r="AG1639" s="9">
        <f t="shared" si="2626"/>
        <v>0</v>
      </c>
      <c r="AH1639" s="9">
        <f t="shared" si="2626"/>
        <v>0</v>
      </c>
      <c r="AI1639" s="9">
        <f t="shared" si="2626"/>
        <v>0</v>
      </c>
      <c r="AJ1639" s="9">
        <f t="shared" si="2626"/>
        <v>0</v>
      </c>
      <c r="AK1639" s="9">
        <f t="shared" si="2626"/>
        <v>1269</v>
      </c>
      <c r="AL1639" s="9">
        <f t="shared" si="2626"/>
        <v>1269</v>
      </c>
      <c r="AM1639" s="9">
        <f t="shared" si="2626"/>
        <v>0</v>
      </c>
      <c r="AN1639" s="9">
        <f t="shared" si="2626"/>
        <v>0</v>
      </c>
      <c r="AO1639" s="9">
        <f t="shared" si="2626"/>
        <v>0</v>
      </c>
      <c r="AP1639" s="9">
        <f t="shared" si="2626"/>
        <v>0</v>
      </c>
      <c r="AQ1639" s="9">
        <f t="shared" si="2626"/>
        <v>1269</v>
      </c>
      <c r="AR1639" s="9">
        <f t="shared" si="2626"/>
        <v>1269</v>
      </c>
      <c r="AS1639" s="9">
        <f t="shared" si="2626"/>
        <v>0</v>
      </c>
      <c r="AT1639" s="9">
        <f t="shared" si="2626"/>
        <v>0</v>
      </c>
      <c r="AU1639" s="9">
        <f t="shared" si="2626"/>
        <v>0</v>
      </c>
      <c r="AV1639" s="9">
        <f t="shared" si="2626"/>
        <v>323</v>
      </c>
      <c r="AW1639" s="96">
        <f t="shared" si="2626"/>
        <v>1592</v>
      </c>
      <c r="AX1639" s="96">
        <f t="shared" si="2626"/>
        <v>1592</v>
      </c>
      <c r="AY1639" s="9">
        <f t="shared" si="2626"/>
        <v>0</v>
      </c>
      <c r="AZ1639" s="9">
        <f t="shared" si="2626"/>
        <v>0</v>
      </c>
      <c r="BA1639" s="9">
        <f t="shared" si="2626"/>
        <v>0</v>
      </c>
      <c r="BB1639" s="9">
        <f t="shared" si="2626"/>
        <v>0</v>
      </c>
      <c r="BC1639" s="9">
        <f t="shared" si="2626"/>
        <v>1592</v>
      </c>
      <c r="BD1639" s="9">
        <f t="shared" si="2626"/>
        <v>1592</v>
      </c>
      <c r="BE1639" s="9">
        <f t="shared" si="2626"/>
        <v>0</v>
      </c>
      <c r="BF1639" s="9">
        <f t="shared" si="2626"/>
        <v>0</v>
      </c>
      <c r="BG1639" s="9">
        <f t="shared" si="2626"/>
        <v>0</v>
      </c>
      <c r="BH1639" s="9">
        <f t="shared" si="2626"/>
        <v>0</v>
      </c>
      <c r="BI1639" s="9">
        <f t="shared" si="2626"/>
        <v>1592</v>
      </c>
      <c r="BJ1639" s="9">
        <f t="shared" si="2626"/>
        <v>1592</v>
      </c>
    </row>
    <row r="1640" spans="1:62" ht="33" hidden="1" x14ac:dyDescent="0.25">
      <c r="A1640" s="25" t="s">
        <v>36</v>
      </c>
      <c r="B1640" s="26" t="s">
        <v>586</v>
      </c>
      <c r="C1640" s="26" t="s">
        <v>21</v>
      </c>
      <c r="D1640" s="26" t="s">
        <v>59</v>
      </c>
      <c r="E1640" s="26" t="s">
        <v>584</v>
      </c>
      <c r="F1640" s="26" t="s">
        <v>37</v>
      </c>
      <c r="G1640" s="9">
        <v>1269</v>
      </c>
      <c r="H1640" s="9">
        <v>1269</v>
      </c>
      <c r="I1640" s="84"/>
      <c r="J1640" s="84"/>
      <c r="K1640" s="84"/>
      <c r="L1640" s="84"/>
      <c r="M1640" s="9">
        <f>G1640+I1640+J1640+K1640+L1640</f>
        <v>1269</v>
      </c>
      <c r="N1640" s="9">
        <f>H1640+L1640</f>
        <v>1269</v>
      </c>
      <c r="O1640" s="85"/>
      <c r="P1640" s="85"/>
      <c r="Q1640" s="85"/>
      <c r="R1640" s="85"/>
      <c r="S1640" s="9">
        <f>M1640+O1640+P1640+Q1640+R1640</f>
        <v>1269</v>
      </c>
      <c r="T1640" s="9">
        <f>N1640+R1640</f>
        <v>1269</v>
      </c>
      <c r="U1640" s="85"/>
      <c r="V1640" s="85"/>
      <c r="W1640" s="85"/>
      <c r="X1640" s="85"/>
      <c r="Y1640" s="9">
        <f>S1640+U1640+V1640+W1640+X1640</f>
        <v>1269</v>
      </c>
      <c r="Z1640" s="9">
        <f>T1640+X1640</f>
        <v>1269</v>
      </c>
      <c r="AA1640" s="85"/>
      <c r="AB1640" s="85"/>
      <c r="AC1640" s="85"/>
      <c r="AD1640" s="85"/>
      <c r="AE1640" s="9">
        <f>Y1640+AA1640+AB1640+AC1640+AD1640</f>
        <v>1269</v>
      </c>
      <c r="AF1640" s="9">
        <f>Z1640+AD1640</f>
        <v>1269</v>
      </c>
      <c r="AG1640" s="85"/>
      <c r="AH1640" s="85"/>
      <c r="AI1640" s="85"/>
      <c r="AJ1640" s="85"/>
      <c r="AK1640" s="9">
        <f>AE1640+AG1640+AH1640+AI1640+AJ1640</f>
        <v>1269</v>
      </c>
      <c r="AL1640" s="9">
        <f>AF1640+AJ1640</f>
        <v>1269</v>
      </c>
      <c r="AM1640" s="85"/>
      <c r="AN1640" s="85"/>
      <c r="AO1640" s="85"/>
      <c r="AP1640" s="85"/>
      <c r="AQ1640" s="9">
        <f>AK1640+AM1640+AN1640+AO1640+AP1640</f>
        <v>1269</v>
      </c>
      <c r="AR1640" s="9">
        <f>AL1640+AP1640</f>
        <v>1269</v>
      </c>
      <c r="AS1640" s="85"/>
      <c r="AT1640" s="85"/>
      <c r="AU1640" s="85"/>
      <c r="AV1640" s="9">
        <v>323</v>
      </c>
      <c r="AW1640" s="96">
        <f>AQ1640+AS1640+AT1640+AU1640+AV1640</f>
        <v>1592</v>
      </c>
      <c r="AX1640" s="96">
        <f>AR1640+AV1640</f>
        <v>1592</v>
      </c>
      <c r="AY1640" s="85"/>
      <c r="AZ1640" s="85"/>
      <c r="BA1640" s="85"/>
      <c r="BB1640" s="9"/>
      <c r="BC1640" s="9">
        <f>AW1640+AY1640+AZ1640+BA1640+BB1640</f>
        <v>1592</v>
      </c>
      <c r="BD1640" s="9">
        <f>AX1640+BB1640</f>
        <v>1592</v>
      </c>
      <c r="BE1640" s="85"/>
      <c r="BF1640" s="85"/>
      <c r="BG1640" s="85"/>
      <c r="BH1640" s="9"/>
      <c r="BI1640" s="9">
        <f>BC1640+BE1640+BF1640+BG1640+BH1640</f>
        <v>1592</v>
      </c>
      <c r="BJ1640" s="9">
        <f>BD1640+BH1640</f>
        <v>1592</v>
      </c>
    </row>
    <row r="1641" spans="1:62" ht="20.100000000000001" hidden="1" customHeight="1" x14ac:dyDescent="0.25">
      <c r="A1641" s="25" t="s">
        <v>65</v>
      </c>
      <c r="B1641" s="26" t="s">
        <v>586</v>
      </c>
      <c r="C1641" s="26" t="s">
        <v>21</v>
      </c>
      <c r="D1641" s="26" t="s">
        <v>59</v>
      </c>
      <c r="E1641" s="26" t="s">
        <v>584</v>
      </c>
      <c r="F1641" s="26" t="s">
        <v>66</v>
      </c>
      <c r="G1641" s="9">
        <f>G1642</f>
        <v>14</v>
      </c>
      <c r="H1641" s="9">
        <f t="shared" ref="H1641:BJ1641" si="2627">H1642</f>
        <v>14</v>
      </c>
      <c r="I1641" s="9">
        <f t="shared" si="2627"/>
        <v>0</v>
      </c>
      <c r="J1641" s="9">
        <f t="shared" si="2627"/>
        <v>0</v>
      </c>
      <c r="K1641" s="9">
        <f t="shared" si="2627"/>
        <v>0</v>
      </c>
      <c r="L1641" s="9">
        <f t="shared" si="2627"/>
        <v>0</v>
      </c>
      <c r="M1641" s="9">
        <f t="shared" si="2627"/>
        <v>14</v>
      </c>
      <c r="N1641" s="9">
        <f t="shared" si="2627"/>
        <v>14</v>
      </c>
      <c r="O1641" s="9">
        <f t="shared" si="2627"/>
        <v>0</v>
      </c>
      <c r="P1641" s="9">
        <f t="shared" si="2627"/>
        <v>0</v>
      </c>
      <c r="Q1641" s="9">
        <f t="shared" si="2627"/>
        <v>0</v>
      </c>
      <c r="R1641" s="9">
        <f t="shared" si="2627"/>
        <v>0</v>
      </c>
      <c r="S1641" s="9">
        <f t="shared" si="2627"/>
        <v>14</v>
      </c>
      <c r="T1641" s="9">
        <f t="shared" si="2627"/>
        <v>14</v>
      </c>
      <c r="U1641" s="9">
        <f t="shared" si="2627"/>
        <v>0</v>
      </c>
      <c r="V1641" s="9">
        <f t="shared" si="2627"/>
        <v>0</v>
      </c>
      <c r="W1641" s="9">
        <f t="shared" si="2627"/>
        <v>0</v>
      </c>
      <c r="X1641" s="9">
        <f t="shared" si="2627"/>
        <v>0</v>
      </c>
      <c r="Y1641" s="9">
        <f t="shared" si="2627"/>
        <v>14</v>
      </c>
      <c r="Z1641" s="9">
        <f t="shared" si="2627"/>
        <v>14</v>
      </c>
      <c r="AA1641" s="9">
        <f t="shared" si="2627"/>
        <v>0</v>
      </c>
      <c r="AB1641" s="9">
        <f t="shared" si="2627"/>
        <v>0</v>
      </c>
      <c r="AC1641" s="9">
        <f t="shared" si="2627"/>
        <v>0</v>
      </c>
      <c r="AD1641" s="9">
        <f t="shared" si="2627"/>
        <v>0</v>
      </c>
      <c r="AE1641" s="9">
        <f t="shared" si="2627"/>
        <v>14</v>
      </c>
      <c r="AF1641" s="9">
        <f t="shared" si="2627"/>
        <v>14</v>
      </c>
      <c r="AG1641" s="9">
        <f t="shared" si="2627"/>
        <v>0</v>
      </c>
      <c r="AH1641" s="9">
        <f t="shared" si="2627"/>
        <v>0</v>
      </c>
      <c r="AI1641" s="9">
        <f t="shared" si="2627"/>
        <v>0</v>
      </c>
      <c r="AJ1641" s="9">
        <f t="shared" si="2627"/>
        <v>0</v>
      </c>
      <c r="AK1641" s="9">
        <f t="shared" si="2627"/>
        <v>14</v>
      </c>
      <c r="AL1641" s="9">
        <f t="shared" si="2627"/>
        <v>14</v>
      </c>
      <c r="AM1641" s="9">
        <f t="shared" si="2627"/>
        <v>0</v>
      </c>
      <c r="AN1641" s="9">
        <f t="shared" si="2627"/>
        <v>0</v>
      </c>
      <c r="AO1641" s="9">
        <f t="shared" si="2627"/>
        <v>0</v>
      </c>
      <c r="AP1641" s="9">
        <f t="shared" si="2627"/>
        <v>0</v>
      </c>
      <c r="AQ1641" s="9">
        <f t="shared" si="2627"/>
        <v>14</v>
      </c>
      <c r="AR1641" s="9">
        <f t="shared" si="2627"/>
        <v>14</v>
      </c>
      <c r="AS1641" s="9">
        <f t="shared" si="2627"/>
        <v>0</v>
      </c>
      <c r="AT1641" s="9">
        <f t="shared" si="2627"/>
        <v>0</v>
      </c>
      <c r="AU1641" s="9">
        <f t="shared" si="2627"/>
        <v>0</v>
      </c>
      <c r="AV1641" s="9">
        <f t="shared" si="2627"/>
        <v>0</v>
      </c>
      <c r="AW1641" s="96">
        <f t="shared" si="2627"/>
        <v>14</v>
      </c>
      <c r="AX1641" s="96">
        <f t="shared" si="2627"/>
        <v>14</v>
      </c>
      <c r="AY1641" s="9">
        <f t="shared" si="2627"/>
        <v>0</v>
      </c>
      <c r="AZ1641" s="9">
        <f t="shared" si="2627"/>
        <v>0</v>
      </c>
      <c r="BA1641" s="9">
        <f t="shared" si="2627"/>
        <v>0</v>
      </c>
      <c r="BB1641" s="9">
        <f t="shared" si="2627"/>
        <v>0</v>
      </c>
      <c r="BC1641" s="9">
        <f t="shared" si="2627"/>
        <v>14</v>
      </c>
      <c r="BD1641" s="9">
        <f t="shared" si="2627"/>
        <v>14</v>
      </c>
      <c r="BE1641" s="9">
        <f t="shared" si="2627"/>
        <v>0</v>
      </c>
      <c r="BF1641" s="9">
        <f t="shared" si="2627"/>
        <v>0</v>
      </c>
      <c r="BG1641" s="9">
        <f t="shared" si="2627"/>
        <v>0</v>
      </c>
      <c r="BH1641" s="9">
        <f t="shared" si="2627"/>
        <v>0</v>
      </c>
      <c r="BI1641" s="9">
        <f t="shared" si="2627"/>
        <v>14</v>
      </c>
      <c r="BJ1641" s="9">
        <f t="shared" si="2627"/>
        <v>14</v>
      </c>
    </row>
    <row r="1642" spans="1:62" ht="20.100000000000001" hidden="1" customHeight="1" x14ac:dyDescent="0.25">
      <c r="A1642" s="25" t="s">
        <v>91</v>
      </c>
      <c r="B1642" s="26" t="s">
        <v>586</v>
      </c>
      <c r="C1642" s="26" t="s">
        <v>21</v>
      </c>
      <c r="D1642" s="26" t="s">
        <v>59</v>
      </c>
      <c r="E1642" s="26" t="s">
        <v>584</v>
      </c>
      <c r="F1642" s="26" t="s">
        <v>68</v>
      </c>
      <c r="G1642" s="9">
        <v>14</v>
      </c>
      <c r="H1642" s="9">
        <v>14</v>
      </c>
      <c r="I1642" s="84"/>
      <c r="J1642" s="84"/>
      <c r="K1642" s="84"/>
      <c r="L1642" s="84"/>
      <c r="M1642" s="9">
        <f>G1642+I1642+J1642+K1642+L1642</f>
        <v>14</v>
      </c>
      <c r="N1642" s="9">
        <f>H1642+L1642</f>
        <v>14</v>
      </c>
      <c r="O1642" s="85"/>
      <c r="P1642" s="85"/>
      <c r="Q1642" s="85"/>
      <c r="R1642" s="85"/>
      <c r="S1642" s="9">
        <f>M1642+O1642+P1642+Q1642+R1642</f>
        <v>14</v>
      </c>
      <c r="T1642" s="9">
        <f>N1642+R1642</f>
        <v>14</v>
      </c>
      <c r="U1642" s="85"/>
      <c r="V1642" s="85"/>
      <c r="W1642" s="85"/>
      <c r="X1642" s="85"/>
      <c r="Y1642" s="9">
        <f>S1642+U1642+V1642+W1642+X1642</f>
        <v>14</v>
      </c>
      <c r="Z1642" s="9">
        <f>T1642+X1642</f>
        <v>14</v>
      </c>
      <c r="AA1642" s="85"/>
      <c r="AB1642" s="85"/>
      <c r="AC1642" s="85"/>
      <c r="AD1642" s="85"/>
      <c r="AE1642" s="9">
        <f>Y1642+AA1642+AB1642+AC1642+AD1642</f>
        <v>14</v>
      </c>
      <c r="AF1642" s="9">
        <f>Z1642+AD1642</f>
        <v>14</v>
      </c>
      <c r="AG1642" s="85"/>
      <c r="AH1642" s="85"/>
      <c r="AI1642" s="85"/>
      <c r="AJ1642" s="85"/>
      <c r="AK1642" s="9">
        <f>AE1642+AG1642+AH1642+AI1642+AJ1642</f>
        <v>14</v>
      </c>
      <c r="AL1642" s="9">
        <f>AF1642+AJ1642</f>
        <v>14</v>
      </c>
      <c r="AM1642" s="85"/>
      <c r="AN1642" s="85"/>
      <c r="AO1642" s="85"/>
      <c r="AP1642" s="85"/>
      <c r="AQ1642" s="9">
        <f>AK1642+AM1642+AN1642+AO1642+AP1642</f>
        <v>14</v>
      </c>
      <c r="AR1642" s="9">
        <f>AL1642+AP1642</f>
        <v>14</v>
      </c>
      <c r="AS1642" s="85"/>
      <c r="AT1642" s="85"/>
      <c r="AU1642" s="85"/>
      <c r="AV1642" s="85"/>
      <c r="AW1642" s="96">
        <f>AQ1642+AS1642+AT1642+AU1642+AV1642</f>
        <v>14</v>
      </c>
      <c r="AX1642" s="96">
        <f>AR1642+AV1642</f>
        <v>14</v>
      </c>
      <c r="AY1642" s="85"/>
      <c r="AZ1642" s="85"/>
      <c r="BA1642" s="85"/>
      <c r="BB1642" s="85"/>
      <c r="BC1642" s="9">
        <f>AW1642+AY1642+AZ1642+BA1642+BB1642</f>
        <v>14</v>
      </c>
      <c r="BD1642" s="9">
        <f>AX1642+BB1642</f>
        <v>14</v>
      </c>
      <c r="BE1642" s="85"/>
      <c r="BF1642" s="85"/>
      <c r="BG1642" s="85"/>
      <c r="BH1642" s="85"/>
      <c r="BI1642" s="9">
        <f>BC1642+BE1642+BF1642+BG1642+BH1642</f>
        <v>14</v>
      </c>
      <c r="BJ1642" s="9">
        <f>BD1642+BH1642</f>
        <v>14</v>
      </c>
    </row>
    <row r="1643" spans="1:62" ht="33" hidden="1" x14ac:dyDescent="0.25">
      <c r="A1643" s="25" t="s">
        <v>580</v>
      </c>
      <c r="B1643" s="26" t="s">
        <v>586</v>
      </c>
      <c r="C1643" s="26" t="s">
        <v>21</v>
      </c>
      <c r="D1643" s="26" t="s">
        <v>59</v>
      </c>
      <c r="E1643" s="26" t="s">
        <v>583</v>
      </c>
      <c r="F1643" s="26"/>
      <c r="G1643" s="9">
        <f>G1644+G1646+G1648</f>
        <v>360</v>
      </c>
      <c r="H1643" s="9">
        <f>H1644+H1646+H1648</f>
        <v>360</v>
      </c>
      <c r="I1643" s="9">
        <f t="shared" ref="I1643:N1643" si="2628">I1644+I1646+I1648</f>
        <v>0</v>
      </c>
      <c r="J1643" s="9">
        <f t="shared" si="2628"/>
        <v>0</v>
      </c>
      <c r="K1643" s="9">
        <f t="shared" si="2628"/>
        <v>0</v>
      </c>
      <c r="L1643" s="9">
        <f t="shared" si="2628"/>
        <v>0</v>
      </c>
      <c r="M1643" s="9">
        <f t="shared" si="2628"/>
        <v>360</v>
      </c>
      <c r="N1643" s="9">
        <f t="shared" si="2628"/>
        <v>360</v>
      </c>
      <c r="O1643" s="9">
        <f t="shared" ref="O1643:T1643" si="2629">O1644+O1646+O1648</f>
        <v>0</v>
      </c>
      <c r="P1643" s="9">
        <f t="shared" si="2629"/>
        <v>0</v>
      </c>
      <c r="Q1643" s="9">
        <f t="shared" si="2629"/>
        <v>0</v>
      </c>
      <c r="R1643" s="9">
        <f t="shared" si="2629"/>
        <v>0</v>
      </c>
      <c r="S1643" s="9">
        <f t="shared" si="2629"/>
        <v>360</v>
      </c>
      <c r="T1643" s="9">
        <f t="shared" si="2629"/>
        <v>360</v>
      </c>
      <c r="U1643" s="9">
        <f t="shared" ref="U1643:Z1643" si="2630">U1644+U1646+U1648</f>
        <v>0</v>
      </c>
      <c r="V1643" s="9">
        <f t="shared" si="2630"/>
        <v>0</v>
      </c>
      <c r="W1643" s="9">
        <f t="shared" si="2630"/>
        <v>0</v>
      </c>
      <c r="X1643" s="9">
        <f t="shared" si="2630"/>
        <v>0</v>
      </c>
      <c r="Y1643" s="9">
        <f t="shared" si="2630"/>
        <v>360</v>
      </c>
      <c r="Z1643" s="9">
        <f t="shared" si="2630"/>
        <v>360</v>
      </c>
      <c r="AA1643" s="9">
        <f t="shared" ref="AA1643:AF1643" si="2631">AA1644+AA1646+AA1648</f>
        <v>0</v>
      </c>
      <c r="AB1643" s="9">
        <f t="shared" si="2631"/>
        <v>0</v>
      </c>
      <c r="AC1643" s="9">
        <f t="shared" si="2631"/>
        <v>0</v>
      </c>
      <c r="AD1643" s="9">
        <f t="shared" si="2631"/>
        <v>0</v>
      </c>
      <c r="AE1643" s="9">
        <f t="shared" si="2631"/>
        <v>360</v>
      </c>
      <c r="AF1643" s="9">
        <f t="shared" si="2631"/>
        <v>360</v>
      </c>
      <c r="AG1643" s="9">
        <f t="shared" ref="AG1643:AL1643" si="2632">AG1644+AG1646+AG1648</f>
        <v>0</v>
      </c>
      <c r="AH1643" s="9">
        <f t="shared" si="2632"/>
        <v>0</v>
      </c>
      <c r="AI1643" s="9">
        <f t="shared" si="2632"/>
        <v>0</v>
      </c>
      <c r="AJ1643" s="9">
        <f t="shared" si="2632"/>
        <v>0</v>
      </c>
      <c r="AK1643" s="9">
        <f t="shared" si="2632"/>
        <v>360</v>
      </c>
      <c r="AL1643" s="9">
        <f t="shared" si="2632"/>
        <v>360</v>
      </c>
      <c r="AM1643" s="9">
        <f t="shared" ref="AM1643:AR1643" si="2633">AM1644+AM1646+AM1648</f>
        <v>0</v>
      </c>
      <c r="AN1643" s="9">
        <f t="shared" si="2633"/>
        <v>0</v>
      </c>
      <c r="AO1643" s="9">
        <f t="shared" si="2633"/>
        <v>0</v>
      </c>
      <c r="AP1643" s="9">
        <f t="shared" si="2633"/>
        <v>0</v>
      </c>
      <c r="AQ1643" s="9">
        <f t="shared" si="2633"/>
        <v>360</v>
      </c>
      <c r="AR1643" s="9">
        <f t="shared" si="2633"/>
        <v>360</v>
      </c>
      <c r="AS1643" s="9">
        <f t="shared" ref="AS1643:AX1643" si="2634">AS1644+AS1646+AS1648</f>
        <v>0</v>
      </c>
      <c r="AT1643" s="9">
        <f t="shared" si="2634"/>
        <v>0</v>
      </c>
      <c r="AU1643" s="9">
        <f t="shared" si="2634"/>
        <v>0</v>
      </c>
      <c r="AV1643" s="9">
        <f t="shared" si="2634"/>
        <v>0</v>
      </c>
      <c r="AW1643" s="96">
        <f t="shared" si="2634"/>
        <v>360</v>
      </c>
      <c r="AX1643" s="96">
        <f t="shared" si="2634"/>
        <v>360</v>
      </c>
      <c r="AY1643" s="9">
        <f t="shared" ref="AY1643:BD1643" si="2635">AY1644+AY1646+AY1648</f>
        <v>0</v>
      </c>
      <c r="AZ1643" s="9">
        <f t="shared" si="2635"/>
        <v>0</v>
      </c>
      <c r="BA1643" s="9">
        <f t="shared" si="2635"/>
        <v>0</v>
      </c>
      <c r="BB1643" s="9">
        <f t="shared" si="2635"/>
        <v>0</v>
      </c>
      <c r="BC1643" s="9">
        <f t="shared" si="2635"/>
        <v>360</v>
      </c>
      <c r="BD1643" s="9">
        <f t="shared" si="2635"/>
        <v>360</v>
      </c>
      <c r="BE1643" s="9">
        <f t="shared" ref="BE1643:BJ1643" si="2636">BE1644+BE1646+BE1648</f>
        <v>0</v>
      </c>
      <c r="BF1643" s="9">
        <f t="shared" si="2636"/>
        <v>0</v>
      </c>
      <c r="BG1643" s="9">
        <f t="shared" si="2636"/>
        <v>0</v>
      </c>
      <c r="BH1643" s="9">
        <f t="shared" si="2636"/>
        <v>0</v>
      </c>
      <c r="BI1643" s="9">
        <f t="shared" si="2636"/>
        <v>360</v>
      </c>
      <c r="BJ1643" s="9">
        <f t="shared" si="2636"/>
        <v>360</v>
      </c>
    </row>
    <row r="1644" spans="1:62" ht="66" hidden="1" x14ac:dyDescent="0.25">
      <c r="A1644" s="25" t="s">
        <v>446</v>
      </c>
      <c r="B1644" s="26" t="s">
        <v>586</v>
      </c>
      <c r="C1644" s="26" t="s">
        <v>21</v>
      </c>
      <c r="D1644" s="26" t="s">
        <v>59</v>
      </c>
      <c r="E1644" s="26" t="s">
        <v>583</v>
      </c>
      <c r="F1644" s="26" t="s">
        <v>84</v>
      </c>
      <c r="G1644" s="9">
        <f>G1645</f>
        <v>210</v>
      </c>
      <c r="H1644" s="9">
        <f t="shared" ref="H1644:BJ1644" si="2637">H1645</f>
        <v>210</v>
      </c>
      <c r="I1644" s="9">
        <f t="shared" si="2637"/>
        <v>0</v>
      </c>
      <c r="J1644" s="9">
        <f t="shared" si="2637"/>
        <v>0</v>
      </c>
      <c r="K1644" s="9">
        <f t="shared" si="2637"/>
        <v>0</v>
      </c>
      <c r="L1644" s="9">
        <f t="shared" si="2637"/>
        <v>0</v>
      </c>
      <c r="M1644" s="9">
        <f t="shared" si="2637"/>
        <v>210</v>
      </c>
      <c r="N1644" s="9">
        <f t="shared" si="2637"/>
        <v>210</v>
      </c>
      <c r="O1644" s="9">
        <f t="shared" si="2637"/>
        <v>0</v>
      </c>
      <c r="P1644" s="9">
        <f t="shared" si="2637"/>
        <v>0</v>
      </c>
      <c r="Q1644" s="9">
        <f t="shared" si="2637"/>
        <v>0</v>
      </c>
      <c r="R1644" s="9">
        <f t="shared" si="2637"/>
        <v>0</v>
      </c>
      <c r="S1644" s="9">
        <f t="shared" si="2637"/>
        <v>210</v>
      </c>
      <c r="T1644" s="9">
        <f t="shared" si="2637"/>
        <v>210</v>
      </c>
      <c r="U1644" s="9">
        <f t="shared" si="2637"/>
        <v>0</v>
      </c>
      <c r="V1644" s="9">
        <f t="shared" si="2637"/>
        <v>0</v>
      </c>
      <c r="W1644" s="9">
        <f t="shared" si="2637"/>
        <v>0</v>
      </c>
      <c r="X1644" s="9">
        <f t="shared" si="2637"/>
        <v>0</v>
      </c>
      <c r="Y1644" s="9">
        <f t="shared" si="2637"/>
        <v>210</v>
      </c>
      <c r="Z1644" s="9">
        <f t="shared" si="2637"/>
        <v>210</v>
      </c>
      <c r="AA1644" s="9">
        <f t="shared" si="2637"/>
        <v>0</v>
      </c>
      <c r="AB1644" s="9">
        <f t="shared" si="2637"/>
        <v>0</v>
      </c>
      <c r="AC1644" s="9">
        <f t="shared" si="2637"/>
        <v>0</v>
      </c>
      <c r="AD1644" s="9">
        <f t="shared" si="2637"/>
        <v>0</v>
      </c>
      <c r="AE1644" s="9">
        <f t="shared" si="2637"/>
        <v>210</v>
      </c>
      <c r="AF1644" s="9">
        <f t="shared" si="2637"/>
        <v>210</v>
      </c>
      <c r="AG1644" s="9">
        <f t="shared" si="2637"/>
        <v>0</v>
      </c>
      <c r="AH1644" s="9">
        <f t="shared" si="2637"/>
        <v>0</v>
      </c>
      <c r="AI1644" s="9">
        <f t="shared" si="2637"/>
        <v>0</v>
      </c>
      <c r="AJ1644" s="9">
        <f t="shared" si="2637"/>
        <v>0</v>
      </c>
      <c r="AK1644" s="9">
        <f t="shared" si="2637"/>
        <v>210</v>
      </c>
      <c r="AL1644" s="9">
        <f t="shared" si="2637"/>
        <v>210</v>
      </c>
      <c r="AM1644" s="9">
        <f t="shared" si="2637"/>
        <v>0</v>
      </c>
      <c r="AN1644" s="9">
        <f t="shared" si="2637"/>
        <v>0</v>
      </c>
      <c r="AO1644" s="9">
        <f t="shared" si="2637"/>
        <v>0</v>
      </c>
      <c r="AP1644" s="9">
        <f t="shared" si="2637"/>
        <v>0</v>
      </c>
      <c r="AQ1644" s="9">
        <f t="shared" si="2637"/>
        <v>210</v>
      </c>
      <c r="AR1644" s="9">
        <f t="shared" si="2637"/>
        <v>210</v>
      </c>
      <c r="AS1644" s="9">
        <f t="shared" si="2637"/>
        <v>0</v>
      </c>
      <c r="AT1644" s="9">
        <f t="shared" si="2637"/>
        <v>0</v>
      </c>
      <c r="AU1644" s="9">
        <f t="shared" si="2637"/>
        <v>0</v>
      </c>
      <c r="AV1644" s="9">
        <f t="shared" si="2637"/>
        <v>0</v>
      </c>
      <c r="AW1644" s="96">
        <f t="shared" si="2637"/>
        <v>210</v>
      </c>
      <c r="AX1644" s="96">
        <f t="shared" si="2637"/>
        <v>210</v>
      </c>
      <c r="AY1644" s="9">
        <f t="shared" si="2637"/>
        <v>0</v>
      </c>
      <c r="AZ1644" s="9">
        <f t="shared" si="2637"/>
        <v>0</v>
      </c>
      <c r="BA1644" s="9">
        <f t="shared" si="2637"/>
        <v>0</v>
      </c>
      <c r="BB1644" s="9">
        <f t="shared" si="2637"/>
        <v>0</v>
      </c>
      <c r="BC1644" s="9">
        <f t="shared" si="2637"/>
        <v>210</v>
      </c>
      <c r="BD1644" s="9">
        <f t="shared" si="2637"/>
        <v>210</v>
      </c>
      <c r="BE1644" s="9">
        <f t="shared" si="2637"/>
        <v>0</v>
      </c>
      <c r="BF1644" s="9">
        <f t="shared" si="2637"/>
        <v>0</v>
      </c>
      <c r="BG1644" s="9">
        <f t="shared" si="2637"/>
        <v>0</v>
      </c>
      <c r="BH1644" s="9">
        <f t="shared" si="2637"/>
        <v>0</v>
      </c>
      <c r="BI1644" s="9">
        <f t="shared" si="2637"/>
        <v>210</v>
      </c>
      <c r="BJ1644" s="9">
        <f t="shared" si="2637"/>
        <v>210</v>
      </c>
    </row>
    <row r="1645" spans="1:62" ht="16.5" hidden="1" customHeight="1" x14ac:dyDescent="0.25">
      <c r="A1645" s="25" t="s">
        <v>106</v>
      </c>
      <c r="B1645" s="26" t="s">
        <v>586</v>
      </c>
      <c r="C1645" s="26" t="s">
        <v>21</v>
      </c>
      <c r="D1645" s="26" t="s">
        <v>59</v>
      </c>
      <c r="E1645" s="26" t="s">
        <v>583</v>
      </c>
      <c r="F1645" s="26" t="s">
        <v>107</v>
      </c>
      <c r="G1645" s="9">
        <v>210</v>
      </c>
      <c r="H1645" s="9">
        <v>210</v>
      </c>
      <c r="I1645" s="84"/>
      <c r="J1645" s="84"/>
      <c r="K1645" s="84"/>
      <c r="L1645" s="84"/>
      <c r="M1645" s="9">
        <f>G1645+I1645+J1645+K1645+L1645</f>
        <v>210</v>
      </c>
      <c r="N1645" s="9">
        <f>H1645+L1645</f>
        <v>210</v>
      </c>
      <c r="O1645" s="85"/>
      <c r="P1645" s="85"/>
      <c r="Q1645" s="85"/>
      <c r="R1645" s="85"/>
      <c r="S1645" s="9">
        <f>M1645+O1645+P1645+Q1645+R1645</f>
        <v>210</v>
      </c>
      <c r="T1645" s="9">
        <f>N1645+R1645</f>
        <v>210</v>
      </c>
      <c r="U1645" s="85"/>
      <c r="V1645" s="85"/>
      <c r="W1645" s="85"/>
      <c r="X1645" s="85"/>
      <c r="Y1645" s="9">
        <f>S1645+U1645+V1645+W1645+X1645</f>
        <v>210</v>
      </c>
      <c r="Z1645" s="9">
        <f>T1645+X1645</f>
        <v>210</v>
      </c>
      <c r="AA1645" s="85"/>
      <c r="AB1645" s="85"/>
      <c r="AC1645" s="85"/>
      <c r="AD1645" s="85"/>
      <c r="AE1645" s="9">
        <f>Y1645+AA1645+AB1645+AC1645+AD1645</f>
        <v>210</v>
      </c>
      <c r="AF1645" s="9">
        <f>Z1645+AD1645</f>
        <v>210</v>
      </c>
      <c r="AG1645" s="85"/>
      <c r="AH1645" s="85"/>
      <c r="AI1645" s="85"/>
      <c r="AJ1645" s="85"/>
      <c r="AK1645" s="9">
        <f>AE1645+AG1645+AH1645+AI1645+AJ1645</f>
        <v>210</v>
      </c>
      <c r="AL1645" s="9">
        <f>AF1645+AJ1645</f>
        <v>210</v>
      </c>
      <c r="AM1645" s="85"/>
      <c r="AN1645" s="85"/>
      <c r="AO1645" s="85"/>
      <c r="AP1645" s="85"/>
      <c r="AQ1645" s="9">
        <f>AK1645+AM1645+AN1645+AO1645+AP1645</f>
        <v>210</v>
      </c>
      <c r="AR1645" s="9">
        <f>AL1645+AP1645</f>
        <v>210</v>
      </c>
      <c r="AS1645" s="85"/>
      <c r="AT1645" s="85"/>
      <c r="AU1645" s="85"/>
      <c r="AV1645" s="85"/>
      <c r="AW1645" s="96">
        <f>AQ1645+AS1645+AT1645+AU1645+AV1645</f>
        <v>210</v>
      </c>
      <c r="AX1645" s="96">
        <f>AR1645+AV1645</f>
        <v>210</v>
      </c>
      <c r="AY1645" s="85"/>
      <c r="AZ1645" s="85"/>
      <c r="BA1645" s="85"/>
      <c r="BB1645" s="85"/>
      <c r="BC1645" s="9">
        <f>AW1645+AY1645+AZ1645+BA1645+BB1645</f>
        <v>210</v>
      </c>
      <c r="BD1645" s="9">
        <f>AX1645+BB1645</f>
        <v>210</v>
      </c>
      <c r="BE1645" s="85"/>
      <c r="BF1645" s="85"/>
      <c r="BG1645" s="85"/>
      <c r="BH1645" s="85"/>
      <c r="BI1645" s="9">
        <f>BC1645+BE1645+BF1645+BG1645+BH1645</f>
        <v>210</v>
      </c>
      <c r="BJ1645" s="9">
        <f>BD1645+BH1645</f>
        <v>210</v>
      </c>
    </row>
    <row r="1646" spans="1:62" ht="33" hidden="1" x14ac:dyDescent="0.25">
      <c r="A1646" s="25" t="s">
        <v>242</v>
      </c>
      <c r="B1646" s="26" t="s">
        <v>586</v>
      </c>
      <c r="C1646" s="26" t="s">
        <v>21</v>
      </c>
      <c r="D1646" s="26" t="s">
        <v>59</v>
      </c>
      <c r="E1646" s="26" t="s">
        <v>583</v>
      </c>
      <c r="F1646" s="26" t="s">
        <v>30</v>
      </c>
      <c r="G1646" s="9">
        <f>G1647</f>
        <v>148</v>
      </c>
      <c r="H1646" s="9">
        <f t="shared" ref="H1646:BJ1646" si="2638">H1647</f>
        <v>148</v>
      </c>
      <c r="I1646" s="9">
        <f t="shared" si="2638"/>
        <v>0</v>
      </c>
      <c r="J1646" s="9">
        <f t="shared" si="2638"/>
        <v>0</v>
      </c>
      <c r="K1646" s="9">
        <f t="shared" si="2638"/>
        <v>0</v>
      </c>
      <c r="L1646" s="9">
        <f t="shared" si="2638"/>
        <v>0</v>
      </c>
      <c r="M1646" s="9">
        <f t="shared" si="2638"/>
        <v>148</v>
      </c>
      <c r="N1646" s="9">
        <f t="shared" si="2638"/>
        <v>148</v>
      </c>
      <c r="O1646" s="9">
        <f t="shared" si="2638"/>
        <v>0</v>
      </c>
      <c r="P1646" s="9">
        <f t="shared" si="2638"/>
        <v>0</v>
      </c>
      <c r="Q1646" s="9">
        <f t="shared" si="2638"/>
        <v>0</v>
      </c>
      <c r="R1646" s="9">
        <f t="shared" si="2638"/>
        <v>0</v>
      </c>
      <c r="S1646" s="9">
        <f t="shared" si="2638"/>
        <v>148</v>
      </c>
      <c r="T1646" s="9">
        <f t="shared" si="2638"/>
        <v>148</v>
      </c>
      <c r="U1646" s="9">
        <f t="shared" si="2638"/>
        <v>0</v>
      </c>
      <c r="V1646" s="9">
        <f t="shared" si="2638"/>
        <v>0</v>
      </c>
      <c r="W1646" s="9">
        <f t="shared" si="2638"/>
        <v>0</v>
      </c>
      <c r="X1646" s="9">
        <f t="shared" si="2638"/>
        <v>0</v>
      </c>
      <c r="Y1646" s="9">
        <f t="shared" si="2638"/>
        <v>148</v>
      </c>
      <c r="Z1646" s="9">
        <f t="shared" si="2638"/>
        <v>148</v>
      </c>
      <c r="AA1646" s="9">
        <f t="shared" si="2638"/>
        <v>0</v>
      </c>
      <c r="AB1646" s="9">
        <f t="shared" si="2638"/>
        <v>0</v>
      </c>
      <c r="AC1646" s="9">
        <f t="shared" si="2638"/>
        <v>0</v>
      </c>
      <c r="AD1646" s="9">
        <f t="shared" si="2638"/>
        <v>0</v>
      </c>
      <c r="AE1646" s="9">
        <f t="shared" si="2638"/>
        <v>148</v>
      </c>
      <c r="AF1646" s="9">
        <f t="shared" si="2638"/>
        <v>148</v>
      </c>
      <c r="AG1646" s="9">
        <f t="shared" si="2638"/>
        <v>0</v>
      </c>
      <c r="AH1646" s="9">
        <f t="shared" si="2638"/>
        <v>0</v>
      </c>
      <c r="AI1646" s="9">
        <f t="shared" si="2638"/>
        <v>0</v>
      </c>
      <c r="AJ1646" s="9">
        <f t="shared" si="2638"/>
        <v>0</v>
      </c>
      <c r="AK1646" s="9">
        <f t="shared" si="2638"/>
        <v>148</v>
      </c>
      <c r="AL1646" s="9">
        <f t="shared" si="2638"/>
        <v>148</v>
      </c>
      <c r="AM1646" s="9">
        <f t="shared" si="2638"/>
        <v>0</v>
      </c>
      <c r="AN1646" s="9">
        <f t="shared" si="2638"/>
        <v>0</v>
      </c>
      <c r="AO1646" s="9">
        <f t="shared" si="2638"/>
        <v>0</v>
      </c>
      <c r="AP1646" s="9">
        <f t="shared" si="2638"/>
        <v>0</v>
      </c>
      <c r="AQ1646" s="9">
        <f t="shared" si="2638"/>
        <v>148</v>
      </c>
      <c r="AR1646" s="9">
        <f t="shared" si="2638"/>
        <v>148</v>
      </c>
      <c r="AS1646" s="9">
        <f t="shared" si="2638"/>
        <v>0</v>
      </c>
      <c r="AT1646" s="9">
        <f t="shared" si="2638"/>
        <v>0</v>
      </c>
      <c r="AU1646" s="9">
        <f t="shared" si="2638"/>
        <v>0</v>
      </c>
      <c r="AV1646" s="9">
        <f t="shared" si="2638"/>
        <v>0</v>
      </c>
      <c r="AW1646" s="96">
        <f t="shared" si="2638"/>
        <v>148</v>
      </c>
      <c r="AX1646" s="96">
        <f t="shared" si="2638"/>
        <v>148</v>
      </c>
      <c r="AY1646" s="9">
        <f t="shared" si="2638"/>
        <v>0</v>
      </c>
      <c r="AZ1646" s="9">
        <f t="shared" si="2638"/>
        <v>0</v>
      </c>
      <c r="BA1646" s="9">
        <f t="shared" si="2638"/>
        <v>0</v>
      </c>
      <c r="BB1646" s="9">
        <f t="shared" si="2638"/>
        <v>0</v>
      </c>
      <c r="BC1646" s="9">
        <f t="shared" si="2638"/>
        <v>148</v>
      </c>
      <c r="BD1646" s="9">
        <f t="shared" si="2638"/>
        <v>148</v>
      </c>
      <c r="BE1646" s="9">
        <f t="shared" si="2638"/>
        <v>0</v>
      </c>
      <c r="BF1646" s="9">
        <f t="shared" si="2638"/>
        <v>0</v>
      </c>
      <c r="BG1646" s="9">
        <f t="shared" si="2638"/>
        <v>0</v>
      </c>
      <c r="BH1646" s="9">
        <f t="shared" si="2638"/>
        <v>0</v>
      </c>
      <c r="BI1646" s="9">
        <f t="shared" si="2638"/>
        <v>148</v>
      </c>
      <c r="BJ1646" s="9">
        <f t="shared" si="2638"/>
        <v>148</v>
      </c>
    </row>
    <row r="1647" spans="1:62" ht="33" hidden="1" x14ac:dyDescent="0.25">
      <c r="A1647" s="25" t="s">
        <v>36</v>
      </c>
      <c r="B1647" s="26" t="s">
        <v>586</v>
      </c>
      <c r="C1647" s="26" t="s">
        <v>21</v>
      </c>
      <c r="D1647" s="26" t="s">
        <v>59</v>
      </c>
      <c r="E1647" s="26" t="s">
        <v>583</v>
      </c>
      <c r="F1647" s="26" t="s">
        <v>37</v>
      </c>
      <c r="G1647" s="9">
        <v>148</v>
      </c>
      <c r="H1647" s="9">
        <v>148</v>
      </c>
      <c r="I1647" s="84"/>
      <c r="J1647" s="84"/>
      <c r="K1647" s="84"/>
      <c r="L1647" s="84"/>
      <c r="M1647" s="9">
        <f>G1647+I1647+J1647+K1647+L1647</f>
        <v>148</v>
      </c>
      <c r="N1647" s="9">
        <f>H1647+L1647</f>
        <v>148</v>
      </c>
      <c r="O1647" s="85"/>
      <c r="P1647" s="85"/>
      <c r="Q1647" s="85"/>
      <c r="R1647" s="85"/>
      <c r="S1647" s="9">
        <f>M1647+O1647+P1647+Q1647+R1647</f>
        <v>148</v>
      </c>
      <c r="T1647" s="9">
        <f>N1647+R1647</f>
        <v>148</v>
      </c>
      <c r="U1647" s="85"/>
      <c r="V1647" s="85"/>
      <c r="W1647" s="85"/>
      <c r="X1647" s="85"/>
      <c r="Y1647" s="9">
        <f>S1647+U1647+V1647+W1647+X1647</f>
        <v>148</v>
      </c>
      <c r="Z1647" s="9">
        <f>T1647+X1647</f>
        <v>148</v>
      </c>
      <c r="AA1647" s="85"/>
      <c r="AB1647" s="85"/>
      <c r="AC1647" s="85"/>
      <c r="AD1647" s="85"/>
      <c r="AE1647" s="9">
        <f>Y1647+AA1647+AB1647+AC1647+AD1647</f>
        <v>148</v>
      </c>
      <c r="AF1647" s="9">
        <f>Z1647+AD1647</f>
        <v>148</v>
      </c>
      <c r="AG1647" s="85"/>
      <c r="AH1647" s="85"/>
      <c r="AI1647" s="85"/>
      <c r="AJ1647" s="85"/>
      <c r="AK1647" s="9">
        <f>AE1647+AG1647+AH1647+AI1647+AJ1647</f>
        <v>148</v>
      </c>
      <c r="AL1647" s="9">
        <f>AF1647+AJ1647</f>
        <v>148</v>
      </c>
      <c r="AM1647" s="85"/>
      <c r="AN1647" s="85"/>
      <c r="AO1647" s="85"/>
      <c r="AP1647" s="85"/>
      <c r="AQ1647" s="9">
        <f>AK1647+AM1647+AN1647+AO1647+AP1647</f>
        <v>148</v>
      </c>
      <c r="AR1647" s="9">
        <f>AL1647+AP1647</f>
        <v>148</v>
      </c>
      <c r="AS1647" s="85"/>
      <c r="AT1647" s="85"/>
      <c r="AU1647" s="85"/>
      <c r="AV1647" s="85"/>
      <c r="AW1647" s="96">
        <f>AQ1647+AS1647+AT1647+AU1647+AV1647</f>
        <v>148</v>
      </c>
      <c r="AX1647" s="96">
        <f>AR1647+AV1647</f>
        <v>148</v>
      </c>
      <c r="AY1647" s="85"/>
      <c r="AZ1647" s="85"/>
      <c r="BA1647" s="85"/>
      <c r="BB1647" s="85"/>
      <c r="BC1647" s="9">
        <f>AW1647+AY1647+AZ1647+BA1647+BB1647</f>
        <v>148</v>
      </c>
      <c r="BD1647" s="9">
        <f>AX1647+BB1647</f>
        <v>148</v>
      </c>
      <c r="BE1647" s="85"/>
      <c r="BF1647" s="85"/>
      <c r="BG1647" s="85"/>
      <c r="BH1647" s="85"/>
      <c r="BI1647" s="9">
        <f>BC1647+BE1647+BF1647+BG1647+BH1647</f>
        <v>148</v>
      </c>
      <c r="BJ1647" s="9">
        <f>BD1647+BH1647</f>
        <v>148</v>
      </c>
    </row>
    <row r="1648" spans="1:62" ht="20.100000000000001" hidden="1" customHeight="1" x14ac:dyDescent="0.25">
      <c r="A1648" s="25" t="s">
        <v>65</v>
      </c>
      <c r="B1648" s="26" t="s">
        <v>586</v>
      </c>
      <c r="C1648" s="26" t="s">
        <v>21</v>
      </c>
      <c r="D1648" s="26" t="s">
        <v>59</v>
      </c>
      <c r="E1648" s="26" t="s">
        <v>583</v>
      </c>
      <c r="F1648" s="26" t="s">
        <v>66</v>
      </c>
      <c r="G1648" s="9">
        <f>G1649</f>
        <v>2</v>
      </c>
      <c r="H1648" s="9">
        <f t="shared" ref="H1648:BJ1648" si="2639">H1649</f>
        <v>2</v>
      </c>
      <c r="I1648" s="9">
        <f t="shared" si="2639"/>
        <v>0</v>
      </c>
      <c r="J1648" s="9">
        <f t="shared" si="2639"/>
        <v>0</v>
      </c>
      <c r="K1648" s="9">
        <f t="shared" si="2639"/>
        <v>0</v>
      </c>
      <c r="L1648" s="9">
        <f t="shared" si="2639"/>
        <v>0</v>
      </c>
      <c r="M1648" s="9">
        <f t="shared" si="2639"/>
        <v>2</v>
      </c>
      <c r="N1648" s="9">
        <f t="shared" si="2639"/>
        <v>2</v>
      </c>
      <c r="O1648" s="9">
        <f t="shared" si="2639"/>
        <v>0</v>
      </c>
      <c r="P1648" s="9">
        <f t="shared" si="2639"/>
        <v>0</v>
      </c>
      <c r="Q1648" s="9">
        <f t="shared" si="2639"/>
        <v>0</v>
      </c>
      <c r="R1648" s="9">
        <f t="shared" si="2639"/>
        <v>0</v>
      </c>
      <c r="S1648" s="9">
        <f t="shared" si="2639"/>
        <v>2</v>
      </c>
      <c r="T1648" s="9">
        <f t="shared" si="2639"/>
        <v>2</v>
      </c>
      <c r="U1648" s="9">
        <f t="shared" si="2639"/>
        <v>0</v>
      </c>
      <c r="V1648" s="9">
        <f t="shared" si="2639"/>
        <v>0</v>
      </c>
      <c r="W1648" s="9">
        <f t="shared" si="2639"/>
        <v>0</v>
      </c>
      <c r="X1648" s="9">
        <f t="shared" si="2639"/>
        <v>0</v>
      </c>
      <c r="Y1648" s="9">
        <f t="shared" si="2639"/>
        <v>2</v>
      </c>
      <c r="Z1648" s="9">
        <f t="shared" si="2639"/>
        <v>2</v>
      </c>
      <c r="AA1648" s="9">
        <f t="shared" si="2639"/>
        <v>0</v>
      </c>
      <c r="AB1648" s="9">
        <f t="shared" si="2639"/>
        <v>0</v>
      </c>
      <c r="AC1648" s="9">
        <f t="shared" si="2639"/>
        <v>0</v>
      </c>
      <c r="AD1648" s="9">
        <f t="shared" si="2639"/>
        <v>0</v>
      </c>
      <c r="AE1648" s="9">
        <f t="shared" si="2639"/>
        <v>2</v>
      </c>
      <c r="AF1648" s="9">
        <f t="shared" si="2639"/>
        <v>2</v>
      </c>
      <c r="AG1648" s="9">
        <f t="shared" si="2639"/>
        <v>0</v>
      </c>
      <c r="AH1648" s="9">
        <f t="shared" si="2639"/>
        <v>0</v>
      </c>
      <c r="AI1648" s="9">
        <f t="shared" si="2639"/>
        <v>0</v>
      </c>
      <c r="AJ1648" s="9">
        <f t="shared" si="2639"/>
        <v>0</v>
      </c>
      <c r="AK1648" s="9">
        <f t="shared" si="2639"/>
        <v>2</v>
      </c>
      <c r="AL1648" s="9">
        <f t="shared" si="2639"/>
        <v>2</v>
      </c>
      <c r="AM1648" s="9">
        <f t="shared" si="2639"/>
        <v>0</v>
      </c>
      <c r="AN1648" s="9">
        <f t="shared" si="2639"/>
        <v>0</v>
      </c>
      <c r="AO1648" s="9">
        <f t="shared" si="2639"/>
        <v>0</v>
      </c>
      <c r="AP1648" s="9">
        <f t="shared" si="2639"/>
        <v>0</v>
      </c>
      <c r="AQ1648" s="9">
        <f t="shared" si="2639"/>
        <v>2</v>
      </c>
      <c r="AR1648" s="9">
        <f t="shared" si="2639"/>
        <v>2</v>
      </c>
      <c r="AS1648" s="9">
        <f t="shared" si="2639"/>
        <v>0</v>
      </c>
      <c r="AT1648" s="9">
        <f t="shared" si="2639"/>
        <v>0</v>
      </c>
      <c r="AU1648" s="9">
        <f t="shared" si="2639"/>
        <v>0</v>
      </c>
      <c r="AV1648" s="9">
        <f t="shared" si="2639"/>
        <v>0</v>
      </c>
      <c r="AW1648" s="96">
        <f t="shared" si="2639"/>
        <v>2</v>
      </c>
      <c r="AX1648" s="96">
        <f t="shared" si="2639"/>
        <v>2</v>
      </c>
      <c r="AY1648" s="9">
        <f t="shared" si="2639"/>
        <v>0</v>
      </c>
      <c r="AZ1648" s="9">
        <f t="shared" si="2639"/>
        <v>0</v>
      </c>
      <c r="BA1648" s="9">
        <f t="shared" si="2639"/>
        <v>0</v>
      </c>
      <c r="BB1648" s="9">
        <f t="shared" si="2639"/>
        <v>0</v>
      </c>
      <c r="BC1648" s="9">
        <f t="shared" si="2639"/>
        <v>2</v>
      </c>
      <c r="BD1648" s="9">
        <f t="shared" si="2639"/>
        <v>2</v>
      </c>
      <c r="BE1648" s="9">
        <f t="shared" si="2639"/>
        <v>0</v>
      </c>
      <c r="BF1648" s="9">
        <f t="shared" si="2639"/>
        <v>0</v>
      </c>
      <c r="BG1648" s="9">
        <f t="shared" si="2639"/>
        <v>0</v>
      </c>
      <c r="BH1648" s="9">
        <f t="shared" si="2639"/>
        <v>0</v>
      </c>
      <c r="BI1648" s="9">
        <f t="shared" si="2639"/>
        <v>2</v>
      </c>
      <c r="BJ1648" s="9">
        <f t="shared" si="2639"/>
        <v>2</v>
      </c>
    </row>
    <row r="1649" spans="1:62" ht="20.100000000000001" hidden="1" customHeight="1" x14ac:dyDescent="0.25">
      <c r="A1649" s="25" t="s">
        <v>91</v>
      </c>
      <c r="B1649" s="26" t="s">
        <v>586</v>
      </c>
      <c r="C1649" s="26" t="s">
        <v>21</v>
      </c>
      <c r="D1649" s="26" t="s">
        <v>59</v>
      </c>
      <c r="E1649" s="26" t="s">
        <v>583</v>
      </c>
      <c r="F1649" s="26" t="s">
        <v>68</v>
      </c>
      <c r="G1649" s="9">
        <v>2</v>
      </c>
      <c r="H1649" s="9">
        <v>2</v>
      </c>
      <c r="I1649" s="84"/>
      <c r="J1649" s="84"/>
      <c r="K1649" s="84"/>
      <c r="L1649" s="84"/>
      <c r="M1649" s="9">
        <f>G1649+I1649+J1649+K1649+L1649</f>
        <v>2</v>
      </c>
      <c r="N1649" s="9">
        <f>H1649+L1649</f>
        <v>2</v>
      </c>
      <c r="O1649" s="85"/>
      <c r="P1649" s="85"/>
      <c r="Q1649" s="85"/>
      <c r="R1649" s="85"/>
      <c r="S1649" s="9">
        <f>M1649+O1649+P1649+Q1649+R1649</f>
        <v>2</v>
      </c>
      <c r="T1649" s="9">
        <f>N1649+R1649</f>
        <v>2</v>
      </c>
      <c r="U1649" s="85"/>
      <c r="V1649" s="85"/>
      <c r="W1649" s="85"/>
      <c r="X1649" s="85"/>
      <c r="Y1649" s="9">
        <f>S1649+U1649+V1649+W1649+X1649</f>
        <v>2</v>
      </c>
      <c r="Z1649" s="9">
        <f>T1649+X1649</f>
        <v>2</v>
      </c>
      <c r="AA1649" s="85"/>
      <c r="AB1649" s="85"/>
      <c r="AC1649" s="85"/>
      <c r="AD1649" s="85"/>
      <c r="AE1649" s="9">
        <f>Y1649+AA1649+AB1649+AC1649+AD1649</f>
        <v>2</v>
      </c>
      <c r="AF1649" s="9">
        <f>Z1649+AD1649</f>
        <v>2</v>
      </c>
      <c r="AG1649" s="85"/>
      <c r="AH1649" s="85"/>
      <c r="AI1649" s="85"/>
      <c r="AJ1649" s="85"/>
      <c r="AK1649" s="9">
        <f>AE1649+AG1649+AH1649+AI1649+AJ1649</f>
        <v>2</v>
      </c>
      <c r="AL1649" s="9">
        <f>AF1649+AJ1649</f>
        <v>2</v>
      </c>
      <c r="AM1649" s="85"/>
      <c r="AN1649" s="85"/>
      <c r="AO1649" s="85"/>
      <c r="AP1649" s="85"/>
      <c r="AQ1649" s="9">
        <f>AK1649+AM1649+AN1649+AO1649+AP1649</f>
        <v>2</v>
      </c>
      <c r="AR1649" s="9">
        <f>AL1649+AP1649</f>
        <v>2</v>
      </c>
      <c r="AS1649" s="85"/>
      <c r="AT1649" s="85"/>
      <c r="AU1649" s="85"/>
      <c r="AV1649" s="85"/>
      <c r="AW1649" s="96">
        <f>AQ1649+AS1649+AT1649+AU1649+AV1649</f>
        <v>2</v>
      </c>
      <c r="AX1649" s="96">
        <f>AR1649+AV1649</f>
        <v>2</v>
      </c>
      <c r="AY1649" s="85"/>
      <c r="AZ1649" s="85"/>
      <c r="BA1649" s="85"/>
      <c r="BB1649" s="85"/>
      <c r="BC1649" s="9">
        <f>AW1649+AY1649+AZ1649+BA1649+BB1649</f>
        <v>2</v>
      </c>
      <c r="BD1649" s="9">
        <f>AX1649+BB1649</f>
        <v>2</v>
      </c>
      <c r="BE1649" s="85"/>
      <c r="BF1649" s="85"/>
      <c r="BG1649" s="85"/>
      <c r="BH1649" s="85"/>
      <c r="BI1649" s="9">
        <f>BC1649+BE1649+BF1649+BG1649+BH1649</f>
        <v>2</v>
      </c>
      <c r="BJ1649" s="9">
        <f>BD1649+BH1649</f>
        <v>2</v>
      </c>
    </row>
    <row r="1650" spans="1:62" ht="20.100000000000001" hidden="1" customHeight="1" x14ac:dyDescent="0.25">
      <c r="A1650" s="25" t="s">
        <v>581</v>
      </c>
      <c r="B1650" s="26" t="s">
        <v>586</v>
      </c>
      <c r="C1650" s="26" t="s">
        <v>21</v>
      </c>
      <c r="D1650" s="26" t="s">
        <v>59</v>
      </c>
      <c r="E1650" s="26" t="s">
        <v>582</v>
      </c>
      <c r="F1650" s="26"/>
      <c r="G1650" s="9">
        <f>G1651+G1653</f>
        <v>20</v>
      </c>
      <c r="H1650" s="9">
        <f>H1651+H1653</f>
        <v>20</v>
      </c>
      <c r="I1650" s="9">
        <f t="shared" ref="I1650:N1650" si="2640">I1651+I1653</f>
        <v>0</v>
      </c>
      <c r="J1650" s="9">
        <f t="shared" si="2640"/>
        <v>0</v>
      </c>
      <c r="K1650" s="9">
        <f t="shared" si="2640"/>
        <v>0</v>
      </c>
      <c r="L1650" s="9">
        <f t="shared" si="2640"/>
        <v>0</v>
      </c>
      <c r="M1650" s="9">
        <f t="shared" si="2640"/>
        <v>20</v>
      </c>
      <c r="N1650" s="9">
        <f t="shared" si="2640"/>
        <v>20</v>
      </c>
      <c r="O1650" s="9">
        <f t="shared" ref="O1650:T1650" si="2641">O1651+O1653</f>
        <v>0</v>
      </c>
      <c r="P1650" s="9">
        <f t="shared" si="2641"/>
        <v>0</v>
      </c>
      <c r="Q1650" s="9">
        <f t="shared" si="2641"/>
        <v>0</v>
      </c>
      <c r="R1650" s="9">
        <f t="shared" si="2641"/>
        <v>0</v>
      </c>
      <c r="S1650" s="9">
        <f t="shared" si="2641"/>
        <v>20</v>
      </c>
      <c r="T1650" s="9">
        <f t="shared" si="2641"/>
        <v>20</v>
      </c>
      <c r="U1650" s="9">
        <f t="shared" ref="U1650:Z1650" si="2642">U1651+U1653</f>
        <v>0</v>
      </c>
      <c r="V1650" s="9">
        <f t="shared" si="2642"/>
        <v>0</v>
      </c>
      <c r="W1650" s="9">
        <f t="shared" si="2642"/>
        <v>0</v>
      </c>
      <c r="X1650" s="9">
        <f t="shared" si="2642"/>
        <v>0</v>
      </c>
      <c r="Y1650" s="9">
        <f t="shared" si="2642"/>
        <v>20</v>
      </c>
      <c r="Z1650" s="9">
        <f t="shared" si="2642"/>
        <v>20</v>
      </c>
      <c r="AA1650" s="9">
        <f t="shared" ref="AA1650:AF1650" si="2643">AA1651+AA1653</f>
        <v>0</v>
      </c>
      <c r="AB1650" s="9">
        <f t="shared" si="2643"/>
        <v>0</v>
      </c>
      <c r="AC1650" s="9">
        <f t="shared" si="2643"/>
        <v>0</v>
      </c>
      <c r="AD1650" s="9">
        <f t="shared" si="2643"/>
        <v>0</v>
      </c>
      <c r="AE1650" s="9">
        <f t="shared" si="2643"/>
        <v>20</v>
      </c>
      <c r="AF1650" s="9">
        <f t="shared" si="2643"/>
        <v>20</v>
      </c>
      <c r="AG1650" s="9">
        <f t="shared" ref="AG1650:AL1650" si="2644">AG1651+AG1653</f>
        <v>0</v>
      </c>
      <c r="AH1650" s="9">
        <f t="shared" si="2644"/>
        <v>0</v>
      </c>
      <c r="AI1650" s="9">
        <f t="shared" si="2644"/>
        <v>0</v>
      </c>
      <c r="AJ1650" s="9">
        <f t="shared" si="2644"/>
        <v>0</v>
      </c>
      <c r="AK1650" s="9">
        <f t="shared" si="2644"/>
        <v>20</v>
      </c>
      <c r="AL1650" s="9">
        <f t="shared" si="2644"/>
        <v>20</v>
      </c>
      <c r="AM1650" s="9">
        <f t="shared" ref="AM1650:AR1650" si="2645">AM1651+AM1653</f>
        <v>0</v>
      </c>
      <c r="AN1650" s="9">
        <f t="shared" si="2645"/>
        <v>0</v>
      </c>
      <c r="AO1650" s="9">
        <f t="shared" si="2645"/>
        <v>0</v>
      </c>
      <c r="AP1650" s="9">
        <f t="shared" si="2645"/>
        <v>0</v>
      </c>
      <c r="AQ1650" s="9">
        <f t="shared" si="2645"/>
        <v>20</v>
      </c>
      <c r="AR1650" s="9">
        <f t="shared" si="2645"/>
        <v>20</v>
      </c>
      <c r="AS1650" s="9">
        <f t="shared" ref="AS1650:AX1650" si="2646">AS1651+AS1653</f>
        <v>0</v>
      </c>
      <c r="AT1650" s="9">
        <f t="shared" si="2646"/>
        <v>0</v>
      </c>
      <c r="AU1650" s="9">
        <f t="shared" si="2646"/>
        <v>0</v>
      </c>
      <c r="AV1650" s="9">
        <f t="shared" si="2646"/>
        <v>0</v>
      </c>
      <c r="AW1650" s="96">
        <f t="shared" si="2646"/>
        <v>20</v>
      </c>
      <c r="AX1650" s="96">
        <f t="shared" si="2646"/>
        <v>20</v>
      </c>
      <c r="AY1650" s="9">
        <f t="shared" ref="AY1650:BD1650" si="2647">AY1651+AY1653</f>
        <v>0</v>
      </c>
      <c r="AZ1650" s="9">
        <f t="shared" si="2647"/>
        <v>0</v>
      </c>
      <c r="BA1650" s="9">
        <f t="shared" si="2647"/>
        <v>0</v>
      </c>
      <c r="BB1650" s="9">
        <f t="shared" si="2647"/>
        <v>0</v>
      </c>
      <c r="BC1650" s="9">
        <f t="shared" si="2647"/>
        <v>20</v>
      </c>
      <c r="BD1650" s="9">
        <f t="shared" si="2647"/>
        <v>20</v>
      </c>
      <c r="BE1650" s="9">
        <f t="shared" ref="BE1650:BJ1650" si="2648">BE1651+BE1653</f>
        <v>0</v>
      </c>
      <c r="BF1650" s="9">
        <f t="shared" si="2648"/>
        <v>0</v>
      </c>
      <c r="BG1650" s="9">
        <f t="shared" si="2648"/>
        <v>0</v>
      </c>
      <c r="BH1650" s="9">
        <f t="shared" si="2648"/>
        <v>0</v>
      </c>
      <c r="BI1650" s="9">
        <f t="shared" si="2648"/>
        <v>20</v>
      </c>
      <c r="BJ1650" s="9">
        <f t="shared" si="2648"/>
        <v>20</v>
      </c>
    </row>
    <row r="1651" spans="1:62" ht="33" hidden="1" x14ac:dyDescent="0.25">
      <c r="A1651" s="25" t="s">
        <v>242</v>
      </c>
      <c r="B1651" s="26" t="s">
        <v>586</v>
      </c>
      <c r="C1651" s="26" t="s">
        <v>21</v>
      </c>
      <c r="D1651" s="26" t="s">
        <v>59</v>
      </c>
      <c r="E1651" s="26" t="s">
        <v>582</v>
      </c>
      <c r="F1651" s="26" t="s">
        <v>30</v>
      </c>
      <c r="G1651" s="9">
        <f t="shared" ref="G1651:BJ1651" si="2649">G1652</f>
        <v>19</v>
      </c>
      <c r="H1651" s="9">
        <f t="shared" si="2649"/>
        <v>19</v>
      </c>
      <c r="I1651" s="9">
        <f t="shared" si="2649"/>
        <v>0</v>
      </c>
      <c r="J1651" s="9">
        <f t="shared" si="2649"/>
        <v>0</v>
      </c>
      <c r="K1651" s="9">
        <f t="shared" si="2649"/>
        <v>0</v>
      </c>
      <c r="L1651" s="9">
        <f t="shared" si="2649"/>
        <v>0</v>
      </c>
      <c r="M1651" s="9">
        <f t="shared" si="2649"/>
        <v>19</v>
      </c>
      <c r="N1651" s="9">
        <f t="shared" si="2649"/>
        <v>19</v>
      </c>
      <c r="O1651" s="9">
        <f t="shared" si="2649"/>
        <v>0</v>
      </c>
      <c r="P1651" s="9">
        <f t="shared" si="2649"/>
        <v>0</v>
      </c>
      <c r="Q1651" s="9">
        <f t="shared" si="2649"/>
        <v>0</v>
      </c>
      <c r="R1651" s="9">
        <f t="shared" si="2649"/>
        <v>0</v>
      </c>
      <c r="S1651" s="9">
        <f t="shared" si="2649"/>
        <v>19</v>
      </c>
      <c r="T1651" s="9">
        <f t="shared" si="2649"/>
        <v>19</v>
      </c>
      <c r="U1651" s="9">
        <f t="shared" si="2649"/>
        <v>0</v>
      </c>
      <c r="V1651" s="9">
        <f t="shared" si="2649"/>
        <v>0</v>
      </c>
      <c r="W1651" s="9">
        <f t="shared" si="2649"/>
        <v>0</v>
      </c>
      <c r="X1651" s="9">
        <f t="shared" si="2649"/>
        <v>0</v>
      </c>
      <c r="Y1651" s="9">
        <f t="shared" si="2649"/>
        <v>19</v>
      </c>
      <c r="Z1651" s="9">
        <f t="shared" si="2649"/>
        <v>19</v>
      </c>
      <c r="AA1651" s="9">
        <f t="shared" si="2649"/>
        <v>0</v>
      </c>
      <c r="AB1651" s="9">
        <f t="shared" si="2649"/>
        <v>0</v>
      </c>
      <c r="AC1651" s="9">
        <f t="shared" si="2649"/>
        <v>0</v>
      </c>
      <c r="AD1651" s="9">
        <f t="shared" si="2649"/>
        <v>0</v>
      </c>
      <c r="AE1651" s="9">
        <f t="shared" si="2649"/>
        <v>19</v>
      </c>
      <c r="AF1651" s="9">
        <f t="shared" si="2649"/>
        <v>19</v>
      </c>
      <c r="AG1651" s="9">
        <f t="shared" si="2649"/>
        <v>0</v>
      </c>
      <c r="AH1651" s="9">
        <f t="shared" si="2649"/>
        <v>0</v>
      </c>
      <c r="AI1651" s="9">
        <f t="shared" si="2649"/>
        <v>0</v>
      </c>
      <c r="AJ1651" s="9">
        <f t="shared" si="2649"/>
        <v>0</v>
      </c>
      <c r="AK1651" s="9">
        <f t="shared" si="2649"/>
        <v>19</v>
      </c>
      <c r="AL1651" s="9">
        <f t="shared" si="2649"/>
        <v>19</v>
      </c>
      <c r="AM1651" s="9">
        <f t="shared" si="2649"/>
        <v>0</v>
      </c>
      <c r="AN1651" s="9">
        <f t="shared" si="2649"/>
        <v>0</v>
      </c>
      <c r="AO1651" s="9">
        <f t="shared" si="2649"/>
        <v>0</v>
      </c>
      <c r="AP1651" s="9">
        <f t="shared" si="2649"/>
        <v>0</v>
      </c>
      <c r="AQ1651" s="9">
        <f t="shared" si="2649"/>
        <v>19</v>
      </c>
      <c r="AR1651" s="9">
        <f t="shared" si="2649"/>
        <v>19</v>
      </c>
      <c r="AS1651" s="9">
        <f t="shared" si="2649"/>
        <v>0</v>
      </c>
      <c r="AT1651" s="9">
        <f t="shared" si="2649"/>
        <v>0</v>
      </c>
      <c r="AU1651" s="9">
        <f t="shared" si="2649"/>
        <v>0</v>
      </c>
      <c r="AV1651" s="9">
        <f t="shared" si="2649"/>
        <v>0</v>
      </c>
      <c r="AW1651" s="96">
        <f t="shared" si="2649"/>
        <v>19</v>
      </c>
      <c r="AX1651" s="96">
        <f t="shared" si="2649"/>
        <v>19</v>
      </c>
      <c r="AY1651" s="9">
        <f t="shared" si="2649"/>
        <v>0</v>
      </c>
      <c r="AZ1651" s="9">
        <f t="shared" si="2649"/>
        <v>0</v>
      </c>
      <c r="BA1651" s="9">
        <f t="shared" si="2649"/>
        <v>0</v>
      </c>
      <c r="BB1651" s="9">
        <f t="shared" si="2649"/>
        <v>0</v>
      </c>
      <c r="BC1651" s="9">
        <f t="shared" si="2649"/>
        <v>19</v>
      </c>
      <c r="BD1651" s="9">
        <f t="shared" si="2649"/>
        <v>19</v>
      </c>
      <c r="BE1651" s="9">
        <f t="shared" si="2649"/>
        <v>0</v>
      </c>
      <c r="BF1651" s="9">
        <f t="shared" si="2649"/>
        <v>0</v>
      </c>
      <c r="BG1651" s="9">
        <f t="shared" si="2649"/>
        <v>0</v>
      </c>
      <c r="BH1651" s="9">
        <f t="shared" si="2649"/>
        <v>0</v>
      </c>
      <c r="BI1651" s="9">
        <f t="shared" si="2649"/>
        <v>19</v>
      </c>
      <c r="BJ1651" s="9">
        <f t="shared" si="2649"/>
        <v>19</v>
      </c>
    </row>
    <row r="1652" spans="1:62" ht="33" hidden="1" x14ac:dyDescent="0.25">
      <c r="A1652" s="25" t="s">
        <v>36</v>
      </c>
      <c r="B1652" s="26" t="s">
        <v>586</v>
      </c>
      <c r="C1652" s="26" t="s">
        <v>21</v>
      </c>
      <c r="D1652" s="26" t="s">
        <v>59</v>
      </c>
      <c r="E1652" s="26" t="s">
        <v>582</v>
      </c>
      <c r="F1652" s="26" t="s">
        <v>37</v>
      </c>
      <c r="G1652" s="9">
        <v>19</v>
      </c>
      <c r="H1652" s="9">
        <v>19</v>
      </c>
      <c r="I1652" s="84"/>
      <c r="J1652" s="84"/>
      <c r="K1652" s="84"/>
      <c r="L1652" s="84"/>
      <c r="M1652" s="9">
        <f>G1652+I1652+J1652+K1652+L1652</f>
        <v>19</v>
      </c>
      <c r="N1652" s="9">
        <f>H1652+L1652</f>
        <v>19</v>
      </c>
      <c r="O1652" s="85"/>
      <c r="P1652" s="85"/>
      <c r="Q1652" s="85"/>
      <c r="R1652" s="85"/>
      <c r="S1652" s="9">
        <f>M1652+O1652+P1652+Q1652+R1652</f>
        <v>19</v>
      </c>
      <c r="T1652" s="9">
        <f>N1652+R1652</f>
        <v>19</v>
      </c>
      <c r="U1652" s="85"/>
      <c r="V1652" s="85"/>
      <c r="W1652" s="85"/>
      <c r="X1652" s="85"/>
      <c r="Y1652" s="9">
        <f>S1652+U1652+V1652+W1652+X1652</f>
        <v>19</v>
      </c>
      <c r="Z1652" s="9">
        <f>T1652+X1652</f>
        <v>19</v>
      </c>
      <c r="AA1652" s="85"/>
      <c r="AB1652" s="85"/>
      <c r="AC1652" s="85"/>
      <c r="AD1652" s="85"/>
      <c r="AE1652" s="9">
        <f>Y1652+AA1652+AB1652+AC1652+AD1652</f>
        <v>19</v>
      </c>
      <c r="AF1652" s="9">
        <f>Z1652+AD1652</f>
        <v>19</v>
      </c>
      <c r="AG1652" s="85"/>
      <c r="AH1652" s="85"/>
      <c r="AI1652" s="85"/>
      <c r="AJ1652" s="85"/>
      <c r="AK1652" s="9">
        <f>AE1652+AG1652+AH1652+AI1652+AJ1652</f>
        <v>19</v>
      </c>
      <c r="AL1652" s="9">
        <f>AF1652+AJ1652</f>
        <v>19</v>
      </c>
      <c r="AM1652" s="85"/>
      <c r="AN1652" s="85"/>
      <c r="AO1652" s="85"/>
      <c r="AP1652" s="85"/>
      <c r="AQ1652" s="9">
        <f>AK1652+AM1652+AN1652+AO1652+AP1652</f>
        <v>19</v>
      </c>
      <c r="AR1652" s="9">
        <f>AL1652+AP1652</f>
        <v>19</v>
      </c>
      <c r="AS1652" s="85"/>
      <c r="AT1652" s="85"/>
      <c r="AU1652" s="85"/>
      <c r="AV1652" s="85"/>
      <c r="AW1652" s="96">
        <f>AQ1652+AS1652+AT1652+AU1652+AV1652</f>
        <v>19</v>
      </c>
      <c r="AX1652" s="96">
        <f>AR1652+AV1652</f>
        <v>19</v>
      </c>
      <c r="AY1652" s="85"/>
      <c r="AZ1652" s="85"/>
      <c r="BA1652" s="85"/>
      <c r="BB1652" s="85"/>
      <c r="BC1652" s="9">
        <f>AW1652+AY1652+AZ1652+BA1652+BB1652</f>
        <v>19</v>
      </c>
      <c r="BD1652" s="9">
        <f>AX1652+BB1652</f>
        <v>19</v>
      </c>
      <c r="BE1652" s="85"/>
      <c r="BF1652" s="85"/>
      <c r="BG1652" s="85"/>
      <c r="BH1652" s="85"/>
      <c r="BI1652" s="9">
        <f>BC1652+BE1652+BF1652+BG1652+BH1652</f>
        <v>19</v>
      </c>
      <c r="BJ1652" s="9">
        <f>BD1652+BH1652</f>
        <v>19</v>
      </c>
    </row>
    <row r="1653" spans="1:62" ht="20.100000000000001" hidden="1" customHeight="1" x14ac:dyDescent="0.25">
      <c r="A1653" s="25" t="s">
        <v>65</v>
      </c>
      <c r="B1653" s="26" t="s">
        <v>586</v>
      </c>
      <c r="C1653" s="26" t="s">
        <v>21</v>
      </c>
      <c r="D1653" s="26" t="s">
        <v>59</v>
      </c>
      <c r="E1653" s="26" t="s">
        <v>582</v>
      </c>
      <c r="F1653" s="26" t="s">
        <v>66</v>
      </c>
      <c r="G1653" s="9">
        <f t="shared" ref="G1653:BJ1653" si="2650">G1654</f>
        <v>1</v>
      </c>
      <c r="H1653" s="9">
        <f t="shared" si="2650"/>
        <v>1</v>
      </c>
      <c r="I1653" s="9">
        <f t="shared" si="2650"/>
        <v>0</v>
      </c>
      <c r="J1653" s="9">
        <f t="shared" si="2650"/>
        <v>0</v>
      </c>
      <c r="K1653" s="9">
        <f t="shared" si="2650"/>
        <v>0</v>
      </c>
      <c r="L1653" s="9">
        <f t="shared" si="2650"/>
        <v>0</v>
      </c>
      <c r="M1653" s="9">
        <f t="shared" si="2650"/>
        <v>1</v>
      </c>
      <c r="N1653" s="9">
        <f t="shared" si="2650"/>
        <v>1</v>
      </c>
      <c r="O1653" s="9">
        <f t="shared" si="2650"/>
        <v>0</v>
      </c>
      <c r="P1653" s="9">
        <f t="shared" si="2650"/>
        <v>0</v>
      </c>
      <c r="Q1653" s="9">
        <f t="shared" si="2650"/>
        <v>0</v>
      </c>
      <c r="R1653" s="9">
        <f t="shared" si="2650"/>
        <v>0</v>
      </c>
      <c r="S1653" s="9">
        <f t="shared" si="2650"/>
        <v>1</v>
      </c>
      <c r="T1653" s="9">
        <f t="shared" si="2650"/>
        <v>1</v>
      </c>
      <c r="U1653" s="9">
        <f t="shared" si="2650"/>
        <v>0</v>
      </c>
      <c r="V1653" s="9">
        <f t="shared" si="2650"/>
        <v>0</v>
      </c>
      <c r="W1653" s="9">
        <f t="shared" si="2650"/>
        <v>0</v>
      </c>
      <c r="X1653" s="9">
        <f t="shared" si="2650"/>
        <v>0</v>
      </c>
      <c r="Y1653" s="9">
        <f t="shared" si="2650"/>
        <v>1</v>
      </c>
      <c r="Z1653" s="9">
        <f t="shared" si="2650"/>
        <v>1</v>
      </c>
      <c r="AA1653" s="9">
        <f t="shared" si="2650"/>
        <v>0</v>
      </c>
      <c r="AB1653" s="9">
        <f t="shared" si="2650"/>
        <v>0</v>
      </c>
      <c r="AC1653" s="9">
        <f t="shared" si="2650"/>
        <v>0</v>
      </c>
      <c r="AD1653" s="9">
        <f t="shared" si="2650"/>
        <v>0</v>
      </c>
      <c r="AE1653" s="9">
        <f t="shared" si="2650"/>
        <v>1</v>
      </c>
      <c r="AF1653" s="9">
        <f t="shared" si="2650"/>
        <v>1</v>
      </c>
      <c r="AG1653" s="9">
        <f t="shared" si="2650"/>
        <v>0</v>
      </c>
      <c r="AH1653" s="9">
        <f t="shared" si="2650"/>
        <v>0</v>
      </c>
      <c r="AI1653" s="9">
        <f t="shared" si="2650"/>
        <v>0</v>
      </c>
      <c r="AJ1653" s="9">
        <f t="shared" si="2650"/>
        <v>0</v>
      </c>
      <c r="AK1653" s="9">
        <f t="shared" si="2650"/>
        <v>1</v>
      </c>
      <c r="AL1653" s="9">
        <f t="shared" si="2650"/>
        <v>1</v>
      </c>
      <c r="AM1653" s="9">
        <f t="shared" si="2650"/>
        <v>0</v>
      </c>
      <c r="AN1653" s="9">
        <f t="shared" si="2650"/>
        <v>0</v>
      </c>
      <c r="AO1653" s="9">
        <f t="shared" si="2650"/>
        <v>0</v>
      </c>
      <c r="AP1653" s="9">
        <f t="shared" si="2650"/>
        <v>0</v>
      </c>
      <c r="AQ1653" s="9">
        <f t="shared" si="2650"/>
        <v>1</v>
      </c>
      <c r="AR1653" s="9">
        <f t="shared" si="2650"/>
        <v>1</v>
      </c>
      <c r="AS1653" s="9">
        <f t="shared" si="2650"/>
        <v>0</v>
      </c>
      <c r="AT1653" s="9">
        <f t="shared" si="2650"/>
        <v>0</v>
      </c>
      <c r="AU1653" s="9">
        <f t="shared" si="2650"/>
        <v>0</v>
      </c>
      <c r="AV1653" s="9">
        <f t="shared" si="2650"/>
        <v>0</v>
      </c>
      <c r="AW1653" s="96">
        <f t="shared" si="2650"/>
        <v>1</v>
      </c>
      <c r="AX1653" s="96">
        <f t="shared" si="2650"/>
        <v>1</v>
      </c>
      <c r="AY1653" s="9">
        <f t="shared" si="2650"/>
        <v>0</v>
      </c>
      <c r="AZ1653" s="9">
        <f t="shared" si="2650"/>
        <v>0</v>
      </c>
      <c r="BA1653" s="9">
        <f t="shared" si="2650"/>
        <v>0</v>
      </c>
      <c r="BB1653" s="9">
        <f t="shared" si="2650"/>
        <v>0</v>
      </c>
      <c r="BC1653" s="9">
        <f t="shared" si="2650"/>
        <v>1</v>
      </c>
      <c r="BD1653" s="9">
        <f t="shared" si="2650"/>
        <v>1</v>
      </c>
      <c r="BE1653" s="9">
        <f t="shared" si="2650"/>
        <v>0</v>
      </c>
      <c r="BF1653" s="9">
        <f t="shared" si="2650"/>
        <v>0</v>
      </c>
      <c r="BG1653" s="9">
        <f t="shared" si="2650"/>
        <v>0</v>
      </c>
      <c r="BH1653" s="9">
        <f t="shared" si="2650"/>
        <v>0</v>
      </c>
      <c r="BI1653" s="9">
        <f t="shared" si="2650"/>
        <v>1</v>
      </c>
      <c r="BJ1653" s="9">
        <f t="shared" si="2650"/>
        <v>1</v>
      </c>
    </row>
    <row r="1654" spans="1:62" ht="20.100000000000001" hidden="1" customHeight="1" x14ac:dyDescent="0.25">
      <c r="A1654" s="25" t="s">
        <v>91</v>
      </c>
      <c r="B1654" s="26" t="s">
        <v>586</v>
      </c>
      <c r="C1654" s="26" t="s">
        <v>21</v>
      </c>
      <c r="D1654" s="26" t="s">
        <v>59</v>
      </c>
      <c r="E1654" s="26" t="s">
        <v>582</v>
      </c>
      <c r="F1654" s="26" t="s">
        <v>68</v>
      </c>
      <c r="G1654" s="9">
        <v>1</v>
      </c>
      <c r="H1654" s="9">
        <v>1</v>
      </c>
      <c r="I1654" s="84"/>
      <c r="J1654" s="84"/>
      <c r="K1654" s="84"/>
      <c r="L1654" s="84"/>
      <c r="M1654" s="9">
        <f>G1654+I1654+J1654+K1654+L1654</f>
        <v>1</v>
      </c>
      <c r="N1654" s="9">
        <f>H1654+L1654</f>
        <v>1</v>
      </c>
      <c r="O1654" s="85"/>
      <c r="P1654" s="85"/>
      <c r="Q1654" s="85"/>
      <c r="R1654" s="85"/>
      <c r="S1654" s="9">
        <f>M1654+O1654+P1654+Q1654+R1654</f>
        <v>1</v>
      </c>
      <c r="T1654" s="9">
        <f>N1654+R1654</f>
        <v>1</v>
      </c>
      <c r="U1654" s="85"/>
      <c r="V1654" s="85"/>
      <c r="W1654" s="85"/>
      <c r="X1654" s="85"/>
      <c r="Y1654" s="9">
        <f>S1654+U1654+V1654+W1654+X1654</f>
        <v>1</v>
      </c>
      <c r="Z1654" s="9">
        <f>T1654+X1654</f>
        <v>1</v>
      </c>
      <c r="AA1654" s="85"/>
      <c r="AB1654" s="85"/>
      <c r="AC1654" s="85"/>
      <c r="AD1654" s="85"/>
      <c r="AE1654" s="9">
        <f>Y1654+AA1654+AB1654+AC1654+AD1654</f>
        <v>1</v>
      </c>
      <c r="AF1654" s="9">
        <f>Z1654+AD1654</f>
        <v>1</v>
      </c>
      <c r="AG1654" s="85"/>
      <c r="AH1654" s="85"/>
      <c r="AI1654" s="85"/>
      <c r="AJ1654" s="85"/>
      <c r="AK1654" s="9">
        <f>AE1654+AG1654+AH1654+AI1654+AJ1654</f>
        <v>1</v>
      </c>
      <c r="AL1654" s="9">
        <f>AF1654+AJ1654</f>
        <v>1</v>
      </c>
      <c r="AM1654" s="85"/>
      <c r="AN1654" s="85"/>
      <c r="AO1654" s="85"/>
      <c r="AP1654" s="85"/>
      <c r="AQ1654" s="9">
        <f>AK1654+AM1654+AN1654+AO1654+AP1654</f>
        <v>1</v>
      </c>
      <c r="AR1654" s="9">
        <f>AL1654+AP1654</f>
        <v>1</v>
      </c>
      <c r="AS1654" s="85"/>
      <c r="AT1654" s="85"/>
      <c r="AU1654" s="85"/>
      <c r="AV1654" s="85"/>
      <c r="AW1654" s="96">
        <f>AQ1654+AS1654+AT1654+AU1654+AV1654</f>
        <v>1</v>
      </c>
      <c r="AX1654" s="96">
        <f>AR1654+AV1654</f>
        <v>1</v>
      </c>
      <c r="AY1654" s="85"/>
      <c r="AZ1654" s="85"/>
      <c r="BA1654" s="85"/>
      <c r="BB1654" s="85"/>
      <c r="BC1654" s="9">
        <f>AW1654+AY1654+AZ1654+BA1654+BB1654</f>
        <v>1</v>
      </c>
      <c r="BD1654" s="9">
        <f>AX1654+BB1654</f>
        <v>1</v>
      </c>
      <c r="BE1654" s="85"/>
      <c r="BF1654" s="85"/>
      <c r="BG1654" s="85"/>
      <c r="BH1654" s="85"/>
      <c r="BI1654" s="9">
        <f>BC1654+BE1654+BF1654+BG1654+BH1654</f>
        <v>1</v>
      </c>
      <c r="BJ1654" s="9">
        <f>BD1654+BH1654</f>
        <v>1</v>
      </c>
    </row>
    <row r="1655" spans="1:62" ht="33" hidden="1" x14ac:dyDescent="0.25">
      <c r="A1655" s="25" t="s">
        <v>444</v>
      </c>
      <c r="B1655" s="26">
        <v>923</v>
      </c>
      <c r="C1655" s="26" t="s">
        <v>21</v>
      </c>
      <c r="D1655" s="26" t="s">
        <v>59</v>
      </c>
      <c r="E1655" s="26" t="s">
        <v>436</v>
      </c>
      <c r="F1655" s="26"/>
      <c r="G1655" s="11">
        <f>G1656+G1660</f>
        <v>530</v>
      </c>
      <c r="H1655" s="11">
        <f t="shared" ref="H1655:N1655" si="2651">H1656+H1660</f>
        <v>0</v>
      </c>
      <c r="I1655" s="11">
        <f t="shared" si="2651"/>
        <v>0</v>
      </c>
      <c r="J1655" s="11">
        <f t="shared" si="2651"/>
        <v>0</v>
      </c>
      <c r="K1655" s="11">
        <f t="shared" si="2651"/>
        <v>0</v>
      </c>
      <c r="L1655" s="11">
        <f t="shared" si="2651"/>
        <v>0</v>
      </c>
      <c r="M1655" s="11">
        <f t="shared" si="2651"/>
        <v>530</v>
      </c>
      <c r="N1655" s="11">
        <f t="shared" si="2651"/>
        <v>0</v>
      </c>
      <c r="O1655" s="11">
        <f t="shared" ref="O1655:T1655" si="2652">O1656+O1660</f>
        <v>0</v>
      </c>
      <c r="P1655" s="11">
        <f t="shared" si="2652"/>
        <v>0</v>
      </c>
      <c r="Q1655" s="11">
        <f t="shared" si="2652"/>
        <v>0</v>
      </c>
      <c r="R1655" s="11">
        <f t="shared" si="2652"/>
        <v>0</v>
      </c>
      <c r="S1655" s="11">
        <f t="shared" si="2652"/>
        <v>530</v>
      </c>
      <c r="T1655" s="11">
        <f t="shared" si="2652"/>
        <v>0</v>
      </c>
      <c r="U1655" s="11">
        <f t="shared" ref="U1655:Z1655" si="2653">U1656+U1660</f>
        <v>0</v>
      </c>
      <c r="V1655" s="11">
        <f t="shared" si="2653"/>
        <v>0</v>
      </c>
      <c r="W1655" s="11">
        <f t="shared" si="2653"/>
        <v>0</v>
      </c>
      <c r="X1655" s="11">
        <f t="shared" si="2653"/>
        <v>0</v>
      </c>
      <c r="Y1655" s="11">
        <f t="shared" si="2653"/>
        <v>530</v>
      </c>
      <c r="Z1655" s="11">
        <f t="shared" si="2653"/>
        <v>0</v>
      </c>
      <c r="AA1655" s="11">
        <f t="shared" ref="AA1655:AF1655" si="2654">AA1656+AA1660</f>
        <v>0</v>
      </c>
      <c r="AB1655" s="11">
        <f t="shared" si="2654"/>
        <v>0</v>
      </c>
      <c r="AC1655" s="11">
        <f t="shared" si="2654"/>
        <v>0</v>
      </c>
      <c r="AD1655" s="11">
        <f t="shared" si="2654"/>
        <v>0</v>
      </c>
      <c r="AE1655" s="11">
        <f t="shared" si="2654"/>
        <v>530</v>
      </c>
      <c r="AF1655" s="11">
        <f t="shared" si="2654"/>
        <v>0</v>
      </c>
      <c r="AG1655" s="11">
        <f t="shared" ref="AG1655:AL1655" si="2655">AG1656+AG1660</f>
        <v>0</v>
      </c>
      <c r="AH1655" s="11">
        <f t="shared" si="2655"/>
        <v>0</v>
      </c>
      <c r="AI1655" s="11">
        <f t="shared" si="2655"/>
        <v>0</v>
      </c>
      <c r="AJ1655" s="11">
        <f t="shared" si="2655"/>
        <v>0</v>
      </c>
      <c r="AK1655" s="11">
        <f t="shared" si="2655"/>
        <v>530</v>
      </c>
      <c r="AL1655" s="11">
        <f t="shared" si="2655"/>
        <v>0</v>
      </c>
      <c r="AM1655" s="11">
        <f t="shared" ref="AM1655:AR1655" si="2656">AM1656+AM1660</f>
        <v>0</v>
      </c>
      <c r="AN1655" s="11">
        <f t="shared" si="2656"/>
        <v>0</v>
      </c>
      <c r="AO1655" s="11">
        <f t="shared" si="2656"/>
        <v>0</v>
      </c>
      <c r="AP1655" s="11">
        <f t="shared" si="2656"/>
        <v>0</v>
      </c>
      <c r="AQ1655" s="11">
        <f t="shared" si="2656"/>
        <v>530</v>
      </c>
      <c r="AR1655" s="11">
        <f t="shared" si="2656"/>
        <v>0</v>
      </c>
      <c r="AS1655" s="11">
        <f t="shared" ref="AS1655:AX1655" si="2657">AS1656+AS1660</f>
        <v>0</v>
      </c>
      <c r="AT1655" s="11">
        <f t="shared" si="2657"/>
        <v>0</v>
      </c>
      <c r="AU1655" s="11">
        <f t="shared" si="2657"/>
        <v>0</v>
      </c>
      <c r="AV1655" s="11">
        <f t="shared" si="2657"/>
        <v>0</v>
      </c>
      <c r="AW1655" s="98">
        <f t="shared" si="2657"/>
        <v>530</v>
      </c>
      <c r="AX1655" s="98">
        <f t="shared" si="2657"/>
        <v>0</v>
      </c>
      <c r="AY1655" s="11">
        <f t="shared" ref="AY1655:BD1655" si="2658">AY1656+AY1660</f>
        <v>0</v>
      </c>
      <c r="AZ1655" s="11">
        <f t="shared" si="2658"/>
        <v>0</v>
      </c>
      <c r="BA1655" s="11">
        <f t="shared" si="2658"/>
        <v>0</v>
      </c>
      <c r="BB1655" s="11">
        <f t="shared" si="2658"/>
        <v>0</v>
      </c>
      <c r="BC1655" s="11">
        <f t="shared" si="2658"/>
        <v>530</v>
      </c>
      <c r="BD1655" s="11">
        <f t="shared" si="2658"/>
        <v>0</v>
      </c>
      <c r="BE1655" s="11">
        <f t="shared" ref="BE1655:BJ1655" si="2659">BE1656+BE1660</f>
        <v>0</v>
      </c>
      <c r="BF1655" s="11">
        <f t="shared" si="2659"/>
        <v>0</v>
      </c>
      <c r="BG1655" s="11">
        <f t="shared" si="2659"/>
        <v>0</v>
      </c>
      <c r="BH1655" s="11">
        <f t="shared" si="2659"/>
        <v>0</v>
      </c>
      <c r="BI1655" s="11">
        <f t="shared" si="2659"/>
        <v>530</v>
      </c>
      <c r="BJ1655" s="11">
        <f t="shared" si="2659"/>
        <v>0</v>
      </c>
    </row>
    <row r="1656" spans="1:62" ht="20.100000000000001" hidden="1" customHeight="1" x14ac:dyDescent="0.25">
      <c r="A1656" s="25" t="s">
        <v>14</v>
      </c>
      <c r="B1656" s="26">
        <v>923</v>
      </c>
      <c r="C1656" s="26" t="s">
        <v>21</v>
      </c>
      <c r="D1656" s="26" t="s">
        <v>59</v>
      </c>
      <c r="E1656" s="26" t="s">
        <v>434</v>
      </c>
      <c r="F1656" s="26"/>
      <c r="G1656" s="9">
        <f t="shared" ref="G1656:V1658" si="2660">G1657</f>
        <v>530</v>
      </c>
      <c r="H1656" s="9">
        <f t="shared" si="2660"/>
        <v>0</v>
      </c>
      <c r="I1656" s="9">
        <f t="shared" si="2660"/>
        <v>0</v>
      </c>
      <c r="J1656" s="9">
        <f t="shared" si="2660"/>
        <v>0</v>
      </c>
      <c r="K1656" s="9">
        <f t="shared" si="2660"/>
        <v>0</v>
      </c>
      <c r="L1656" s="9">
        <f t="shared" si="2660"/>
        <v>0</v>
      </c>
      <c r="M1656" s="9">
        <f t="shared" si="2660"/>
        <v>530</v>
      </c>
      <c r="N1656" s="9">
        <f t="shared" si="2660"/>
        <v>0</v>
      </c>
      <c r="O1656" s="9">
        <f t="shared" si="2660"/>
        <v>0</v>
      </c>
      <c r="P1656" s="9">
        <f t="shared" si="2660"/>
        <v>0</v>
      </c>
      <c r="Q1656" s="9">
        <f t="shared" si="2660"/>
        <v>0</v>
      </c>
      <c r="R1656" s="9">
        <f t="shared" si="2660"/>
        <v>0</v>
      </c>
      <c r="S1656" s="9">
        <f t="shared" si="2660"/>
        <v>530</v>
      </c>
      <c r="T1656" s="9">
        <f t="shared" si="2660"/>
        <v>0</v>
      </c>
      <c r="U1656" s="9">
        <f t="shared" si="2660"/>
        <v>0</v>
      </c>
      <c r="V1656" s="9">
        <f t="shared" si="2660"/>
        <v>0</v>
      </c>
      <c r="W1656" s="9">
        <f t="shared" ref="U1656:AJ1658" si="2661">W1657</f>
        <v>0</v>
      </c>
      <c r="X1656" s="9">
        <f t="shared" si="2661"/>
        <v>0</v>
      </c>
      <c r="Y1656" s="9">
        <f t="shared" si="2661"/>
        <v>530</v>
      </c>
      <c r="Z1656" s="9">
        <f t="shared" si="2661"/>
        <v>0</v>
      </c>
      <c r="AA1656" s="9">
        <f t="shared" si="2661"/>
        <v>0</v>
      </c>
      <c r="AB1656" s="9">
        <f t="shared" si="2661"/>
        <v>0</v>
      </c>
      <c r="AC1656" s="9">
        <f t="shared" si="2661"/>
        <v>0</v>
      </c>
      <c r="AD1656" s="9">
        <f t="shared" si="2661"/>
        <v>0</v>
      </c>
      <c r="AE1656" s="9">
        <f t="shared" si="2661"/>
        <v>530</v>
      </c>
      <c r="AF1656" s="9">
        <f t="shared" si="2661"/>
        <v>0</v>
      </c>
      <c r="AG1656" s="9">
        <f t="shared" si="2661"/>
        <v>0</v>
      </c>
      <c r="AH1656" s="9">
        <f t="shared" si="2661"/>
        <v>0</v>
      </c>
      <c r="AI1656" s="9">
        <f t="shared" si="2661"/>
        <v>0</v>
      </c>
      <c r="AJ1656" s="9">
        <f t="shared" si="2661"/>
        <v>0</v>
      </c>
      <c r="AK1656" s="9">
        <f t="shared" ref="AG1656:AV1658" si="2662">AK1657</f>
        <v>530</v>
      </c>
      <c r="AL1656" s="9">
        <f t="shared" si="2662"/>
        <v>0</v>
      </c>
      <c r="AM1656" s="9">
        <f t="shared" si="2662"/>
        <v>0</v>
      </c>
      <c r="AN1656" s="9">
        <f t="shared" si="2662"/>
        <v>0</v>
      </c>
      <c r="AO1656" s="9">
        <f t="shared" si="2662"/>
        <v>0</v>
      </c>
      <c r="AP1656" s="9">
        <f t="shared" si="2662"/>
        <v>0</v>
      </c>
      <c r="AQ1656" s="9">
        <f t="shared" si="2662"/>
        <v>530</v>
      </c>
      <c r="AR1656" s="9">
        <f t="shared" si="2662"/>
        <v>0</v>
      </c>
      <c r="AS1656" s="9">
        <f t="shared" si="2662"/>
        <v>0</v>
      </c>
      <c r="AT1656" s="9">
        <f t="shared" si="2662"/>
        <v>0</v>
      </c>
      <c r="AU1656" s="9">
        <f t="shared" si="2662"/>
        <v>0</v>
      </c>
      <c r="AV1656" s="9">
        <f t="shared" si="2662"/>
        <v>0</v>
      </c>
      <c r="AW1656" s="96">
        <f t="shared" ref="AS1656:BH1658" si="2663">AW1657</f>
        <v>530</v>
      </c>
      <c r="AX1656" s="96">
        <f t="shared" si="2663"/>
        <v>0</v>
      </c>
      <c r="AY1656" s="9">
        <f t="shared" si="2663"/>
        <v>0</v>
      </c>
      <c r="AZ1656" s="9">
        <f t="shared" si="2663"/>
        <v>0</v>
      </c>
      <c r="BA1656" s="9">
        <f t="shared" si="2663"/>
        <v>0</v>
      </c>
      <c r="BB1656" s="9">
        <f t="shared" si="2663"/>
        <v>0</v>
      </c>
      <c r="BC1656" s="9">
        <f t="shared" si="2663"/>
        <v>530</v>
      </c>
      <c r="BD1656" s="9">
        <f t="shared" si="2663"/>
        <v>0</v>
      </c>
      <c r="BE1656" s="9">
        <f t="shared" si="2663"/>
        <v>0</v>
      </c>
      <c r="BF1656" s="9">
        <f t="shared" si="2663"/>
        <v>0</v>
      </c>
      <c r="BG1656" s="9">
        <f t="shared" si="2663"/>
        <v>0</v>
      </c>
      <c r="BH1656" s="9">
        <f t="shared" si="2663"/>
        <v>0</v>
      </c>
      <c r="BI1656" s="9">
        <f t="shared" ref="BE1656:BJ1658" si="2664">BI1657</f>
        <v>530</v>
      </c>
      <c r="BJ1656" s="9">
        <f t="shared" si="2664"/>
        <v>0</v>
      </c>
    </row>
    <row r="1657" spans="1:62" ht="33" hidden="1" x14ac:dyDescent="0.25">
      <c r="A1657" s="25" t="s">
        <v>93</v>
      </c>
      <c r="B1657" s="26">
        <v>923</v>
      </c>
      <c r="C1657" s="26" t="s">
        <v>21</v>
      </c>
      <c r="D1657" s="26" t="s">
        <v>59</v>
      </c>
      <c r="E1657" s="26" t="s">
        <v>435</v>
      </c>
      <c r="F1657" s="26"/>
      <c r="G1657" s="11">
        <f t="shared" si="2660"/>
        <v>530</v>
      </c>
      <c r="H1657" s="11">
        <f t="shared" si="2660"/>
        <v>0</v>
      </c>
      <c r="I1657" s="11">
        <f t="shared" si="2660"/>
        <v>0</v>
      </c>
      <c r="J1657" s="11">
        <f t="shared" si="2660"/>
        <v>0</v>
      </c>
      <c r="K1657" s="11">
        <f t="shared" si="2660"/>
        <v>0</v>
      </c>
      <c r="L1657" s="11">
        <f t="shared" si="2660"/>
        <v>0</v>
      </c>
      <c r="M1657" s="11">
        <f t="shared" si="2660"/>
        <v>530</v>
      </c>
      <c r="N1657" s="11">
        <f t="shared" si="2660"/>
        <v>0</v>
      </c>
      <c r="O1657" s="11">
        <f t="shared" si="2660"/>
        <v>0</v>
      </c>
      <c r="P1657" s="11">
        <f t="shared" si="2660"/>
        <v>0</v>
      </c>
      <c r="Q1657" s="11">
        <f t="shared" si="2660"/>
        <v>0</v>
      </c>
      <c r="R1657" s="11">
        <f t="shared" si="2660"/>
        <v>0</v>
      </c>
      <c r="S1657" s="11">
        <f t="shared" si="2660"/>
        <v>530</v>
      </c>
      <c r="T1657" s="11">
        <f t="shared" si="2660"/>
        <v>0</v>
      </c>
      <c r="U1657" s="11">
        <f t="shared" si="2661"/>
        <v>0</v>
      </c>
      <c r="V1657" s="11">
        <f t="shared" si="2661"/>
        <v>0</v>
      </c>
      <c r="W1657" s="11">
        <f t="shared" si="2661"/>
        <v>0</v>
      </c>
      <c r="X1657" s="11">
        <f t="shared" si="2661"/>
        <v>0</v>
      </c>
      <c r="Y1657" s="11">
        <f t="shared" si="2661"/>
        <v>530</v>
      </c>
      <c r="Z1657" s="11">
        <f t="shared" si="2661"/>
        <v>0</v>
      </c>
      <c r="AA1657" s="11">
        <f t="shared" si="2661"/>
        <v>0</v>
      </c>
      <c r="AB1657" s="11">
        <f t="shared" si="2661"/>
        <v>0</v>
      </c>
      <c r="AC1657" s="11">
        <f t="shared" si="2661"/>
        <v>0</v>
      </c>
      <c r="AD1657" s="11">
        <f t="shared" si="2661"/>
        <v>0</v>
      </c>
      <c r="AE1657" s="11">
        <f t="shared" si="2661"/>
        <v>530</v>
      </c>
      <c r="AF1657" s="11">
        <f t="shared" si="2661"/>
        <v>0</v>
      </c>
      <c r="AG1657" s="11">
        <f t="shared" si="2662"/>
        <v>0</v>
      </c>
      <c r="AH1657" s="11">
        <f t="shared" si="2662"/>
        <v>0</v>
      </c>
      <c r="AI1657" s="11">
        <f t="shared" si="2662"/>
        <v>0</v>
      </c>
      <c r="AJ1657" s="11">
        <f t="shared" si="2662"/>
        <v>0</v>
      </c>
      <c r="AK1657" s="11">
        <f t="shared" si="2662"/>
        <v>530</v>
      </c>
      <c r="AL1657" s="11">
        <f t="shared" si="2662"/>
        <v>0</v>
      </c>
      <c r="AM1657" s="11">
        <f t="shared" si="2662"/>
        <v>0</v>
      </c>
      <c r="AN1657" s="11">
        <f t="shared" si="2662"/>
        <v>0</v>
      </c>
      <c r="AO1657" s="11">
        <f t="shared" si="2662"/>
        <v>0</v>
      </c>
      <c r="AP1657" s="11">
        <f t="shared" si="2662"/>
        <v>0</v>
      </c>
      <c r="AQ1657" s="11">
        <f t="shared" si="2662"/>
        <v>530</v>
      </c>
      <c r="AR1657" s="11">
        <f t="shared" si="2662"/>
        <v>0</v>
      </c>
      <c r="AS1657" s="11">
        <f t="shared" si="2663"/>
        <v>0</v>
      </c>
      <c r="AT1657" s="11">
        <f t="shared" si="2663"/>
        <v>0</v>
      </c>
      <c r="AU1657" s="11">
        <f t="shared" si="2663"/>
        <v>0</v>
      </c>
      <c r="AV1657" s="11">
        <f t="shared" si="2663"/>
        <v>0</v>
      </c>
      <c r="AW1657" s="98">
        <f t="shared" si="2663"/>
        <v>530</v>
      </c>
      <c r="AX1657" s="98">
        <f t="shared" si="2663"/>
        <v>0</v>
      </c>
      <c r="AY1657" s="11">
        <f t="shared" si="2663"/>
        <v>0</v>
      </c>
      <c r="AZ1657" s="11">
        <f t="shared" si="2663"/>
        <v>0</v>
      </c>
      <c r="BA1657" s="11">
        <f t="shared" si="2663"/>
        <v>0</v>
      </c>
      <c r="BB1657" s="11">
        <f t="shared" si="2663"/>
        <v>0</v>
      </c>
      <c r="BC1657" s="11">
        <f t="shared" si="2663"/>
        <v>530</v>
      </c>
      <c r="BD1657" s="11">
        <f t="shared" si="2663"/>
        <v>0</v>
      </c>
      <c r="BE1657" s="11">
        <f t="shared" si="2664"/>
        <v>0</v>
      </c>
      <c r="BF1657" s="11">
        <f t="shared" si="2664"/>
        <v>0</v>
      </c>
      <c r="BG1657" s="11">
        <f t="shared" si="2664"/>
        <v>0</v>
      </c>
      <c r="BH1657" s="11">
        <f t="shared" si="2664"/>
        <v>0</v>
      </c>
      <c r="BI1657" s="11">
        <f t="shared" si="2664"/>
        <v>530</v>
      </c>
      <c r="BJ1657" s="11">
        <f t="shared" si="2664"/>
        <v>0</v>
      </c>
    </row>
    <row r="1658" spans="1:62" ht="33" hidden="1" x14ac:dyDescent="0.25">
      <c r="A1658" s="25" t="s">
        <v>242</v>
      </c>
      <c r="B1658" s="26">
        <v>923</v>
      </c>
      <c r="C1658" s="26" t="s">
        <v>21</v>
      </c>
      <c r="D1658" s="26" t="s">
        <v>59</v>
      </c>
      <c r="E1658" s="26" t="s">
        <v>435</v>
      </c>
      <c r="F1658" s="26" t="s">
        <v>30</v>
      </c>
      <c r="G1658" s="9">
        <f t="shared" si="2660"/>
        <v>530</v>
      </c>
      <c r="H1658" s="9">
        <f t="shared" si="2660"/>
        <v>0</v>
      </c>
      <c r="I1658" s="9">
        <f t="shared" si="2660"/>
        <v>0</v>
      </c>
      <c r="J1658" s="9">
        <f t="shared" si="2660"/>
        <v>0</v>
      </c>
      <c r="K1658" s="9">
        <f t="shared" si="2660"/>
        <v>0</v>
      </c>
      <c r="L1658" s="9">
        <f t="shared" si="2660"/>
        <v>0</v>
      </c>
      <c r="M1658" s="9">
        <f t="shared" si="2660"/>
        <v>530</v>
      </c>
      <c r="N1658" s="9">
        <f t="shared" si="2660"/>
        <v>0</v>
      </c>
      <c r="O1658" s="9">
        <f t="shared" si="2660"/>
        <v>0</v>
      </c>
      <c r="P1658" s="9">
        <f t="shared" si="2660"/>
        <v>0</v>
      </c>
      <c r="Q1658" s="9">
        <f t="shared" si="2660"/>
        <v>0</v>
      </c>
      <c r="R1658" s="9">
        <f t="shared" si="2660"/>
        <v>0</v>
      </c>
      <c r="S1658" s="9">
        <f t="shared" si="2660"/>
        <v>530</v>
      </c>
      <c r="T1658" s="9">
        <f t="shared" si="2660"/>
        <v>0</v>
      </c>
      <c r="U1658" s="9">
        <f t="shared" si="2661"/>
        <v>0</v>
      </c>
      <c r="V1658" s="9">
        <f t="shared" si="2661"/>
        <v>0</v>
      </c>
      <c r="W1658" s="9">
        <f t="shared" si="2661"/>
        <v>0</v>
      </c>
      <c r="X1658" s="9">
        <f t="shared" si="2661"/>
        <v>0</v>
      </c>
      <c r="Y1658" s="9">
        <f t="shared" si="2661"/>
        <v>530</v>
      </c>
      <c r="Z1658" s="9">
        <f t="shared" si="2661"/>
        <v>0</v>
      </c>
      <c r="AA1658" s="9">
        <f t="shared" si="2661"/>
        <v>0</v>
      </c>
      <c r="AB1658" s="9">
        <f t="shared" si="2661"/>
        <v>0</v>
      </c>
      <c r="AC1658" s="9">
        <f t="shared" si="2661"/>
        <v>0</v>
      </c>
      <c r="AD1658" s="9">
        <f t="shared" si="2661"/>
        <v>0</v>
      </c>
      <c r="AE1658" s="9">
        <f t="shared" si="2661"/>
        <v>530</v>
      </c>
      <c r="AF1658" s="9">
        <f t="shared" si="2661"/>
        <v>0</v>
      </c>
      <c r="AG1658" s="9">
        <f t="shared" si="2662"/>
        <v>0</v>
      </c>
      <c r="AH1658" s="9">
        <f t="shared" si="2662"/>
        <v>0</v>
      </c>
      <c r="AI1658" s="9">
        <f t="shared" si="2662"/>
        <v>0</v>
      </c>
      <c r="AJ1658" s="9">
        <f t="shared" si="2662"/>
        <v>0</v>
      </c>
      <c r="AK1658" s="9">
        <f t="shared" si="2662"/>
        <v>530</v>
      </c>
      <c r="AL1658" s="9">
        <f t="shared" si="2662"/>
        <v>0</v>
      </c>
      <c r="AM1658" s="9">
        <f t="shared" si="2662"/>
        <v>0</v>
      </c>
      <c r="AN1658" s="9">
        <f t="shared" si="2662"/>
        <v>0</v>
      </c>
      <c r="AO1658" s="9">
        <f t="shared" si="2662"/>
        <v>0</v>
      </c>
      <c r="AP1658" s="9">
        <f t="shared" si="2662"/>
        <v>0</v>
      </c>
      <c r="AQ1658" s="9">
        <f t="shared" si="2662"/>
        <v>530</v>
      </c>
      <c r="AR1658" s="9">
        <f t="shared" si="2662"/>
        <v>0</v>
      </c>
      <c r="AS1658" s="9">
        <f t="shared" si="2663"/>
        <v>0</v>
      </c>
      <c r="AT1658" s="9">
        <f t="shared" si="2663"/>
        <v>0</v>
      </c>
      <c r="AU1658" s="9">
        <f t="shared" si="2663"/>
        <v>0</v>
      </c>
      <c r="AV1658" s="9">
        <f t="shared" si="2663"/>
        <v>0</v>
      </c>
      <c r="AW1658" s="96">
        <f t="shared" si="2663"/>
        <v>530</v>
      </c>
      <c r="AX1658" s="96">
        <f t="shared" si="2663"/>
        <v>0</v>
      </c>
      <c r="AY1658" s="9">
        <f t="shared" si="2663"/>
        <v>0</v>
      </c>
      <c r="AZ1658" s="9">
        <f t="shared" si="2663"/>
        <v>0</v>
      </c>
      <c r="BA1658" s="9">
        <f t="shared" si="2663"/>
        <v>0</v>
      </c>
      <c r="BB1658" s="9">
        <f t="shared" si="2663"/>
        <v>0</v>
      </c>
      <c r="BC1658" s="9">
        <f t="shared" si="2663"/>
        <v>530</v>
      </c>
      <c r="BD1658" s="9">
        <f t="shared" si="2663"/>
        <v>0</v>
      </c>
      <c r="BE1658" s="9">
        <f t="shared" si="2664"/>
        <v>0</v>
      </c>
      <c r="BF1658" s="9">
        <f t="shared" si="2664"/>
        <v>0</v>
      </c>
      <c r="BG1658" s="9">
        <f t="shared" si="2664"/>
        <v>0</v>
      </c>
      <c r="BH1658" s="9">
        <f t="shared" si="2664"/>
        <v>0</v>
      </c>
      <c r="BI1658" s="9">
        <f t="shared" si="2664"/>
        <v>530</v>
      </c>
      <c r="BJ1658" s="9">
        <f t="shared" si="2664"/>
        <v>0</v>
      </c>
    </row>
    <row r="1659" spans="1:62" ht="33" hidden="1" x14ac:dyDescent="0.25">
      <c r="A1659" s="25" t="s">
        <v>36</v>
      </c>
      <c r="B1659" s="26">
        <v>923</v>
      </c>
      <c r="C1659" s="26" t="s">
        <v>21</v>
      </c>
      <c r="D1659" s="26" t="s">
        <v>59</v>
      </c>
      <c r="E1659" s="26" t="s">
        <v>435</v>
      </c>
      <c r="F1659" s="26" t="s">
        <v>37</v>
      </c>
      <c r="G1659" s="9">
        <v>530</v>
      </c>
      <c r="H1659" s="9"/>
      <c r="I1659" s="84"/>
      <c r="J1659" s="84"/>
      <c r="K1659" s="84"/>
      <c r="L1659" s="84"/>
      <c r="M1659" s="9">
        <f>G1659+I1659+J1659+K1659+L1659</f>
        <v>530</v>
      </c>
      <c r="N1659" s="9">
        <f>H1659+L1659</f>
        <v>0</v>
      </c>
      <c r="O1659" s="85"/>
      <c r="P1659" s="85"/>
      <c r="Q1659" s="85"/>
      <c r="R1659" s="85"/>
      <c r="S1659" s="9">
        <f>M1659+O1659+P1659+Q1659+R1659</f>
        <v>530</v>
      </c>
      <c r="T1659" s="9">
        <f>N1659+R1659</f>
        <v>0</v>
      </c>
      <c r="U1659" s="85"/>
      <c r="V1659" s="85"/>
      <c r="W1659" s="85"/>
      <c r="X1659" s="85"/>
      <c r="Y1659" s="9">
        <f>S1659+U1659+V1659+W1659+X1659</f>
        <v>530</v>
      </c>
      <c r="Z1659" s="9">
        <f>T1659+X1659</f>
        <v>0</v>
      </c>
      <c r="AA1659" s="85"/>
      <c r="AB1659" s="85"/>
      <c r="AC1659" s="85"/>
      <c r="AD1659" s="85"/>
      <c r="AE1659" s="9">
        <f>Y1659+AA1659+AB1659+AC1659+AD1659</f>
        <v>530</v>
      </c>
      <c r="AF1659" s="9">
        <f>Z1659+AD1659</f>
        <v>0</v>
      </c>
      <c r="AG1659" s="85"/>
      <c r="AH1659" s="85"/>
      <c r="AI1659" s="85"/>
      <c r="AJ1659" s="85"/>
      <c r="AK1659" s="9">
        <f>AE1659+AG1659+AH1659+AI1659+AJ1659</f>
        <v>530</v>
      </c>
      <c r="AL1659" s="9">
        <f>AF1659+AJ1659</f>
        <v>0</v>
      </c>
      <c r="AM1659" s="85"/>
      <c r="AN1659" s="85"/>
      <c r="AO1659" s="85"/>
      <c r="AP1659" s="85"/>
      <c r="AQ1659" s="9">
        <f>AK1659+AM1659+AN1659+AO1659+AP1659</f>
        <v>530</v>
      </c>
      <c r="AR1659" s="9">
        <f>AL1659+AP1659</f>
        <v>0</v>
      </c>
      <c r="AS1659" s="85"/>
      <c r="AT1659" s="85"/>
      <c r="AU1659" s="85"/>
      <c r="AV1659" s="85"/>
      <c r="AW1659" s="96">
        <f>AQ1659+AS1659+AT1659+AU1659+AV1659</f>
        <v>530</v>
      </c>
      <c r="AX1659" s="96">
        <f>AR1659+AV1659</f>
        <v>0</v>
      </c>
      <c r="AY1659" s="85"/>
      <c r="AZ1659" s="85"/>
      <c r="BA1659" s="85"/>
      <c r="BB1659" s="85"/>
      <c r="BC1659" s="9">
        <f>AW1659+AY1659+AZ1659+BA1659+BB1659</f>
        <v>530</v>
      </c>
      <c r="BD1659" s="9">
        <f>AX1659+BB1659</f>
        <v>0</v>
      </c>
      <c r="BE1659" s="85"/>
      <c r="BF1659" s="85"/>
      <c r="BG1659" s="85"/>
      <c r="BH1659" s="85"/>
      <c r="BI1659" s="9">
        <f>BC1659+BE1659+BF1659+BG1659+BH1659</f>
        <v>530</v>
      </c>
      <c r="BJ1659" s="9">
        <f>BD1659+BH1659</f>
        <v>0</v>
      </c>
    </row>
    <row r="1660" spans="1:62" ht="20.100000000000001" hidden="1" customHeight="1" x14ac:dyDescent="0.25">
      <c r="A1660" s="25" t="s">
        <v>569</v>
      </c>
      <c r="B1660" s="26" t="s">
        <v>586</v>
      </c>
      <c r="C1660" s="26" t="s">
        <v>21</v>
      </c>
      <c r="D1660" s="26" t="s">
        <v>59</v>
      </c>
      <c r="E1660" s="26" t="s">
        <v>697</v>
      </c>
      <c r="F1660" s="26"/>
      <c r="G1660" s="9">
        <f t="shared" ref="G1660:H1662" si="2665">G1661</f>
        <v>0</v>
      </c>
      <c r="H1660" s="9">
        <f t="shared" si="2665"/>
        <v>0</v>
      </c>
      <c r="I1660" s="84"/>
      <c r="J1660" s="84"/>
      <c r="K1660" s="84"/>
      <c r="L1660" s="84"/>
      <c r="M1660" s="84"/>
      <c r="N1660" s="84"/>
      <c r="O1660" s="85"/>
      <c r="P1660" s="85"/>
      <c r="Q1660" s="85"/>
      <c r="R1660" s="85"/>
      <c r="S1660" s="85"/>
      <c r="T1660" s="85"/>
      <c r="U1660" s="85"/>
      <c r="V1660" s="85"/>
      <c r="W1660" s="85"/>
      <c r="X1660" s="85"/>
      <c r="Y1660" s="85"/>
      <c r="Z1660" s="85"/>
      <c r="AA1660" s="85"/>
      <c r="AB1660" s="85"/>
      <c r="AC1660" s="85"/>
      <c r="AD1660" s="85"/>
      <c r="AE1660" s="85"/>
      <c r="AF1660" s="85"/>
      <c r="AG1660" s="85"/>
      <c r="AH1660" s="85"/>
      <c r="AI1660" s="85"/>
      <c r="AJ1660" s="85"/>
      <c r="AK1660" s="85"/>
      <c r="AL1660" s="85"/>
      <c r="AM1660" s="85"/>
      <c r="AN1660" s="85"/>
      <c r="AO1660" s="85"/>
      <c r="AP1660" s="85"/>
      <c r="AQ1660" s="85"/>
      <c r="AR1660" s="85"/>
      <c r="AS1660" s="85"/>
      <c r="AT1660" s="85"/>
      <c r="AU1660" s="85"/>
      <c r="AV1660" s="85"/>
      <c r="AW1660" s="97"/>
      <c r="AX1660" s="97"/>
      <c r="AY1660" s="85"/>
      <c r="AZ1660" s="85"/>
      <c r="BA1660" s="85"/>
      <c r="BB1660" s="85"/>
      <c r="BC1660" s="85"/>
      <c r="BD1660" s="85"/>
      <c r="BE1660" s="85"/>
      <c r="BF1660" s="85"/>
      <c r="BG1660" s="85"/>
      <c r="BH1660" s="85"/>
      <c r="BI1660" s="85"/>
      <c r="BJ1660" s="85"/>
    </row>
    <row r="1661" spans="1:62" ht="20.100000000000001" hidden="1" customHeight="1" x14ac:dyDescent="0.25">
      <c r="A1661" s="25" t="s">
        <v>581</v>
      </c>
      <c r="B1661" s="26" t="s">
        <v>586</v>
      </c>
      <c r="C1661" s="26" t="s">
        <v>21</v>
      </c>
      <c r="D1661" s="26" t="s">
        <v>59</v>
      </c>
      <c r="E1661" s="26" t="s">
        <v>696</v>
      </c>
      <c r="F1661" s="26"/>
      <c r="G1661" s="9">
        <f>G1662</f>
        <v>0</v>
      </c>
      <c r="H1661" s="9">
        <f t="shared" si="2665"/>
        <v>0</v>
      </c>
      <c r="I1661" s="84"/>
      <c r="J1661" s="84"/>
      <c r="K1661" s="84"/>
      <c r="L1661" s="84"/>
      <c r="M1661" s="84"/>
      <c r="N1661" s="84"/>
      <c r="O1661" s="85"/>
      <c r="P1661" s="85"/>
      <c r="Q1661" s="85"/>
      <c r="R1661" s="85"/>
      <c r="S1661" s="85"/>
      <c r="T1661" s="85"/>
      <c r="U1661" s="85"/>
      <c r="V1661" s="85"/>
      <c r="W1661" s="85"/>
      <c r="X1661" s="85"/>
      <c r="Y1661" s="85"/>
      <c r="Z1661" s="85"/>
      <c r="AA1661" s="85"/>
      <c r="AB1661" s="85"/>
      <c r="AC1661" s="85"/>
      <c r="AD1661" s="85"/>
      <c r="AE1661" s="85"/>
      <c r="AF1661" s="85"/>
      <c r="AG1661" s="85"/>
      <c r="AH1661" s="85"/>
      <c r="AI1661" s="85"/>
      <c r="AJ1661" s="85"/>
      <c r="AK1661" s="85"/>
      <c r="AL1661" s="85"/>
      <c r="AM1661" s="85"/>
      <c r="AN1661" s="85"/>
      <c r="AO1661" s="85"/>
      <c r="AP1661" s="85"/>
      <c r="AQ1661" s="85"/>
      <c r="AR1661" s="85"/>
      <c r="AS1661" s="85"/>
      <c r="AT1661" s="85"/>
      <c r="AU1661" s="85"/>
      <c r="AV1661" s="85"/>
      <c r="AW1661" s="97"/>
      <c r="AX1661" s="97"/>
      <c r="AY1661" s="85"/>
      <c r="AZ1661" s="85"/>
      <c r="BA1661" s="85"/>
      <c r="BB1661" s="85"/>
      <c r="BC1661" s="85"/>
      <c r="BD1661" s="85"/>
      <c r="BE1661" s="85"/>
      <c r="BF1661" s="85"/>
      <c r="BG1661" s="85"/>
      <c r="BH1661" s="85"/>
      <c r="BI1661" s="85"/>
      <c r="BJ1661" s="85"/>
    </row>
    <row r="1662" spans="1:62" ht="33" hidden="1" x14ac:dyDescent="0.25">
      <c r="A1662" s="25" t="s">
        <v>242</v>
      </c>
      <c r="B1662" s="26" t="s">
        <v>586</v>
      </c>
      <c r="C1662" s="26" t="s">
        <v>21</v>
      </c>
      <c r="D1662" s="26" t="s">
        <v>59</v>
      </c>
      <c r="E1662" s="26" t="s">
        <v>696</v>
      </c>
      <c r="F1662" s="26" t="s">
        <v>30</v>
      </c>
      <c r="G1662" s="9">
        <f t="shared" si="2665"/>
        <v>0</v>
      </c>
      <c r="H1662" s="9">
        <f t="shared" si="2665"/>
        <v>0</v>
      </c>
      <c r="I1662" s="84"/>
      <c r="J1662" s="84"/>
      <c r="K1662" s="84"/>
      <c r="L1662" s="84"/>
      <c r="M1662" s="84"/>
      <c r="N1662" s="84"/>
      <c r="O1662" s="85"/>
      <c r="P1662" s="85"/>
      <c r="Q1662" s="85"/>
      <c r="R1662" s="85"/>
      <c r="S1662" s="85"/>
      <c r="T1662" s="85"/>
      <c r="U1662" s="85"/>
      <c r="V1662" s="85"/>
      <c r="W1662" s="85"/>
      <c r="X1662" s="85"/>
      <c r="Y1662" s="85"/>
      <c r="Z1662" s="85"/>
      <c r="AA1662" s="85"/>
      <c r="AB1662" s="85"/>
      <c r="AC1662" s="85"/>
      <c r="AD1662" s="85"/>
      <c r="AE1662" s="85"/>
      <c r="AF1662" s="85"/>
      <c r="AG1662" s="85"/>
      <c r="AH1662" s="85"/>
      <c r="AI1662" s="85"/>
      <c r="AJ1662" s="85"/>
      <c r="AK1662" s="85"/>
      <c r="AL1662" s="85"/>
      <c r="AM1662" s="85"/>
      <c r="AN1662" s="85"/>
      <c r="AO1662" s="85"/>
      <c r="AP1662" s="85"/>
      <c r="AQ1662" s="85"/>
      <c r="AR1662" s="85"/>
      <c r="AS1662" s="85"/>
      <c r="AT1662" s="85"/>
      <c r="AU1662" s="85"/>
      <c r="AV1662" s="85"/>
      <c r="AW1662" s="97"/>
      <c r="AX1662" s="97"/>
      <c r="AY1662" s="85"/>
      <c r="AZ1662" s="85"/>
      <c r="BA1662" s="85"/>
      <c r="BB1662" s="85"/>
      <c r="BC1662" s="85"/>
      <c r="BD1662" s="85"/>
      <c r="BE1662" s="85"/>
      <c r="BF1662" s="85"/>
      <c r="BG1662" s="85"/>
      <c r="BH1662" s="85"/>
      <c r="BI1662" s="85"/>
      <c r="BJ1662" s="85"/>
    </row>
    <row r="1663" spans="1:62" ht="33" hidden="1" x14ac:dyDescent="0.25">
      <c r="A1663" s="25" t="s">
        <v>36</v>
      </c>
      <c r="B1663" s="26" t="s">
        <v>586</v>
      </c>
      <c r="C1663" s="26" t="s">
        <v>21</v>
      </c>
      <c r="D1663" s="26" t="s">
        <v>59</v>
      </c>
      <c r="E1663" s="26" t="s">
        <v>696</v>
      </c>
      <c r="F1663" s="26" t="s">
        <v>37</v>
      </c>
      <c r="G1663" s="9"/>
      <c r="H1663" s="9"/>
      <c r="I1663" s="84"/>
      <c r="J1663" s="84"/>
      <c r="K1663" s="84"/>
      <c r="L1663" s="84"/>
      <c r="M1663" s="84"/>
      <c r="N1663" s="84"/>
      <c r="O1663" s="85"/>
      <c r="P1663" s="85"/>
      <c r="Q1663" s="85"/>
      <c r="R1663" s="85"/>
      <c r="S1663" s="85"/>
      <c r="T1663" s="85"/>
      <c r="U1663" s="85"/>
      <c r="V1663" s="85"/>
      <c r="W1663" s="85"/>
      <c r="X1663" s="85"/>
      <c r="Y1663" s="85"/>
      <c r="Z1663" s="85"/>
      <c r="AA1663" s="85"/>
      <c r="AB1663" s="85"/>
      <c r="AC1663" s="85"/>
      <c r="AD1663" s="85"/>
      <c r="AE1663" s="85"/>
      <c r="AF1663" s="85"/>
      <c r="AG1663" s="85"/>
      <c r="AH1663" s="85"/>
      <c r="AI1663" s="85"/>
      <c r="AJ1663" s="85"/>
      <c r="AK1663" s="85"/>
      <c r="AL1663" s="85"/>
      <c r="AM1663" s="85"/>
      <c r="AN1663" s="85"/>
      <c r="AO1663" s="85"/>
      <c r="AP1663" s="85"/>
      <c r="AQ1663" s="85"/>
      <c r="AR1663" s="85"/>
      <c r="AS1663" s="85"/>
      <c r="AT1663" s="85"/>
      <c r="AU1663" s="85"/>
      <c r="AV1663" s="85"/>
      <c r="AW1663" s="97"/>
      <c r="AX1663" s="97"/>
      <c r="AY1663" s="85"/>
      <c r="AZ1663" s="85"/>
      <c r="BA1663" s="85"/>
      <c r="BB1663" s="85"/>
      <c r="BC1663" s="85"/>
      <c r="BD1663" s="85"/>
      <c r="BE1663" s="85"/>
      <c r="BF1663" s="85"/>
      <c r="BG1663" s="85"/>
      <c r="BH1663" s="85"/>
      <c r="BI1663" s="85"/>
      <c r="BJ1663" s="85"/>
    </row>
    <row r="1664" spans="1:62" ht="20.100000000000001" hidden="1" customHeight="1" x14ac:dyDescent="0.25">
      <c r="A1664" s="25" t="s">
        <v>61</v>
      </c>
      <c r="B1664" s="26">
        <v>923</v>
      </c>
      <c r="C1664" s="26" t="s">
        <v>21</v>
      </c>
      <c r="D1664" s="26" t="s">
        <v>59</v>
      </c>
      <c r="E1664" s="26" t="s">
        <v>62</v>
      </c>
      <c r="F1664" s="26"/>
      <c r="G1664" s="9">
        <f t="shared" ref="G1664:H1666" si="2666">G1665</f>
        <v>0</v>
      </c>
      <c r="H1664" s="9">
        <f t="shared" si="2666"/>
        <v>0</v>
      </c>
      <c r="I1664" s="84"/>
      <c r="J1664" s="84"/>
      <c r="K1664" s="84"/>
      <c r="L1664" s="84"/>
      <c r="M1664" s="84"/>
      <c r="N1664" s="84"/>
      <c r="O1664" s="85">
        <f>O1665</f>
        <v>0</v>
      </c>
      <c r="P1664" s="85">
        <f t="shared" ref="P1664:AE1666" si="2667">P1665</f>
        <v>0</v>
      </c>
      <c r="Q1664" s="85">
        <f t="shared" si="2667"/>
        <v>0</v>
      </c>
      <c r="R1664" s="9">
        <f t="shared" si="2667"/>
        <v>411</v>
      </c>
      <c r="S1664" s="9">
        <f t="shared" si="2667"/>
        <v>411</v>
      </c>
      <c r="T1664" s="9">
        <f t="shared" si="2667"/>
        <v>411</v>
      </c>
      <c r="U1664" s="85">
        <f>U1665</f>
        <v>0</v>
      </c>
      <c r="V1664" s="85">
        <f t="shared" si="2667"/>
        <v>0</v>
      </c>
      <c r="W1664" s="85">
        <f t="shared" si="2667"/>
        <v>0</v>
      </c>
      <c r="X1664" s="9">
        <f t="shared" si="2667"/>
        <v>0</v>
      </c>
      <c r="Y1664" s="9">
        <f t="shared" si="2667"/>
        <v>411</v>
      </c>
      <c r="Z1664" s="9">
        <f t="shared" si="2667"/>
        <v>411</v>
      </c>
      <c r="AA1664" s="85">
        <f>AA1665</f>
        <v>0</v>
      </c>
      <c r="AB1664" s="85">
        <f t="shared" si="2667"/>
        <v>0</v>
      </c>
      <c r="AC1664" s="85">
        <f t="shared" si="2667"/>
        <v>0</v>
      </c>
      <c r="AD1664" s="9">
        <f t="shared" si="2667"/>
        <v>0</v>
      </c>
      <c r="AE1664" s="9">
        <f t="shared" si="2667"/>
        <v>411</v>
      </c>
      <c r="AF1664" s="9">
        <f t="shared" ref="AB1664:AF1666" si="2668">AF1665</f>
        <v>411</v>
      </c>
      <c r="AG1664" s="85">
        <f>AG1665</f>
        <v>0</v>
      </c>
      <c r="AH1664" s="85">
        <f t="shared" ref="AH1664:AW1666" si="2669">AH1665</f>
        <v>0</v>
      </c>
      <c r="AI1664" s="85">
        <f t="shared" si="2669"/>
        <v>0</v>
      </c>
      <c r="AJ1664" s="9">
        <f t="shared" si="2669"/>
        <v>0</v>
      </c>
      <c r="AK1664" s="9">
        <f t="shared" si="2669"/>
        <v>411</v>
      </c>
      <c r="AL1664" s="9">
        <f t="shared" si="2669"/>
        <v>411</v>
      </c>
      <c r="AM1664" s="85">
        <f>AM1665</f>
        <v>0</v>
      </c>
      <c r="AN1664" s="85">
        <f t="shared" si="2669"/>
        <v>0</v>
      </c>
      <c r="AO1664" s="85">
        <f t="shared" si="2669"/>
        <v>0</v>
      </c>
      <c r="AP1664" s="9">
        <f t="shared" si="2669"/>
        <v>0</v>
      </c>
      <c r="AQ1664" s="9">
        <f t="shared" si="2669"/>
        <v>411</v>
      </c>
      <c r="AR1664" s="9">
        <f t="shared" si="2669"/>
        <v>411</v>
      </c>
      <c r="AS1664" s="85">
        <f>AS1665</f>
        <v>0</v>
      </c>
      <c r="AT1664" s="85">
        <f t="shared" si="2669"/>
        <v>0</v>
      </c>
      <c r="AU1664" s="85">
        <f t="shared" si="2669"/>
        <v>0</v>
      </c>
      <c r="AV1664" s="9">
        <f t="shared" si="2669"/>
        <v>0</v>
      </c>
      <c r="AW1664" s="96">
        <f t="shared" si="2669"/>
        <v>411</v>
      </c>
      <c r="AX1664" s="96">
        <f t="shared" ref="AT1664:AX1666" si="2670">AX1665</f>
        <v>411</v>
      </c>
      <c r="AY1664" s="11">
        <f t="shared" ref="AY1664:BD1664" si="2671">AY1665+AY1668</f>
        <v>10</v>
      </c>
      <c r="AZ1664" s="11">
        <f t="shared" si="2671"/>
        <v>0</v>
      </c>
      <c r="BA1664" s="11">
        <f t="shared" si="2671"/>
        <v>0</v>
      </c>
      <c r="BB1664" s="11">
        <f t="shared" si="2671"/>
        <v>0</v>
      </c>
      <c r="BC1664" s="11">
        <f t="shared" si="2671"/>
        <v>421</v>
      </c>
      <c r="BD1664" s="11">
        <f t="shared" si="2671"/>
        <v>411</v>
      </c>
      <c r="BE1664" s="11">
        <f t="shared" ref="BE1664:BJ1664" si="2672">BE1665+BE1668</f>
        <v>0</v>
      </c>
      <c r="BF1664" s="11">
        <f t="shared" si="2672"/>
        <v>0</v>
      </c>
      <c r="BG1664" s="11">
        <f t="shared" si="2672"/>
        <v>0</v>
      </c>
      <c r="BH1664" s="11">
        <f t="shared" si="2672"/>
        <v>0</v>
      </c>
      <c r="BI1664" s="11">
        <f t="shared" si="2672"/>
        <v>421</v>
      </c>
      <c r="BJ1664" s="11">
        <f t="shared" si="2672"/>
        <v>411</v>
      </c>
    </row>
    <row r="1665" spans="1:62" ht="66.75" hidden="1" customHeight="1" x14ac:dyDescent="0.25">
      <c r="A1665" s="25" t="s">
        <v>741</v>
      </c>
      <c r="B1665" s="26">
        <v>923</v>
      </c>
      <c r="C1665" s="26" t="s">
        <v>21</v>
      </c>
      <c r="D1665" s="26" t="s">
        <v>59</v>
      </c>
      <c r="E1665" s="26" t="s">
        <v>650</v>
      </c>
      <c r="F1665" s="26"/>
      <c r="G1665" s="9">
        <f t="shared" si="2666"/>
        <v>0</v>
      </c>
      <c r="H1665" s="9">
        <f t="shared" si="2666"/>
        <v>0</v>
      </c>
      <c r="I1665" s="84"/>
      <c r="J1665" s="84"/>
      <c r="K1665" s="84"/>
      <c r="L1665" s="84"/>
      <c r="M1665" s="84"/>
      <c r="N1665" s="84"/>
      <c r="O1665" s="85">
        <f>O1666</f>
        <v>0</v>
      </c>
      <c r="P1665" s="85">
        <f t="shared" si="2667"/>
        <v>0</v>
      </c>
      <c r="Q1665" s="85">
        <f t="shared" si="2667"/>
        <v>0</v>
      </c>
      <c r="R1665" s="9">
        <f t="shared" si="2667"/>
        <v>411</v>
      </c>
      <c r="S1665" s="9">
        <f t="shared" si="2667"/>
        <v>411</v>
      </c>
      <c r="T1665" s="9">
        <f t="shared" si="2667"/>
        <v>411</v>
      </c>
      <c r="U1665" s="85">
        <f>U1666</f>
        <v>0</v>
      </c>
      <c r="V1665" s="85">
        <f t="shared" si="2667"/>
        <v>0</v>
      </c>
      <c r="W1665" s="85">
        <f t="shared" si="2667"/>
        <v>0</v>
      </c>
      <c r="X1665" s="9">
        <f t="shared" si="2667"/>
        <v>0</v>
      </c>
      <c r="Y1665" s="9">
        <f t="shared" si="2667"/>
        <v>411</v>
      </c>
      <c r="Z1665" s="9">
        <f t="shared" si="2667"/>
        <v>411</v>
      </c>
      <c r="AA1665" s="85">
        <f>AA1666</f>
        <v>0</v>
      </c>
      <c r="AB1665" s="85">
        <f t="shared" si="2668"/>
        <v>0</v>
      </c>
      <c r="AC1665" s="85">
        <f t="shared" si="2668"/>
        <v>0</v>
      </c>
      <c r="AD1665" s="9">
        <f t="shared" si="2668"/>
        <v>0</v>
      </c>
      <c r="AE1665" s="9">
        <f t="shared" si="2668"/>
        <v>411</v>
      </c>
      <c r="AF1665" s="9">
        <f t="shared" si="2668"/>
        <v>411</v>
      </c>
      <c r="AG1665" s="85">
        <f>AG1666</f>
        <v>0</v>
      </c>
      <c r="AH1665" s="85">
        <f t="shared" si="2669"/>
        <v>0</v>
      </c>
      <c r="AI1665" s="85">
        <f t="shared" si="2669"/>
        <v>0</v>
      </c>
      <c r="AJ1665" s="9">
        <f t="shared" si="2669"/>
        <v>0</v>
      </c>
      <c r="AK1665" s="9">
        <f t="shared" si="2669"/>
        <v>411</v>
      </c>
      <c r="AL1665" s="9">
        <f t="shared" si="2669"/>
        <v>411</v>
      </c>
      <c r="AM1665" s="85">
        <f>AM1666</f>
        <v>0</v>
      </c>
      <c r="AN1665" s="85">
        <f t="shared" si="2669"/>
        <v>0</v>
      </c>
      <c r="AO1665" s="85">
        <f t="shared" si="2669"/>
        <v>0</v>
      </c>
      <c r="AP1665" s="9">
        <f t="shared" si="2669"/>
        <v>0</v>
      </c>
      <c r="AQ1665" s="9">
        <f t="shared" si="2669"/>
        <v>411</v>
      </c>
      <c r="AR1665" s="9">
        <f t="shared" si="2669"/>
        <v>411</v>
      </c>
      <c r="AS1665" s="85">
        <f>AS1666</f>
        <v>0</v>
      </c>
      <c r="AT1665" s="85">
        <f t="shared" si="2670"/>
        <v>0</v>
      </c>
      <c r="AU1665" s="85">
        <f t="shared" si="2670"/>
        <v>0</v>
      </c>
      <c r="AV1665" s="9">
        <f t="shared" si="2670"/>
        <v>0</v>
      </c>
      <c r="AW1665" s="96">
        <f t="shared" si="2670"/>
        <v>411</v>
      </c>
      <c r="AX1665" s="96">
        <f t="shared" si="2670"/>
        <v>411</v>
      </c>
      <c r="AY1665" s="85">
        <f>AY1666</f>
        <v>0</v>
      </c>
      <c r="AZ1665" s="85">
        <f t="shared" ref="AZ1665:BJ1666" si="2673">AZ1666</f>
        <v>0</v>
      </c>
      <c r="BA1665" s="85">
        <f t="shared" si="2673"/>
        <v>0</v>
      </c>
      <c r="BB1665" s="9">
        <f t="shared" si="2673"/>
        <v>0</v>
      </c>
      <c r="BC1665" s="9">
        <f t="shared" si="2673"/>
        <v>411</v>
      </c>
      <c r="BD1665" s="9">
        <f t="shared" si="2673"/>
        <v>411</v>
      </c>
      <c r="BE1665" s="85">
        <f>BE1666</f>
        <v>0</v>
      </c>
      <c r="BF1665" s="85">
        <f t="shared" si="2673"/>
        <v>0</v>
      </c>
      <c r="BG1665" s="85">
        <f t="shared" si="2673"/>
        <v>0</v>
      </c>
      <c r="BH1665" s="9">
        <f t="shared" si="2673"/>
        <v>0</v>
      </c>
      <c r="BI1665" s="9">
        <f t="shared" si="2673"/>
        <v>411</v>
      </c>
      <c r="BJ1665" s="9">
        <f t="shared" si="2673"/>
        <v>411</v>
      </c>
    </row>
    <row r="1666" spans="1:62" ht="33" hidden="1" x14ac:dyDescent="0.25">
      <c r="A1666" s="25" t="s">
        <v>242</v>
      </c>
      <c r="B1666" s="26">
        <v>923</v>
      </c>
      <c r="C1666" s="26" t="s">
        <v>21</v>
      </c>
      <c r="D1666" s="26" t="s">
        <v>59</v>
      </c>
      <c r="E1666" s="26" t="s">
        <v>650</v>
      </c>
      <c r="F1666" s="26" t="s">
        <v>30</v>
      </c>
      <c r="G1666" s="9">
        <f t="shared" si="2666"/>
        <v>0</v>
      </c>
      <c r="H1666" s="9">
        <f t="shared" si="2666"/>
        <v>0</v>
      </c>
      <c r="I1666" s="84"/>
      <c r="J1666" s="84"/>
      <c r="K1666" s="84"/>
      <c r="L1666" s="84"/>
      <c r="M1666" s="84"/>
      <c r="N1666" s="84"/>
      <c r="O1666" s="85">
        <f>O1667</f>
        <v>0</v>
      </c>
      <c r="P1666" s="85">
        <f t="shared" si="2667"/>
        <v>0</v>
      </c>
      <c r="Q1666" s="85">
        <f t="shared" si="2667"/>
        <v>0</v>
      </c>
      <c r="R1666" s="9">
        <f t="shared" si="2667"/>
        <v>411</v>
      </c>
      <c r="S1666" s="9">
        <f t="shared" si="2667"/>
        <v>411</v>
      </c>
      <c r="T1666" s="9">
        <f t="shared" si="2667"/>
        <v>411</v>
      </c>
      <c r="U1666" s="85">
        <f>U1667</f>
        <v>0</v>
      </c>
      <c r="V1666" s="85">
        <f t="shared" si="2667"/>
        <v>0</v>
      </c>
      <c r="W1666" s="85">
        <f t="shared" si="2667"/>
        <v>0</v>
      </c>
      <c r="X1666" s="9">
        <f t="shared" si="2667"/>
        <v>0</v>
      </c>
      <c r="Y1666" s="9">
        <f t="shared" si="2667"/>
        <v>411</v>
      </c>
      <c r="Z1666" s="9">
        <f t="shared" si="2667"/>
        <v>411</v>
      </c>
      <c r="AA1666" s="85">
        <f>AA1667</f>
        <v>0</v>
      </c>
      <c r="AB1666" s="85">
        <f t="shared" si="2668"/>
        <v>0</v>
      </c>
      <c r="AC1666" s="85">
        <f t="shared" si="2668"/>
        <v>0</v>
      </c>
      <c r="AD1666" s="9">
        <f t="shared" si="2668"/>
        <v>0</v>
      </c>
      <c r="AE1666" s="9">
        <f t="shared" si="2668"/>
        <v>411</v>
      </c>
      <c r="AF1666" s="9">
        <f t="shared" si="2668"/>
        <v>411</v>
      </c>
      <c r="AG1666" s="85">
        <f>AG1667</f>
        <v>0</v>
      </c>
      <c r="AH1666" s="85">
        <f t="shared" si="2669"/>
        <v>0</v>
      </c>
      <c r="AI1666" s="85">
        <f t="shared" si="2669"/>
        <v>0</v>
      </c>
      <c r="AJ1666" s="9">
        <f t="shared" si="2669"/>
        <v>0</v>
      </c>
      <c r="AK1666" s="9">
        <f t="shared" si="2669"/>
        <v>411</v>
      </c>
      <c r="AL1666" s="9">
        <f t="shared" si="2669"/>
        <v>411</v>
      </c>
      <c r="AM1666" s="85">
        <f>AM1667</f>
        <v>0</v>
      </c>
      <c r="AN1666" s="85">
        <f t="shared" si="2669"/>
        <v>0</v>
      </c>
      <c r="AO1666" s="85">
        <f t="shared" si="2669"/>
        <v>0</v>
      </c>
      <c r="AP1666" s="9">
        <f t="shared" si="2669"/>
        <v>0</v>
      </c>
      <c r="AQ1666" s="9">
        <f t="shared" si="2669"/>
        <v>411</v>
      </c>
      <c r="AR1666" s="9">
        <f t="shared" si="2669"/>
        <v>411</v>
      </c>
      <c r="AS1666" s="85">
        <f>AS1667</f>
        <v>0</v>
      </c>
      <c r="AT1666" s="85">
        <f t="shared" si="2670"/>
        <v>0</v>
      </c>
      <c r="AU1666" s="85">
        <f t="shared" si="2670"/>
        <v>0</v>
      </c>
      <c r="AV1666" s="9">
        <f t="shared" si="2670"/>
        <v>0</v>
      </c>
      <c r="AW1666" s="96">
        <f t="shared" si="2670"/>
        <v>411</v>
      </c>
      <c r="AX1666" s="96">
        <f t="shared" si="2670"/>
        <v>411</v>
      </c>
      <c r="AY1666" s="85">
        <f>AY1667</f>
        <v>0</v>
      </c>
      <c r="AZ1666" s="85">
        <f t="shared" si="2673"/>
        <v>0</v>
      </c>
      <c r="BA1666" s="85">
        <f t="shared" si="2673"/>
        <v>0</v>
      </c>
      <c r="BB1666" s="9">
        <f t="shared" si="2673"/>
        <v>0</v>
      </c>
      <c r="BC1666" s="9">
        <f t="shared" si="2673"/>
        <v>411</v>
      </c>
      <c r="BD1666" s="9">
        <f t="shared" si="2673"/>
        <v>411</v>
      </c>
      <c r="BE1666" s="85">
        <f>BE1667</f>
        <v>0</v>
      </c>
      <c r="BF1666" s="85">
        <f t="shared" si="2673"/>
        <v>0</v>
      </c>
      <c r="BG1666" s="85">
        <f t="shared" si="2673"/>
        <v>0</v>
      </c>
      <c r="BH1666" s="9">
        <f t="shared" si="2673"/>
        <v>0</v>
      </c>
      <c r="BI1666" s="9">
        <f t="shared" si="2673"/>
        <v>411</v>
      </c>
      <c r="BJ1666" s="9">
        <f t="shared" si="2673"/>
        <v>411</v>
      </c>
    </row>
    <row r="1667" spans="1:62" ht="33" hidden="1" x14ac:dyDescent="0.25">
      <c r="A1667" s="25" t="s">
        <v>36</v>
      </c>
      <c r="B1667" s="26">
        <v>923</v>
      </c>
      <c r="C1667" s="26" t="s">
        <v>21</v>
      </c>
      <c r="D1667" s="26" t="s">
        <v>59</v>
      </c>
      <c r="E1667" s="26" t="s">
        <v>650</v>
      </c>
      <c r="F1667" s="26" t="s">
        <v>37</v>
      </c>
      <c r="G1667" s="9"/>
      <c r="H1667" s="9"/>
      <c r="I1667" s="84"/>
      <c r="J1667" s="84"/>
      <c r="K1667" s="84"/>
      <c r="L1667" s="84"/>
      <c r="M1667" s="84"/>
      <c r="N1667" s="84"/>
      <c r="O1667" s="85"/>
      <c r="P1667" s="85"/>
      <c r="Q1667" s="85"/>
      <c r="R1667" s="9">
        <v>411</v>
      </c>
      <c r="S1667" s="9">
        <f>M1667+O1667+P1667+Q1667+R1667</f>
        <v>411</v>
      </c>
      <c r="T1667" s="9">
        <f>N1667+R1667</f>
        <v>411</v>
      </c>
      <c r="U1667" s="85"/>
      <c r="V1667" s="85"/>
      <c r="W1667" s="85"/>
      <c r="X1667" s="9"/>
      <c r="Y1667" s="9">
        <f>S1667+U1667+V1667+W1667+X1667</f>
        <v>411</v>
      </c>
      <c r="Z1667" s="9">
        <f>T1667+X1667</f>
        <v>411</v>
      </c>
      <c r="AA1667" s="85"/>
      <c r="AB1667" s="85"/>
      <c r="AC1667" s="85"/>
      <c r="AD1667" s="9"/>
      <c r="AE1667" s="9">
        <f>Y1667+AA1667+AB1667+AC1667+AD1667</f>
        <v>411</v>
      </c>
      <c r="AF1667" s="9">
        <f>Z1667+AD1667</f>
        <v>411</v>
      </c>
      <c r="AG1667" s="85"/>
      <c r="AH1667" s="85"/>
      <c r="AI1667" s="85"/>
      <c r="AJ1667" s="9"/>
      <c r="AK1667" s="9">
        <f>AE1667+AG1667+AH1667+AI1667+AJ1667</f>
        <v>411</v>
      </c>
      <c r="AL1667" s="9">
        <f>AF1667+AJ1667</f>
        <v>411</v>
      </c>
      <c r="AM1667" s="85"/>
      <c r="AN1667" s="85"/>
      <c r="AO1667" s="85"/>
      <c r="AP1667" s="9"/>
      <c r="AQ1667" s="9">
        <f>AK1667+AM1667+AN1667+AO1667+AP1667</f>
        <v>411</v>
      </c>
      <c r="AR1667" s="9">
        <f>AL1667+AP1667</f>
        <v>411</v>
      </c>
      <c r="AS1667" s="85"/>
      <c r="AT1667" s="85"/>
      <c r="AU1667" s="85"/>
      <c r="AV1667" s="9"/>
      <c r="AW1667" s="96">
        <f>AQ1667+AS1667+AT1667+AU1667+AV1667</f>
        <v>411</v>
      </c>
      <c r="AX1667" s="96">
        <f>AR1667+AV1667</f>
        <v>411</v>
      </c>
      <c r="AY1667" s="85"/>
      <c r="AZ1667" s="85"/>
      <c r="BA1667" s="85"/>
      <c r="BB1667" s="9"/>
      <c r="BC1667" s="9">
        <f>AW1667+AY1667+AZ1667+BA1667+BB1667</f>
        <v>411</v>
      </c>
      <c r="BD1667" s="9">
        <f>AX1667+BB1667</f>
        <v>411</v>
      </c>
      <c r="BE1667" s="85"/>
      <c r="BF1667" s="85"/>
      <c r="BG1667" s="85"/>
      <c r="BH1667" s="9"/>
      <c r="BI1667" s="9">
        <f>BC1667+BE1667+BF1667+BG1667+BH1667</f>
        <v>411</v>
      </c>
      <c r="BJ1667" s="9">
        <f>BD1667+BH1667</f>
        <v>411</v>
      </c>
    </row>
    <row r="1668" spans="1:62" hidden="1" x14ac:dyDescent="0.25">
      <c r="A1668" s="25" t="s">
        <v>14</v>
      </c>
      <c r="B1668" s="26">
        <v>923</v>
      </c>
      <c r="C1668" s="26" t="s">
        <v>21</v>
      </c>
      <c r="D1668" s="26" t="s">
        <v>59</v>
      </c>
      <c r="E1668" s="26" t="s">
        <v>63</v>
      </c>
      <c r="F1668" s="26"/>
      <c r="G1668" s="9"/>
      <c r="H1668" s="9"/>
      <c r="I1668" s="84"/>
      <c r="J1668" s="84"/>
      <c r="K1668" s="84"/>
      <c r="L1668" s="84"/>
      <c r="M1668" s="84"/>
      <c r="N1668" s="84"/>
      <c r="O1668" s="85"/>
      <c r="P1668" s="85"/>
      <c r="Q1668" s="85"/>
      <c r="R1668" s="9"/>
      <c r="S1668" s="9"/>
      <c r="T1668" s="9"/>
      <c r="U1668" s="85"/>
      <c r="V1668" s="85"/>
      <c r="W1668" s="85"/>
      <c r="X1668" s="9"/>
      <c r="Y1668" s="9"/>
      <c r="Z1668" s="9"/>
      <c r="AA1668" s="85"/>
      <c r="AB1668" s="85"/>
      <c r="AC1668" s="85"/>
      <c r="AD1668" s="9"/>
      <c r="AE1668" s="9"/>
      <c r="AF1668" s="9"/>
      <c r="AG1668" s="85"/>
      <c r="AH1668" s="85"/>
      <c r="AI1668" s="85"/>
      <c r="AJ1668" s="9"/>
      <c r="AK1668" s="9"/>
      <c r="AL1668" s="9"/>
      <c r="AM1668" s="85"/>
      <c r="AN1668" s="85"/>
      <c r="AO1668" s="85"/>
      <c r="AP1668" s="9"/>
      <c r="AQ1668" s="9"/>
      <c r="AR1668" s="9"/>
      <c r="AS1668" s="85"/>
      <c r="AT1668" s="85"/>
      <c r="AU1668" s="85"/>
      <c r="AV1668" s="9"/>
      <c r="AW1668" s="96"/>
      <c r="AX1668" s="96"/>
      <c r="AY1668" s="11">
        <f>AY1669</f>
        <v>10</v>
      </c>
      <c r="AZ1668" s="11">
        <f t="shared" ref="AZ1668:BJ1670" si="2674">AZ1669</f>
        <v>0</v>
      </c>
      <c r="BA1668" s="11">
        <f t="shared" si="2674"/>
        <v>0</v>
      </c>
      <c r="BB1668" s="11">
        <f t="shared" si="2674"/>
        <v>0</v>
      </c>
      <c r="BC1668" s="11">
        <f t="shared" si="2674"/>
        <v>10</v>
      </c>
      <c r="BD1668" s="11">
        <f t="shared" si="2674"/>
        <v>0</v>
      </c>
      <c r="BE1668" s="11">
        <f>BE1669</f>
        <v>0</v>
      </c>
      <c r="BF1668" s="11">
        <f t="shared" si="2674"/>
        <v>0</v>
      </c>
      <c r="BG1668" s="11">
        <f t="shared" si="2674"/>
        <v>0</v>
      </c>
      <c r="BH1668" s="11">
        <f t="shared" si="2674"/>
        <v>0</v>
      </c>
      <c r="BI1668" s="11">
        <f t="shared" si="2674"/>
        <v>10</v>
      </c>
      <c r="BJ1668" s="11">
        <f t="shared" si="2674"/>
        <v>0</v>
      </c>
    </row>
    <row r="1669" spans="1:62" hidden="1" x14ac:dyDescent="0.25">
      <c r="A1669" s="25" t="s">
        <v>60</v>
      </c>
      <c r="B1669" s="26">
        <v>923</v>
      </c>
      <c r="C1669" s="26" t="s">
        <v>21</v>
      </c>
      <c r="D1669" s="26" t="s">
        <v>59</v>
      </c>
      <c r="E1669" s="26" t="s">
        <v>64</v>
      </c>
      <c r="F1669" s="26"/>
      <c r="G1669" s="9"/>
      <c r="H1669" s="9"/>
      <c r="I1669" s="84"/>
      <c r="J1669" s="84"/>
      <c r="K1669" s="84"/>
      <c r="L1669" s="84"/>
      <c r="M1669" s="84"/>
      <c r="N1669" s="84"/>
      <c r="O1669" s="85"/>
      <c r="P1669" s="85"/>
      <c r="Q1669" s="85"/>
      <c r="R1669" s="9"/>
      <c r="S1669" s="9"/>
      <c r="T1669" s="9"/>
      <c r="U1669" s="85"/>
      <c r="V1669" s="85"/>
      <c r="W1669" s="85"/>
      <c r="X1669" s="9"/>
      <c r="Y1669" s="9"/>
      <c r="Z1669" s="9"/>
      <c r="AA1669" s="85"/>
      <c r="AB1669" s="85"/>
      <c r="AC1669" s="85"/>
      <c r="AD1669" s="9"/>
      <c r="AE1669" s="9"/>
      <c r="AF1669" s="9"/>
      <c r="AG1669" s="85"/>
      <c r="AH1669" s="85"/>
      <c r="AI1669" s="85"/>
      <c r="AJ1669" s="9"/>
      <c r="AK1669" s="9"/>
      <c r="AL1669" s="9"/>
      <c r="AM1669" s="85"/>
      <c r="AN1669" s="85"/>
      <c r="AO1669" s="85"/>
      <c r="AP1669" s="9"/>
      <c r="AQ1669" s="9"/>
      <c r="AR1669" s="9"/>
      <c r="AS1669" s="85"/>
      <c r="AT1669" s="85"/>
      <c r="AU1669" s="85"/>
      <c r="AV1669" s="9"/>
      <c r="AW1669" s="96"/>
      <c r="AX1669" s="96"/>
      <c r="AY1669" s="11">
        <f>AY1670</f>
        <v>10</v>
      </c>
      <c r="AZ1669" s="11">
        <f t="shared" si="2674"/>
        <v>0</v>
      </c>
      <c r="BA1669" s="11">
        <f t="shared" si="2674"/>
        <v>0</v>
      </c>
      <c r="BB1669" s="11">
        <f t="shared" si="2674"/>
        <v>0</v>
      </c>
      <c r="BC1669" s="11">
        <f t="shared" si="2674"/>
        <v>10</v>
      </c>
      <c r="BD1669" s="11">
        <f t="shared" si="2674"/>
        <v>0</v>
      </c>
      <c r="BE1669" s="11">
        <f>BE1670</f>
        <v>0</v>
      </c>
      <c r="BF1669" s="11">
        <f t="shared" si="2674"/>
        <v>0</v>
      </c>
      <c r="BG1669" s="11">
        <f t="shared" si="2674"/>
        <v>0</v>
      </c>
      <c r="BH1669" s="11">
        <f t="shared" si="2674"/>
        <v>0</v>
      </c>
      <c r="BI1669" s="11">
        <f t="shared" si="2674"/>
        <v>10</v>
      </c>
      <c r="BJ1669" s="11">
        <f t="shared" si="2674"/>
        <v>0</v>
      </c>
    </row>
    <row r="1670" spans="1:62" hidden="1" x14ac:dyDescent="0.25">
      <c r="A1670" s="25" t="s">
        <v>65</v>
      </c>
      <c r="B1670" s="26">
        <v>923</v>
      </c>
      <c r="C1670" s="26" t="s">
        <v>21</v>
      </c>
      <c r="D1670" s="26" t="s">
        <v>59</v>
      </c>
      <c r="E1670" s="26" t="s">
        <v>64</v>
      </c>
      <c r="F1670" s="26" t="s">
        <v>66</v>
      </c>
      <c r="G1670" s="9"/>
      <c r="H1670" s="9"/>
      <c r="I1670" s="84"/>
      <c r="J1670" s="84"/>
      <c r="K1670" s="84"/>
      <c r="L1670" s="84"/>
      <c r="M1670" s="84"/>
      <c r="N1670" s="84"/>
      <c r="O1670" s="85"/>
      <c r="P1670" s="85"/>
      <c r="Q1670" s="85"/>
      <c r="R1670" s="9"/>
      <c r="S1670" s="9"/>
      <c r="T1670" s="9"/>
      <c r="U1670" s="85"/>
      <c r="V1670" s="85"/>
      <c r="W1670" s="85"/>
      <c r="X1670" s="9"/>
      <c r="Y1670" s="9"/>
      <c r="Z1670" s="9"/>
      <c r="AA1670" s="85"/>
      <c r="AB1670" s="85"/>
      <c r="AC1670" s="85"/>
      <c r="AD1670" s="9"/>
      <c r="AE1670" s="9"/>
      <c r="AF1670" s="9"/>
      <c r="AG1670" s="85"/>
      <c r="AH1670" s="85"/>
      <c r="AI1670" s="85"/>
      <c r="AJ1670" s="9"/>
      <c r="AK1670" s="9"/>
      <c r="AL1670" s="9"/>
      <c r="AM1670" s="85"/>
      <c r="AN1670" s="85"/>
      <c r="AO1670" s="85"/>
      <c r="AP1670" s="9"/>
      <c r="AQ1670" s="9"/>
      <c r="AR1670" s="9"/>
      <c r="AS1670" s="85"/>
      <c r="AT1670" s="85"/>
      <c r="AU1670" s="85"/>
      <c r="AV1670" s="9"/>
      <c r="AW1670" s="96"/>
      <c r="AX1670" s="96"/>
      <c r="AY1670" s="11">
        <f>AY1671</f>
        <v>10</v>
      </c>
      <c r="AZ1670" s="11">
        <f t="shared" si="2674"/>
        <v>0</v>
      </c>
      <c r="BA1670" s="11">
        <f t="shared" si="2674"/>
        <v>0</v>
      </c>
      <c r="BB1670" s="11">
        <f t="shared" si="2674"/>
        <v>0</v>
      </c>
      <c r="BC1670" s="11">
        <f t="shared" si="2674"/>
        <v>10</v>
      </c>
      <c r="BD1670" s="11">
        <f t="shared" si="2674"/>
        <v>0</v>
      </c>
      <c r="BE1670" s="11">
        <f>BE1671</f>
        <v>0</v>
      </c>
      <c r="BF1670" s="11">
        <f t="shared" si="2674"/>
        <v>0</v>
      </c>
      <c r="BG1670" s="11">
        <f t="shared" si="2674"/>
        <v>0</v>
      </c>
      <c r="BH1670" s="11">
        <f t="shared" si="2674"/>
        <v>0</v>
      </c>
      <c r="BI1670" s="11">
        <f t="shared" si="2674"/>
        <v>10</v>
      </c>
      <c r="BJ1670" s="11">
        <f t="shared" si="2674"/>
        <v>0</v>
      </c>
    </row>
    <row r="1671" spans="1:62" hidden="1" x14ac:dyDescent="0.25">
      <c r="A1671" s="25" t="s">
        <v>154</v>
      </c>
      <c r="B1671" s="26">
        <v>923</v>
      </c>
      <c r="C1671" s="26" t="s">
        <v>21</v>
      </c>
      <c r="D1671" s="26" t="s">
        <v>59</v>
      </c>
      <c r="E1671" s="26" t="s">
        <v>64</v>
      </c>
      <c r="F1671" s="26" t="s">
        <v>613</v>
      </c>
      <c r="G1671" s="9"/>
      <c r="H1671" s="9"/>
      <c r="I1671" s="84"/>
      <c r="J1671" s="84"/>
      <c r="K1671" s="84"/>
      <c r="L1671" s="84"/>
      <c r="M1671" s="84"/>
      <c r="N1671" s="84"/>
      <c r="O1671" s="85"/>
      <c r="P1671" s="85"/>
      <c r="Q1671" s="85"/>
      <c r="R1671" s="9"/>
      <c r="S1671" s="9"/>
      <c r="T1671" s="9"/>
      <c r="U1671" s="85"/>
      <c r="V1671" s="85"/>
      <c r="W1671" s="85"/>
      <c r="X1671" s="9"/>
      <c r="Y1671" s="9"/>
      <c r="Z1671" s="9"/>
      <c r="AA1671" s="85"/>
      <c r="AB1671" s="85"/>
      <c r="AC1671" s="85"/>
      <c r="AD1671" s="9"/>
      <c r="AE1671" s="9"/>
      <c r="AF1671" s="9"/>
      <c r="AG1671" s="85"/>
      <c r="AH1671" s="85"/>
      <c r="AI1671" s="85"/>
      <c r="AJ1671" s="9"/>
      <c r="AK1671" s="9"/>
      <c r="AL1671" s="9"/>
      <c r="AM1671" s="85"/>
      <c r="AN1671" s="85"/>
      <c r="AO1671" s="85"/>
      <c r="AP1671" s="9"/>
      <c r="AQ1671" s="9"/>
      <c r="AR1671" s="9"/>
      <c r="AS1671" s="85"/>
      <c r="AT1671" s="85"/>
      <c r="AU1671" s="85"/>
      <c r="AV1671" s="9"/>
      <c r="AW1671" s="96"/>
      <c r="AX1671" s="96"/>
      <c r="AY1671" s="11">
        <v>10</v>
      </c>
      <c r="AZ1671" s="85"/>
      <c r="BA1671" s="85"/>
      <c r="BB1671" s="9"/>
      <c r="BC1671" s="9">
        <f>AW1671+AY1671+AZ1671+BA1671+BB1671</f>
        <v>10</v>
      </c>
      <c r="BD1671" s="9">
        <f>AX1671+BB1671</f>
        <v>0</v>
      </c>
      <c r="BE1671" s="11"/>
      <c r="BF1671" s="85"/>
      <c r="BG1671" s="85"/>
      <c r="BH1671" s="9"/>
      <c r="BI1671" s="9">
        <f>BC1671+BE1671+BF1671+BG1671+BH1671</f>
        <v>10</v>
      </c>
      <c r="BJ1671" s="9">
        <f>BD1671+BH1671</f>
        <v>0</v>
      </c>
    </row>
    <row r="1672" spans="1:62" hidden="1" x14ac:dyDescent="0.25">
      <c r="A1672" s="25"/>
      <c r="B1672" s="26"/>
      <c r="C1672" s="26"/>
      <c r="D1672" s="26"/>
      <c r="E1672" s="26"/>
      <c r="F1672" s="26"/>
      <c r="G1672" s="9"/>
      <c r="H1672" s="9"/>
      <c r="I1672" s="84"/>
      <c r="J1672" s="84"/>
      <c r="K1672" s="84"/>
      <c r="L1672" s="84"/>
      <c r="M1672" s="84"/>
      <c r="N1672" s="84"/>
      <c r="O1672" s="85"/>
      <c r="P1672" s="85"/>
      <c r="Q1672" s="85"/>
      <c r="R1672" s="85"/>
      <c r="S1672" s="85"/>
      <c r="T1672" s="85"/>
      <c r="U1672" s="85"/>
      <c r="V1672" s="85"/>
      <c r="W1672" s="85"/>
      <c r="X1672" s="85"/>
      <c r="Y1672" s="85"/>
      <c r="Z1672" s="85"/>
      <c r="AA1672" s="85"/>
      <c r="AB1672" s="85"/>
      <c r="AC1672" s="85"/>
      <c r="AD1672" s="85"/>
      <c r="AE1672" s="85"/>
      <c r="AF1672" s="85"/>
      <c r="AG1672" s="85"/>
      <c r="AH1672" s="85"/>
      <c r="AI1672" s="85"/>
      <c r="AJ1672" s="85"/>
      <c r="AK1672" s="85"/>
      <c r="AL1672" s="85"/>
      <c r="AM1672" s="85"/>
      <c r="AN1672" s="85"/>
      <c r="AO1672" s="85"/>
      <c r="AP1672" s="85"/>
      <c r="AQ1672" s="85"/>
      <c r="AR1672" s="85"/>
      <c r="AS1672" s="85"/>
      <c r="AT1672" s="85"/>
      <c r="AU1672" s="85"/>
      <c r="AV1672" s="85"/>
      <c r="AW1672" s="97"/>
      <c r="AX1672" s="97"/>
      <c r="AY1672" s="85"/>
      <c r="AZ1672" s="85"/>
      <c r="BA1672" s="85"/>
      <c r="BB1672" s="85"/>
      <c r="BC1672" s="85"/>
      <c r="BD1672" s="85"/>
      <c r="BE1672" s="85"/>
      <c r="BF1672" s="85"/>
      <c r="BG1672" s="85"/>
      <c r="BH1672" s="85"/>
      <c r="BI1672" s="85"/>
      <c r="BJ1672" s="85"/>
    </row>
    <row r="1673" spans="1:62" ht="23.25" hidden="1" customHeight="1" x14ac:dyDescent="0.3">
      <c r="A1673" s="23" t="s">
        <v>74</v>
      </c>
      <c r="B1673" s="24">
        <v>923</v>
      </c>
      <c r="C1673" s="24" t="s">
        <v>28</v>
      </c>
      <c r="D1673" s="24" t="s">
        <v>75</v>
      </c>
      <c r="E1673" s="24"/>
      <c r="F1673" s="24"/>
      <c r="G1673" s="13">
        <f t="shared" ref="G1673:V1677" si="2675">G1674</f>
        <v>930</v>
      </c>
      <c r="H1673" s="13">
        <f t="shared" si="2675"/>
        <v>0</v>
      </c>
      <c r="I1673" s="13">
        <f t="shared" si="2675"/>
        <v>0</v>
      </c>
      <c r="J1673" s="13">
        <f t="shared" si="2675"/>
        <v>0</v>
      </c>
      <c r="K1673" s="13">
        <f t="shared" si="2675"/>
        <v>0</v>
      </c>
      <c r="L1673" s="13">
        <f t="shared" si="2675"/>
        <v>0</v>
      </c>
      <c r="M1673" s="13">
        <f t="shared" si="2675"/>
        <v>930</v>
      </c>
      <c r="N1673" s="13">
        <f t="shared" si="2675"/>
        <v>0</v>
      </c>
      <c r="O1673" s="13">
        <f t="shared" si="2675"/>
        <v>0</v>
      </c>
      <c r="P1673" s="13">
        <f t="shared" si="2675"/>
        <v>0</v>
      </c>
      <c r="Q1673" s="13">
        <f t="shared" si="2675"/>
        <v>0</v>
      </c>
      <c r="R1673" s="13">
        <f t="shared" si="2675"/>
        <v>0</v>
      </c>
      <c r="S1673" s="13">
        <f t="shared" si="2675"/>
        <v>930</v>
      </c>
      <c r="T1673" s="13">
        <f t="shared" si="2675"/>
        <v>0</v>
      </c>
      <c r="U1673" s="13">
        <f t="shared" si="2675"/>
        <v>0</v>
      </c>
      <c r="V1673" s="13">
        <f t="shared" si="2675"/>
        <v>0</v>
      </c>
      <c r="W1673" s="13">
        <f t="shared" ref="U1673:AJ1677" si="2676">W1674</f>
        <v>0</v>
      </c>
      <c r="X1673" s="13">
        <f t="shared" si="2676"/>
        <v>0</v>
      </c>
      <c r="Y1673" s="13">
        <f t="shared" si="2676"/>
        <v>930</v>
      </c>
      <c r="Z1673" s="13">
        <f t="shared" si="2676"/>
        <v>0</v>
      </c>
      <c r="AA1673" s="13">
        <f t="shared" si="2676"/>
        <v>0</v>
      </c>
      <c r="AB1673" s="13">
        <f t="shared" si="2676"/>
        <v>0</v>
      </c>
      <c r="AC1673" s="13">
        <f t="shared" si="2676"/>
        <v>0</v>
      </c>
      <c r="AD1673" s="13">
        <f t="shared" si="2676"/>
        <v>0</v>
      </c>
      <c r="AE1673" s="13">
        <f t="shared" si="2676"/>
        <v>930</v>
      </c>
      <c r="AF1673" s="13">
        <f t="shared" si="2676"/>
        <v>0</v>
      </c>
      <c r="AG1673" s="13">
        <f t="shared" si="2676"/>
        <v>0</v>
      </c>
      <c r="AH1673" s="13">
        <f t="shared" si="2676"/>
        <v>0</v>
      </c>
      <c r="AI1673" s="13">
        <f t="shared" si="2676"/>
        <v>0</v>
      </c>
      <c r="AJ1673" s="13">
        <f t="shared" si="2676"/>
        <v>0</v>
      </c>
      <c r="AK1673" s="13">
        <f t="shared" ref="AG1673:AV1677" si="2677">AK1674</f>
        <v>930</v>
      </c>
      <c r="AL1673" s="13">
        <f t="shared" si="2677"/>
        <v>0</v>
      </c>
      <c r="AM1673" s="13">
        <f t="shared" si="2677"/>
        <v>0</v>
      </c>
      <c r="AN1673" s="13">
        <f t="shared" si="2677"/>
        <v>0</v>
      </c>
      <c r="AO1673" s="13">
        <f t="shared" si="2677"/>
        <v>0</v>
      </c>
      <c r="AP1673" s="13">
        <f t="shared" si="2677"/>
        <v>0</v>
      </c>
      <c r="AQ1673" s="13">
        <f t="shared" si="2677"/>
        <v>930</v>
      </c>
      <c r="AR1673" s="13">
        <f t="shared" si="2677"/>
        <v>0</v>
      </c>
      <c r="AS1673" s="13">
        <f t="shared" si="2677"/>
        <v>0</v>
      </c>
      <c r="AT1673" s="13">
        <f t="shared" si="2677"/>
        <v>0</v>
      </c>
      <c r="AU1673" s="13">
        <f t="shared" si="2677"/>
        <v>0</v>
      </c>
      <c r="AV1673" s="13">
        <f t="shared" si="2677"/>
        <v>0</v>
      </c>
      <c r="AW1673" s="101">
        <f t="shared" ref="AS1673:BH1677" si="2678">AW1674</f>
        <v>930</v>
      </c>
      <c r="AX1673" s="101">
        <f t="shared" si="2678"/>
        <v>0</v>
      </c>
      <c r="AY1673" s="13">
        <f t="shared" si="2678"/>
        <v>0</v>
      </c>
      <c r="AZ1673" s="13">
        <f t="shared" si="2678"/>
        <v>0</v>
      </c>
      <c r="BA1673" s="13">
        <f t="shared" si="2678"/>
        <v>0</v>
      </c>
      <c r="BB1673" s="13">
        <f t="shared" si="2678"/>
        <v>0</v>
      </c>
      <c r="BC1673" s="13">
        <f t="shared" si="2678"/>
        <v>930</v>
      </c>
      <c r="BD1673" s="13">
        <f t="shared" si="2678"/>
        <v>0</v>
      </c>
      <c r="BE1673" s="13">
        <f t="shared" si="2678"/>
        <v>0</v>
      </c>
      <c r="BF1673" s="13">
        <f t="shared" si="2678"/>
        <v>0</v>
      </c>
      <c r="BG1673" s="13">
        <f t="shared" si="2678"/>
        <v>0</v>
      </c>
      <c r="BH1673" s="13">
        <f t="shared" si="2678"/>
        <v>0</v>
      </c>
      <c r="BI1673" s="13">
        <f t="shared" ref="BE1673:BJ1677" si="2679">BI1674</f>
        <v>930</v>
      </c>
      <c r="BJ1673" s="13">
        <f t="shared" si="2679"/>
        <v>0</v>
      </c>
    </row>
    <row r="1674" spans="1:62" ht="49.5" hidden="1" x14ac:dyDescent="0.25">
      <c r="A1674" s="25" t="s">
        <v>109</v>
      </c>
      <c r="B1674" s="26">
        <v>923</v>
      </c>
      <c r="C1674" s="26" t="s">
        <v>28</v>
      </c>
      <c r="D1674" s="26" t="s">
        <v>75</v>
      </c>
      <c r="E1674" s="26" t="s">
        <v>110</v>
      </c>
      <c r="F1674" s="26"/>
      <c r="G1674" s="11">
        <f t="shared" si="2675"/>
        <v>930</v>
      </c>
      <c r="H1674" s="11">
        <f t="shared" si="2675"/>
        <v>0</v>
      </c>
      <c r="I1674" s="11">
        <f t="shared" si="2675"/>
        <v>0</v>
      </c>
      <c r="J1674" s="11">
        <f t="shared" si="2675"/>
        <v>0</v>
      </c>
      <c r="K1674" s="11">
        <f t="shared" si="2675"/>
        <v>0</v>
      </c>
      <c r="L1674" s="11">
        <f t="shared" si="2675"/>
        <v>0</v>
      </c>
      <c r="M1674" s="11">
        <f t="shared" si="2675"/>
        <v>930</v>
      </c>
      <c r="N1674" s="11">
        <f t="shared" si="2675"/>
        <v>0</v>
      </c>
      <c r="O1674" s="11">
        <f t="shared" si="2675"/>
        <v>0</v>
      </c>
      <c r="P1674" s="11">
        <f t="shared" si="2675"/>
        <v>0</v>
      </c>
      <c r="Q1674" s="11">
        <f t="shared" si="2675"/>
        <v>0</v>
      </c>
      <c r="R1674" s="11">
        <f t="shared" si="2675"/>
        <v>0</v>
      </c>
      <c r="S1674" s="11">
        <f t="shared" si="2675"/>
        <v>930</v>
      </c>
      <c r="T1674" s="11">
        <f t="shared" si="2675"/>
        <v>0</v>
      </c>
      <c r="U1674" s="11">
        <f t="shared" si="2676"/>
        <v>0</v>
      </c>
      <c r="V1674" s="11">
        <f t="shared" si="2676"/>
        <v>0</v>
      </c>
      <c r="W1674" s="11">
        <f t="shared" si="2676"/>
        <v>0</v>
      </c>
      <c r="X1674" s="11">
        <f t="shared" si="2676"/>
        <v>0</v>
      </c>
      <c r="Y1674" s="11">
        <f t="shared" si="2676"/>
        <v>930</v>
      </c>
      <c r="Z1674" s="11">
        <f t="shared" si="2676"/>
        <v>0</v>
      </c>
      <c r="AA1674" s="11">
        <f t="shared" si="2676"/>
        <v>0</v>
      </c>
      <c r="AB1674" s="11">
        <f t="shared" si="2676"/>
        <v>0</v>
      </c>
      <c r="AC1674" s="11">
        <f t="shared" si="2676"/>
        <v>0</v>
      </c>
      <c r="AD1674" s="11">
        <f t="shared" si="2676"/>
        <v>0</v>
      </c>
      <c r="AE1674" s="11">
        <f t="shared" si="2676"/>
        <v>930</v>
      </c>
      <c r="AF1674" s="11">
        <f t="shared" si="2676"/>
        <v>0</v>
      </c>
      <c r="AG1674" s="11">
        <f t="shared" si="2677"/>
        <v>0</v>
      </c>
      <c r="AH1674" s="11">
        <f t="shared" si="2677"/>
        <v>0</v>
      </c>
      <c r="AI1674" s="11">
        <f t="shared" si="2677"/>
        <v>0</v>
      </c>
      <c r="AJ1674" s="11">
        <f t="shared" si="2677"/>
        <v>0</v>
      </c>
      <c r="AK1674" s="11">
        <f t="shared" si="2677"/>
        <v>930</v>
      </c>
      <c r="AL1674" s="11">
        <f t="shared" si="2677"/>
        <v>0</v>
      </c>
      <c r="AM1674" s="11">
        <f t="shared" si="2677"/>
        <v>0</v>
      </c>
      <c r="AN1674" s="11">
        <f t="shared" si="2677"/>
        <v>0</v>
      </c>
      <c r="AO1674" s="11">
        <f t="shared" si="2677"/>
        <v>0</v>
      </c>
      <c r="AP1674" s="11">
        <f t="shared" si="2677"/>
        <v>0</v>
      </c>
      <c r="AQ1674" s="11">
        <f t="shared" si="2677"/>
        <v>930</v>
      </c>
      <c r="AR1674" s="11">
        <f t="shared" si="2677"/>
        <v>0</v>
      </c>
      <c r="AS1674" s="11">
        <f t="shared" si="2678"/>
        <v>0</v>
      </c>
      <c r="AT1674" s="11">
        <f t="shared" si="2678"/>
        <v>0</v>
      </c>
      <c r="AU1674" s="11">
        <f t="shared" si="2678"/>
        <v>0</v>
      </c>
      <c r="AV1674" s="11">
        <f t="shared" si="2678"/>
        <v>0</v>
      </c>
      <c r="AW1674" s="98">
        <f t="shared" si="2678"/>
        <v>930</v>
      </c>
      <c r="AX1674" s="98">
        <f t="shared" si="2678"/>
        <v>0</v>
      </c>
      <c r="AY1674" s="11">
        <f t="shared" si="2678"/>
        <v>0</v>
      </c>
      <c r="AZ1674" s="11">
        <f t="shared" si="2678"/>
        <v>0</v>
      </c>
      <c r="BA1674" s="11">
        <f t="shared" si="2678"/>
        <v>0</v>
      </c>
      <c r="BB1674" s="11">
        <f t="shared" si="2678"/>
        <v>0</v>
      </c>
      <c r="BC1674" s="11">
        <f t="shared" si="2678"/>
        <v>930</v>
      </c>
      <c r="BD1674" s="11">
        <f t="shared" si="2678"/>
        <v>0</v>
      </c>
      <c r="BE1674" s="11">
        <f t="shared" si="2679"/>
        <v>0</v>
      </c>
      <c r="BF1674" s="11">
        <f t="shared" si="2679"/>
        <v>0</v>
      </c>
      <c r="BG1674" s="11">
        <f t="shared" si="2679"/>
        <v>0</v>
      </c>
      <c r="BH1674" s="11">
        <f t="shared" si="2679"/>
        <v>0</v>
      </c>
      <c r="BI1674" s="11">
        <f t="shared" si="2679"/>
        <v>930</v>
      </c>
      <c r="BJ1674" s="11">
        <f t="shared" si="2679"/>
        <v>0</v>
      </c>
    </row>
    <row r="1675" spans="1:62" ht="17.100000000000001" hidden="1" customHeight="1" x14ac:dyDescent="0.25">
      <c r="A1675" s="25" t="s">
        <v>14</v>
      </c>
      <c r="B1675" s="26">
        <v>923</v>
      </c>
      <c r="C1675" s="26" t="s">
        <v>28</v>
      </c>
      <c r="D1675" s="26" t="s">
        <v>75</v>
      </c>
      <c r="E1675" s="26" t="s">
        <v>111</v>
      </c>
      <c r="F1675" s="26"/>
      <c r="G1675" s="11">
        <f t="shared" si="2675"/>
        <v>930</v>
      </c>
      <c r="H1675" s="11">
        <f t="shared" si="2675"/>
        <v>0</v>
      </c>
      <c r="I1675" s="11">
        <f t="shared" si="2675"/>
        <v>0</v>
      </c>
      <c r="J1675" s="11">
        <f t="shared" si="2675"/>
        <v>0</v>
      </c>
      <c r="K1675" s="11">
        <f t="shared" si="2675"/>
        <v>0</v>
      </c>
      <c r="L1675" s="11">
        <f t="shared" si="2675"/>
        <v>0</v>
      </c>
      <c r="M1675" s="11">
        <f t="shared" si="2675"/>
        <v>930</v>
      </c>
      <c r="N1675" s="11">
        <f t="shared" si="2675"/>
        <v>0</v>
      </c>
      <c r="O1675" s="11">
        <f t="shared" si="2675"/>
        <v>0</v>
      </c>
      <c r="P1675" s="11">
        <f t="shared" si="2675"/>
        <v>0</v>
      </c>
      <c r="Q1675" s="11">
        <f t="shared" si="2675"/>
        <v>0</v>
      </c>
      <c r="R1675" s="11">
        <f t="shared" si="2675"/>
        <v>0</v>
      </c>
      <c r="S1675" s="11">
        <f t="shared" si="2675"/>
        <v>930</v>
      </c>
      <c r="T1675" s="11">
        <f t="shared" si="2675"/>
        <v>0</v>
      </c>
      <c r="U1675" s="11">
        <f t="shared" si="2676"/>
        <v>0</v>
      </c>
      <c r="V1675" s="11">
        <f t="shared" si="2676"/>
        <v>0</v>
      </c>
      <c r="W1675" s="11">
        <f t="shared" si="2676"/>
        <v>0</v>
      </c>
      <c r="X1675" s="11">
        <f t="shared" si="2676"/>
        <v>0</v>
      </c>
      <c r="Y1675" s="11">
        <f t="shared" si="2676"/>
        <v>930</v>
      </c>
      <c r="Z1675" s="11">
        <f t="shared" si="2676"/>
        <v>0</v>
      </c>
      <c r="AA1675" s="11">
        <f t="shared" si="2676"/>
        <v>0</v>
      </c>
      <c r="AB1675" s="11">
        <f t="shared" si="2676"/>
        <v>0</v>
      </c>
      <c r="AC1675" s="11">
        <f t="shared" si="2676"/>
        <v>0</v>
      </c>
      <c r="AD1675" s="11">
        <f t="shared" si="2676"/>
        <v>0</v>
      </c>
      <c r="AE1675" s="11">
        <f t="shared" si="2676"/>
        <v>930</v>
      </c>
      <c r="AF1675" s="11">
        <f t="shared" si="2676"/>
        <v>0</v>
      </c>
      <c r="AG1675" s="11">
        <f t="shared" si="2677"/>
        <v>0</v>
      </c>
      <c r="AH1675" s="11">
        <f t="shared" si="2677"/>
        <v>0</v>
      </c>
      <c r="AI1675" s="11">
        <f t="shared" si="2677"/>
        <v>0</v>
      </c>
      <c r="AJ1675" s="11">
        <f t="shared" si="2677"/>
        <v>0</v>
      </c>
      <c r="AK1675" s="11">
        <f t="shared" si="2677"/>
        <v>930</v>
      </c>
      <c r="AL1675" s="11">
        <f t="shared" si="2677"/>
        <v>0</v>
      </c>
      <c r="AM1675" s="11">
        <f t="shared" si="2677"/>
        <v>0</v>
      </c>
      <c r="AN1675" s="11">
        <f t="shared" si="2677"/>
        <v>0</v>
      </c>
      <c r="AO1675" s="11">
        <f t="shared" si="2677"/>
        <v>0</v>
      </c>
      <c r="AP1675" s="11">
        <f t="shared" si="2677"/>
        <v>0</v>
      </c>
      <c r="AQ1675" s="11">
        <f t="shared" si="2677"/>
        <v>930</v>
      </c>
      <c r="AR1675" s="11">
        <f t="shared" si="2677"/>
        <v>0</v>
      </c>
      <c r="AS1675" s="11">
        <f t="shared" si="2678"/>
        <v>0</v>
      </c>
      <c r="AT1675" s="11">
        <f t="shared" si="2678"/>
        <v>0</v>
      </c>
      <c r="AU1675" s="11">
        <f t="shared" si="2678"/>
        <v>0</v>
      </c>
      <c r="AV1675" s="11">
        <f t="shared" si="2678"/>
        <v>0</v>
      </c>
      <c r="AW1675" s="98">
        <f t="shared" si="2678"/>
        <v>930</v>
      </c>
      <c r="AX1675" s="98">
        <f t="shared" si="2678"/>
        <v>0</v>
      </c>
      <c r="AY1675" s="11">
        <f t="shared" si="2678"/>
        <v>0</v>
      </c>
      <c r="AZ1675" s="11">
        <f t="shared" si="2678"/>
        <v>0</v>
      </c>
      <c r="BA1675" s="11">
        <f t="shared" si="2678"/>
        <v>0</v>
      </c>
      <c r="BB1675" s="11">
        <f t="shared" si="2678"/>
        <v>0</v>
      </c>
      <c r="BC1675" s="11">
        <f t="shared" si="2678"/>
        <v>930</v>
      </c>
      <c r="BD1675" s="11">
        <f t="shared" si="2678"/>
        <v>0</v>
      </c>
      <c r="BE1675" s="11">
        <f t="shared" si="2679"/>
        <v>0</v>
      </c>
      <c r="BF1675" s="11">
        <f t="shared" si="2679"/>
        <v>0</v>
      </c>
      <c r="BG1675" s="11">
        <f t="shared" si="2679"/>
        <v>0</v>
      </c>
      <c r="BH1675" s="11">
        <f t="shared" si="2679"/>
        <v>0</v>
      </c>
      <c r="BI1675" s="11">
        <f t="shared" si="2679"/>
        <v>930</v>
      </c>
      <c r="BJ1675" s="11">
        <f t="shared" si="2679"/>
        <v>0</v>
      </c>
    </row>
    <row r="1676" spans="1:62" ht="17.100000000000001" hidden="1" customHeight="1" x14ac:dyDescent="0.25">
      <c r="A1676" s="25" t="s">
        <v>112</v>
      </c>
      <c r="B1676" s="26">
        <v>923</v>
      </c>
      <c r="C1676" s="26" t="s">
        <v>28</v>
      </c>
      <c r="D1676" s="26" t="s">
        <v>75</v>
      </c>
      <c r="E1676" s="26" t="s">
        <v>113</v>
      </c>
      <c r="F1676" s="26"/>
      <c r="G1676" s="11">
        <f t="shared" si="2675"/>
        <v>930</v>
      </c>
      <c r="H1676" s="11">
        <f t="shared" si="2675"/>
        <v>0</v>
      </c>
      <c r="I1676" s="11">
        <f t="shared" si="2675"/>
        <v>0</v>
      </c>
      <c r="J1676" s="11">
        <f t="shared" si="2675"/>
        <v>0</v>
      </c>
      <c r="K1676" s="11">
        <f t="shared" si="2675"/>
        <v>0</v>
      </c>
      <c r="L1676" s="11">
        <f t="shared" si="2675"/>
        <v>0</v>
      </c>
      <c r="M1676" s="11">
        <f t="shared" si="2675"/>
        <v>930</v>
      </c>
      <c r="N1676" s="11">
        <f t="shared" si="2675"/>
        <v>0</v>
      </c>
      <c r="O1676" s="11">
        <f t="shared" si="2675"/>
        <v>0</v>
      </c>
      <c r="P1676" s="11">
        <f t="shared" si="2675"/>
        <v>0</v>
      </c>
      <c r="Q1676" s="11">
        <f t="shared" si="2675"/>
        <v>0</v>
      </c>
      <c r="R1676" s="11">
        <f t="shared" si="2675"/>
        <v>0</v>
      </c>
      <c r="S1676" s="11">
        <f t="shared" si="2675"/>
        <v>930</v>
      </c>
      <c r="T1676" s="11">
        <f t="shared" si="2675"/>
        <v>0</v>
      </c>
      <c r="U1676" s="11">
        <f t="shared" si="2676"/>
        <v>0</v>
      </c>
      <c r="V1676" s="11">
        <f t="shared" si="2676"/>
        <v>0</v>
      </c>
      <c r="W1676" s="11">
        <f t="shared" si="2676"/>
        <v>0</v>
      </c>
      <c r="X1676" s="11">
        <f t="shared" si="2676"/>
        <v>0</v>
      </c>
      <c r="Y1676" s="11">
        <f t="shared" si="2676"/>
        <v>930</v>
      </c>
      <c r="Z1676" s="11">
        <f t="shared" si="2676"/>
        <v>0</v>
      </c>
      <c r="AA1676" s="11">
        <f t="shared" si="2676"/>
        <v>0</v>
      </c>
      <c r="AB1676" s="11">
        <f t="shared" si="2676"/>
        <v>0</v>
      </c>
      <c r="AC1676" s="11">
        <f t="shared" si="2676"/>
        <v>0</v>
      </c>
      <c r="AD1676" s="11">
        <f t="shared" si="2676"/>
        <v>0</v>
      </c>
      <c r="AE1676" s="11">
        <f t="shared" si="2676"/>
        <v>930</v>
      </c>
      <c r="AF1676" s="11">
        <f t="shared" si="2676"/>
        <v>0</v>
      </c>
      <c r="AG1676" s="11">
        <f t="shared" si="2677"/>
        <v>0</v>
      </c>
      <c r="AH1676" s="11">
        <f t="shared" si="2677"/>
        <v>0</v>
      </c>
      <c r="AI1676" s="11">
        <f t="shared" si="2677"/>
        <v>0</v>
      </c>
      <c r="AJ1676" s="11">
        <f t="shared" si="2677"/>
        <v>0</v>
      </c>
      <c r="AK1676" s="11">
        <f t="shared" si="2677"/>
        <v>930</v>
      </c>
      <c r="AL1676" s="11">
        <f t="shared" si="2677"/>
        <v>0</v>
      </c>
      <c r="AM1676" s="11">
        <f t="shared" si="2677"/>
        <v>0</v>
      </c>
      <c r="AN1676" s="11">
        <f t="shared" si="2677"/>
        <v>0</v>
      </c>
      <c r="AO1676" s="11">
        <f t="shared" si="2677"/>
        <v>0</v>
      </c>
      <c r="AP1676" s="11">
        <f t="shared" si="2677"/>
        <v>0</v>
      </c>
      <c r="AQ1676" s="11">
        <f t="shared" si="2677"/>
        <v>930</v>
      </c>
      <c r="AR1676" s="11">
        <f t="shared" si="2677"/>
        <v>0</v>
      </c>
      <c r="AS1676" s="11">
        <f t="shared" si="2678"/>
        <v>0</v>
      </c>
      <c r="AT1676" s="11">
        <f t="shared" si="2678"/>
        <v>0</v>
      </c>
      <c r="AU1676" s="11">
        <f t="shared" si="2678"/>
        <v>0</v>
      </c>
      <c r="AV1676" s="11">
        <f t="shared" si="2678"/>
        <v>0</v>
      </c>
      <c r="AW1676" s="98">
        <f t="shared" si="2678"/>
        <v>930</v>
      </c>
      <c r="AX1676" s="98">
        <f t="shared" si="2678"/>
        <v>0</v>
      </c>
      <c r="AY1676" s="11">
        <f t="shared" si="2678"/>
        <v>0</v>
      </c>
      <c r="AZ1676" s="11">
        <f t="shared" si="2678"/>
        <v>0</v>
      </c>
      <c r="BA1676" s="11">
        <f t="shared" si="2678"/>
        <v>0</v>
      </c>
      <c r="BB1676" s="11">
        <f t="shared" si="2678"/>
        <v>0</v>
      </c>
      <c r="BC1676" s="11">
        <f t="shared" si="2678"/>
        <v>930</v>
      </c>
      <c r="BD1676" s="11">
        <f t="shared" si="2678"/>
        <v>0</v>
      </c>
      <c r="BE1676" s="11">
        <f t="shared" si="2679"/>
        <v>0</v>
      </c>
      <c r="BF1676" s="11">
        <f t="shared" si="2679"/>
        <v>0</v>
      </c>
      <c r="BG1676" s="11">
        <f t="shared" si="2679"/>
        <v>0</v>
      </c>
      <c r="BH1676" s="11">
        <f t="shared" si="2679"/>
        <v>0</v>
      </c>
      <c r="BI1676" s="11">
        <f t="shared" si="2679"/>
        <v>930</v>
      </c>
      <c r="BJ1676" s="11">
        <f t="shared" si="2679"/>
        <v>0</v>
      </c>
    </row>
    <row r="1677" spans="1:62" ht="33" hidden="1" x14ac:dyDescent="0.25">
      <c r="A1677" s="25" t="s">
        <v>242</v>
      </c>
      <c r="B1677" s="26">
        <v>923</v>
      </c>
      <c r="C1677" s="26" t="s">
        <v>28</v>
      </c>
      <c r="D1677" s="26" t="s">
        <v>75</v>
      </c>
      <c r="E1677" s="26" t="s">
        <v>113</v>
      </c>
      <c r="F1677" s="26" t="s">
        <v>30</v>
      </c>
      <c r="G1677" s="9">
        <f t="shared" si="2675"/>
        <v>930</v>
      </c>
      <c r="H1677" s="9">
        <f t="shared" si="2675"/>
        <v>0</v>
      </c>
      <c r="I1677" s="9">
        <f t="shared" si="2675"/>
        <v>0</v>
      </c>
      <c r="J1677" s="9">
        <f t="shared" si="2675"/>
        <v>0</v>
      </c>
      <c r="K1677" s="9">
        <f t="shared" si="2675"/>
        <v>0</v>
      </c>
      <c r="L1677" s="9">
        <f t="shared" si="2675"/>
        <v>0</v>
      </c>
      <c r="M1677" s="9">
        <f t="shared" si="2675"/>
        <v>930</v>
      </c>
      <c r="N1677" s="9">
        <f t="shared" si="2675"/>
        <v>0</v>
      </c>
      <c r="O1677" s="9">
        <f t="shared" si="2675"/>
        <v>0</v>
      </c>
      <c r="P1677" s="9">
        <f t="shared" si="2675"/>
        <v>0</v>
      </c>
      <c r="Q1677" s="9">
        <f t="shared" si="2675"/>
        <v>0</v>
      </c>
      <c r="R1677" s="9">
        <f t="shared" si="2675"/>
        <v>0</v>
      </c>
      <c r="S1677" s="9">
        <f t="shared" si="2675"/>
        <v>930</v>
      </c>
      <c r="T1677" s="9">
        <f t="shared" si="2675"/>
        <v>0</v>
      </c>
      <c r="U1677" s="9">
        <f t="shared" si="2676"/>
        <v>0</v>
      </c>
      <c r="V1677" s="9">
        <f t="shared" si="2676"/>
        <v>0</v>
      </c>
      <c r="W1677" s="9">
        <f t="shared" si="2676"/>
        <v>0</v>
      </c>
      <c r="X1677" s="9">
        <f t="shared" si="2676"/>
        <v>0</v>
      </c>
      <c r="Y1677" s="9">
        <f t="shared" si="2676"/>
        <v>930</v>
      </c>
      <c r="Z1677" s="9">
        <f t="shared" si="2676"/>
        <v>0</v>
      </c>
      <c r="AA1677" s="9">
        <f t="shared" si="2676"/>
        <v>0</v>
      </c>
      <c r="AB1677" s="9">
        <f t="shared" si="2676"/>
        <v>0</v>
      </c>
      <c r="AC1677" s="9">
        <f t="shared" si="2676"/>
        <v>0</v>
      </c>
      <c r="AD1677" s="9">
        <f t="shared" si="2676"/>
        <v>0</v>
      </c>
      <c r="AE1677" s="9">
        <f t="shared" si="2676"/>
        <v>930</v>
      </c>
      <c r="AF1677" s="9">
        <f t="shared" si="2676"/>
        <v>0</v>
      </c>
      <c r="AG1677" s="9">
        <f t="shared" si="2677"/>
        <v>0</v>
      </c>
      <c r="AH1677" s="9">
        <f t="shared" si="2677"/>
        <v>0</v>
      </c>
      <c r="AI1677" s="9">
        <f t="shared" si="2677"/>
        <v>0</v>
      </c>
      <c r="AJ1677" s="9">
        <f t="shared" si="2677"/>
        <v>0</v>
      </c>
      <c r="AK1677" s="9">
        <f t="shared" si="2677"/>
        <v>930</v>
      </c>
      <c r="AL1677" s="9">
        <f t="shared" si="2677"/>
        <v>0</v>
      </c>
      <c r="AM1677" s="9">
        <f t="shared" si="2677"/>
        <v>0</v>
      </c>
      <c r="AN1677" s="9">
        <f t="shared" si="2677"/>
        <v>0</v>
      </c>
      <c r="AO1677" s="9">
        <f t="shared" si="2677"/>
        <v>0</v>
      </c>
      <c r="AP1677" s="9">
        <f t="shared" si="2677"/>
        <v>0</v>
      </c>
      <c r="AQ1677" s="9">
        <f t="shared" si="2677"/>
        <v>930</v>
      </c>
      <c r="AR1677" s="9">
        <f t="shared" si="2677"/>
        <v>0</v>
      </c>
      <c r="AS1677" s="9">
        <f t="shared" si="2678"/>
        <v>0</v>
      </c>
      <c r="AT1677" s="9">
        <f t="shared" si="2678"/>
        <v>0</v>
      </c>
      <c r="AU1677" s="9">
        <f t="shared" si="2678"/>
        <v>0</v>
      </c>
      <c r="AV1677" s="9">
        <f t="shared" si="2678"/>
        <v>0</v>
      </c>
      <c r="AW1677" s="96">
        <f t="shared" si="2678"/>
        <v>930</v>
      </c>
      <c r="AX1677" s="96">
        <f t="shared" si="2678"/>
        <v>0</v>
      </c>
      <c r="AY1677" s="9">
        <f t="shared" si="2678"/>
        <v>0</v>
      </c>
      <c r="AZ1677" s="9">
        <f t="shared" si="2678"/>
        <v>0</v>
      </c>
      <c r="BA1677" s="9">
        <f t="shared" si="2678"/>
        <v>0</v>
      </c>
      <c r="BB1677" s="9">
        <f t="shared" si="2678"/>
        <v>0</v>
      </c>
      <c r="BC1677" s="9">
        <f t="shared" si="2678"/>
        <v>930</v>
      </c>
      <c r="BD1677" s="9">
        <f t="shared" si="2678"/>
        <v>0</v>
      </c>
      <c r="BE1677" s="9">
        <f t="shared" si="2679"/>
        <v>0</v>
      </c>
      <c r="BF1677" s="9">
        <f t="shared" si="2679"/>
        <v>0</v>
      </c>
      <c r="BG1677" s="9">
        <f t="shared" si="2679"/>
        <v>0</v>
      </c>
      <c r="BH1677" s="9">
        <f t="shared" si="2679"/>
        <v>0</v>
      </c>
      <c r="BI1677" s="9">
        <f t="shared" si="2679"/>
        <v>930</v>
      </c>
      <c r="BJ1677" s="9">
        <f t="shared" si="2679"/>
        <v>0</v>
      </c>
    </row>
    <row r="1678" spans="1:62" ht="33" hidden="1" x14ac:dyDescent="0.25">
      <c r="A1678" s="25" t="s">
        <v>36</v>
      </c>
      <c r="B1678" s="26">
        <v>923</v>
      </c>
      <c r="C1678" s="26" t="s">
        <v>28</v>
      </c>
      <c r="D1678" s="26" t="s">
        <v>75</v>
      </c>
      <c r="E1678" s="26" t="s">
        <v>113</v>
      </c>
      <c r="F1678" s="26" t="s">
        <v>37</v>
      </c>
      <c r="G1678" s="9">
        <v>930</v>
      </c>
      <c r="H1678" s="9"/>
      <c r="I1678" s="84"/>
      <c r="J1678" s="84"/>
      <c r="K1678" s="84"/>
      <c r="L1678" s="84"/>
      <c r="M1678" s="9">
        <f>G1678+I1678+J1678+K1678+L1678</f>
        <v>930</v>
      </c>
      <c r="N1678" s="9">
        <f>H1678+L1678</f>
        <v>0</v>
      </c>
      <c r="O1678" s="85"/>
      <c r="P1678" s="85"/>
      <c r="Q1678" s="85"/>
      <c r="R1678" s="85"/>
      <c r="S1678" s="9">
        <f>M1678+O1678+P1678+Q1678+R1678</f>
        <v>930</v>
      </c>
      <c r="T1678" s="9">
        <f>N1678+R1678</f>
        <v>0</v>
      </c>
      <c r="U1678" s="85"/>
      <c r="V1678" s="85"/>
      <c r="W1678" s="85"/>
      <c r="X1678" s="85"/>
      <c r="Y1678" s="9">
        <f>S1678+U1678+V1678+W1678+X1678</f>
        <v>930</v>
      </c>
      <c r="Z1678" s="9">
        <f>T1678+X1678</f>
        <v>0</v>
      </c>
      <c r="AA1678" s="85"/>
      <c r="AB1678" s="85"/>
      <c r="AC1678" s="85"/>
      <c r="AD1678" s="85"/>
      <c r="AE1678" s="9">
        <f>Y1678+AA1678+AB1678+AC1678+AD1678</f>
        <v>930</v>
      </c>
      <c r="AF1678" s="9">
        <f>Z1678+AD1678</f>
        <v>0</v>
      </c>
      <c r="AG1678" s="85"/>
      <c r="AH1678" s="85"/>
      <c r="AI1678" s="85"/>
      <c r="AJ1678" s="85"/>
      <c r="AK1678" s="9">
        <f>AE1678+AG1678+AH1678+AI1678+AJ1678</f>
        <v>930</v>
      </c>
      <c r="AL1678" s="9">
        <f>AF1678+AJ1678</f>
        <v>0</v>
      </c>
      <c r="AM1678" s="85"/>
      <c r="AN1678" s="85"/>
      <c r="AO1678" s="85"/>
      <c r="AP1678" s="85"/>
      <c r="AQ1678" s="9">
        <f>AK1678+AM1678+AN1678+AO1678+AP1678</f>
        <v>930</v>
      </c>
      <c r="AR1678" s="9">
        <f>AL1678+AP1678</f>
        <v>0</v>
      </c>
      <c r="AS1678" s="85"/>
      <c r="AT1678" s="85"/>
      <c r="AU1678" s="85"/>
      <c r="AV1678" s="85"/>
      <c r="AW1678" s="96">
        <f>AQ1678+AS1678+AT1678+AU1678+AV1678</f>
        <v>930</v>
      </c>
      <c r="AX1678" s="96">
        <f>AR1678+AV1678</f>
        <v>0</v>
      </c>
      <c r="AY1678" s="85"/>
      <c r="AZ1678" s="85"/>
      <c r="BA1678" s="85"/>
      <c r="BB1678" s="85"/>
      <c r="BC1678" s="9">
        <f>AW1678+AY1678+AZ1678+BA1678+BB1678</f>
        <v>930</v>
      </c>
      <c r="BD1678" s="9">
        <f>AX1678+BB1678</f>
        <v>0</v>
      </c>
      <c r="BE1678" s="85"/>
      <c r="BF1678" s="85"/>
      <c r="BG1678" s="85"/>
      <c r="BH1678" s="85"/>
      <c r="BI1678" s="9">
        <f>BC1678+BE1678+BF1678+BG1678+BH1678</f>
        <v>930</v>
      </c>
      <c r="BJ1678" s="9">
        <f>BD1678+BH1678</f>
        <v>0</v>
      </c>
    </row>
    <row r="1679" spans="1:62" hidden="1" x14ac:dyDescent="0.25">
      <c r="A1679" s="25"/>
      <c r="B1679" s="26"/>
      <c r="C1679" s="26"/>
      <c r="D1679" s="26"/>
      <c r="E1679" s="26"/>
      <c r="F1679" s="26"/>
      <c r="G1679" s="9"/>
      <c r="H1679" s="9"/>
      <c r="I1679" s="84"/>
      <c r="J1679" s="84"/>
      <c r="K1679" s="84"/>
      <c r="L1679" s="84"/>
      <c r="M1679" s="84"/>
      <c r="N1679" s="84"/>
      <c r="O1679" s="85"/>
      <c r="P1679" s="85"/>
      <c r="Q1679" s="85"/>
      <c r="R1679" s="85"/>
      <c r="S1679" s="85"/>
      <c r="T1679" s="85"/>
      <c r="U1679" s="85"/>
      <c r="V1679" s="85"/>
      <c r="W1679" s="85"/>
      <c r="X1679" s="85"/>
      <c r="Y1679" s="85"/>
      <c r="Z1679" s="85"/>
      <c r="AA1679" s="85"/>
      <c r="AB1679" s="85"/>
      <c r="AC1679" s="85"/>
      <c r="AD1679" s="85"/>
      <c r="AE1679" s="85"/>
      <c r="AF1679" s="85"/>
      <c r="AG1679" s="85"/>
      <c r="AH1679" s="85"/>
      <c r="AI1679" s="85"/>
      <c r="AJ1679" s="85"/>
      <c r="AK1679" s="85"/>
      <c r="AL1679" s="85"/>
      <c r="AM1679" s="85"/>
      <c r="AN1679" s="85"/>
      <c r="AO1679" s="85"/>
      <c r="AP1679" s="85"/>
      <c r="AQ1679" s="85"/>
      <c r="AR1679" s="85"/>
      <c r="AS1679" s="85"/>
      <c r="AT1679" s="85"/>
      <c r="AU1679" s="85"/>
      <c r="AV1679" s="85"/>
      <c r="AW1679" s="97"/>
      <c r="AX1679" s="97"/>
      <c r="AY1679" s="85"/>
      <c r="AZ1679" s="85"/>
      <c r="BA1679" s="85"/>
      <c r="BB1679" s="85"/>
      <c r="BC1679" s="85"/>
      <c r="BD1679" s="85"/>
      <c r="BE1679" s="85"/>
      <c r="BF1679" s="85"/>
      <c r="BG1679" s="85"/>
      <c r="BH1679" s="85"/>
      <c r="BI1679" s="85"/>
      <c r="BJ1679" s="85"/>
    </row>
    <row r="1680" spans="1:62" ht="37.5" hidden="1" x14ac:dyDescent="0.3">
      <c r="A1680" s="23" t="s">
        <v>114</v>
      </c>
      <c r="B1680" s="24">
        <v>923</v>
      </c>
      <c r="C1680" s="24" t="s">
        <v>75</v>
      </c>
      <c r="D1680" s="24" t="s">
        <v>28</v>
      </c>
      <c r="E1680" s="24"/>
      <c r="F1680" s="24"/>
      <c r="G1680" s="13">
        <f t="shared" ref="G1680:V1684" si="2680">G1681</f>
        <v>8548</v>
      </c>
      <c r="H1680" s="13">
        <f t="shared" si="2680"/>
        <v>0</v>
      </c>
      <c r="I1680" s="13">
        <f t="shared" si="2680"/>
        <v>0</v>
      </c>
      <c r="J1680" s="13">
        <f t="shared" si="2680"/>
        <v>0</v>
      </c>
      <c r="K1680" s="13">
        <f t="shared" si="2680"/>
        <v>0</v>
      </c>
      <c r="L1680" s="13">
        <f t="shared" si="2680"/>
        <v>0</v>
      </c>
      <c r="M1680" s="13">
        <f t="shared" si="2680"/>
        <v>8548</v>
      </c>
      <c r="N1680" s="13">
        <f t="shared" si="2680"/>
        <v>0</v>
      </c>
      <c r="O1680" s="13">
        <f t="shared" si="2680"/>
        <v>0</v>
      </c>
      <c r="P1680" s="13">
        <f t="shared" si="2680"/>
        <v>0</v>
      </c>
      <c r="Q1680" s="13">
        <f t="shared" si="2680"/>
        <v>0</v>
      </c>
      <c r="R1680" s="13">
        <f t="shared" si="2680"/>
        <v>0</v>
      </c>
      <c r="S1680" s="13">
        <f t="shared" si="2680"/>
        <v>8548</v>
      </c>
      <c r="T1680" s="13">
        <f t="shared" si="2680"/>
        <v>0</v>
      </c>
      <c r="U1680" s="13">
        <f t="shared" si="2680"/>
        <v>0</v>
      </c>
      <c r="V1680" s="13">
        <f t="shared" si="2680"/>
        <v>0</v>
      </c>
      <c r="W1680" s="13">
        <f t="shared" ref="U1680:AJ1684" si="2681">W1681</f>
        <v>0</v>
      </c>
      <c r="X1680" s="13">
        <f t="shared" si="2681"/>
        <v>0</v>
      </c>
      <c r="Y1680" s="13">
        <f t="shared" si="2681"/>
        <v>8548</v>
      </c>
      <c r="Z1680" s="13">
        <f t="shared" si="2681"/>
        <v>0</v>
      </c>
      <c r="AA1680" s="13">
        <f t="shared" si="2681"/>
        <v>0</v>
      </c>
      <c r="AB1680" s="13">
        <f t="shared" si="2681"/>
        <v>0</v>
      </c>
      <c r="AC1680" s="13">
        <f t="shared" si="2681"/>
        <v>0</v>
      </c>
      <c r="AD1680" s="13">
        <f t="shared" si="2681"/>
        <v>0</v>
      </c>
      <c r="AE1680" s="13">
        <f t="shared" si="2681"/>
        <v>8548</v>
      </c>
      <c r="AF1680" s="13">
        <f t="shared" si="2681"/>
        <v>0</v>
      </c>
      <c r="AG1680" s="13">
        <f t="shared" si="2681"/>
        <v>0</v>
      </c>
      <c r="AH1680" s="13">
        <f t="shared" si="2681"/>
        <v>0</v>
      </c>
      <c r="AI1680" s="13">
        <f t="shared" si="2681"/>
        <v>0</v>
      </c>
      <c r="AJ1680" s="13">
        <f t="shared" si="2681"/>
        <v>0</v>
      </c>
      <c r="AK1680" s="13">
        <f t="shared" ref="AG1680:AV1684" si="2682">AK1681</f>
        <v>8548</v>
      </c>
      <c r="AL1680" s="13">
        <f t="shared" si="2682"/>
        <v>0</v>
      </c>
      <c r="AM1680" s="13">
        <f t="shared" si="2682"/>
        <v>0</v>
      </c>
      <c r="AN1680" s="13">
        <f t="shared" si="2682"/>
        <v>0</v>
      </c>
      <c r="AO1680" s="13">
        <f t="shared" si="2682"/>
        <v>0</v>
      </c>
      <c r="AP1680" s="13">
        <f t="shared" si="2682"/>
        <v>0</v>
      </c>
      <c r="AQ1680" s="13">
        <f t="shared" si="2682"/>
        <v>8548</v>
      </c>
      <c r="AR1680" s="13">
        <f t="shared" si="2682"/>
        <v>0</v>
      </c>
      <c r="AS1680" s="13">
        <f t="shared" si="2682"/>
        <v>0</v>
      </c>
      <c r="AT1680" s="13">
        <f t="shared" si="2682"/>
        <v>0</v>
      </c>
      <c r="AU1680" s="13">
        <f t="shared" si="2682"/>
        <v>0</v>
      </c>
      <c r="AV1680" s="13">
        <f t="shared" si="2682"/>
        <v>0</v>
      </c>
      <c r="AW1680" s="101">
        <f t="shared" ref="AS1680:BH1684" si="2683">AW1681</f>
        <v>8548</v>
      </c>
      <c r="AX1680" s="101">
        <f t="shared" si="2683"/>
        <v>0</v>
      </c>
      <c r="AY1680" s="13">
        <f t="shared" si="2683"/>
        <v>0</v>
      </c>
      <c r="AZ1680" s="13">
        <f t="shared" si="2683"/>
        <v>0</v>
      </c>
      <c r="BA1680" s="13">
        <f t="shared" si="2683"/>
        <v>0</v>
      </c>
      <c r="BB1680" s="13">
        <f t="shared" si="2683"/>
        <v>0</v>
      </c>
      <c r="BC1680" s="13">
        <f t="shared" si="2683"/>
        <v>8548</v>
      </c>
      <c r="BD1680" s="13">
        <f t="shared" si="2683"/>
        <v>0</v>
      </c>
      <c r="BE1680" s="13">
        <f t="shared" si="2683"/>
        <v>0</v>
      </c>
      <c r="BF1680" s="13">
        <f t="shared" si="2683"/>
        <v>0</v>
      </c>
      <c r="BG1680" s="13">
        <f t="shared" si="2683"/>
        <v>0</v>
      </c>
      <c r="BH1680" s="13">
        <f t="shared" si="2683"/>
        <v>0</v>
      </c>
      <c r="BI1680" s="13">
        <f t="shared" ref="BE1680:BJ1684" si="2684">BI1681</f>
        <v>8548</v>
      </c>
      <c r="BJ1680" s="13">
        <f t="shared" si="2684"/>
        <v>0</v>
      </c>
    </row>
    <row r="1681" spans="1:62" ht="49.5" hidden="1" x14ac:dyDescent="0.25">
      <c r="A1681" s="28" t="s">
        <v>425</v>
      </c>
      <c r="B1681" s="26">
        <v>923</v>
      </c>
      <c r="C1681" s="26" t="s">
        <v>75</v>
      </c>
      <c r="D1681" s="26" t="s">
        <v>28</v>
      </c>
      <c r="E1681" s="26" t="s">
        <v>73</v>
      </c>
      <c r="F1681" s="26"/>
      <c r="G1681" s="11">
        <f t="shared" si="2680"/>
        <v>8548</v>
      </c>
      <c r="H1681" s="11">
        <f t="shared" si="2680"/>
        <v>0</v>
      </c>
      <c r="I1681" s="11">
        <f t="shared" si="2680"/>
        <v>0</v>
      </c>
      <c r="J1681" s="11">
        <f t="shared" si="2680"/>
        <v>0</v>
      </c>
      <c r="K1681" s="11">
        <f t="shared" si="2680"/>
        <v>0</v>
      </c>
      <c r="L1681" s="11">
        <f t="shared" si="2680"/>
        <v>0</v>
      </c>
      <c r="M1681" s="11">
        <f t="shared" si="2680"/>
        <v>8548</v>
      </c>
      <c r="N1681" s="11">
        <f t="shared" si="2680"/>
        <v>0</v>
      </c>
      <c r="O1681" s="11">
        <f t="shared" si="2680"/>
        <v>0</v>
      </c>
      <c r="P1681" s="11">
        <f t="shared" si="2680"/>
        <v>0</v>
      </c>
      <c r="Q1681" s="11">
        <f t="shared" si="2680"/>
        <v>0</v>
      </c>
      <c r="R1681" s="11">
        <f t="shared" si="2680"/>
        <v>0</v>
      </c>
      <c r="S1681" s="11">
        <f t="shared" si="2680"/>
        <v>8548</v>
      </c>
      <c r="T1681" s="11">
        <f t="shared" si="2680"/>
        <v>0</v>
      </c>
      <c r="U1681" s="11">
        <f t="shared" si="2681"/>
        <v>0</v>
      </c>
      <c r="V1681" s="11">
        <f t="shared" si="2681"/>
        <v>0</v>
      </c>
      <c r="W1681" s="11">
        <f t="shared" si="2681"/>
        <v>0</v>
      </c>
      <c r="X1681" s="11">
        <f t="shared" si="2681"/>
        <v>0</v>
      </c>
      <c r="Y1681" s="11">
        <f t="shared" si="2681"/>
        <v>8548</v>
      </c>
      <c r="Z1681" s="11">
        <f t="shared" si="2681"/>
        <v>0</v>
      </c>
      <c r="AA1681" s="11">
        <f t="shared" si="2681"/>
        <v>0</v>
      </c>
      <c r="AB1681" s="11">
        <f t="shared" si="2681"/>
        <v>0</v>
      </c>
      <c r="AC1681" s="11">
        <f t="shared" si="2681"/>
        <v>0</v>
      </c>
      <c r="AD1681" s="11">
        <f t="shared" si="2681"/>
        <v>0</v>
      </c>
      <c r="AE1681" s="11">
        <f t="shared" si="2681"/>
        <v>8548</v>
      </c>
      <c r="AF1681" s="11">
        <f t="shared" si="2681"/>
        <v>0</v>
      </c>
      <c r="AG1681" s="11">
        <f t="shared" si="2682"/>
        <v>0</v>
      </c>
      <c r="AH1681" s="11">
        <f t="shared" si="2682"/>
        <v>0</v>
      </c>
      <c r="AI1681" s="11">
        <f t="shared" si="2682"/>
        <v>0</v>
      </c>
      <c r="AJ1681" s="11">
        <f t="shared" si="2682"/>
        <v>0</v>
      </c>
      <c r="AK1681" s="11">
        <f t="shared" si="2682"/>
        <v>8548</v>
      </c>
      <c r="AL1681" s="11">
        <f t="shared" si="2682"/>
        <v>0</v>
      </c>
      <c r="AM1681" s="11">
        <f t="shared" si="2682"/>
        <v>0</v>
      </c>
      <c r="AN1681" s="11">
        <f t="shared" si="2682"/>
        <v>0</v>
      </c>
      <c r="AO1681" s="11">
        <f t="shared" si="2682"/>
        <v>0</v>
      </c>
      <c r="AP1681" s="11">
        <f t="shared" si="2682"/>
        <v>0</v>
      </c>
      <c r="AQ1681" s="11">
        <f t="shared" si="2682"/>
        <v>8548</v>
      </c>
      <c r="AR1681" s="11">
        <f t="shared" si="2682"/>
        <v>0</v>
      </c>
      <c r="AS1681" s="11">
        <f t="shared" si="2683"/>
        <v>0</v>
      </c>
      <c r="AT1681" s="11">
        <f t="shared" si="2683"/>
        <v>0</v>
      </c>
      <c r="AU1681" s="11">
        <f t="shared" si="2683"/>
        <v>0</v>
      </c>
      <c r="AV1681" s="11">
        <f t="shared" si="2683"/>
        <v>0</v>
      </c>
      <c r="AW1681" s="98">
        <f t="shared" si="2683"/>
        <v>8548</v>
      </c>
      <c r="AX1681" s="98">
        <f t="shared" si="2683"/>
        <v>0</v>
      </c>
      <c r="AY1681" s="11">
        <f t="shared" si="2683"/>
        <v>0</v>
      </c>
      <c r="AZ1681" s="11">
        <f t="shared" si="2683"/>
        <v>0</v>
      </c>
      <c r="BA1681" s="11">
        <f t="shared" si="2683"/>
        <v>0</v>
      </c>
      <c r="BB1681" s="11">
        <f t="shared" si="2683"/>
        <v>0</v>
      </c>
      <c r="BC1681" s="11">
        <f t="shared" si="2683"/>
        <v>8548</v>
      </c>
      <c r="BD1681" s="11">
        <f t="shared" si="2683"/>
        <v>0</v>
      </c>
      <c r="BE1681" s="11">
        <f t="shared" si="2684"/>
        <v>0</v>
      </c>
      <c r="BF1681" s="11">
        <f t="shared" si="2684"/>
        <v>0</v>
      </c>
      <c r="BG1681" s="11">
        <f t="shared" si="2684"/>
        <v>0</v>
      </c>
      <c r="BH1681" s="11">
        <f t="shared" si="2684"/>
        <v>0</v>
      </c>
      <c r="BI1681" s="11">
        <f t="shared" si="2684"/>
        <v>8548</v>
      </c>
      <c r="BJ1681" s="11">
        <f t="shared" si="2684"/>
        <v>0</v>
      </c>
    </row>
    <row r="1682" spans="1:62" ht="33" hidden="1" x14ac:dyDescent="0.25">
      <c r="A1682" s="25" t="s">
        <v>76</v>
      </c>
      <c r="B1682" s="26">
        <v>923</v>
      </c>
      <c r="C1682" s="26" t="s">
        <v>75</v>
      </c>
      <c r="D1682" s="26" t="s">
        <v>28</v>
      </c>
      <c r="E1682" s="26" t="s">
        <v>549</v>
      </c>
      <c r="F1682" s="26"/>
      <c r="G1682" s="11">
        <f t="shared" si="2680"/>
        <v>8548</v>
      </c>
      <c r="H1682" s="11">
        <f t="shared" si="2680"/>
        <v>0</v>
      </c>
      <c r="I1682" s="11">
        <f t="shared" si="2680"/>
        <v>0</v>
      </c>
      <c r="J1682" s="11">
        <f t="shared" si="2680"/>
        <v>0</v>
      </c>
      <c r="K1682" s="11">
        <f t="shared" si="2680"/>
        <v>0</v>
      </c>
      <c r="L1682" s="11">
        <f t="shared" si="2680"/>
        <v>0</v>
      </c>
      <c r="M1682" s="11">
        <f t="shared" si="2680"/>
        <v>8548</v>
      </c>
      <c r="N1682" s="11">
        <f t="shared" si="2680"/>
        <v>0</v>
      </c>
      <c r="O1682" s="11">
        <f t="shared" si="2680"/>
        <v>0</v>
      </c>
      <c r="P1682" s="11">
        <f t="shared" si="2680"/>
        <v>0</v>
      </c>
      <c r="Q1682" s="11">
        <f t="shared" si="2680"/>
        <v>0</v>
      </c>
      <c r="R1682" s="11">
        <f t="shared" si="2680"/>
        <v>0</v>
      </c>
      <c r="S1682" s="11">
        <f t="shared" si="2680"/>
        <v>8548</v>
      </c>
      <c r="T1682" s="11">
        <f t="shared" si="2680"/>
        <v>0</v>
      </c>
      <c r="U1682" s="11">
        <f t="shared" si="2681"/>
        <v>0</v>
      </c>
      <c r="V1682" s="11">
        <f t="shared" si="2681"/>
        <v>0</v>
      </c>
      <c r="W1682" s="11">
        <f t="shared" si="2681"/>
        <v>0</v>
      </c>
      <c r="X1682" s="11">
        <f t="shared" si="2681"/>
        <v>0</v>
      </c>
      <c r="Y1682" s="11">
        <f t="shared" si="2681"/>
        <v>8548</v>
      </c>
      <c r="Z1682" s="11">
        <f t="shared" si="2681"/>
        <v>0</v>
      </c>
      <c r="AA1682" s="11">
        <f t="shared" si="2681"/>
        <v>0</v>
      </c>
      <c r="AB1682" s="11">
        <f t="shared" si="2681"/>
        <v>0</v>
      </c>
      <c r="AC1682" s="11">
        <f t="shared" si="2681"/>
        <v>0</v>
      </c>
      <c r="AD1682" s="11">
        <f t="shared" si="2681"/>
        <v>0</v>
      </c>
      <c r="AE1682" s="11">
        <f t="shared" si="2681"/>
        <v>8548</v>
      </c>
      <c r="AF1682" s="11">
        <f t="shared" si="2681"/>
        <v>0</v>
      </c>
      <c r="AG1682" s="11">
        <f t="shared" si="2682"/>
        <v>0</v>
      </c>
      <c r="AH1682" s="11">
        <f t="shared" si="2682"/>
        <v>0</v>
      </c>
      <c r="AI1682" s="11">
        <f t="shared" si="2682"/>
        <v>0</v>
      </c>
      <c r="AJ1682" s="11">
        <f t="shared" si="2682"/>
        <v>0</v>
      </c>
      <c r="AK1682" s="11">
        <f t="shared" si="2682"/>
        <v>8548</v>
      </c>
      <c r="AL1682" s="11">
        <f t="shared" si="2682"/>
        <v>0</v>
      </c>
      <c r="AM1682" s="11">
        <f t="shared" si="2682"/>
        <v>0</v>
      </c>
      <c r="AN1682" s="11">
        <f t="shared" si="2682"/>
        <v>0</v>
      </c>
      <c r="AO1682" s="11">
        <f t="shared" si="2682"/>
        <v>0</v>
      </c>
      <c r="AP1682" s="11">
        <f t="shared" si="2682"/>
        <v>0</v>
      </c>
      <c r="AQ1682" s="11">
        <f t="shared" si="2682"/>
        <v>8548</v>
      </c>
      <c r="AR1682" s="11">
        <f t="shared" si="2682"/>
        <v>0</v>
      </c>
      <c r="AS1682" s="11">
        <f t="shared" si="2683"/>
        <v>0</v>
      </c>
      <c r="AT1682" s="11">
        <f t="shared" si="2683"/>
        <v>0</v>
      </c>
      <c r="AU1682" s="11">
        <f t="shared" si="2683"/>
        <v>0</v>
      </c>
      <c r="AV1682" s="11">
        <f t="shared" si="2683"/>
        <v>0</v>
      </c>
      <c r="AW1682" s="98">
        <f t="shared" si="2683"/>
        <v>8548</v>
      </c>
      <c r="AX1682" s="98">
        <f t="shared" si="2683"/>
        <v>0</v>
      </c>
      <c r="AY1682" s="11">
        <f t="shared" si="2683"/>
        <v>0</v>
      </c>
      <c r="AZ1682" s="11">
        <f t="shared" si="2683"/>
        <v>0</v>
      </c>
      <c r="BA1682" s="11">
        <f t="shared" si="2683"/>
        <v>0</v>
      </c>
      <c r="BB1682" s="11">
        <f t="shared" si="2683"/>
        <v>0</v>
      </c>
      <c r="BC1682" s="11">
        <f t="shared" si="2683"/>
        <v>8548</v>
      </c>
      <c r="BD1682" s="11">
        <f t="shared" si="2683"/>
        <v>0</v>
      </c>
      <c r="BE1682" s="11">
        <f t="shared" si="2684"/>
        <v>0</v>
      </c>
      <c r="BF1682" s="11">
        <f t="shared" si="2684"/>
        <v>0</v>
      </c>
      <c r="BG1682" s="11">
        <f t="shared" si="2684"/>
        <v>0</v>
      </c>
      <c r="BH1682" s="11">
        <f t="shared" si="2684"/>
        <v>0</v>
      </c>
      <c r="BI1682" s="11">
        <f t="shared" si="2684"/>
        <v>8548</v>
      </c>
      <c r="BJ1682" s="11">
        <f t="shared" si="2684"/>
        <v>0</v>
      </c>
    </row>
    <row r="1683" spans="1:62" ht="33" hidden="1" x14ac:dyDescent="0.25">
      <c r="A1683" s="25" t="s">
        <v>115</v>
      </c>
      <c r="B1683" s="26">
        <v>923</v>
      </c>
      <c r="C1683" s="26" t="s">
        <v>75</v>
      </c>
      <c r="D1683" s="26" t="s">
        <v>28</v>
      </c>
      <c r="E1683" s="26" t="s">
        <v>550</v>
      </c>
      <c r="F1683" s="26"/>
      <c r="G1683" s="11">
        <f t="shared" si="2680"/>
        <v>8548</v>
      </c>
      <c r="H1683" s="11">
        <f t="shared" si="2680"/>
        <v>0</v>
      </c>
      <c r="I1683" s="11">
        <f t="shared" si="2680"/>
        <v>0</v>
      </c>
      <c r="J1683" s="11">
        <f t="shared" si="2680"/>
        <v>0</v>
      </c>
      <c r="K1683" s="11">
        <f t="shared" si="2680"/>
        <v>0</v>
      </c>
      <c r="L1683" s="11">
        <f t="shared" si="2680"/>
        <v>0</v>
      </c>
      <c r="M1683" s="11">
        <f t="shared" si="2680"/>
        <v>8548</v>
      </c>
      <c r="N1683" s="11">
        <f t="shared" si="2680"/>
        <v>0</v>
      </c>
      <c r="O1683" s="11">
        <f t="shared" si="2680"/>
        <v>0</v>
      </c>
      <c r="P1683" s="11">
        <f t="shared" si="2680"/>
        <v>0</v>
      </c>
      <c r="Q1683" s="11">
        <f t="shared" si="2680"/>
        <v>0</v>
      </c>
      <c r="R1683" s="11">
        <f t="shared" si="2680"/>
        <v>0</v>
      </c>
      <c r="S1683" s="11">
        <f t="shared" si="2680"/>
        <v>8548</v>
      </c>
      <c r="T1683" s="11">
        <f t="shared" si="2680"/>
        <v>0</v>
      </c>
      <c r="U1683" s="11">
        <f t="shared" si="2681"/>
        <v>0</v>
      </c>
      <c r="V1683" s="11">
        <f t="shared" si="2681"/>
        <v>0</v>
      </c>
      <c r="W1683" s="11">
        <f t="shared" si="2681"/>
        <v>0</v>
      </c>
      <c r="X1683" s="11">
        <f t="shared" si="2681"/>
        <v>0</v>
      </c>
      <c r="Y1683" s="11">
        <f t="shared" si="2681"/>
        <v>8548</v>
      </c>
      <c r="Z1683" s="11">
        <f t="shared" si="2681"/>
        <v>0</v>
      </c>
      <c r="AA1683" s="11">
        <f t="shared" si="2681"/>
        <v>0</v>
      </c>
      <c r="AB1683" s="11">
        <f t="shared" si="2681"/>
        <v>0</v>
      </c>
      <c r="AC1683" s="11">
        <f t="shared" si="2681"/>
        <v>0</v>
      </c>
      <c r="AD1683" s="11">
        <f t="shared" si="2681"/>
        <v>0</v>
      </c>
      <c r="AE1683" s="11">
        <f t="shared" si="2681"/>
        <v>8548</v>
      </c>
      <c r="AF1683" s="11">
        <f t="shared" si="2681"/>
        <v>0</v>
      </c>
      <c r="AG1683" s="11">
        <f t="shared" si="2682"/>
        <v>0</v>
      </c>
      <c r="AH1683" s="11">
        <f t="shared" si="2682"/>
        <v>0</v>
      </c>
      <c r="AI1683" s="11">
        <f t="shared" si="2682"/>
        <v>0</v>
      </c>
      <c r="AJ1683" s="11">
        <f t="shared" si="2682"/>
        <v>0</v>
      </c>
      <c r="AK1683" s="11">
        <f t="shared" si="2682"/>
        <v>8548</v>
      </c>
      <c r="AL1683" s="11">
        <f t="shared" si="2682"/>
        <v>0</v>
      </c>
      <c r="AM1683" s="11">
        <f t="shared" si="2682"/>
        <v>0</v>
      </c>
      <c r="AN1683" s="11">
        <f t="shared" si="2682"/>
        <v>0</v>
      </c>
      <c r="AO1683" s="11">
        <f t="shared" si="2682"/>
        <v>0</v>
      </c>
      <c r="AP1683" s="11">
        <f t="shared" si="2682"/>
        <v>0</v>
      </c>
      <c r="AQ1683" s="11">
        <f t="shared" si="2682"/>
        <v>8548</v>
      </c>
      <c r="AR1683" s="11">
        <f t="shared" si="2682"/>
        <v>0</v>
      </c>
      <c r="AS1683" s="11">
        <f t="shared" si="2683"/>
        <v>0</v>
      </c>
      <c r="AT1683" s="11">
        <f t="shared" si="2683"/>
        <v>0</v>
      </c>
      <c r="AU1683" s="11">
        <f t="shared" si="2683"/>
        <v>0</v>
      </c>
      <c r="AV1683" s="11">
        <f t="shared" si="2683"/>
        <v>0</v>
      </c>
      <c r="AW1683" s="98">
        <f t="shared" si="2683"/>
        <v>8548</v>
      </c>
      <c r="AX1683" s="98">
        <f t="shared" si="2683"/>
        <v>0</v>
      </c>
      <c r="AY1683" s="11">
        <f t="shared" si="2683"/>
        <v>0</v>
      </c>
      <c r="AZ1683" s="11">
        <f t="shared" si="2683"/>
        <v>0</v>
      </c>
      <c r="BA1683" s="11">
        <f t="shared" si="2683"/>
        <v>0</v>
      </c>
      <c r="BB1683" s="11">
        <f t="shared" si="2683"/>
        <v>0</v>
      </c>
      <c r="BC1683" s="11">
        <f t="shared" si="2683"/>
        <v>8548</v>
      </c>
      <c r="BD1683" s="11">
        <f t="shared" si="2683"/>
        <v>0</v>
      </c>
      <c r="BE1683" s="11">
        <f t="shared" si="2684"/>
        <v>0</v>
      </c>
      <c r="BF1683" s="11">
        <f t="shared" si="2684"/>
        <v>0</v>
      </c>
      <c r="BG1683" s="11">
        <f t="shared" si="2684"/>
        <v>0</v>
      </c>
      <c r="BH1683" s="11">
        <f t="shared" si="2684"/>
        <v>0</v>
      </c>
      <c r="BI1683" s="11">
        <f t="shared" si="2684"/>
        <v>8548</v>
      </c>
      <c r="BJ1683" s="11">
        <f t="shared" si="2684"/>
        <v>0</v>
      </c>
    </row>
    <row r="1684" spans="1:62" ht="33" hidden="1" x14ac:dyDescent="0.25">
      <c r="A1684" s="25" t="s">
        <v>11</v>
      </c>
      <c r="B1684" s="26">
        <v>923</v>
      </c>
      <c r="C1684" s="26" t="s">
        <v>75</v>
      </c>
      <c r="D1684" s="26" t="s">
        <v>28</v>
      </c>
      <c r="E1684" s="26" t="s">
        <v>550</v>
      </c>
      <c r="F1684" s="26" t="s">
        <v>12</v>
      </c>
      <c r="G1684" s="9">
        <f t="shared" si="2680"/>
        <v>8548</v>
      </c>
      <c r="H1684" s="9">
        <f t="shared" si="2680"/>
        <v>0</v>
      </c>
      <c r="I1684" s="9">
        <f t="shared" si="2680"/>
        <v>0</v>
      </c>
      <c r="J1684" s="9">
        <f t="shared" si="2680"/>
        <v>0</v>
      </c>
      <c r="K1684" s="9">
        <f t="shared" si="2680"/>
        <v>0</v>
      </c>
      <c r="L1684" s="9">
        <f t="shared" si="2680"/>
        <v>0</v>
      </c>
      <c r="M1684" s="9">
        <f t="shared" si="2680"/>
        <v>8548</v>
      </c>
      <c r="N1684" s="9">
        <f t="shared" si="2680"/>
        <v>0</v>
      </c>
      <c r="O1684" s="9">
        <f t="shared" si="2680"/>
        <v>0</v>
      </c>
      <c r="P1684" s="9">
        <f t="shared" si="2680"/>
        <v>0</v>
      </c>
      <c r="Q1684" s="9">
        <f t="shared" si="2680"/>
        <v>0</v>
      </c>
      <c r="R1684" s="9">
        <f t="shared" si="2680"/>
        <v>0</v>
      </c>
      <c r="S1684" s="9">
        <f t="shared" si="2680"/>
        <v>8548</v>
      </c>
      <c r="T1684" s="9">
        <f t="shared" si="2680"/>
        <v>0</v>
      </c>
      <c r="U1684" s="9">
        <f t="shared" si="2681"/>
        <v>0</v>
      </c>
      <c r="V1684" s="9">
        <f t="shared" si="2681"/>
        <v>0</v>
      </c>
      <c r="W1684" s="9">
        <f t="shared" si="2681"/>
        <v>0</v>
      </c>
      <c r="X1684" s="9">
        <f t="shared" si="2681"/>
        <v>0</v>
      </c>
      <c r="Y1684" s="9">
        <f t="shared" si="2681"/>
        <v>8548</v>
      </c>
      <c r="Z1684" s="9">
        <f t="shared" si="2681"/>
        <v>0</v>
      </c>
      <c r="AA1684" s="9">
        <f t="shared" si="2681"/>
        <v>0</v>
      </c>
      <c r="AB1684" s="9">
        <f t="shared" si="2681"/>
        <v>0</v>
      </c>
      <c r="AC1684" s="9">
        <f t="shared" si="2681"/>
        <v>0</v>
      </c>
      <c r="AD1684" s="9">
        <f t="shared" si="2681"/>
        <v>0</v>
      </c>
      <c r="AE1684" s="9">
        <f t="shared" si="2681"/>
        <v>8548</v>
      </c>
      <c r="AF1684" s="9">
        <f t="shared" si="2681"/>
        <v>0</v>
      </c>
      <c r="AG1684" s="9">
        <f t="shared" si="2682"/>
        <v>0</v>
      </c>
      <c r="AH1684" s="9">
        <f t="shared" si="2682"/>
        <v>0</v>
      </c>
      <c r="AI1684" s="9">
        <f t="shared" si="2682"/>
        <v>0</v>
      </c>
      <c r="AJ1684" s="9">
        <f t="shared" si="2682"/>
        <v>0</v>
      </c>
      <c r="AK1684" s="9">
        <f t="shared" si="2682"/>
        <v>8548</v>
      </c>
      <c r="AL1684" s="9">
        <f t="shared" si="2682"/>
        <v>0</v>
      </c>
      <c r="AM1684" s="9">
        <f t="shared" si="2682"/>
        <v>0</v>
      </c>
      <c r="AN1684" s="9">
        <f t="shared" si="2682"/>
        <v>0</v>
      </c>
      <c r="AO1684" s="9">
        <f t="shared" si="2682"/>
        <v>0</v>
      </c>
      <c r="AP1684" s="9">
        <f t="shared" si="2682"/>
        <v>0</v>
      </c>
      <c r="AQ1684" s="9">
        <f t="shared" si="2682"/>
        <v>8548</v>
      </c>
      <c r="AR1684" s="9">
        <f t="shared" si="2682"/>
        <v>0</v>
      </c>
      <c r="AS1684" s="9">
        <f t="shared" si="2683"/>
        <v>0</v>
      </c>
      <c r="AT1684" s="9">
        <f t="shared" si="2683"/>
        <v>0</v>
      </c>
      <c r="AU1684" s="9">
        <f t="shared" si="2683"/>
        <v>0</v>
      </c>
      <c r="AV1684" s="9">
        <f t="shared" si="2683"/>
        <v>0</v>
      </c>
      <c r="AW1684" s="96">
        <f t="shared" si="2683"/>
        <v>8548</v>
      </c>
      <c r="AX1684" s="96">
        <f t="shared" si="2683"/>
        <v>0</v>
      </c>
      <c r="AY1684" s="9">
        <f t="shared" si="2683"/>
        <v>0</v>
      </c>
      <c r="AZ1684" s="9">
        <f t="shared" si="2683"/>
        <v>0</v>
      </c>
      <c r="BA1684" s="9">
        <f t="shared" si="2683"/>
        <v>0</v>
      </c>
      <c r="BB1684" s="9">
        <f t="shared" si="2683"/>
        <v>0</v>
      </c>
      <c r="BC1684" s="9">
        <f t="shared" si="2683"/>
        <v>8548</v>
      </c>
      <c r="BD1684" s="9">
        <f t="shared" si="2683"/>
        <v>0</v>
      </c>
      <c r="BE1684" s="9">
        <f t="shared" si="2684"/>
        <v>0</v>
      </c>
      <c r="BF1684" s="9">
        <f t="shared" si="2684"/>
        <v>0</v>
      </c>
      <c r="BG1684" s="9">
        <f t="shared" si="2684"/>
        <v>0</v>
      </c>
      <c r="BH1684" s="9">
        <f t="shared" si="2684"/>
        <v>0</v>
      </c>
      <c r="BI1684" s="9">
        <f t="shared" si="2684"/>
        <v>8548</v>
      </c>
      <c r="BJ1684" s="9">
        <f t="shared" si="2684"/>
        <v>0</v>
      </c>
    </row>
    <row r="1685" spans="1:62" ht="20.100000000000001" hidden="1" customHeight="1" x14ac:dyDescent="0.25">
      <c r="A1685" s="25" t="s">
        <v>13</v>
      </c>
      <c r="B1685" s="26">
        <v>923</v>
      </c>
      <c r="C1685" s="26" t="s">
        <v>75</v>
      </c>
      <c r="D1685" s="26" t="s">
        <v>28</v>
      </c>
      <c r="E1685" s="26" t="s">
        <v>550</v>
      </c>
      <c r="F1685" s="26" t="s">
        <v>34</v>
      </c>
      <c r="G1685" s="9">
        <f>8291+257</f>
        <v>8548</v>
      </c>
      <c r="H1685" s="9"/>
      <c r="I1685" s="84"/>
      <c r="J1685" s="84"/>
      <c r="K1685" s="84"/>
      <c r="L1685" s="84"/>
      <c r="M1685" s="9">
        <f>G1685+I1685+J1685+K1685+L1685</f>
        <v>8548</v>
      </c>
      <c r="N1685" s="9">
        <f>H1685+L1685</f>
        <v>0</v>
      </c>
      <c r="O1685" s="85"/>
      <c r="P1685" s="85"/>
      <c r="Q1685" s="85"/>
      <c r="R1685" s="85"/>
      <c r="S1685" s="9">
        <f>M1685+O1685+P1685+Q1685+R1685</f>
        <v>8548</v>
      </c>
      <c r="T1685" s="9">
        <f>N1685+R1685</f>
        <v>0</v>
      </c>
      <c r="U1685" s="85"/>
      <c r="V1685" s="85"/>
      <c r="W1685" s="85"/>
      <c r="X1685" s="85"/>
      <c r="Y1685" s="9">
        <f>S1685+U1685+V1685+W1685+X1685</f>
        <v>8548</v>
      </c>
      <c r="Z1685" s="9">
        <f>T1685+X1685</f>
        <v>0</v>
      </c>
      <c r="AA1685" s="85"/>
      <c r="AB1685" s="85"/>
      <c r="AC1685" s="85"/>
      <c r="AD1685" s="85"/>
      <c r="AE1685" s="9">
        <f>Y1685+AA1685+AB1685+AC1685+AD1685</f>
        <v>8548</v>
      </c>
      <c r="AF1685" s="9">
        <f>Z1685+AD1685</f>
        <v>0</v>
      </c>
      <c r="AG1685" s="85"/>
      <c r="AH1685" s="85"/>
      <c r="AI1685" s="85"/>
      <c r="AJ1685" s="85"/>
      <c r="AK1685" s="9">
        <f>AE1685+AG1685+AH1685+AI1685+AJ1685</f>
        <v>8548</v>
      </c>
      <c r="AL1685" s="9">
        <f>AF1685+AJ1685</f>
        <v>0</v>
      </c>
      <c r="AM1685" s="85"/>
      <c r="AN1685" s="85"/>
      <c r="AO1685" s="85"/>
      <c r="AP1685" s="85"/>
      <c r="AQ1685" s="9">
        <f>AK1685+AM1685+AN1685+AO1685+AP1685</f>
        <v>8548</v>
      </c>
      <c r="AR1685" s="9">
        <f>AL1685+AP1685</f>
        <v>0</v>
      </c>
      <c r="AS1685" s="85"/>
      <c r="AT1685" s="85"/>
      <c r="AU1685" s="85"/>
      <c r="AV1685" s="85"/>
      <c r="AW1685" s="96">
        <f>AQ1685+AS1685+AT1685+AU1685+AV1685</f>
        <v>8548</v>
      </c>
      <c r="AX1685" s="96">
        <f>AR1685+AV1685</f>
        <v>0</v>
      </c>
      <c r="AY1685" s="9"/>
      <c r="AZ1685" s="85"/>
      <c r="BA1685" s="85"/>
      <c r="BB1685" s="85"/>
      <c r="BC1685" s="9">
        <f>AW1685+AY1685+AZ1685+BA1685+BB1685</f>
        <v>8548</v>
      </c>
      <c r="BD1685" s="9">
        <f>AX1685+BB1685</f>
        <v>0</v>
      </c>
      <c r="BE1685" s="9"/>
      <c r="BF1685" s="85"/>
      <c r="BG1685" s="85"/>
      <c r="BH1685" s="85"/>
      <c r="BI1685" s="9">
        <f>BC1685+BE1685+BF1685+BG1685+BH1685</f>
        <v>8548</v>
      </c>
      <c r="BJ1685" s="9">
        <f>BD1685+BH1685</f>
        <v>0</v>
      </c>
    </row>
    <row r="1686" spans="1:62" hidden="1" x14ac:dyDescent="0.25">
      <c r="A1686" s="25"/>
      <c r="B1686" s="26"/>
      <c r="C1686" s="26"/>
      <c r="D1686" s="26"/>
      <c r="E1686" s="26"/>
      <c r="F1686" s="26"/>
      <c r="G1686" s="9"/>
      <c r="H1686" s="9"/>
      <c r="I1686" s="84"/>
      <c r="J1686" s="84"/>
      <c r="K1686" s="84"/>
      <c r="L1686" s="84"/>
      <c r="M1686" s="84"/>
      <c r="N1686" s="84"/>
      <c r="O1686" s="85"/>
      <c r="P1686" s="85"/>
      <c r="Q1686" s="85"/>
      <c r="R1686" s="85"/>
      <c r="S1686" s="85"/>
      <c r="T1686" s="85"/>
      <c r="U1686" s="85"/>
      <c r="V1686" s="85"/>
      <c r="W1686" s="85"/>
      <c r="X1686" s="85"/>
      <c r="Y1686" s="85"/>
      <c r="Z1686" s="85"/>
      <c r="AA1686" s="85"/>
      <c r="AB1686" s="85"/>
      <c r="AC1686" s="85"/>
      <c r="AD1686" s="85"/>
      <c r="AE1686" s="85"/>
      <c r="AF1686" s="85"/>
      <c r="AG1686" s="85"/>
      <c r="AH1686" s="85"/>
      <c r="AI1686" s="85"/>
      <c r="AJ1686" s="85"/>
      <c r="AK1686" s="85"/>
      <c r="AL1686" s="85"/>
      <c r="AM1686" s="85"/>
      <c r="AN1686" s="85"/>
      <c r="AO1686" s="85"/>
      <c r="AP1686" s="85"/>
      <c r="AQ1686" s="85"/>
      <c r="AR1686" s="85"/>
      <c r="AS1686" s="85"/>
      <c r="AT1686" s="85"/>
      <c r="AU1686" s="85"/>
      <c r="AV1686" s="85"/>
      <c r="AW1686" s="97"/>
      <c r="AX1686" s="97"/>
      <c r="AY1686" s="85"/>
      <c r="AZ1686" s="85"/>
      <c r="BA1686" s="85"/>
      <c r="BB1686" s="85"/>
      <c r="BC1686" s="85"/>
      <c r="BD1686" s="85"/>
      <c r="BE1686" s="85"/>
      <c r="BF1686" s="85"/>
      <c r="BG1686" s="85"/>
      <c r="BH1686" s="85"/>
      <c r="BI1686" s="85"/>
      <c r="BJ1686" s="85"/>
    </row>
    <row r="1687" spans="1:62" ht="60.75" hidden="1" x14ac:dyDescent="0.3">
      <c r="A1687" s="39" t="s">
        <v>492</v>
      </c>
      <c r="B1687" s="21" t="s">
        <v>491</v>
      </c>
      <c r="C1687" s="26"/>
      <c r="D1687" s="26"/>
      <c r="E1687" s="26"/>
      <c r="F1687" s="26"/>
      <c r="G1687" s="6">
        <f t="shared" ref="G1687:Z1687" si="2685">G1689+G1710</f>
        <v>39561</v>
      </c>
      <c r="H1687" s="6">
        <f t="shared" si="2685"/>
        <v>0</v>
      </c>
      <c r="I1687" s="6">
        <f t="shared" si="2685"/>
        <v>-21047</v>
      </c>
      <c r="J1687" s="6">
        <f t="shared" si="2685"/>
        <v>0</v>
      </c>
      <c r="K1687" s="6">
        <f t="shared" si="2685"/>
        <v>0</v>
      </c>
      <c r="L1687" s="6">
        <f t="shared" si="2685"/>
        <v>0</v>
      </c>
      <c r="M1687" s="6">
        <f t="shared" si="2685"/>
        <v>18514</v>
      </c>
      <c r="N1687" s="6">
        <f t="shared" si="2685"/>
        <v>0</v>
      </c>
      <c r="O1687" s="6">
        <f t="shared" si="2685"/>
        <v>0</v>
      </c>
      <c r="P1687" s="6">
        <f t="shared" si="2685"/>
        <v>0</v>
      </c>
      <c r="Q1687" s="6">
        <f t="shared" si="2685"/>
        <v>0</v>
      </c>
      <c r="R1687" s="6">
        <f t="shared" si="2685"/>
        <v>0</v>
      </c>
      <c r="S1687" s="6">
        <f t="shared" si="2685"/>
        <v>18514</v>
      </c>
      <c r="T1687" s="6">
        <f t="shared" si="2685"/>
        <v>0</v>
      </c>
      <c r="U1687" s="6">
        <f t="shared" si="2685"/>
        <v>0</v>
      </c>
      <c r="V1687" s="6">
        <f t="shared" si="2685"/>
        <v>0</v>
      </c>
      <c r="W1687" s="6">
        <f t="shared" si="2685"/>
        <v>0</v>
      </c>
      <c r="X1687" s="6">
        <f t="shared" si="2685"/>
        <v>0</v>
      </c>
      <c r="Y1687" s="6">
        <f t="shared" si="2685"/>
        <v>18514</v>
      </c>
      <c r="Z1687" s="6">
        <f t="shared" si="2685"/>
        <v>0</v>
      </c>
      <c r="AA1687" s="6">
        <f t="shared" ref="AA1687:BD1687" si="2686">AA1689+AA1710</f>
        <v>0</v>
      </c>
      <c r="AB1687" s="6">
        <f t="shared" si="2686"/>
        <v>179</v>
      </c>
      <c r="AC1687" s="6">
        <f t="shared" si="2686"/>
        <v>0</v>
      </c>
      <c r="AD1687" s="6">
        <f t="shared" si="2686"/>
        <v>29362</v>
      </c>
      <c r="AE1687" s="6">
        <f t="shared" si="2686"/>
        <v>48055</v>
      </c>
      <c r="AF1687" s="6">
        <f t="shared" si="2686"/>
        <v>29362</v>
      </c>
      <c r="AG1687" s="6">
        <f t="shared" si="2686"/>
        <v>0</v>
      </c>
      <c r="AH1687" s="6">
        <f t="shared" si="2686"/>
        <v>0</v>
      </c>
      <c r="AI1687" s="6">
        <f t="shared" si="2686"/>
        <v>0</v>
      </c>
      <c r="AJ1687" s="6">
        <f t="shared" si="2686"/>
        <v>0</v>
      </c>
      <c r="AK1687" s="6">
        <f t="shared" si="2686"/>
        <v>48055</v>
      </c>
      <c r="AL1687" s="6">
        <f t="shared" si="2686"/>
        <v>29362</v>
      </c>
      <c r="AM1687" s="6">
        <f t="shared" si="2686"/>
        <v>0</v>
      </c>
      <c r="AN1687" s="6">
        <f t="shared" si="2686"/>
        <v>0</v>
      </c>
      <c r="AO1687" s="6">
        <f t="shared" si="2686"/>
        <v>0</v>
      </c>
      <c r="AP1687" s="6">
        <f t="shared" si="2686"/>
        <v>0</v>
      </c>
      <c r="AQ1687" s="6">
        <f t="shared" si="2686"/>
        <v>48055</v>
      </c>
      <c r="AR1687" s="6">
        <f t="shared" si="2686"/>
        <v>29362</v>
      </c>
      <c r="AS1687" s="6">
        <f t="shared" si="2686"/>
        <v>0</v>
      </c>
      <c r="AT1687" s="6">
        <f t="shared" si="2686"/>
        <v>0</v>
      </c>
      <c r="AU1687" s="6">
        <f t="shared" si="2686"/>
        <v>0</v>
      </c>
      <c r="AV1687" s="6">
        <f t="shared" si="2686"/>
        <v>0</v>
      </c>
      <c r="AW1687" s="92">
        <f t="shared" si="2686"/>
        <v>48055</v>
      </c>
      <c r="AX1687" s="92">
        <f t="shared" si="2686"/>
        <v>29362</v>
      </c>
      <c r="AY1687" s="6">
        <f t="shared" si="2686"/>
        <v>0</v>
      </c>
      <c r="AZ1687" s="6">
        <f t="shared" si="2686"/>
        <v>22</v>
      </c>
      <c r="BA1687" s="6">
        <f t="shared" si="2686"/>
        <v>0</v>
      </c>
      <c r="BB1687" s="6">
        <f t="shared" si="2686"/>
        <v>0</v>
      </c>
      <c r="BC1687" s="6">
        <f t="shared" si="2686"/>
        <v>48077</v>
      </c>
      <c r="BD1687" s="6">
        <f t="shared" si="2686"/>
        <v>29362</v>
      </c>
      <c r="BE1687" s="6">
        <f t="shared" ref="BE1687:BJ1687" si="2687">BE1689+BE1710</f>
        <v>0</v>
      </c>
      <c r="BF1687" s="6">
        <f t="shared" si="2687"/>
        <v>0</v>
      </c>
      <c r="BG1687" s="6">
        <f t="shared" si="2687"/>
        <v>0</v>
      </c>
      <c r="BH1687" s="6">
        <f t="shared" si="2687"/>
        <v>0</v>
      </c>
      <c r="BI1687" s="6">
        <f t="shared" si="2687"/>
        <v>48077</v>
      </c>
      <c r="BJ1687" s="6">
        <f t="shared" si="2687"/>
        <v>29362</v>
      </c>
    </row>
    <row r="1688" spans="1:62" s="72" customFormat="1" hidden="1" x14ac:dyDescent="0.25">
      <c r="A1688" s="75"/>
      <c r="B1688" s="27"/>
      <c r="C1688" s="26"/>
      <c r="D1688" s="26"/>
      <c r="E1688" s="26"/>
      <c r="F1688" s="26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0"/>
      <c r="AB1688" s="10"/>
      <c r="AC1688" s="10"/>
      <c r="AD1688" s="10"/>
      <c r="AE1688" s="10"/>
      <c r="AF1688" s="10"/>
      <c r="AG1688" s="10"/>
      <c r="AH1688" s="10"/>
      <c r="AI1688" s="10"/>
      <c r="AJ1688" s="10"/>
      <c r="AK1688" s="10"/>
      <c r="AL1688" s="10"/>
      <c r="AM1688" s="10"/>
      <c r="AN1688" s="10"/>
      <c r="AO1688" s="10"/>
      <c r="AP1688" s="10"/>
      <c r="AQ1688" s="10"/>
      <c r="AR1688" s="10"/>
      <c r="AS1688" s="10"/>
      <c r="AT1688" s="10"/>
      <c r="AU1688" s="10"/>
      <c r="AV1688" s="10"/>
      <c r="AW1688" s="93"/>
      <c r="AX1688" s="93"/>
      <c r="AY1688" s="10"/>
      <c r="AZ1688" s="10"/>
      <c r="BA1688" s="10"/>
      <c r="BB1688" s="10"/>
      <c r="BC1688" s="10"/>
      <c r="BD1688" s="10"/>
      <c r="BE1688" s="10"/>
      <c r="BF1688" s="10"/>
      <c r="BG1688" s="10"/>
      <c r="BH1688" s="10"/>
      <c r="BI1688" s="10"/>
      <c r="BJ1688" s="10"/>
    </row>
    <row r="1689" spans="1:62" ht="18.75" hidden="1" x14ac:dyDescent="0.3">
      <c r="A1689" s="23" t="s">
        <v>58</v>
      </c>
      <c r="B1689" s="35" t="s">
        <v>491</v>
      </c>
      <c r="C1689" s="36" t="s">
        <v>21</v>
      </c>
      <c r="D1689" s="36" t="s">
        <v>59</v>
      </c>
      <c r="E1689" s="26"/>
      <c r="F1689" s="26"/>
      <c r="G1689" s="13">
        <f t="shared" ref="G1689:V1691" si="2688">G1690</f>
        <v>29480</v>
      </c>
      <c r="H1689" s="13">
        <f t="shared" si="2688"/>
        <v>0</v>
      </c>
      <c r="I1689" s="13">
        <f t="shared" si="2688"/>
        <v>-21047</v>
      </c>
      <c r="J1689" s="13">
        <f t="shared" si="2688"/>
        <v>0</v>
      </c>
      <c r="K1689" s="13">
        <f t="shared" si="2688"/>
        <v>0</v>
      </c>
      <c r="L1689" s="13">
        <f t="shared" si="2688"/>
        <v>0</v>
      </c>
      <c r="M1689" s="13">
        <f t="shared" si="2688"/>
        <v>8433</v>
      </c>
      <c r="N1689" s="13">
        <f t="shared" si="2688"/>
        <v>0</v>
      </c>
      <c r="O1689" s="13">
        <f t="shared" si="2688"/>
        <v>0</v>
      </c>
      <c r="P1689" s="13">
        <f t="shared" si="2688"/>
        <v>0</v>
      </c>
      <c r="Q1689" s="13">
        <f t="shared" si="2688"/>
        <v>0</v>
      </c>
      <c r="R1689" s="13">
        <f t="shared" si="2688"/>
        <v>0</v>
      </c>
      <c r="S1689" s="13">
        <f t="shared" si="2688"/>
        <v>8433</v>
      </c>
      <c r="T1689" s="13">
        <f t="shared" si="2688"/>
        <v>0</v>
      </c>
      <c r="U1689" s="13">
        <f t="shared" si="2688"/>
        <v>0</v>
      </c>
      <c r="V1689" s="13">
        <f t="shared" si="2688"/>
        <v>0</v>
      </c>
      <c r="W1689" s="13">
        <f t="shared" ref="U1689:AJ1691" si="2689">W1690</f>
        <v>0</v>
      </c>
      <c r="X1689" s="13">
        <f t="shared" si="2689"/>
        <v>0</v>
      </c>
      <c r="Y1689" s="13">
        <f t="shared" si="2689"/>
        <v>8433</v>
      </c>
      <c r="Z1689" s="13">
        <f t="shared" si="2689"/>
        <v>0</v>
      </c>
      <c r="AA1689" s="13">
        <f t="shared" ref="AA1689:BD1689" si="2690">AA1690+AA1704</f>
        <v>0</v>
      </c>
      <c r="AB1689" s="13">
        <f t="shared" si="2690"/>
        <v>179</v>
      </c>
      <c r="AC1689" s="13">
        <f t="shared" si="2690"/>
        <v>0</v>
      </c>
      <c r="AD1689" s="13">
        <f t="shared" si="2690"/>
        <v>29362</v>
      </c>
      <c r="AE1689" s="13">
        <f t="shared" si="2690"/>
        <v>37974</v>
      </c>
      <c r="AF1689" s="13">
        <f t="shared" si="2690"/>
        <v>29362</v>
      </c>
      <c r="AG1689" s="13">
        <f t="shared" si="2690"/>
        <v>0</v>
      </c>
      <c r="AH1689" s="13">
        <f t="shared" si="2690"/>
        <v>0</v>
      </c>
      <c r="AI1689" s="13">
        <f t="shared" si="2690"/>
        <v>0</v>
      </c>
      <c r="AJ1689" s="13">
        <f t="shared" si="2690"/>
        <v>0</v>
      </c>
      <c r="AK1689" s="13">
        <f t="shared" si="2690"/>
        <v>37974</v>
      </c>
      <c r="AL1689" s="13">
        <f t="shared" si="2690"/>
        <v>29362</v>
      </c>
      <c r="AM1689" s="13">
        <f t="shared" si="2690"/>
        <v>0</v>
      </c>
      <c r="AN1689" s="13">
        <f t="shared" si="2690"/>
        <v>0</v>
      </c>
      <c r="AO1689" s="13">
        <f t="shared" si="2690"/>
        <v>0</v>
      </c>
      <c r="AP1689" s="13">
        <f t="shared" si="2690"/>
        <v>0</v>
      </c>
      <c r="AQ1689" s="13">
        <f t="shared" si="2690"/>
        <v>37974</v>
      </c>
      <c r="AR1689" s="13">
        <f t="shared" si="2690"/>
        <v>29362</v>
      </c>
      <c r="AS1689" s="13">
        <f t="shared" si="2690"/>
        <v>0</v>
      </c>
      <c r="AT1689" s="13">
        <f t="shared" si="2690"/>
        <v>0</v>
      </c>
      <c r="AU1689" s="13">
        <f t="shared" si="2690"/>
        <v>0</v>
      </c>
      <c r="AV1689" s="13">
        <f t="shared" si="2690"/>
        <v>0</v>
      </c>
      <c r="AW1689" s="101">
        <f t="shared" si="2690"/>
        <v>37974</v>
      </c>
      <c r="AX1689" s="101">
        <f t="shared" si="2690"/>
        <v>29362</v>
      </c>
      <c r="AY1689" s="13">
        <f t="shared" si="2690"/>
        <v>0</v>
      </c>
      <c r="AZ1689" s="13">
        <f t="shared" si="2690"/>
        <v>22</v>
      </c>
      <c r="BA1689" s="13">
        <f t="shared" si="2690"/>
        <v>0</v>
      </c>
      <c r="BB1689" s="13">
        <f t="shared" si="2690"/>
        <v>0</v>
      </c>
      <c r="BC1689" s="13">
        <f t="shared" si="2690"/>
        <v>37996</v>
      </c>
      <c r="BD1689" s="13">
        <f t="shared" si="2690"/>
        <v>29362</v>
      </c>
      <c r="BE1689" s="13">
        <f t="shared" ref="BE1689:BJ1689" si="2691">BE1690+BE1704</f>
        <v>0</v>
      </c>
      <c r="BF1689" s="13">
        <f t="shared" si="2691"/>
        <v>0</v>
      </c>
      <c r="BG1689" s="13">
        <f t="shared" si="2691"/>
        <v>0</v>
      </c>
      <c r="BH1689" s="13">
        <f t="shared" si="2691"/>
        <v>0</v>
      </c>
      <c r="BI1689" s="13">
        <f t="shared" si="2691"/>
        <v>37996</v>
      </c>
      <c r="BJ1689" s="13">
        <f t="shared" si="2691"/>
        <v>29362</v>
      </c>
    </row>
    <row r="1690" spans="1:62" ht="66" hidden="1" x14ac:dyDescent="0.25">
      <c r="A1690" s="43" t="s">
        <v>534</v>
      </c>
      <c r="B1690" s="30" t="s">
        <v>491</v>
      </c>
      <c r="C1690" s="31" t="s">
        <v>21</v>
      </c>
      <c r="D1690" s="31" t="s">
        <v>59</v>
      </c>
      <c r="E1690" s="30" t="s">
        <v>125</v>
      </c>
      <c r="F1690" s="31"/>
      <c r="G1690" s="9">
        <f>G1691</f>
        <v>29480</v>
      </c>
      <c r="H1690" s="9">
        <f t="shared" si="2688"/>
        <v>0</v>
      </c>
      <c r="I1690" s="9">
        <f t="shared" si="2688"/>
        <v>-21047</v>
      </c>
      <c r="J1690" s="9">
        <f t="shared" si="2688"/>
        <v>0</v>
      </c>
      <c r="K1690" s="9">
        <f t="shared" si="2688"/>
        <v>0</v>
      </c>
      <c r="L1690" s="9">
        <f t="shared" si="2688"/>
        <v>0</v>
      </c>
      <c r="M1690" s="9">
        <f t="shared" si="2688"/>
        <v>8433</v>
      </c>
      <c r="N1690" s="9">
        <f t="shared" si="2688"/>
        <v>0</v>
      </c>
      <c r="O1690" s="9">
        <f t="shared" si="2688"/>
        <v>0</v>
      </c>
      <c r="P1690" s="9">
        <f t="shared" si="2688"/>
        <v>0</v>
      </c>
      <c r="Q1690" s="9">
        <f t="shared" si="2688"/>
        <v>0</v>
      </c>
      <c r="R1690" s="9">
        <f t="shared" si="2688"/>
        <v>0</v>
      </c>
      <c r="S1690" s="9">
        <f t="shared" si="2688"/>
        <v>8433</v>
      </c>
      <c r="T1690" s="9">
        <f t="shared" si="2688"/>
        <v>0</v>
      </c>
      <c r="U1690" s="9">
        <f t="shared" si="2689"/>
        <v>0</v>
      </c>
      <c r="V1690" s="9">
        <f t="shared" si="2689"/>
        <v>0</v>
      </c>
      <c r="W1690" s="9">
        <f t="shared" si="2689"/>
        <v>0</v>
      </c>
      <c r="X1690" s="9">
        <f t="shared" si="2689"/>
        <v>0</v>
      </c>
      <c r="Y1690" s="9">
        <f t="shared" si="2689"/>
        <v>8433</v>
      </c>
      <c r="Z1690" s="9">
        <f t="shared" si="2689"/>
        <v>0</v>
      </c>
      <c r="AA1690" s="9">
        <f t="shared" ref="AA1690:BD1690" si="2692">AA1691+AA1699</f>
        <v>0</v>
      </c>
      <c r="AB1690" s="9">
        <f t="shared" si="2692"/>
        <v>153</v>
      </c>
      <c r="AC1690" s="9">
        <f t="shared" si="2692"/>
        <v>0</v>
      </c>
      <c r="AD1690" s="9">
        <f t="shared" si="2692"/>
        <v>29362</v>
      </c>
      <c r="AE1690" s="9">
        <f t="shared" si="2692"/>
        <v>37948</v>
      </c>
      <c r="AF1690" s="9">
        <f t="shared" si="2692"/>
        <v>29362</v>
      </c>
      <c r="AG1690" s="9">
        <f t="shared" si="2692"/>
        <v>0</v>
      </c>
      <c r="AH1690" s="9">
        <f t="shared" si="2692"/>
        <v>0</v>
      </c>
      <c r="AI1690" s="9">
        <f t="shared" si="2692"/>
        <v>0</v>
      </c>
      <c r="AJ1690" s="9">
        <f t="shared" si="2692"/>
        <v>0</v>
      </c>
      <c r="AK1690" s="9">
        <f t="shared" si="2692"/>
        <v>37948</v>
      </c>
      <c r="AL1690" s="9">
        <f t="shared" si="2692"/>
        <v>29362</v>
      </c>
      <c r="AM1690" s="9">
        <f t="shared" si="2692"/>
        <v>0</v>
      </c>
      <c r="AN1690" s="9">
        <f t="shared" si="2692"/>
        <v>0</v>
      </c>
      <c r="AO1690" s="9">
        <f t="shared" si="2692"/>
        <v>0</v>
      </c>
      <c r="AP1690" s="9">
        <f t="shared" si="2692"/>
        <v>0</v>
      </c>
      <c r="AQ1690" s="9">
        <f t="shared" si="2692"/>
        <v>37948</v>
      </c>
      <c r="AR1690" s="9">
        <f t="shared" si="2692"/>
        <v>29362</v>
      </c>
      <c r="AS1690" s="9">
        <f t="shared" si="2692"/>
        <v>0</v>
      </c>
      <c r="AT1690" s="9">
        <f t="shared" si="2692"/>
        <v>0</v>
      </c>
      <c r="AU1690" s="9">
        <f t="shared" si="2692"/>
        <v>0</v>
      </c>
      <c r="AV1690" s="9">
        <f t="shared" si="2692"/>
        <v>0</v>
      </c>
      <c r="AW1690" s="96">
        <f t="shared" si="2692"/>
        <v>37948</v>
      </c>
      <c r="AX1690" s="96">
        <f t="shared" si="2692"/>
        <v>29362</v>
      </c>
      <c r="AY1690" s="9">
        <f t="shared" si="2692"/>
        <v>-7</v>
      </c>
      <c r="AZ1690" s="9">
        <f t="shared" si="2692"/>
        <v>22</v>
      </c>
      <c r="BA1690" s="9">
        <f t="shared" si="2692"/>
        <v>0</v>
      </c>
      <c r="BB1690" s="9">
        <f t="shared" si="2692"/>
        <v>0</v>
      </c>
      <c r="BC1690" s="9">
        <f t="shared" si="2692"/>
        <v>37963</v>
      </c>
      <c r="BD1690" s="9">
        <f t="shared" si="2692"/>
        <v>29362</v>
      </c>
      <c r="BE1690" s="9">
        <f t="shared" ref="BE1690:BJ1690" si="2693">BE1691+BE1699</f>
        <v>0</v>
      </c>
      <c r="BF1690" s="9">
        <f t="shared" si="2693"/>
        <v>0</v>
      </c>
      <c r="BG1690" s="9">
        <f t="shared" si="2693"/>
        <v>0</v>
      </c>
      <c r="BH1690" s="9">
        <f t="shared" si="2693"/>
        <v>0</v>
      </c>
      <c r="BI1690" s="9">
        <f t="shared" si="2693"/>
        <v>37963</v>
      </c>
      <c r="BJ1690" s="9">
        <f t="shared" si="2693"/>
        <v>29362</v>
      </c>
    </row>
    <row r="1691" spans="1:62" hidden="1" x14ac:dyDescent="0.25">
      <c r="A1691" s="25" t="s">
        <v>120</v>
      </c>
      <c r="B1691" s="30" t="s">
        <v>491</v>
      </c>
      <c r="C1691" s="31" t="s">
        <v>21</v>
      </c>
      <c r="D1691" s="31" t="s">
        <v>59</v>
      </c>
      <c r="E1691" s="30" t="s">
        <v>247</v>
      </c>
      <c r="F1691" s="31"/>
      <c r="G1691" s="9">
        <f t="shared" si="2688"/>
        <v>29480</v>
      </c>
      <c r="H1691" s="9">
        <f t="shared" si="2688"/>
        <v>0</v>
      </c>
      <c r="I1691" s="9">
        <f t="shared" si="2688"/>
        <v>-21047</v>
      </c>
      <c r="J1691" s="9">
        <f t="shared" si="2688"/>
        <v>0</v>
      </c>
      <c r="K1691" s="9">
        <f t="shared" si="2688"/>
        <v>0</v>
      </c>
      <c r="L1691" s="9">
        <f t="shared" si="2688"/>
        <v>0</v>
      </c>
      <c r="M1691" s="9">
        <f t="shared" si="2688"/>
        <v>8433</v>
      </c>
      <c r="N1691" s="9">
        <f t="shared" si="2688"/>
        <v>0</v>
      </c>
      <c r="O1691" s="9">
        <f t="shared" si="2688"/>
        <v>0</v>
      </c>
      <c r="P1691" s="9">
        <f t="shared" si="2688"/>
        <v>0</v>
      </c>
      <c r="Q1691" s="9">
        <f t="shared" si="2688"/>
        <v>0</v>
      </c>
      <c r="R1691" s="9">
        <f t="shared" si="2688"/>
        <v>0</v>
      </c>
      <c r="S1691" s="9">
        <f t="shared" si="2688"/>
        <v>8433</v>
      </c>
      <c r="T1691" s="9">
        <f t="shared" si="2688"/>
        <v>0</v>
      </c>
      <c r="U1691" s="9">
        <f t="shared" si="2689"/>
        <v>0</v>
      </c>
      <c r="V1691" s="9">
        <f t="shared" si="2689"/>
        <v>0</v>
      </c>
      <c r="W1691" s="9">
        <f t="shared" si="2689"/>
        <v>0</v>
      </c>
      <c r="X1691" s="9">
        <f t="shared" si="2689"/>
        <v>0</v>
      </c>
      <c r="Y1691" s="9">
        <f t="shared" si="2689"/>
        <v>8433</v>
      </c>
      <c r="Z1691" s="9">
        <f t="shared" si="2689"/>
        <v>0</v>
      </c>
      <c r="AA1691" s="9">
        <f t="shared" si="2689"/>
        <v>0</v>
      </c>
      <c r="AB1691" s="9">
        <f t="shared" si="2689"/>
        <v>153</v>
      </c>
      <c r="AC1691" s="9">
        <f t="shared" si="2689"/>
        <v>0</v>
      </c>
      <c r="AD1691" s="9">
        <f t="shared" si="2689"/>
        <v>0</v>
      </c>
      <c r="AE1691" s="9">
        <f t="shared" si="2689"/>
        <v>8586</v>
      </c>
      <c r="AF1691" s="9">
        <f t="shared" si="2689"/>
        <v>0</v>
      </c>
      <c r="AG1691" s="9">
        <f t="shared" si="2689"/>
        <v>0</v>
      </c>
      <c r="AH1691" s="9">
        <f t="shared" si="2689"/>
        <v>0</v>
      </c>
      <c r="AI1691" s="9">
        <f t="shared" si="2689"/>
        <v>0</v>
      </c>
      <c r="AJ1691" s="9">
        <f t="shared" si="2689"/>
        <v>0</v>
      </c>
      <c r="AK1691" s="9">
        <f t="shared" ref="AK1691:BJ1691" si="2694">AK1692</f>
        <v>8586</v>
      </c>
      <c r="AL1691" s="9">
        <f t="shared" si="2694"/>
        <v>0</v>
      </c>
      <c r="AM1691" s="9">
        <f t="shared" si="2694"/>
        <v>0</v>
      </c>
      <c r="AN1691" s="9">
        <f t="shared" si="2694"/>
        <v>0</v>
      </c>
      <c r="AO1691" s="9">
        <f t="shared" si="2694"/>
        <v>0</v>
      </c>
      <c r="AP1691" s="9">
        <f t="shared" si="2694"/>
        <v>0</v>
      </c>
      <c r="AQ1691" s="9">
        <f t="shared" si="2694"/>
        <v>8586</v>
      </c>
      <c r="AR1691" s="9">
        <f t="shared" si="2694"/>
        <v>0</v>
      </c>
      <c r="AS1691" s="9">
        <f t="shared" si="2694"/>
        <v>0</v>
      </c>
      <c r="AT1691" s="9">
        <f t="shared" si="2694"/>
        <v>0</v>
      </c>
      <c r="AU1691" s="9">
        <f t="shared" si="2694"/>
        <v>0</v>
      </c>
      <c r="AV1691" s="9">
        <f t="shared" si="2694"/>
        <v>0</v>
      </c>
      <c r="AW1691" s="96">
        <f t="shared" si="2694"/>
        <v>8586</v>
      </c>
      <c r="AX1691" s="96">
        <f t="shared" si="2694"/>
        <v>0</v>
      </c>
      <c r="AY1691" s="9">
        <f t="shared" si="2694"/>
        <v>-7</v>
      </c>
      <c r="AZ1691" s="9">
        <f t="shared" si="2694"/>
        <v>22</v>
      </c>
      <c r="BA1691" s="9">
        <f t="shared" si="2694"/>
        <v>0</v>
      </c>
      <c r="BB1691" s="9">
        <f t="shared" si="2694"/>
        <v>0</v>
      </c>
      <c r="BC1691" s="9">
        <f t="shared" si="2694"/>
        <v>8601</v>
      </c>
      <c r="BD1691" s="9">
        <f t="shared" si="2694"/>
        <v>0</v>
      </c>
      <c r="BE1691" s="9">
        <f t="shared" si="2694"/>
        <v>0</v>
      </c>
      <c r="BF1691" s="9">
        <f t="shared" si="2694"/>
        <v>0</v>
      </c>
      <c r="BG1691" s="9">
        <f t="shared" si="2694"/>
        <v>0</v>
      </c>
      <c r="BH1691" s="9">
        <f t="shared" si="2694"/>
        <v>0</v>
      </c>
      <c r="BI1691" s="9">
        <f t="shared" si="2694"/>
        <v>8601</v>
      </c>
      <c r="BJ1691" s="9">
        <f t="shared" si="2694"/>
        <v>0</v>
      </c>
    </row>
    <row r="1692" spans="1:62" ht="33" hidden="1" x14ac:dyDescent="0.25">
      <c r="A1692" s="25" t="s">
        <v>248</v>
      </c>
      <c r="B1692" s="30" t="s">
        <v>491</v>
      </c>
      <c r="C1692" s="31" t="s">
        <v>21</v>
      </c>
      <c r="D1692" s="31" t="s">
        <v>59</v>
      </c>
      <c r="E1692" s="30" t="s">
        <v>249</v>
      </c>
      <c r="F1692" s="31"/>
      <c r="G1692" s="9">
        <f>G1693+G1695+G1697</f>
        <v>29480</v>
      </c>
      <c r="H1692" s="9">
        <f t="shared" ref="H1692:N1692" si="2695">H1693+H1695+H1697</f>
        <v>0</v>
      </c>
      <c r="I1692" s="9">
        <f t="shared" si="2695"/>
        <v>-21047</v>
      </c>
      <c r="J1692" s="9">
        <f t="shared" si="2695"/>
        <v>0</v>
      </c>
      <c r="K1692" s="9">
        <f t="shared" si="2695"/>
        <v>0</v>
      </c>
      <c r="L1692" s="9">
        <f t="shared" si="2695"/>
        <v>0</v>
      </c>
      <c r="M1692" s="9">
        <f t="shared" si="2695"/>
        <v>8433</v>
      </c>
      <c r="N1692" s="9">
        <f t="shared" si="2695"/>
        <v>0</v>
      </c>
      <c r="O1692" s="9">
        <f t="shared" ref="O1692:T1692" si="2696">O1693+O1695+O1697</f>
        <v>0</v>
      </c>
      <c r="P1692" s="9">
        <f t="shared" si="2696"/>
        <v>0</v>
      </c>
      <c r="Q1692" s="9">
        <f t="shared" si="2696"/>
        <v>0</v>
      </c>
      <c r="R1692" s="9">
        <f t="shared" si="2696"/>
        <v>0</v>
      </c>
      <c r="S1692" s="9">
        <f t="shared" si="2696"/>
        <v>8433</v>
      </c>
      <c r="T1692" s="9">
        <f t="shared" si="2696"/>
        <v>0</v>
      </c>
      <c r="U1692" s="9">
        <f t="shared" ref="U1692:Z1692" si="2697">U1693+U1695+U1697</f>
        <v>0</v>
      </c>
      <c r="V1692" s="9">
        <f t="shared" si="2697"/>
        <v>0</v>
      </c>
      <c r="W1692" s="9">
        <f t="shared" si="2697"/>
        <v>0</v>
      </c>
      <c r="X1692" s="9">
        <f t="shared" si="2697"/>
        <v>0</v>
      </c>
      <c r="Y1692" s="9">
        <f t="shared" si="2697"/>
        <v>8433</v>
      </c>
      <c r="Z1692" s="9">
        <f t="shared" si="2697"/>
        <v>0</v>
      </c>
      <c r="AA1692" s="9">
        <f t="shared" ref="AA1692:AF1692" si="2698">AA1693+AA1695+AA1697</f>
        <v>0</v>
      </c>
      <c r="AB1692" s="9">
        <f t="shared" si="2698"/>
        <v>153</v>
      </c>
      <c r="AC1692" s="9">
        <f t="shared" si="2698"/>
        <v>0</v>
      </c>
      <c r="AD1692" s="9">
        <f t="shared" si="2698"/>
        <v>0</v>
      </c>
      <c r="AE1692" s="9">
        <f t="shared" si="2698"/>
        <v>8586</v>
      </c>
      <c r="AF1692" s="9">
        <f t="shared" si="2698"/>
        <v>0</v>
      </c>
      <c r="AG1692" s="9">
        <f t="shared" ref="AG1692:AL1692" si="2699">AG1693+AG1695+AG1697</f>
        <v>0</v>
      </c>
      <c r="AH1692" s="9">
        <f t="shared" si="2699"/>
        <v>0</v>
      </c>
      <c r="AI1692" s="9">
        <f t="shared" si="2699"/>
        <v>0</v>
      </c>
      <c r="AJ1692" s="9">
        <f t="shared" si="2699"/>
        <v>0</v>
      </c>
      <c r="AK1692" s="9">
        <f t="shared" si="2699"/>
        <v>8586</v>
      </c>
      <c r="AL1692" s="9">
        <f t="shared" si="2699"/>
        <v>0</v>
      </c>
      <c r="AM1692" s="9">
        <f t="shared" ref="AM1692:AR1692" si="2700">AM1693+AM1695+AM1697</f>
        <v>0</v>
      </c>
      <c r="AN1692" s="9">
        <f t="shared" si="2700"/>
        <v>0</v>
      </c>
      <c r="AO1692" s="9">
        <f t="shared" si="2700"/>
        <v>0</v>
      </c>
      <c r="AP1692" s="9">
        <f t="shared" si="2700"/>
        <v>0</v>
      </c>
      <c r="AQ1692" s="9">
        <f t="shared" si="2700"/>
        <v>8586</v>
      </c>
      <c r="AR1692" s="9">
        <f t="shared" si="2700"/>
        <v>0</v>
      </c>
      <c r="AS1692" s="9">
        <f t="shared" ref="AS1692:AX1692" si="2701">AS1693+AS1695+AS1697</f>
        <v>0</v>
      </c>
      <c r="AT1692" s="9">
        <f t="shared" si="2701"/>
        <v>0</v>
      </c>
      <c r="AU1692" s="9">
        <f t="shared" si="2701"/>
        <v>0</v>
      </c>
      <c r="AV1692" s="9">
        <f t="shared" si="2701"/>
        <v>0</v>
      </c>
      <c r="AW1692" s="96">
        <f t="shared" si="2701"/>
        <v>8586</v>
      </c>
      <c r="AX1692" s="96">
        <f t="shared" si="2701"/>
        <v>0</v>
      </c>
      <c r="AY1692" s="9">
        <f t="shared" ref="AY1692:BD1692" si="2702">AY1693+AY1695+AY1697</f>
        <v>-7</v>
      </c>
      <c r="AZ1692" s="9">
        <f t="shared" si="2702"/>
        <v>22</v>
      </c>
      <c r="BA1692" s="9">
        <f t="shared" si="2702"/>
        <v>0</v>
      </c>
      <c r="BB1692" s="9">
        <f t="shared" si="2702"/>
        <v>0</v>
      </c>
      <c r="BC1692" s="9">
        <f t="shared" si="2702"/>
        <v>8601</v>
      </c>
      <c r="BD1692" s="9">
        <f t="shared" si="2702"/>
        <v>0</v>
      </c>
      <c r="BE1692" s="9">
        <f t="shared" ref="BE1692:BJ1692" si="2703">BE1693+BE1695+BE1697</f>
        <v>0</v>
      </c>
      <c r="BF1692" s="9">
        <f t="shared" si="2703"/>
        <v>0</v>
      </c>
      <c r="BG1692" s="9">
        <f t="shared" si="2703"/>
        <v>0</v>
      </c>
      <c r="BH1692" s="9">
        <f t="shared" si="2703"/>
        <v>0</v>
      </c>
      <c r="BI1692" s="9">
        <f t="shared" si="2703"/>
        <v>8601</v>
      </c>
      <c r="BJ1692" s="9">
        <f t="shared" si="2703"/>
        <v>0</v>
      </c>
    </row>
    <row r="1693" spans="1:62" ht="66" hidden="1" x14ac:dyDescent="0.25">
      <c r="A1693" s="25" t="s">
        <v>430</v>
      </c>
      <c r="B1693" s="30" t="s">
        <v>491</v>
      </c>
      <c r="C1693" s="31" t="s">
        <v>21</v>
      </c>
      <c r="D1693" s="31" t="s">
        <v>59</v>
      </c>
      <c r="E1693" s="30" t="s">
        <v>249</v>
      </c>
      <c r="F1693" s="31" t="s">
        <v>84</v>
      </c>
      <c r="G1693" s="9">
        <f t="shared" ref="G1693:BJ1693" si="2704">G1694</f>
        <v>26129</v>
      </c>
      <c r="H1693" s="9">
        <f t="shared" si="2704"/>
        <v>0</v>
      </c>
      <c r="I1693" s="9">
        <f t="shared" si="2704"/>
        <v>-20835</v>
      </c>
      <c r="J1693" s="9">
        <f t="shared" si="2704"/>
        <v>0</v>
      </c>
      <c r="K1693" s="9">
        <f t="shared" si="2704"/>
        <v>0</v>
      </c>
      <c r="L1693" s="9">
        <f t="shared" si="2704"/>
        <v>0</v>
      </c>
      <c r="M1693" s="9">
        <f t="shared" si="2704"/>
        <v>5294</v>
      </c>
      <c r="N1693" s="9">
        <f t="shared" si="2704"/>
        <v>0</v>
      </c>
      <c r="O1693" s="9">
        <f t="shared" si="2704"/>
        <v>0</v>
      </c>
      <c r="P1693" s="9">
        <f t="shared" si="2704"/>
        <v>0</v>
      </c>
      <c r="Q1693" s="9">
        <f t="shared" si="2704"/>
        <v>0</v>
      </c>
      <c r="R1693" s="9">
        <f t="shared" si="2704"/>
        <v>0</v>
      </c>
      <c r="S1693" s="9">
        <f t="shared" si="2704"/>
        <v>5294</v>
      </c>
      <c r="T1693" s="9">
        <f t="shared" si="2704"/>
        <v>0</v>
      </c>
      <c r="U1693" s="9">
        <f t="shared" si="2704"/>
        <v>0</v>
      </c>
      <c r="V1693" s="9">
        <f t="shared" si="2704"/>
        <v>0</v>
      </c>
      <c r="W1693" s="9">
        <f t="shared" si="2704"/>
        <v>0</v>
      </c>
      <c r="X1693" s="9">
        <f t="shared" si="2704"/>
        <v>0</v>
      </c>
      <c r="Y1693" s="9">
        <f t="shared" si="2704"/>
        <v>5294</v>
      </c>
      <c r="Z1693" s="9">
        <f t="shared" si="2704"/>
        <v>0</v>
      </c>
      <c r="AA1693" s="9">
        <f t="shared" si="2704"/>
        <v>0</v>
      </c>
      <c r="AB1693" s="9">
        <f t="shared" si="2704"/>
        <v>0</v>
      </c>
      <c r="AC1693" s="9">
        <f t="shared" si="2704"/>
        <v>0</v>
      </c>
      <c r="AD1693" s="9">
        <f t="shared" si="2704"/>
        <v>0</v>
      </c>
      <c r="AE1693" s="9">
        <f t="shared" si="2704"/>
        <v>5294</v>
      </c>
      <c r="AF1693" s="9">
        <f t="shared" si="2704"/>
        <v>0</v>
      </c>
      <c r="AG1693" s="9">
        <f t="shared" si="2704"/>
        <v>0</v>
      </c>
      <c r="AH1693" s="9">
        <f t="shared" si="2704"/>
        <v>0</v>
      </c>
      <c r="AI1693" s="9">
        <f t="shared" si="2704"/>
        <v>0</v>
      </c>
      <c r="AJ1693" s="9">
        <f t="shared" si="2704"/>
        <v>0</v>
      </c>
      <c r="AK1693" s="9">
        <f t="shared" si="2704"/>
        <v>5294</v>
      </c>
      <c r="AL1693" s="9">
        <f t="shared" si="2704"/>
        <v>0</v>
      </c>
      <c r="AM1693" s="9">
        <f t="shared" si="2704"/>
        <v>0</v>
      </c>
      <c r="AN1693" s="9">
        <f t="shared" si="2704"/>
        <v>0</v>
      </c>
      <c r="AO1693" s="9">
        <f t="shared" si="2704"/>
        <v>0</v>
      </c>
      <c r="AP1693" s="9">
        <f t="shared" si="2704"/>
        <v>0</v>
      </c>
      <c r="AQ1693" s="9">
        <f t="shared" si="2704"/>
        <v>5294</v>
      </c>
      <c r="AR1693" s="9">
        <f t="shared" si="2704"/>
        <v>0</v>
      </c>
      <c r="AS1693" s="9">
        <f t="shared" si="2704"/>
        <v>0</v>
      </c>
      <c r="AT1693" s="9">
        <f t="shared" si="2704"/>
        <v>0</v>
      </c>
      <c r="AU1693" s="9">
        <f t="shared" si="2704"/>
        <v>0</v>
      </c>
      <c r="AV1693" s="9">
        <f t="shared" si="2704"/>
        <v>0</v>
      </c>
      <c r="AW1693" s="96">
        <f t="shared" si="2704"/>
        <v>5294</v>
      </c>
      <c r="AX1693" s="96">
        <f t="shared" si="2704"/>
        <v>0</v>
      </c>
      <c r="AY1693" s="9">
        <f t="shared" si="2704"/>
        <v>0</v>
      </c>
      <c r="AZ1693" s="9">
        <f t="shared" si="2704"/>
        <v>0</v>
      </c>
      <c r="BA1693" s="9">
        <f t="shared" si="2704"/>
        <v>0</v>
      </c>
      <c r="BB1693" s="9">
        <f t="shared" si="2704"/>
        <v>0</v>
      </c>
      <c r="BC1693" s="9">
        <f t="shared" si="2704"/>
        <v>5294</v>
      </c>
      <c r="BD1693" s="9">
        <f t="shared" si="2704"/>
        <v>0</v>
      </c>
      <c r="BE1693" s="9">
        <f t="shared" si="2704"/>
        <v>0</v>
      </c>
      <c r="BF1693" s="9">
        <f t="shared" si="2704"/>
        <v>0</v>
      </c>
      <c r="BG1693" s="9">
        <f t="shared" si="2704"/>
        <v>0</v>
      </c>
      <c r="BH1693" s="9">
        <f t="shared" si="2704"/>
        <v>0</v>
      </c>
      <c r="BI1693" s="9">
        <f t="shared" si="2704"/>
        <v>5294</v>
      </c>
      <c r="BJ1693" s="9">
        <f t="shared" si="2704"/>
        <v>0</v>
      </c>
    </row>
    <row r="1694" spans="1:62" hidden="1" x14ac:dyDescent="0.25">
      <c r="A1694" s="25" t="s">
        <v>106</v>
      </c>
      <c r="B1694" s="30" t="s">
        <v>491</v>
      </c>
      <c r="C1694" s="31" t="s">
        <v>21</v>
      </c>
      <c r="D1694" s="31" t="s">
        <v>59</v>
      </c>
      <c r="E1694" s="30" t="s">
        <v>249</v>
      </c>
      <c r="F1694" s="31" t="s">
        <v>107</v>
      </c>
      <c r="G1694" s="9">
        <f>34427-8298</f>
        <v>26129</v>
      </c>
      <c r="H1694" s="9"/>
      <c r="I1694" s="9">
        <v>-20835</v>
      </c>
      <c r="J1694" s="84"/>
      <c r="K1694" s="84"/>
      <c r="L1694" s="84"/>
      <c r="M1694" s="9">
        <f>G1694+I1694+J1694+K1694+L1694</f>
        <v>5294</v>
      </c>
      <c r="N1694" s="9">
        <f>H1694+L1694</f>
        <v>0</v>
      </c>
      <c r="O1694" s="9"/>
      <c r="P1694" s="85"/>
      <c r="Q1694" s="85"/>
      <c r="R1694" s="85"/>
      <c r="S1694" s="9">
        <f>M1694+O1694+P1694+Q1694+R1694</f>
        <v>5294</v>
      </c>
      <c r="T1694" s="9">
        <f>N1694+R1694</f>
        <v>0</v>
      </c>
      <c r="U1694" s="9"/>
      <c r="V1694" s="85"/>
      <c r="W1694" s="85"/>
      <c r="X1694" s="85"/>
      <c r="Y1694" s="9">
        <f>S1694+U1694+V1694+W1694+X1694</f>
        <v>5294</v>
      </c>
      <c r="Z1694" s="9">
        <f>T1694+X1694</f>
        <v>0</v>
      </c>
      <c r="AA1694" s="9"/>
      <c r="AB1694" s="85"/>
      <c r="AC1694" s="85"/>
      <c r="AD1694" s="85"/>
      <c r="AE1694" s="9">
        <f>Y1694+AA1694+AB1694+AC1694+AD1694</f>
        <v>5294</v>
      </c>
      <c r="AF1694" s="9">
        <f>Z1694+AD1694</f>
        <v>0</v>
      </c>
      <c r="AG1694" s="9"/>
      <c r="AH1694" s="85"/>
      <c r="AI1694" s="85"/>
      <c r="AJ1694" s="85"/>
      <c r="AK1694" s="9">
        <f>AE1694+AG1694+AH1694+AI1694+AJ1694</f>
        <v>5294</v>
      </c>
      <c r="AL1694" s="9">
        <f>AF1694+AJ1694</f>
        <v>0</v>
      </c>
      <c r="AM1694" s="9"/>
      <c r="AN1694" s="85"/>
      <c r="AO1694" s="85"/>
      <c r="AP1694" s="85"/>
      <c r="AQ1694" s="9">
        <f>AK1694+AM1694+AN1694+AO1694+AP1694</f>
        <v>5294</v>
      </c>
      <c r="AR1694" s="9">
        <f>AL1694+AP1694</f>
        <v>0</v>
      </c>
      <c r="AS1694" s="9"/>
      <c r="AT1694" s="85"/>
      <c r="AU1694" s="85"/>
      <c r="AV1694" s="85"/>
      <c r="AW1694" s="96">
        <f>AQ1694+AS1694+AT1694+AU1694+AV1694</f>
        <v>5294</v>
      </c>
      <c r="AX1694" s="96">
        <f>AR1694+AV1694</f>
        <v>0</v>
      </c>
      <c r="AY1694" s="9"/>
      <c r="AZ1694" s="85"/>
      <c r="BA1694" s="85"/>
      <c r="BB1694" s="85"/>
      <c r="BC1694" s="9">
        <f>AW1694+AY1694+AZ1694+BA1694+BB1694</f>
        <v>5294</v>
      </c>
      <c r="BD1694" s="9">
        <f>AX1694+BB1694</f>
        <v>0</v>
      </c>
      <c r="BE1694" s="9"/>
      <c r="BF1694" s="85"/>
      <c r="BG1694" s="85"/>
      <c r="BH1694" s="85"/>
      <c r="BI1694" s="9">
        <f>BC1694+BE1694+BF1694+BG1694+BH1694</f>
        <v>5294</v>
      </c>
      <c r="BJ1694" s="9">
        <f>BD1694+BH1694</f>
        <v>0</v>
      </c>
    </row>
    <row r="1695" spans="1:62" ht="33" hidden="1" x14ac:dyDescent="0.25">
      <c r="A1695" s="25" t="s">
        <v>242</v>
      </c>
      <c r="B1695" s="30" t="s">
        <v>491</v>
      </c>
      <c r="C1695" s="31" t="s">
        <v>21</v>
      </c>
      <c r="D1695" s="31" t="s">
        <v>59</v>
      </c>
      <c r="E1695" s="30" t="s">
        <v>249</v>
      </c>
      <c r="F1695" s="31" t="s">
        <v>30</v>
      </c>
      <c r="G1695" s="9">
        <f t="shared" ref="G1695:BJ1695" si="2705">G1696</f>
        <v>3129</v>
      </c>
      <c r="H1695" s="9">
        <f t="shared" si="2705"/>
        <v>0</v>
      </c>
      <c r="I1695" s="9">
        <f t="shared" si="2705"/>
        <v>-212</v>
      </c>
      <c r="J1695" s="9">
        <f t="shared" si="2705"/>
        <v>0</v>
      </c>
      <c r="K1695" s="9">
        <f t="shared" si="2705"/>
        <v>0</v>
      </c>
      <c r="L1695" s="9">
        <f t="shared" si="2705"/>
        <v>0</v>
      </c>
      <c r="M1695" s="9">
        <f t="shared" si="2705"/>
        <v>2917</v>
      </c>
      <c r="N1695" s="9">
        <f t="shared" si="2705"/>
        <v>0</v>
      </c>
      <c r="O1695" s="9">
        <f t="shared" si="2705"/>
        <v>0</v>
      </c>
      <c r="P1695" s="9">
        <f t="shared" si="2705"/>
        <v>0</v>
      </c>
      <c r="Q1695" s="9">
        <f t="shared" si="2705"/>
        <v>0</v>
      </c>
      <c r="R1695" s="9">
        <f t="shared" si="2705"/>
        <v>0</v>
      </c>
      <c r="S1695" s="9">
        <f t="shared" si="2705"/>
        <v>2917</v>
      </c>
      <c r="T1695" s="9">
        <f t="shared" si="2705"/>
        <v>0</v>
      </c>
      <c r="U1695" s="9">
        <f t="shared" si="2705"/>
        <v>0</v>
      </c>
      <c r="V1695" s="9">
        <f t="shared" si="2705"/>
        <v>0</v>
      </c>
      <c r="W1695" s="9">
        <f t="shared" si="2705"/>
        <v>0</v>
      </c>
      <c r="X1695" s="9">
        <f t="shared" si="2705"/>
        <v>0</v>
      </c>
      <c r="Y1695" s="9">
        <f t="shared" si="2705"/>
        <v>2917</v>
      </c>
      <c r="Z1695" s="9">
        <f t="shared" si="2705"/>
        <v>0</v>
      </c>
      <c r="AA1695" s="9">
        <f t="shared" si="2705"/>
        <v>0</v>
      </c>
      <c r="AB1695" s="9">
        <f t="shared" si="2705"/>
        <v>153</v>
      </c>
      <c r="AC1695" s="9">
        <f t="shared" si="2705"/>
        <v>0</v>
      </c>
      <c r="AD1695" s="9">
        <f t="shared" si="2705"/>
        <v>0</v>
      </c>
      <c r="AE1695" s="9">
        <f t="shared" si="2705"/>
        <v>3070</v>
      </c>
      <c r="AF1695" s="9">
        <f t="shared" si="2705"/>
        <v>0</v>
      </c>
      <c r="AG1695" s="9">
        <f t="shared" si="2705"/>
        <v>0</v>
      </c>
      <c r="AH1695" s="9">
        <f t="shared" si="2705"/>
        <v>0</v>
      </c>
      <c r="AI1695" s="9">
        <f t="shared" si="2705"/>
        <v>0</v>
      </c>
      <c r="AJ1695" s="9">
        <f t="shared" si="2705"/>
        <v>0</v>
      </c>
      <c r="AK1695" s="9">
        <f t="shared" si="2705"/>
        <v>3070</v>
      </c>
      <c r="AL1695" s="9">
        <f t="shared" si="2705"/>
        <v>0</v>
      </c>
      <c r="AM1695" s="9">
        <f t="shared" si="2705"/>
        <v>0</v>
      </c>
      <c r="AN1695" s="9">
        <f t="shared" si="2705"/>
        <v>0</v>
      </c>
      <c r="AO1695" s="9">
        <f t="shared" si="2705"/>
        <v>0</v>
      </c>
      <c r="AP1695" s="9">
        <f t="shared" si="2705"/>
        <v>0</v>
      </c>
      <c r="AQ1695" s="9">
        <f t="shared" si="2705"/>
        <v>3070</v>
      </c>
      <c r="AR1695" s="9">
        <f t="shared" si="2705"/>
        <v>0</v>
      </c>
      <c r="AS1695" s="9">
        <f t="shared" si="2705"/>
        <v>0</v>
      </c>
      <c r="AT1695" s="9">
        <f t="shared" si="2705"/>
        <v>0</v>
      </c>
      <c r="AU1695" s="9">
        <f t="shared" si="2705"/>
        <v>0</v>
      </c>
      <c r="AV1695" s="9">
        <f t="shared" si="2705"/>
        <v>0</v>
      </c>
      <c r="AW1695" s="96">
        <f t="shared" si="2705"/>
        <v>3070</v>
      </c>
      <c r="AX1695" s="96">
        <f t="shared" si="2705"/>
        <v>0</v>
      </c>
      <c r="AY1695" s="9">
        <f t="shared" si="2705"/>
        <v>0</v>
      </c>
      <c r="AZ1695" s="9">
        <f t="shared" si="2705"/>
        <v>22</v>
      </c>
      <c r="BA1695" s="9">
        <f t="shared" si="2705"/>
        <v>0</v>
      </c>
      <c r="BB1695" s="9">
        <f t="shared" si="2705"/>
        <v>0</v>
      </c>
      <c r="BC1695" s="9">
        <f t="shared" si="2705"/>
        <v>3092</v>
      </c>
      <c r="BD1695" s="9">
        <f t="shared" si="2705"/>
        <v>0</v>
      </c>
      <c r="BE1695" s="9">
        <f t="shared" si="2705"/>
        <v>0</v>
      </c>
      <c r="BF1695" s="9">
        <f t="shared" si="2705"/>
        <v>0</v>
      </c>
      <c r="BG1695" s="9">
        <f t="shared" si="2705"/>
        <v>0</v>
      </c>
      <c r="BH1695" s="9">
        <f t="shared" si="2705"/>
        <v>0</v>
      </c>
      <c r="BI1695" s="9">
        <f t="shared" si="2705"/>
        <v>3092</v>
      </c>
      <c r="BJ1695" s="9">
        <f t="shared" si="2705"/>
        <v>0</v>
      </c>
    </row>
    <row r="1696" spans="1:62" ht="33" hidden="1" x14ac:dyDescent="0.25">
      <c r="A1696" s="25" t="s">
        <v>36</v>
      </c>
      <c r="B1696" s="30" t="s">
        <v>491</v>
      </c>
      <c r="C1696" s="31" t="s">
        <v>21</v>
      </c>
      <c r="D1696" s="31" t="s">
        <v>59</v>
      </c>
      <c r="E1696" s="30" t="s">
        <v>249</v>
      </c>
      <c r="F1696" s="31" t="s">
        <v>37</v>
      </c>
      <c r="G1696" s="9">
        <f>3223-94</f>
        <v>3129</v>
      </c>
      <c r="H1696" s="9"/>
      <c r="I1696" s="9">
        <v>-212</v>
      </c>
      <c r="J1696" s="84"/>
      <c r="K1696" s="84"/>
      <c r="L1696" s="84"/>
      <c r="M1696" s="9">
        <f>G1696+I1696+J1696+K1696+L1696</f>
        <v>2917</v>
      </c>
      <c r="N1696" s="9">
        <f>H1696+L1696</f>
        <v>0</v>
      </c>
      <c r="O1696" s="9"/>
      <c r="P1696" s="85"/>
      <c r="Q1696" s="85"/>
      <c r="R1696" s="85"/>
      <c r="S1696" s="9">
        <f>M1696+O1696+P1696+Q1696+R1696</f>
        <v>2917</v>
      </c>
      <c r="T1696" s="9">
        <f>N1696+R1696</f>
        <v>0</v>
      </c>
      <c r="U1696" s="9"/>
      <c r="V1696" s="85"/>
      <c r="W1696" s="85"/>
      <c r="X1696" s="85"/>
      <c r="Y1696" s="9">
        <f>S1696+U1696+V1696+W1696+X1696</f>
        <v>2917</v>
      </c>
      <c r="Z1696" s="9">
        <f>T1696+X1696</f>
        <v>0</v>
      </c>
      <c r="AA1696" s="9"/>
      <c r="AB1696" s="9">
        <f>84+69</f>
        <v>153</v>
      </c>
      <c r="AC1696" s="85"/>
      <c r="AD1696" s="85"/>
      <c r="AE1696" s="9">
        <f>Y1696+AA1696+AB1696+AC1696+AD1696</f>
        <v>3070</v>
      </c>
      <c r="AF1696" s="9">
        <f>Z1696+AD1696</f>
        <v>0</v>
      </c>
      <c r="AG1696" s="9"/>
      <c r="AH1696" s="9"/>
      <c r="AI1696" s="85"/>
      <c r="AJ1696" s="85"/>
      <c r="AK1696" s="9">
        <f>AE1696+AG1696+AH1696+AI1696+AJ1696</f>
        <v>3070</v>
      </c>
      <c r="AL1696" s="9">
        <f>AF1696+AJ1696</f>
        <v>0</v>
      </c>
      <c r="AM1696" s="9"/>
      <c r="AN1696" s="9"/>
      <c r="AO1696" s="85"/>
      <c r="AP1696" s="85"/>
      <c r="AQ1696" s="9">
        <f>AK1696+AM1696+AN1696+AO1696+AP1696</f>
        <v>3070</v>
      </c>
      <c r="AR1696" s="9">
        <f>AL1696+AP1696</f>
        <v>0</v>
      </c>
      <c r="AS1696" s="9"/>
      <c r="AT1696" s="9"/>
      <c r="AU1696" s="85"/>
      <c r="AV1696" s="85"/>
      <c r="AW1696" s="96">
        <f>AQ1696+AS1696+AT1696+AU1696+AV1696</f>
        <v>3070</v>
      </c>
      <c r="AX1696" s="96">
        <f>AR1696+AV1696</f>
        <v>0</v>
      </c>
      <c r="AY1696" s="9"/>
      <c r="AZ1696" s="9">
        <v>22</v>
      </c>
      <c r="BA1696" s="85"/>
      <c r="BB1696" s="85"/>
      <c r="BC1696" s="9">
        <f>AW1696+AY1696+AZ1696+BA1696+BB1696</f>
        <v>3092</v>
      </c>
      <c r="BD1696" s="9">
        <f>AX1696+BB1696</f>
        <v>0</v>
      </c>
      <c r="BE1696" s="9"/>
      <c r="BF1696" s="9"/>
      <c r="BG1696" s="85"/>
      <c r="BH1696" s="85"/>
      <c r="BI1696" s="9">
        <f>BC1696+BE1696+BF1696+BG1696+BH1696</f>
        <v>3092</v>
      </c>
      <c r="BJ1696" s="9">
        <f>BD1696+BH1696</f>
        <v>0</v>
      </c>
    </row>
    <row r="1697" spans="1:62" hidden="1" x14ac:dyDescent="0.25">
      <c r="A1697" s="25" t="s">
        <v>65</v>
      </c>
      <c r="B1697" s="30" t="s">
        <v>491</v>
      </c>
      <c r="C1697" s="31" t="s">
        <v>21</v>
      </c>
      <c r="D1697" s="31" t="s">
        <v>59</v>
      </c>
      <c r="E1697" s="30" t="s">
        <v>249</v>
      </c>
      <c r="F1697" s="31" t="s">
        <v>66</v>
      </c>
      <c r="G1697" s="9">
        <f t="shared" ref="G1697:BJ1697" si="2706">G1698</f>
        <v>222</v>
      </c>
      <c r="H1697" s="9">
        <f t="shared" si="2706"/>
        <v>0</v>
      </c>
      <c r="I1697" s="9">
        <f t="shared" si="2706"/>
        <v>0</v>
      </c>
      <c r="J1697" s="9">
        <f t="shared" si="2706"/>
        <v>0</v>
      </c>
      <c r="K1697" s="9">
        <f t="shared" si="2706"/>
        <v>0</v>
      </c>
      <c r="L1697" s="9">
        <f t="shared" si="2706"/>
        <v>0</v>
      </c>
      <c r="M1697" s="9">
        <f t="shared" si="2706"/>
        <v>222</v>
      </c>
      <c r="N1697" s="9">
        <f t="shared" si="2706"/>
        <v>0</v>
      </c>
      <c r="O1697" s="9">
        <f t="shared" si="2706"/>
        <v>0</v>
      </c>
      <c r="P1697" s="9">
        <f t="shared" si="2706"/>
        <v>0</v>
      </c>
      <c r="Q1697" s="9">
        <f t="shared" si="2706"/>
        <v>0</v>
      </c>
      <c r="R1697" s="9">
        <f t="shared" si="2706"/>
        <v>0</v>
      </c>
      <c r="S1697" s="9">
        <f t="shared" si="2706"/>
        <v>222</v>
      </c>
      <c r="T1697" s="9">
        <f t="shared" si="2706"/>
        <v>0</v>
      </c>
      <c r="U1697" s="9">
        <f t="shared" si="2706"/>
        <v>0</v>
      </c>
      <c r="V1697" s="9">
        <f t="shared" si="2706"/>
        <v>0</v>
      </c>
      <c r="W1697" s="9">
        <f t="shared" si="2706"/>
        <v>0</v>
      </c>
      <c r="X1697" s="9">
        <f t="shared" si="2706"/>
        <v>0</v>
      </c>
      <c r="Y1697" s="9">
        <f t="shared" si="2706"/>
        <v>222</v>
      </c>
      <c r="Z1697" s="9">
        <f t="shared" si="2706"/>
        <v>0</v>
      </c>
      <c r="AA1697" s="9">
        <f t="shared" si="2706"/>
        <v>0</v>
      </c>
      <c r="AB1697" s="9">
        <f t="shared" si="2706"/>
        <v>0</v>
      </c>
      <c r="AC1697" s="9">
        <f t="shared" si="2706"/>
        <v>0</v>
      </c>
      <c r="AD1697" s="9">
        <f t="shared" si="2706"/>
        <v>0</v>
      </c>
      <c r="AE1697" s="9">
        <f t="shared" si="2706"/>
        <v>222</v>
      </c>
      <c r="AF1697" s="9">
        <f t="shared" si="2706"/>
        <v>0</v>
      </c>
      <c r="AG1697" s="9">
        <f t="shared" si="2706"/>
        <v>0</v>
      </c>
      <c r="AH1697" s="9">
        <f t="shared" si="2706"/>
        <v>0</v>
      </c>
      <c r="AI1697" s="9">
        <f t="shared" si="2706"/>
        <v>0</v>
      </c>
      <c r="AJ1697" s="9">
        <f t="shared" si="2706"/>
        <v>0</v>
      </c>
      <c r="AK1697" s="9">
        <f t="shared" si="2706"/>
        <v>222</v>
      </c>
      <c r="AL1697" s="9">
        <f t="shared" si="2706"/>
        <v>0</v>
      </c>
      <c r="AM1697" s="9">
        <f t="shared" si="2706"/>
        <v>0</v>
      </c>
      <c r="AN1697" s="9">
        <f t="shared" si="2706"/>
        <v>0</v>
      </c>
      <c r="AO1697" s="9">
        <f t="shared" si="2706"/>
        <v>0</v>
      </c>
      <c r="AP1697" s="9">
        <f t="shared" si="2706"/>
        <v>0</v>
      </c>
      <c r="AQ1697" s="9">
        <f t="shared" si="2706"/>
        <v>222</v>
      </c>
      <c r="AR1697" s="9">
        <f t="shared" si="2706"/>
        <v>0</v>
      </c>
      <c r="AS1697" s="9">
        <f t="shared" si="2706"/>
        <v>0</v>
      </c>
      <c r="AT1697" s="9">
        <f t="shared" si="2706"/>
        <v>0</v>
      </c>
      <c r="AU1697" s="9">
        <f t="shared" si="2706"/>
        <v>0</v>
      </c>
      <c r="AV1697" s="9">
        <f t="shared" si="2706"/>
        <v>0</v>
      </c>
      <c r="AW1697" s="96">
        <f t="shared" si="2706"/>
        <v>222</v>
      </c>
      <c r="AX1697" s="96">
        <f t="shared" si="2706"/>
        <v>0</v>
      </c>
      <c r="AY1697" s="9">
        <f t="shared" si="2706"/>
        <v>-7</v>
      </c>
      <c r="AZ1697" s="9">
        <f t="shared" si="2706"/>
        <v>0</v>
      </c>
      <c r="BA1697" s="9">
        <f t="shared" si="2706"/>
        <v>0</v>
      </c>
      <c r="BB1697" s="9">
        <f t="shared" si="2706"/>
        <v>0</v>
      </c>
      <c r="BC1697" s="9">
        <f t="shared" si="2706"/>
        <v>215</v>
      </c>
      <c r="BD1697" s="9">
        <f t="shared" si="2706"/>
        <v>0</v>
      </c>
      <c r="BE1697" s="9">
        <f t="shared" si="2706"/>
        <v>0</v>
      </c>
      <c r="BF1697" s="9">
        <f t="shared" si="2706"/>
        <v>0</v>
      </c>
      <c r="BG1697" s="9">
        <f t="shared" si="2706"/>
        <v>0</v>
      </c>
      <c r="BH1697" s="9">
        <f t="shared" si="2706"/>
        <v>0</v>
      </c>
      <c r="BI1697" s="9">
        <f t="shared" si="2706"/>
        <v>215</v>
      </c>
      <c r="BJ1697" s="9">
        <f t="shared" si="2706"/>
        <v>0</v>
      </c>
    </row>
    <row r="1698" spans="1:62" hidden="1" x14ac:dyDescent="0.25">
      <c r="A1698" s="25" t="s">
        <v>67</v>
      </c>
      <c r="B1698" s="30" t="s">
        <v>491</v>
      </c>
      <c r="C1698" s="31" t="s">
        <v>21</v>
      </c>
      <c r="D1698" s="31" t="s">
        <v>59</v>
      </c>
      <c r="E1698" s="30" t="s">
        <v>249</v>
      </c>
      <c r="F1698" s="31" t="s">
        <v>68</v>
      </c>
      <c r="G1698" s="9">
        <v>222</v>
      </c>
      <c r="H1698" s="9"/>
      <c r="I1698" s="9"/>
      <c r="J1698" s="84"/>
      <c r="K1698" s="84"/>
      <c r="L1698" s="84"/>
      <c r="M1698" s="9">
        <f>G1698+I1698+J1698+K1698+L1698</f>
        <v>222</v>
      </c>
      <c r="N1698" s="9">
        <f>H1698+L1698</f>
        <v>0</v>
      </c>
      <c r="O1698" s="9"/>
      <c r="P1698" s="85"/>
      <c r="Q1698" s="85"/>
      <c r="R1698" s="85"/>
      <c r="S1698" s="9">
        <f>M1698+O1698+P1698+Q1698+R1698</f>
        <v>222</v>
      </c>
      <c r="T1698" s="9">
        <f>N1698+R1698</f>
        <v>0</v>
      </c>
      <c r="U1698" s="9"/>
      <c r="V1698" s="85"/>
      <c r="W1698" s="85"/>
      <c r="X1698" s="85"/>
      <c r="Y1698" s="9">
        <f>S1698+U1698+V1698+W1698+X1698</f>
        <v>222</v>
      </c>
      <c r="Z1698" s="9">
        <f>T1698+X1698</f>
        <v>0</v>
      </c>
      <c r="AA1698" s="9"/>
      <c r="AB1698" s="85"/>
      <c r="AC1698" s="85"/>
      <c r="AD1698" s="85"/>
      <c r="AE1698" s="9">
        <f>Y1698+AA1698+AB1698+AC1698+AD1698</f>
        <v>222</v>
      </c>
      <c r="AF1698" s="9">
        <f>Z1698+AD1698</f>
        <v>0</v>
      </c>
      <c r="AG1698" s="9"/>
      <c r="AH1698" s="85"/>
      <c r="AI1698" s="85"/>
      <c r="AJ1698" s="85"/>
      <c r="AK1698" s="9">
        <f>AE1698+AG1698+AH1698+AI1698+AJ1698</f>
        <v>222</v>
      </c>
      <c r="AL1698" s="9">
        <f>AF1698+AJ1698</f>
        <v>0</v>
      </c>
      <c r="AM1698" s="9"/>
      <c r="AN1698" s="85"/>
      <c r="AO1698" s="85"/>
      <c r="AP1698" s="85"/>
      <c r="AQ1698" s="9">
        <f>AK1698+AM1698+AN1698+AO1698+AP1698</f>
        <v>222</v>
      </c>
      <c r="AR1698" s="9">
        <f>AL1698+AP1698</f>
        <v>0</v>
      </c>
      <c r="AS1698" s="9"/>
      <c r="AT1698" s="85"/>
      <c r="AU1698" s="85"/>
      <c r="AV1698" s="85"/>
      <c r="AW1698" s="96">
        <f>AQ1698+AS1698+AT1698+AU1698+AV1698</f>
        <v>222</v>
      </c>
      <c r="AX1698" s="96">
        <f>AR1698+AV1698</f>
        <v>0</v>
      </c>
      <c r="AY1698" s="9">
        <v>-7</v>
      </c>
      <c r="AZ1698" s="85"/>
      <c r="BA1698" s="85"/>
      <c r="BB1698" s="85"/>
      <c r="BC1698" s="9">
        <f>AW1698+AY1698+AZ1698+BA1698+BB1698</f>
        <v>215</v>
      </c>
      <c r="BD1698" s="9">
        <f>AX1698+BB1698</f>
        <v>0</v>
      </c>
      <c r="BE1698" s="9"/>
      <c r="BF1698" s="85"/>
      <c r="BG1698" s="85"/>
      <c r="BH1698" s="85"/>
      <c r="BI1698" s="9">
        <f>BC1698+BE1698+BF1698+BG1698+BH1698</f>
        <v>215</v>
      </c>
      <c r="BJ1698" s="9">
        <f>BD1698+BH1698</f>
        <v>0</v>
      </c>
    </row>
    <row r="1699" spans="1:62" ht="33" hidden="1" x14ac:dyDescent="0.25">
      <c r="A1699" s="25" t="s">
        <v>769</v>
      </c>
      <c r="B1699" s="30" t="s">
        <v>491</v>
      </c>
      <c r="C1699" s="31" t="s">
        <v>21</v>
      </c>
      <c r="D1699" s="31" t="s">
        <v>59</v>
      </c>
      <c r="E1699" s="30" t="s">
        <v>768</v>
      </c>
      <c r="F1699" s="31"/>
      <c r="G1699" s="9"/>
      <c r="H1699" s="9"/>
      <c r="I1699" s="9"/>
      <c r="J1699" s="84"/>
      <c r="K1699" s="84"/>
      <c r="L1699" s="84"/>
      <c r="M1699" s="9"/>
      <c r="N1699" s="9"/>
      <c r="O1699" s="9"/>
      <c r="P1699" s="85"/>
      <c r="Q1699" s="85"/>
      <c r="R1699" s="85"/>
      <c r="S1699" s="9"/>
      <c r="T1699" s="9"/>
      <c r="U1699" s="9"/>
      <c r="V1699" s="85"/>
      <c r="W1699" s="85"/>
      <c r="X1699" s="85"/>
      <c r="Y1699" s="9"/>
      <c r="Z1699" s="9"/>
      <c r="AA1699" s="9">
        <f t="shared" ref="AA1699:BD1699" si="2707">AA1700+AA1702</f>
        <v>0</v>
      </c>
      <c r="AB1699" s="9">
        <f t="shared" si="2707"/>
        <v>0</v>
      </c>
      <c r="AC1699" s="9">
        <f t="shared" si="2707"/>
        <v>0</v>
      </c>
      <c r="AD1699" s="9">
        <f t="shared" si="2707"/>
        <v>29362</v>
      </c>
      <c r="AE1699" s="9">
        <f t="shared" si="2707"/>
        <v>29362</v>
      </c>
      <c r="AF1699" s="9">
        <f t="shared" si="2707"/>
        <v>29362</v>
      </c>
      <c r="AG1699" s="9">
        <f t="shared" si="2707"/>
        <v>0</v>
      </c>
      <c r="AH1699" s="9">
        <f t="shared" si="2707"/>
        <v>0</v>
      </c>
      <c r="AI1699" s="9">
        <f t="shared" si="2707"/>
        <v>0</v>
      </c>
      <c r="AJ1699" s="9">
        <f t="shared" si="2707"/>
        <v>0</v>
      </c>
      <c r="AK1699" s="9">
        <f t="shared" si="2707"/>
        <v>29362</v>
      </c>
      <c r="AL1699" s="9">
        <f t="shared" si="2707"/>
        <v>29362</v>
      </c>
      <c r="AM1699" s="9">
        <f t="shared" si="2707"/>
        <v>0</v>
      </c>
      <c r="AN1699" s="9">
        <f t="shared" si="2707"/>
        <v>0</v>
      </c>
      <c r="AO1699" s="9">
        <f t="shared" si="2707"/>
        <v>0</v>
      </c>
      <c r="AP1699" s="9">
        <f t="shared" si="2707"/>
        <v>0</v>
      </c>
      <c r="AQ1699" s="9">
        <f t="shared" si="2707"/>
        <v>29362</v>
      </c>
      <c r="AR1699" s="9">
        <f t="shared" si="2707"/>
        <v>29362</v>
      </c>
      <c r="AS1699" s="9">
        <f t="shared" si="2707"/>
        <v>0</v>
      </c>
      <c r="AT1699" s="9">
        <f t="shared" si="2707"/>
        <v>0</v>
      </c>
      <c r="AU1699" s="9">
        <f t="shared" si="2707"/>
        <v>0</v>
      </c>
      <c r="AV1699" s="9">
        <f t="shared" si="2707"/>
        <v>0</v>
      </c>
      <c r="AW1699" s="96">
        <f t="shared" si="2707"/>
        <v>29362</v>
      </c>
      <c r="AX1699" s="96">
        <f t="shared" si="2707"/>
        <v>29362</v>
      </c>
      <c r="AY1699" s="9">
        <f t="shared" si="2707"/>
        <v>0</v>
      </c>
      <c r="AZ1699" s="9">
        <f t="shared" si="2707"/>
        <v>0</v>
      </c>
      <c r="BA1699" s="9">
        <f t="shared" si="2707"/>
        <v>0</v>
      </c>
      <c r="BB1699" s="9">
        <f t="shared" si="2707"/>
        <v>0</v>
      </c>
      <c r="BC1699" s="9">
        <f t="shared" si="2707"/>
        <v>29362</v>
      </c>
      <c r="BD1699" s="9">
        <f t="shared" si="2707"/>
        <v>29362</v>
      </c>
      <c r="BE1699" s="9">
        <f t="shared" ref="BE1699:BJ1699" si="2708">BE1700+BE1702</f>
        <v>0</v>
      </c>
      <c r="BF1699" s="9">
        <f t="shared" si="2708"/>
        <v>0</v>
      </c>
      <c r="BG1699" s="9">
        <f t="shared" si="2708"/>
        <v>0</v>
      </c>
      <c r="BH1699" s="9">
        <f t="shared" si="2708"/>
        <v>0</v>
      </c>
      <c r="BI1699" s="9">
        <f t="shared" si="2708"/>
        <v>29362</v>
      </c>
      <c r="BJ1699" s="9">
        <f t="shared" si="2708"/>
        <v>29362</v>
      </c>
    </row>
    <row r="1700" spans="1:62" ht="66" hidden="1" x14ac:dyDescent="0.25">
      <c r="A1700" s="25" t="s">
        <v>430</v>
      </c>
      <c r="B1700" s="30" t="s">
        <v>491</v>
      </c>
      <c r="C1700" s="31" t="s">
        <v>21</v>
      </c>
      <c r="D1700" s="31" t="s">
        <v>59</v>
      </c>
      <c r="E1700" s="30" t="s">
        <v>768</v>
      </c>
      <c r="F1700" s="31" t="s">
        <v>84</v>
      </c>
      <c r="G1700" s="9"/>
      <c r="H1700" s="9"/>
      <c r="I1700" s="9"/>
      <c r="J1700" s="84"/>
      <c r="K1700" s="84"/>
      <c r="L1700" s="84"/>
      <c r="M1700" s="9"/>
      <c r="N1700" s="9"/>
      <c r="O1700" s="9"/>
      <c r="P1700" s="85"/>
      <c r="Q1700" s="85"/>
      <c r="R1700" s="85"/>
      <c r="S1700" s="9"/>
      <c r="T1700" s="9"/>
      <c r="U1700" s="9"/>
      <c r="V1700" s="85"/>
      <c r="W1700" s="85"/>
      <c r="X1700" s="85"/>
      <c r="Y1700" s="9"/>
      <c r="Z1700" s="9"/>
      <c r="AA1700" s="9">
        <f>AA1701</f>
        <v>0</v>
      </c>
      <c r="AB1700" s="9">
        <f t="shared" ref="AB1700:BJ1700" si="2709">AB1701</f>
        <v>0</v>
      </c>
      <c r="AC1700" s="9">
        <f t="shared" si="2709"/>
        <v>0</v>
      </c>
      <c r="AD1700" s="9">
        <f t="shared" si="2709"/>
        <v>29056</v>
      </c>
      <c r="AE1700" s="9">
        <f t="shared" si="2709"/>
        <v>29056</v>
      </c>
      <c r="AF1700" s="9">
        <f t="shared" si="2709"/>
        <v>29056</v>
      </c>
      <c r="AG1700" s="9">
        <f>AG1701</f>
        <v>0</v>
      </c>
      <c r="AH1700" s="9">
        <f t="shared" si="2709"/>
        <v>0</v>
      </c>
      <c r="AI1700" s="9">
        <f t="shared" si="2709"/>
        <v>0</v>
      </c>
      <c r="AJ1700" s="9">
        <f t="shared" si="2709"/>
        <v>0</v>
      </c>
      <c r="AK1700" s="9">
        <f t="shared" si="2709"/>
        <v>29056</v>
      </c>
      <c r="AL1700" s="9">
        <f t="shared" si="2709"/>
        <v>29056</v>
      </c>
      <c r="AM1700" s="9">
        <f>AM1701</f>
        <v>0</v>
      </c>
      <c r="AN1700" s="9">
        <f t="shared" si="2709"/>
        <v>0</v>
      </c>
      <c r="AO1700" s="9">
        <f t="shared" si="2709"/>
        <v>0</v>
      </c>
      <c r="AP1700" s="9">
        <f t="shared" si="2709"/>
        <v>0</v>
      </c>
      <c r="AQ1700" s="9">
        <f t="shared" si="2709"/>
        <v>29056</v>
      </c>
      <c r="AR1700" s="9">
        <f t="shared" si="2709"/>
        <v>29056</v>
      </c>
      <c r="AS1700" s="9">
        <f>AS1701</f>
        <v>0</v>
      </c>
      <c r="AT1700" s="9">
        <f t="shared" si="2709"/>
        <v>0</v>
      </c>
      <c r="AU1700" s="9">
        <f t="shared" si="2709"/>
        <v>0</v>
      </c>
      <c r="AV1700" s="9">
        <f t="shared" si="2709"/>
        <v>0</v>
      </c>
      <c r="AW1700" s="96">
        <f t="shared" si="2709"/>
        <v>29056</v>
      </c>
      <c r="AX1700" s="96">
        <f t="shared" si="2709"/>
        <v>29056</v>
      </c>
      <c r="AY1700" s="9">
        <f>AY1701</f>
        <v>0</v>
      </c>
      <c r="AZ1700" s="9">
        <f t="shared" si="2709"/>
        <v>0</v>
      </c>
      <c r="BA1700" s="9">
        <f t="shared" si="2709"/>
        <v>0</v>
      </c>
      <c r="BB1700" s="9">
        <f t="shared" si="2709"/>
        <v>0</v>
      </c>
      <c r="BC1700" s="9">
        <f t="shared" si="2709"/>
        <v>29056</v>
      </c>
      <c r="BD1700" s="9">
        <f t="shared" si="2709"/>
        <v>29056</v>
      </c>
      <c r="BE1700" s="9">
        <f>BE1701</f>
        <v>0</v>
      </c>
      <c r="BF1700" s="9">
        <f t="shared" si="2709"/>
        <v>0</v>
      </c>
      <c r="BG1700" s="9">
        <f t="shared" si="2709"/>
        <v>0</v>
      </c>
      <c r="BH1700" s="9">
        <f t="shared" si="2709"/>
        <v>0</v>
      </c>
      <c r="BI1700" s="9">
        <f t="shared" si="2709"/>
        <v>29056</v>
      </c>
      <c r="BJ1700" s="9">
        <f t="shared" si="2709"/>
        <v>29056</v>
      </c>
    </row>
    <row r="1701" spans="1:62" hidden="1" x14ac:dyDescent="0.25">
      <c r="A1701" s="25" t="s">
        <v>106</v>
      </c>
      <c r="B1701" s="30" t="s">
        <v>491</v>
      </c>
      <c r="C1701" s="31" t="s">
        <v>21</v>
      </c>
      <c r="D1701" s="31" t="s">
        <v>59</v>
      </c>
      <c r="E1701" s="30" t="s">
        <v>768</v>
      </c>
      <c r="F1701" s="31" t="s">
        <v>107</v>
      </c>
      <c r="G1701" s="9"/>
      <c r="H1701" s="9"/>
      <c r="I1701" s="9"/>
      <c r="J1701" s="84"/>
      <c r="K1701" s="84"/>
      <c r="L1701" s="84"/>
      <c r="M1701" s="9"/>
      <c r="N1701" s="9"/>
      <c r="O1701" s="9"/>
      <c r="P1701" s="85"/>
      <c r="Q1701" s="85"/>
      <c r="R1701" s="85"/>
      <c r="S1701" s="9"/>
      <c r="T1701" s="9"/>
      <c r="U1701" s="9"/>
      <c r="V1701" s="85"/>
      <c r="W1701" s="85"/>
      <c r="X1701" s="85"/>
      <c r="Y1701" s="9"/>
      <c r="Z1701" s="9"/>
      <c r="AA1701" s="9"/>
      <c r="AB1701" s="85"/>
      <c r="AC1701" s="85"/>
      <c r="AD1701" s="9">
        <v>29056</v>
      </c>
      <c r="AE1701" s="9">
        <f>Y1701+AA1701+AB1701+AC1701+AD1701</f>
        <v>29056</v>
      </c>
      <c r="AF1701" s="9">
        <f>Z1701+AD1701</f>
        <v>29056</v>
      </c>
      <c r="AG1701" s="9"/>
      <c r="AH1701" s="85"/>
      <c r="AI1701" s="85"/>
      <c r="AJ1701" s="9"/>
      <c r="AK1701" s="9">
        <f>AE1701+AG1701+AH1701+AI1701+AJ1701</f>
        <v>29056</v>
      </c>
      <c r="AL1701" s="9">
        <f>AF1701+AJ1701</f>
        <v>29056</v>
      </c>
      <c r="AM1701" s="9"/>
      <c r="AN1701" s="85"/>
      <c r="AO1701" s="85"/>
      <c r="AP1701" s="9"/>
      <c r="AQ1701" s="9">
        <f>AK1701+AM1701+AN1701+AO1701+AP1701</f>
        <v>29056</v>
      </c>
      <c r="AR1701" s="9">
        <f>AL1701+AP1701</f>
        <v>29056</v>
      </c>
      <c r="AS1701" s="9"/>
      <c r="AT1701" s="85"/>
      <c r="AU1701" s="85"/>
      <c r="AV1701" s="9"/>
      <c r="AW1701" s="96">
        <f>AQ1701+AS1701+AT1701+AU1701+AV1701</f>
        <v>29056</v>
      </c>
      <c r="AX1701" s="96">
        <f>AR1701+AV1701</f>
        <v>29056</v>
      </c>
      <c r="AY1701" s="9"/>
      <c r="AZ1701" s="85"/>
      <c r="BA1701" s="85"/>
      <c r="BB1701" s="9"/>
      <c r="BC1701" s="9">
        <f>AW1701+AY1701+AZ1701+BA1701+BB1701</f>
        <v>29056</v>
      </c>
      <c r="BD1701" s="9">
        <f>AX1701+BB1701</f>
        <v>29056</v>
      </c>
      <c r="BE1701" s="9"/>
      <c r="BF1701" s="85"/>
      <c r="BG1701" s="85"/>
      <c r="BH1701" s="9"/>
      <c r="BI1701" s="9">
        <f>BC1701+BE1701+BF1701+BG1701+BH1701</f>
        <v>29056</v>
      </c>
      <c r="BJ1701" s="9">
        <f>BD1701+BH1701</f>
        <v>29056</v>
      </c>
    </row>
    <row r="1702" spans="1:62" ht="33" hidden="1" x14ac:dyDescent="0.25">
      <c r="A1702" s="25" t="s">
        <v>242</v>
      </c>
      <c r="B1702" s="30" t="s">
        <v>491</v>
      </c>
      <c r="C1702" s="31" t="s">
        <v>21</v>
      </c>
      <c r="D1702" s="31" t="s">
        <v>59</v>
      </c>
      <c r="E1702" s="30" t="s">
        <v>768</v>
      </c>
      <c r="F1702" s="31" t="s">
        <v>30</v>
      </c>
      <c r="G1702" s="9"/>
      <c r="H1702" s="9"/>
      <c r="I1702" s="9"/>
      <c r="J1702" s="84"/>
      <c r="K1702" s="84"/>
      <c r="L1702" s="84"/>
      <c r="M1702" s="9"/>
      <c r="N1702" s="9"/>
      <c r="O1702" s="9"/>
      <c r="P1702" s="85"/>
      <c r="Q1702" s="85"/>
      <c r="R1702" s="85"/>
      <c r="S1702" s="9"/>
      <c r="T1702" s="9"/>
      <c r="U1702" s="9"/>
      <c r="V1702" s="85"/>
      <c r="W1702" s="85"/>
      <c r="X1702" s="85"/>
      <c r="Y1702" s="9"/>
      <c r="Z1702" s="9"/>
      <c r="AA1702" s="9">
        <f>AA1703</f>
        <v>0</v>
      </c>
      <c r="AB1702" s="9">
        <f t="shared" ref="AB1702:BJ1702" si="2710">AB1703</f>
        <v>0</v>
      </c>
      <c r="AC1702" s="9">
        <f t="shared" si="2710"/>
        <v>0</v>
      </c>
      <c r="AD1702" s="9">
        <f t="shared" si="2710"/>
        <v>306</v>
      </c>
      <c r="AE1702" s="9">
        <f t="shared" si="2710"/>
        <v>306</v>
      </c>
      <c r="AF1702" s="9">
        <f t="shared" si="2710"/>
        <v>306</v>
      </c>
      <c r="AG1702" s="9">
        <f>AG1703</f>
        <v>0</v>
      </c>
      <c r="AH1702" s="9">
        <f t="shared" si="2710"/>
        <v>0</v>
      </c>
      <c r="AI1702" s="9">
        <f t="shared" si="2710"/>
        <v>0</v>
      </c>
      <c r="AJ1702" s="9">
        <f t="shared" si="2710"/>
        <v>0</v>
      </c>
      <c r="AK1702" s="9">
        <f t="shared" si="2710"/>
        <v>306</v>
      </c>
      <c r="AL1702" s="9">
        <f t="shared" si="2710"/>
        <v>306</v>
      </c>
      <c r="AM1702" s="9">
        <f>AM1703</f>
        <v>0</v>
      </c>
      <c r="AN1702" s="9">
        <f t="shared" si="2710"/>
        <v>0</v>
      </c>
      <c r="AO1702" s="9">
        <f t="shared" si="2710"/>
        <v>0</v>
      </c>
      <c r="AP1702" s="9">
        <f t="shared" si="2710"/>
        <v>0</v>
      </c>
      <c r="AQ1702" s="9">
        <f t="shared" si="2710"/>
        <v>306</v>
      </c>
      <c r="AR1702" s="9">
        <f t="shared" si="2710"/>
        <v>306</v>
      </c>
      <c r="AS1702" s="9">
        <f>AS1703</f>
        <v>0</v>
      </c>
      <c r="AT1702" s="9">
        <f t="shared" si="2710"/>
        <v>0</v>
      </c>
      <c r="AU1702" s="9">
        <f t="shared" si="2710"/>
        <v>0</v>
      </c>
      <c r="AV1702" s="9">
        <f t="shared" si="2710"/>
        <v>0</v>
      </c>
      <c r="AW1702" s="96">
        <f t="shared" si="2710"/>
        <v>306</v>
      </c>
      <c r="AX1702" s="96">
        <f t="shared" si="2710"/>
        <v>306</v>
      </c>
      <c r="AY1702" s="9">
        <f>AY1703</f>
        <v>0</v>
      </c>
      <c r="AZ1702" s="9">
        <f t="shared" si="2710"/>
        <v>0</v>
      </c>
      <c r="BA1702" s="9">
        <f t="shared" si="2710"/>
        <v>0</v>
      </c>
      <c r="BB1702" s="9">
        <f t="shared" si="2710"/>
        <v>0</v>
      </c>
      <c r="BC1702" s="9">
        <f t="shared" si="2710"/>
        <v>306</v>
      </c>
      <c r="BD1702" s="9">
        <f t="shared" si="2710"/>
        <v>306</v>
      </c>
      <c r="BE1702" s="9">
        <f>BE1703</f>
        <v>0</v>
      </c>
      <c r="BF1702" s="9">
        <f t="shared" si="2710"/>
        <v>0</v>
      </c>
      <c r="BG1702" s="9">
        <f t="shared" si="2710"/>
        <v>0</v>
      </c>
      <c r="BH1702" s="9">
        <f t="shared" si="2710"/>
        <v>0</v>
      </c>
      <c r="BI1702" s="9">
        <f t="shared" si="2710"/>
        <v>306</v>
      </c>
      <c r="BJ1702" s="9">
        <f t="shared" si="2710"/>
        <v>306</v>
      </c>
    </row>
    <row r="1703" spans="1:62" ht="33" hidden="1" x14ac:dyDescent="0.25">
      <c r="A1703" s="25" t="s">
        <v>36</v>
      </c>
      <c r="B1703" s="30" t="s">
        <v>491</v>
      </c>
      <c r="C1703" s="31" t="s">
        <v>21</v>
      </c>
      <c r="D1703" s="31" t="s">
        <v>59</v>
      </c>
      <c r="E1703" s="30" t="s">
        <v>768</v>
      </c>
      <c r="F1703" s="31" t="s">
        <v>37</v>
      </c>
      <c r="G1703" s="9"/>
      <c r="H1703" s="9"/>
      <c r="I1703" s="9"/>
      <c r="J1703" s="84"/>
      <c r="K1703" s="84"/>
      <c r="L1703" s="84"/>
      <c r="M1703" s="9"/>
      <c r="N1703" s="9"/>
      <c r="O1703" s="9"/>
      <c r="P1703" s="85"/>
      <c r="Q1703" s="85"/>
      <c r="R1703" s="85"/>
      <c r="S1703" s="9"/>
      <c r="T1703" s="9"/>
      <c r="U1703" s="9"/>
      <c r="V1703" s="85"/>
      <c r="W1703" s="85"/>
      <c r="X1703" s="85"/>
      <c r="Y1703" s="9"/>
      <c r="Z1703" s="9"/>
      <c r="AA1703" s="9"/>
      <c r="AB1703" s="85"/>
      <c r="AC1703" s="85"/>
      <c r="AD1703" s="9">
        <v>306</v>
      </c>
      <c r="AE1703" s="9">
        <f>Y1703+AA1703+AB1703+AC1703+AD1703</f>
        <v>306</v>
      </c>
      <c r="AF1703" s="9">
        <f>Z1703+AD1703</f>
        <v>306</v>
      </c>
      <c r="AG1703" s="9"/>
      <c r="AH1703" s="85"/>
      <c r="AI1703" s="85"/>
      <c r="AJ1703" s="9"/>
      <c r="AK1703" s="9">
        <f>AE1703+AG1703+AH1703+AI1703+AJ1703</f>
        <v>306</v>
      </c>
      <c r="AL1703" s="9">
        <f>AF1703+AJ1703</f>
        <v>306</v>
      </c>
      <c r="AM1703" s="9"/>
      <c r="AN1703" s="85"/>
      <c r="AO1703" s="85"/>
      <c r="AP1703" s="9"/>
      <c r="AQ1703" s="9">
        <f>AK1703+AM1703+AN1703+AO1703+AP1703</f>
        <v>306</v>
      </c>
      <c r="AR1703" s="9">
        <f>AL1703+AP1703</f>
        <v>306</v>
      </c>
      <c r="AS1703" s="9"/>
      <c r="AT1703" s="85"/>
      <c r="AU1703" s="85"/>
      <c r="AV1703" s="9"/>
      <c r="AW1703" s="96">
        <f>AQ1703+AS1703+AT1703+AU1703+AV1703</f>
        <v>306</v>
      </c>
      <c r="AX1703" s="96">
        <f>AR1703+AV1703</f>
        <v>306</v>
      </c>
      <c r="AY1703" s="9"/>
      <c r="AZ1703" s="85"/>
      <c r="BA1703" s="85"/>
      <c r="BB1703" s="9"/>
      <c r="BC1703" s="9">
        <f>AW1703+AY1703+AZ1703+BA1703+BB1703</f>
        <v>306</v>
      </c>
      <c r="BD1703" s="9">
        <f>AX1703+BB1703</f>
        <v>306</v>
      </c>
      <c r="BE1703" s="9"/>
      <c r="BF1703" s="85"/>
      <c r="BG1703" s="85"/>
      <c r="BH1703" s="9"/>
      <c r="BI1703" s="9">
        <f>BC1703+BE1703+BF1703+BG1703+BH1703</f>
        <v>306</v>
      </c>
      <c r="BJ1703" s="9">
        <f>BD1703+BH1703</f>
        <v>306</v>
      </c>
    </row>
    <row r="1704" spans="1:62" ht="19.5" hidden="1" customHeight="1" x14ac:dyDescent="0.25">
      <c r="A1704" s="25" t="s">
        <v>61</v>
      </c>
      <c r="B1704" s="26" t="s">
        <v>491</v>
      </c>
      <c r="C1704" s="26" t="s">
        <v>21</v>
      </c>
      <c r="D1704" s="26" t="s">
        <v>59</v>
      </c>
      <c r="E1704" s="26" t="s">
        <v>62</v>
      </c>
      <c r="F1704" s="31"/>
      <c r="G1704" s="9"/>
      <c r="H1704" s="9"/>
      <c r="I1704" s="9"/>
      <c r="J1704" s="84"/>
      <c r="K1704" s="84"/>
      <c r="L1704" s="84"/>
      <c r="M1704" s="9"/>
      <c r="N1704" s="9"/>
      <c r="O1704" s="9"/>
      <c r="P1704" s="85"/>
      <c r="Q1704" s="85"/>
      <c r="R1704" s="85"/>
      <c r="S1704" s="9"/>
      <c r="T1704" s="9"/>
      <c r="U1704" s="9"/>
      <c r="V1704" s="85"/>
      <c r="W1704" s="85"/>
      <c r="X1704" s="85"/>
      <c r="Y1704" s="9"/>
      <c r="Z1704" s="9"/>
      <c r="AA1704" s="9">
        <f>AA1705</f>
        <v>0</v>
      </c>
      <c r="AB1704" s="9">
        <f t="shared" ref="AB1704:AQ1707" si="2711">AB1705</f>
        <v>26</v>
      </c>
      <c r="AC1704" s="9">
        <f t="shared" si="2711"/>
        <v>0</v>
      </c>
      <c r="AD1704" s="9">
        <f t="shared" si="2711"/>
        <v>0</v>
      </c>
      <c r="AE1704" s="9">
        <f t="shared" si="2711"/>
        <v>26</v>
      </c>
      <c r="AF1704" s="9">
        <f t="shared" si="2711"/>
        <v>0</v>
      </c>
      <c r="AG1704" s="9">
        <f>AG1705</f>
        <v>0</v>
      </c>
      <c r="AH1704" s="9">
        <f t="shared" si="2711"/>
        <v>0</v>
      </c>
      <c r="AI1704" s="9">
        <f t="shared" si="2711"/>
        <v>0</v>
      </c>
      <c r="AJ1704" s="9">
        <f t="shared" si="2711"/>
        <v>0</v>
      </c>
      <c r="AK1704" s="9">
        <f t="shared" si="2711"/>
        <v>26</v>
      </c>
      <c r="AL1704" s="9">
        <f t="shared" si="2711"/>
        <v>0</v>
      </c>
      <c r="AM1704" s="9">
        <f>AM1705</f>
        <v>0</v>
      </c>
      <c r="AN1704" s="9">
        <f t="shared" si="2711"/>
        <v>0</v>
      </c>
      <c r="AO1704" s="9">
        <f t="shared" si="2711"/>
        <v>0</v>
      </c>
      <c r="AP1704" s="9">
        <f t="shared" si="2711"/>
        <v>0</v>
      </c>
      <c r="AQ1704" s="9">
        <f t="shared" si="2711"/>
        <v>26</v>
      </c>
      <c r="AR1704" s="9">
        <f t="shared" ref="AN1704:AR1707" si="2712">AR1705</f>
        <v>0</v>
      </c>
      <c r="AS1704" s="9">
        <f>AS1705</f>
        <v>0</v>
      </c>
      <c r="AT1704" s="9">
        <f t="shared" ref="AT1704:BI1707" si="2713">AT1705</f>
        <v>0</v>
      </c>
      <c r="AU1704" s="9">
        <f t="shared" si="2713"/>
        <v>0</v>
      </c>
      <c r="AV1704" s="9">
        <f t="shared" si="2713"/>
        <v>0</v>
      </c>
      <c r="AW1704" s="96">
        <f t="shared" si="2713"/>
        <v>26</v>
      </c>
      <c r="AX1704" s="96">
        <f t="shared" si="2713"/>
        <v>0</v>
      </c>
      <c r="AY1704" s="9">
        <f>AY1705</f>
        <v>7</v>
      </c>
      <c r="AZ1704" s="9">
        <f t="shared" si="2713"/>
        <v>0</v>
      </c>
      <c r="BA1704" s="9">
        <f t="shared" si="2713"/>
        <v>0</v>
      </c>
      <c r="BB1704" s="9">
        <f t="shared" si="2713"/>
        <v>0</v>
      </c>
      <c r="BC1704" s="9">
        <f t="shared" si="2713"/>
        <v>33</v>
      </c>
      <c r="BD1704" s="9">
        <f t="shared" si="2713"/>
        <v>0</v>
      </c>
      <c r="BE1704" s="9">
        <f>BE1705</f>
        <v>0</v>
      </c>
      <c r="BF1704" s="9">
        <f t="shared" si="2713"/>
        <v>0</v>
      </c>
      <c r="BG1704" s="9">
        <f t="shared" si="2713"/>
        <v>0</v>
      </c>
      <c r="BH1704" s="9">
        <f t="shared" si="2713"/>
        <v>0</v>
      </c>
      <c r="BI1704" s="9">
        <f t="shared" si="2713"/>
        <v>33</v>
      </c>
      <c r="BJ1704" s="9">
        <f t="shared" ref="BF1704:BJ1707" si="2714">BJ1705</f>
        <v>0</v>
      </c>
    </row>
    <row r="1705" spans="1:62" ht="21" hidden="1" customHeight="1" x14ac:dyDescent="0.25">
      <c r="A1705" s="25" t="s">
        <v>120</v>
      </c>
      <c r="B1705" s="26" t="s">
        <v>491</v>
      </c>
      <c r="C1705" s="26" t="s">
        <v>21</v>
      </c>
      <c r="D1705" s="26" t="s">
        <v>59</v>
      </c>
      <c r="E1705" s="30" t="s">
        <v>749</v>
      </c>
      <c r="F1705" s="31"/>
      <c r="G1705" s="9"/>
      <c r="H1705" s="9"/>
      <c r="I1705" s="9"/>
      <c r="J1705" s="84"/>
      <c r="K1705" s="84"/>
      <c r="L1705" s="84"/>
      <c r="M1705" s="9"/>
      <c r="N1705" s="9"/>
      <c r="O1705" s="9"/>
      <c r="P1705" s="85"/>
      <c r="Q1705" s="85"/>
      <c r="R1705" s="85"/>
      <c r="S1705" s="9"/>
      <c r="T1705" s="9"/>
      <c r="U1705" s="9"/>
      <c r="V1705" s="85"/>
      <c r="W1705" s="85"/>
      <c r="X1705" s="85"/>
      <c r="Y1705" s="9"/>
      <c r="Z1705" s="9"/>
      <c r="AA1705" s="9">
        <f>AA1706</f>
        <v>0</v>
      </c>
      <c r="AB1705" s="9">
        <f t="shared" si="2711"/>
        <v>26</v>
      </c>
      <c r="AC1705" s="9">
        <f t="shared" si="2711"/>
        <v>0</v>
      </c>
      <c r="AD1705" s="9">
        <f t="shared" si="2711"/>
        <v>0</v>
      </c>
      <c r="AE1705" s="9">
        <f t="shared" si="2711"/>
        <v>26</v>
      </c>
      <c r="AF1705" s="9">
        <f t="shared" si="2711"/>
        <v>0</v>
      </c>
      <c r="AG1705" s="9">
        <f>AG1706</f>
        <v>0</v>
      </c>
      <c r="AH1705" s="9">
        <f t="shared" si="2711"/>
        <v>0</v>
      </c>
      <c r="AI1705" s="9">
        <f t="shared" si="2711"/>
        <v>0</v>
      </c>
      <c r="AJ1705" s="9">
        <f t="shared" si="2711"/>
        <v>0</v>
      </c>
      <c r="AK1705" s="9">
        <f t="shared" si="2711"/>
        <v>26</v>
      </c>
      <c r="AL1705" s="9">
        <f t="shared" si="2711"/>
        <v>0</v>
      </c>
      <c r="AM1705" s="9">
        <f>AM1706</f>
        <v>0</v>
      </c>
      <c r="AN1705" s="9">
        <f t="shared" si="2712"/>
        <v>0</v>
      </c>
      <c r="AO1705" s="9">
        <f t="shared" si="2712"/>
        <v>0</v>
      </c>
      <c r="AP1705" s="9">
        <f t="shared" si="2712"/>
        <v>0</v>
      </c>
      <c r="AQ1705" s="9">
        <f t="shared" si="2712"/>
        <v>26</v>
      </c>
      <c r="AR1705" s="9">
        <f t="shared" si="2712"/>
        <v>0</v>
      </c>
      <c r="AS1705" s="9">
        <f>AS1706</f>
        <v>0</v>
      </c>
      <c r="AT1705" s="9">
        <f t="shared" si="2713"/>
        <v>0</v>
      </c>
      <c r="AU1705" s="9">
        <f t="shared" si="2713"/>
        <v>0</v>
      </c>
      <c r="AV1705" s="9">
        <f t="shared" si="2713"/>
        <v>0</v>
      </c>
      <c r="AW1705" s="96">
        <f t="shared" si="2713"/>
        <v>26</v>
      </c>
      <c r="AX1705" s="96">
        <f t="shared" si="2713"/>
        <v>0</v>
      </c>
      <c r="AY1705" s="9">
        <f>AY1706</f>
        <v>7</v>
      </c>
      <c r="AZ1705" s="9">
        <f t="shared" si="2713"/>
        <v>0</v>
      </c>
      <c r="BA1705" s="9">
        <f t="shared" si="2713"/>
        <v>0</v>
      </c>
      <c r="BB1705" s="9">
        <f t="shared" si="2713"/>
        <v>0</v>
      </c>
      <c r="BC1705" s="9">
        <f t="shared" si="2713"/>
        <v>33</v>
      </c>
      <c r="BD1705" s="9">
        <f t="shared" si="2713"/>
        <v>0</v>
      </c>
      <c r="BE1705" s="9">
        <f>BE1706</f>
        <v>0</v>
      </c>
      <c r="BF1705" s="9">
        <f t="shared" si="2714"/>
        <v>0</v>
      </c>
      <c r="BG1705" s="9">
        <f t="shared" si="2714"/>
        <v>0</v>
      </c>
      <c r="BH1705" s="9">
        <f t="shared" si="2714"/>
        <v>0</v>
      </c>
      <c r="BI1705" s="9">
        <f t="shared" si="2714"/>
        <v>33</v>
      </c>
      <c r="BJ1705" s="9">
        <f t="shared" si="2714"/>
        <v>0</v>
      </c>
    </row>
    <row r="1706" spans="1:62" ht="33" hidden="1" x14ac:dyDescent="0.25">
      <c r="A1706" s="25" t="s">
        <v>248</v>
      </c>
      <c r="B1706" s="30" t="s">
        <v>491</v>
      </c>
      <c r="C1706" s="31" t="s">
        <v>21</v>
      </c>
      <c r="D1706" s="31" t="s">
        <v>59</v>
      </c>
      <c r="E1706" s="30" t="s">
        <v>767</v>
      </c>
      <c r="F1706" s="31"/>
      <c r="G1706" s="9"/>
      <c r="H1706" s="9"/>
      <c r="I1706" s="9"/>
      <c r="J1706" s="84"/>
      <c r="K1706" s="84"/>
      <c r="L1706" s="84"/>
      <c r="M1706" s="9"/>
      <c r="N1706" s="9"/>
      <c r="O1706" s="9"/>
      <c r="P1706" s="85"/>
      <c r="Q1706" s="85"/>
      <c r="R1706" s="85"/>
      <c r="S1706" s="9"/>
      <c r="T1706" s="9"/>
      <c r="U1706" s="9"/>
      <c r="V1706" s="85"/>
      <c r="W1706" s="85"/>
      <c r="X1706" s="85"/>
      <c r="Y1706" s="9"/>
      <c r="Z1706" s="9"/>
      <c r="AA1706" s="9">
        <f>AA1707</f>
        <v>0</v>
      </c>
      <c r="AB1706" s="9">
        <f t="shared" si="2711"/>
        <v>26</v>
      </c>
      <c r="AC1706" s="9">
        <f t="shared" si="2711"/>
        <v>0</v>
      </c>
      <c r="AD1706" s="9">
        <f t="shared" si="2711"/>
        <v>0</v>
      </c>
      <c r="AE1706" s="9">
        <f t="shared" si="2711"/>
        <v>26</v>
      </c>
      <c r="AF1706" s="9">
        <f t="shared" si="2711"/>
        <v>0</v>
      </c>
      <c r="AG1706" s="9">
        <f>AG1707</f>
        <v>0</v>
      </c>
      <c r="AH1706" s="9">
        <f t="shared" si="2711"/>
        <v>0</v>
      </c>
      <c r="AI1706" s="9">
        <f t="shared" si="2711"/>
        <v>0</v>
      </c>
      <c r="AJ1706" s="9">
        <f t="shared" si="2711"/>
        <v>0</v>
      </c>
      <c r="AK1706" s="9">
        <f t="shared" si="2711"/>
        <v>26</v>
      </c>
      <c r="AL1706" s="9">
        <f t="shared" si="2711"/>
        <v>0</v>
      </c>
      <c r="AM1706" s="9">
        <f>AM1707</f>
        <v>0</v>
      </c>
      <c r="AN1706" s="9">
        <f t="shared" si="2712"/>
        <v>0</v>
      </c>
      <c r="AO1706" s="9">
        <f t="shared" si="2712"/>
        <v>0</v>
      </c>
      <c r="AP1706" s="9">
        <f t="shared" si="2712"/>
        <v>0</v>
      </c>
      <c r="AQ1706" s="9">
        <f t="shared" si="2712"/>
        <v>26</v>
      </c>
      <c r="AR1706" s="9">
        <f t="shared" si="2712"/>
        <v>0</v>
      </c>
      <c r="AS1706" s="9">
        <f>AS1707</f>
        <v>0</v>
      </c>
      <c r="AT1706" s="9">
        <f t="shared" si="2713"/>
        <v>0</v>
      </c>
      <c r="AU1706" s="9">
        <f t="shared" si="2713"/>
        <v>0</v>
      </c>
      <c r="AV1706" s="9">
        <f t="shared" si="2713"/>
        <v>0</v>
      </c>
      <c r="AW1706" s="96">
        <f t="shared" si="2713"/>
        <v>26</v>
      </c>
      <c r="AX1706" s="96">
        <f t="shared" si="2713"/>
        <v>0</v>
      </c>
      <c r="AY1706" s="9">
        <f>AY1707</f>
        <v>7</v>
      </c>
      <c r="AZ1706" s="9">
        <f t="shared" si="2713"/>
        <v>0</v>
      </c>
      <c r="BA1706" s="9">
        <f t="shared" si="2713"/>
        <v>0</v>
      </c>
      <c r="BB1706" s="9">
        <f t="shared" si="2713"/>
        <v>0</v>
      </c>
      <c r="BC1706" s="9">
        <f t="shared" si="2713"/>
        <v>33</v>
      </c>
      <c r="BD1706" s="9">
        <f t="shared" si="2713"/>
        <v>0</v>
      </c>
      <c r="BE1706" s="9">
        <f>BE1707</f>
        <v>0</v>
      </c>
      <c r="BF1706" s="9">
        <f t="shared" si="2714"/>
        <v>0</v>
      </c>
      <c r="BG1706" s="9">
        <f t="shared" si="2714"/>
        <v>0</v>
      </c>
      <c r="BH1706" s="9">
        <f t="shared" si="2714"/>
        <v>0</v>
      </c>
      <c r="BI1706" s="9">
        <f t="shared" si="2714"/>
        <v>33</v>
      </c>
      <c r="BJ1706" s="9">
        <f t="shared" si="2714"/>
        <v>0</v>
      </c>
    </row>
    <row r="1707" spans="1:62" hidden="1" x14ac:dyDescent="0.25">
      <c r="A1707" s="25" t="s">
        <v>65</v>
      </c>
      <c r="B1707" s="30" t="s">
        <v>491</v>
      </c>
      <c r="C1707" s="31" t="s">
        <v>21</v>
      </c>
      <c r="D1707" s="31" t="s">
        <v>59</v>
      </c>
      <c r="E1707" s="30" t="s">
        <v>767</v>
      </c>
      <c r="F1707" s="31">
        <v>800</v>
      </c>
      <c r="G1707" s="9"/>
      <c r="H1707" s="9"/>
      <c r="I1707" s="9"/>
      <c r="J1707" s="84"/>
      <c r="K1707" s="84"/>
      <c r="L1707" s="84"/>
      <c r="M1707" s="9"/>
      <c r="N1707" s="9"/>
      <c r="O1707" s="9"/>
      <c r="P1707" s="85"/>
      <c r="Q1707" s="85"/>
      <c r="R1707" s="85"/>
      <c r="S1707" s="9"/>
      <c r="T1707" s="9"/>
      <c r="U1707" s="9"/>
      <c r="V1707" s="85"/>
      <c r="W1707" s="85"/>
      <c r="X1707" s="85"/>
      <c r="Y1707" s="9"/>
      <c r="Z1707" s="9"/>
      <c r="AA1707" s="9">
        <f>AA1708</f>
        <v>0</v>
      </c>
      <c r="AB1707" s="9">
        <f t="shared" si="2711"/>
        <v>26</v>
      </c>
      <c r="AC1707" s="9">
        <f t="shared" si="2711"/>
        <v>0</v>
      </c>
      <c r="AD1707" s="9">
        <f t="shared" si="2711"/>
        <v>0</v>
      </c>
      <c r="AE1707" s="9">
        <f t="shared" si="2711"/>
        <v>26</v>
      </c>
      <c r="AF1707" s="9">
        <f t="shared" si="2711"/>
        <v>0</v>
      </c>
      <c r="AG1707" s="9">
        <f>AG1708</f>
        <v>0</v>
      </c>
      <c r="AH1707" s="9">
        <f t="shared" si="2711"/>
        <v>0</v>
      </c>
      <c r="AI1707" s="9">
        <f t="shared" si="2711"/>
        <v>0</v>
      </c>
      <c r="AJ1707" s="9">
        <f t="shared" si="2711"/>
        <v>0</v>
      </c>
      <c r="AK1707" s="9">
        <f t="shared" si="2711"/>
        <v>26</v>
      </c>
      <c r="AL1707" s="9">
        <f t="shared" si="2711"/>
        <v>0</v>
      </c>
      <c r="AM1707" s="9">
        <f>AM1708</f>
        <v>0</v>
      </c>
      <c r="AN1707" s="9">
        <f t="shared" si="2712"/>
        <v>0</v>
      </c>
      <c r="AO1707" s="9">
        <f t="shared" si="2712"/>
        <v>0</v>
      </c>
      <c r="AP1707" s="9">
        <f t="shared" si="2712"/>
        <v>0</v>
      </c>
      <c r="AQ1707" s="9">
        <f t="shared" si="2712"/>
        <v>26</v>
      </c>
      <c r="AR1707" s="9">
        <f t="shared" si="2712"/>
        <v>0</v>
      </c>
      <c r="AS1707" s="9">
        <f>AS1708</f>
        <v>0</v>
      </c>
      <c r="AT1707" s="9">
        <f t="shared" si="2713"/>
        <v>0</v>
      </c>
      <c r="AU1707" s="9">
        <f t="shared" si="2713"/>
        <v>0</v>
      </c>
      <c r="AV1707" s="9">
        <f t="shared" si="2713"/>
        <v>0</v>
      </c>
      <c r="AW1707" s="96">
        <f t="shared" si="2713"/>
        <v>26</v>
      </c>
      <c r="AX1707" s="96">
        <f t="shared" si="2713"/>
        <v>0</v>
      </c>
      <c r="AY1707" s="9">
        <f>AY1708</f>
        <v>7</v>
      </c>
      <c r="AZ1707" s="9">
        <f t="shared" si="2713"/>
        <v>0</v>
      </c>
      <c r="BA1707" s="9">
        <f t="shared" si="2713"/>
        <v>0</v>
      </c>
      <c r="BB1707" s="9">
        <f t="shared" si="2713"/>
        <v>0</v>
      </c>
      <c r="BC1707" s="9">
        <f t="shared" si="2713"/>
        <v>33</v>
      </c>
      <c r="BD1707" s="9">
        <f t="shared" si="2713"/>
        <v>0</v>
      </c>
      <c r="BE1707" s="9">
        <f>BE1708</f>
        <v>0</v>
      </c>
      <c r="BF1707" s="9">
        <f t="shared" si="2714"/>
        <v>0</v>
      </c>
      <c r="BG1707" s="9">
        <f t="shared" si="2714"/>
        <v>0</v>
      </c>
      <c r="BH1707" s="9">
        <f t="shared" si="2714"/>
        <v>0</v>
      </c>
      <c r="BI1707" s="9">
        <f t="shared" si="2714"/>
        <v>33</v>
      </c>
      <c r="BJ1707" s="9">
        <f t="shared" si="2714"/>
        <v>0</v>
      </c>
    </row>
    <row r="1708" spans="1:62" hidden="1" x14ac:dyDescent="0.25">
      <c r="A1708" s="25" t="s">
        <v>154</v>
      </c>
      <c r="B1708" s="30" t="s">
        <v>491</v>
      </c>
      <c r="C1708" s="31" t="s">
        <v>21</v>
      </c>
      <c r="D1708" s="31" t="s">
        <v>59</v>
      </c>
      <c r="E1708" s="30" t="s">
        <v>767</v>
      </c>
      <c r="F1708" s="31">
        <v>830</v>
      </c>
      <c r="G1708" s="9"/>
      <c r="H1708" s="9"/>
      <c r="I1708" s="9"/>
      <c r="J1708" s="84"/>
      <c r="K1708" s="84"/>
      <c r="L1708" s="84"/>
      <c r="M1708" s="9"/>
      <c r="N1708" s="9"/>
      <c r="O1708" s="9"/>
      <c r="P1708" s="85"/>
      <c r="Q1708" s="85"/>
      <c r="R1708" s="85"/>
      <c r="S1708" s="9"/>
      <c r="T1708" s="9"/>
      <c r="U1708" s="9"/>
      <c r="V1708" s="85"/>
      <c r="W1708" s="85"/>
      <c r="X1708" s="85"/>
      <c r="Y1708" s="9"/>
      <c r="Z1708" s="9"/>
      <c r="AA1708" s="9"/>
      <c r="AB1708" s="9">
        <v>26</v>
      </c>
      <c r="AC1708" s="85"/>
      <c r="AD1708" s="85"/>
      <c r="AE1708" s="9">
        <f>Y1708+AA1708+AB1708+AC1708+AD1708</f>
        <v>26</v>
      </c>
      <c r="AF1708" s="9">
        <f>Z1708+AD1708</f>
        <v>0</v>
      </c>
      <c r="AG1708" s="9"/>
      <c r="AH1708" s="9"/>
      <c r="AI1708" s="85"/>
      <c r="AJ1708" s="85"/>
      <c r="AK1708" s="9">
        <f>AE1708+AG1708+AH1708+AI1708+AJ1708</f>
        <v>26</v>
      </c>
      <c r="AL1708" s="9">
        <f>AF1708+AJ1708</f>
        <v>0</v>
      </c>
      <c r="AM1708" s="9"/>
      <c r="AN1708" s="9"/>
      <c r="AO1708" s="85"/>
      <c r="AP1708" s="85"/>
      <c r="AQ1708" s="9">
        <f>AK1708+AM1708+AN1708+AO1708+AP1708</f>
        <v>26</v>
      </c>
      <c r="AR1708" s="9">
        <f>AL1708+AP1708</f>
        <v>0</v>
      </c>
      <c r="AS1708" s="9"/>
      <c r="AT1708" s="9"/>
      <c r="AU1708" s="85"/>
      <c r="AV1708" s="85"/>
      <c r="AW1708" s="96">
        <f>AQ1708+AS1708+AT1708+AU1708+AV1708</f>
        <v>26</v>
      </c>
      <c r="AX1708" s="96">
        <f>AR1708+AV1708</f>
        <v>0</v>
      </c>
      <c r="AY1708" s="9">
        <v>7</v>
      </c>
      <c r="AZ1708" s="9"/>
      <c r="BA1708" s="85"/>
      <c r="BB1708" s="85"/>
      <c r="BC1708" s="9">
        <f>AW1708+AY1708+AZ1708+BA1708+BB1708</f>
        <v>33</v>
      </c>
      <c r="BD1708" s="9">
        <f>AX1708+BB1708</f>
        <v>0</v>
      </c>
      <c r="BE1708" s="9"/>
      <c r="BF1708" s="9"/>
      <c r="BG1708" s="85"/>
      <c r="BH1708" s="85"/>
      <c r="BI1708" s="9">
        <f>BC1708+BE1708+BF1708+BG1708+BH1708</f>
        <v>33</v>
      </c>
      <c r="BJ1708" s="9">
        <f>BD1708+BH1708</f>
        <v>0</v>
      </c>
    </row>
    <row r="1709" spans="1:62" hidden="1" x14ac:dyDescent="0.25">
      <c r="A1709" s="25"/>
      <c r="B1709" s="30"/>
      <c r="C1709" s="31"/>
      <c r="D1709" s="31"/>
      <c r="E1709" s="30"/>
      <c r="F1709" s="31"/>
      <c r="G1709" s="9"/>
      <c r="H1709" s="9"/>
      <c r="I1709" s="84"/>
      <c r="J1709" s="84"/>
      <c r="K1709" s="84"/>
      <c r="L1709" s="84"/>
      <c r="M1709" s="84"/>
      <c r="N1709" s="84"/>
      <c r="O1709" s="85"/>
      <c r="P1709" s="85"/>
      <c r="Q1709" s="85"/>
      <c r="R1709" s="85"/>
      <c r="S1709" s="85"/>
      <c r="T1709" s="85"/>
      <c r="U1709" s="85"/>
      <c r="V1709" s="85"/>
      <c r="W1709" s="85"/>
      <c r="X1709" s="85"/>
      <c r="Y1709" s="85"/>
      <c r="Z1709" s="85"/>
      <c r="AA1709" s="85"/>
      <c r="AB1709" s="85"/>
      <c r="AC1709" s="85"/>
      <c r="AD1709" s="85"/>
      <c r="AE1709" s="85"/>
      <c r="AF1709" s="85"/>
      <c r="AG1709" s="85"/>
      <c r="AH1709" s="85"/>
      <c r="AI1709" s="85"/>
      <c r="AJ1709" s="85"/>
      <c r="AK1709" s="85"/>
      <c r="AL1709" s="85"/>
      <c r="AM1709" s="85"/>
      <c r="AN1709" s="85"/>
      <c r="AO1709" s="85"/>
      <c r="AP1709" s="85"/>
      <c r="AQ1709" s="85"/>
      <c r="AR1709" s="85"/>
      <c r="AS1709" s="85"/>
      <c r="AT1709" s="85"/>
      <c r="AU1709" s="85"/>
      <c r="AV1709" s="85"/>
      <c r="AW1709" s="97"/>
      <c r="AX1709" s="97"/>
      <c r="AY1709" s="85"/>
      <c r="AZ1709" s="85"/>
      <c r="BA1709" s="85"/>
      <c r="BB1709" s="85"/>
      <c r="BC1709" s="85"/>
      <c r="BD1709" s="85"/>
      <c r="BE1709" s="85"/>
      <c r="BF1709" s="85"/>
      <c r="BG1709" s="85"/>
      <c r="BH1709" s="85"/>
      <c r="BI1709" s="85"/>
      <c r="BJ1709" s="85"/>
    </row>
    <row r="1710" spans="1:62" ht="18.75" hidden="1" x14ac:dyDescent="0.3">
      <c r="A1710" s="23" t="s">
        <v>31</v>
      </c>
      <c r="B1710" s="24" t="s">
        <v>491</v>
      </c>
      <c r="C1710" s="24" t="s">
        <v>32</v>
      </c>
      <c r="D1710" s="24" t="s">
        <v>16</v>
      </c>
      <c r="E1710" s="24"/>
      <c r="F1710" s="55"/>
      <c r="G1710" s="15">
        <f>G1711</f>
        <v>10081</v>
      </c>
      <c r="H1710" s="15">
        <f t="shared" ref="H1710:BJ1710" si="2715">H1711</f>
        <v>0</v>
      </c>
      <c r="I1710" s="15">
        <f t="shared" si="2715"/>
        <v>0</v>
      </c>
      <c r="J1710" s="15">
        <f t="shared" si="2715"/>
        <v>0</v>
      </c>
      <c r="K1710" s="15">
        <f t="shared" si="2715"/>
        <v>0</v>
      </c>
      <c r="L1710" s="15">
        <f t="shared" si="2715"/>
        <v>0</v>
      </c>
      <c r="M1710" s="15">
        <f t="shared" si="2715"/>
        <v>10081</v>
      </c>
      <c r="N1710" s="15">
        <f t="shared" si="2715"/>
        <v>0</v>
      </c>
      <c r="O1710" s="15">
        <f t="shared" si="2715"/>
        <v>0</v>
      </c>
      <c r="P1710" s="15">
        <f t="shared" si="2715"/>
        <v>0</v>
      </c>
      <c r="Q1710" s="15">
        <f t="shared" si="2715"/>
        <v>0</v>
      </c>
      <c r="R1710" s="15">
        <f t="shared" si="2715"/>
        <v>0</v>
      </c>
      <c r="S1710" s="15">
        <f t="shared" si="2715"/>
        <v>10081</v>
      </c>
      <c r="T1710" s="15">
        <f t="shared" si="2715"/>
        <v>0</v>
      </c>
      <c r="U1710" s="15">
        <f t="shared" si="2715"/>
        <v>0</v>
      </c>
      <c r="V1710" s="15">
        <f t="shared" si="2715"/>
        <v>0</v>
      </c>
      <c r="W1710" s="15">
        <f t="shared" si="2715"/>
        <v>0</v>
      </c>
      <c r="X1710" s="15">
        <f t="shared" si="2715"/>
        <v>0</v>
      </c>
      <c r="Y1710" s="15">
        <f t="shared" si="2715"/>
        <v>10081</v>
      </c>
      <c r="Z1710" s="15">
        <f t="shared" si="2715"/>
        <v>0</v>
      </c>
      <c r="AA1710" s="15">
        <f t="shared" si="2715"/>
        <v>0</v>
      </c>
      <c r="AB1710" s="15">
        <f t="shared" si="2715"/>
        <v>0</v>
      </c>
      <c r="AC1710" s="15">
        <f t="shared" si="2715"/>
        <v>0</v>
      </c>
      <c r="AD1710" s="15">
        <f t="shared" si="2715"/>
        <v>0</v>
      </c>
      <c r="AE1710" s="15">
        <f t="shared" si="2715"/>
        <v>10081</v>
      </c>
      <c r="AF1710" s="15">
        <f t="shared" si="2715"/>
        <v>0</v>
      </c>
      <c r="AG1710" s="15">
        <f t="shared" si="2715"/>
        <v>0</v>
      </c>
      <c r="AH1710" s="15">
        <f t="shared" si="2715"/>
        <v>0</v>
      </c>
      <c r="AI1710" s="15">
        <f t="shared" si="2715"/>
        <v>0</v>
      </c>
      <c r="AJ1710" s="15">
        <f t="shared" si="2715"/>
        <v>0</v>
      </c>
      <c r="AK1710" s="15">
        <f t="shared" si="2715"/>
        <v>10081</v>
      </c>
      <c r="AL1710" s="15">
        <f t="shared" si="2715"/>
        <v>0</v>
      </c>
      <c r="AM1710" s="15">
        <f t="shared" si="2715"/>
        <v>0</v>
      </c>
      <c r="AN1710" s="15">
        <f t="shared" si="2715"/>
        <v>0</v>
      </c>
      <c r="AO1710" s="15">
        <f t="shared" si="2715"/>
        <v>0</v>
      </c>
      <c r="AP1710" s="15">
        <f t="shared" si="2715"/>
        <v>0</v>
      </c>
      <c r="AQ1710" s="15">
        <f t="shared" si="2715"/>
        <v>10081</v>
      </c>
      <c r="AR1710" s="15">
        <f t="shared" si="2715"/>
        <v>0</v>
      </c>
      <c r="AS1710" s="15">
        <f t="shared" si="2715"/>
        <v>0</v>
      </c>
      <c r="AT1710" s="15">
        <f t="shared" si="2715"/>
        <v>0</v>
      </c>
      <c r="AU1710" s="15">
        <f t="shared" si="2715"/>
        <v>0</v>
      </c>
      <c r="AV1710" s="15">
        <f t="shared" si="2715"/>
        <v>0</v>
      </c>
      <c r="AW1710" s="104">
        <f t="shared" si="2715"/>
        <v>10081</v>
      </c>
      <c r="AX1710" s="104">
        <f t="shared" si="2715"/>
        <v>0</v>
      </c>
      <c r="AY1710" s="15">
        <f t="shared" si="2715"/>
        <v>0</v>
      </c>
      <c r="AZ1710" s="15">
        <f t="shared" si="2715"/>
        <v>0</v>
      </c>
      <c r="BA1710" s="15">
        <f t="shared" si="2715"/>
        <v>0</v>
      </c>
      <c r="BB1710" s="15">
        <f t="shared" si="2715"/>
        <v>0</v>
      </c>
      <c r="BC1710" s="15">
        <f t="shared" si="2715"/>
        <v>10081</v>
      </c>
      <c r="BD1710" s="15">
        <f t="shared" si="2715"/>
        <v>0</v>
      </c>
      <c r="BE1710" s="15">
        <f t="shared" si="2715"/>
        <v>0</v>
      </c>
      <c r="BF1710" s="15">
        <f t="shared" si="2715"/>
        <v>0</v>
      </c>
      <c r="BG1710" s="15">
        <f t="shared" si="2715"/>
        <v>0</v>
      </c>
      <c r="BH1710" s="15">
        <f t="shared" si="2715"/>
        <v>0</v>
      </c>
      <c r="BI1710" s="15">
        <f t="shared" si="2715"/>
        <v>10081</v>
      </c>
      <c r="BJ1710" s="15">
        <f t="shared" si="2715"/>
        <v>0</v>
      </c>
    </row>
    <row r="1711" spans="1:62" ht="66" hidden="1" x14ac:dyDescent="0.25">
      <c r="A1711" s="43" t="s">
        <v>534</v>
      </c>
      <c r="B1711" s="30" t="s">
        <v>491</v>
      </c>
      <c r="C1711" s="31" t="s">
        <v>32</v>
      </c>
      <c r="D1711" s="31" t="s">
        <v>16</v>
      </c>
      <c r="E1711" s="30" t="s">
        <v>125</v>
      </c>
      <c r="F1711" s="31"/>
      <c r="G1711" s="9">
        <f>G1716+G1712</f>
        <v>10081</v>
      </c>
      <c r="H1711" s="9">
        <f t="shared" ref="H1711:N1711" si="2716">H1716+H1712</f>
        <v>0</v>
      </c>
      <c r="I1711" s="9">
        <f t="shared" si="2716"/>
        <v>0</v>
      </c>
      <c r="J1711" s="9">
        <f t="shared" si="2716"/>
        <v>0</v>
      </c>
      <c r="K1711" s="9">
        <f t="shared" si="2716"/>
        <v>0</v>
      </c>
      <c r="L1711" s="9">
        <f t="shared" si="2716"/>
        <v>0</v>
      </c>
      <c r="M1711" s="9">
        <f t="shared" si="2716"/>
        <v>10081</v>
      </c>
      <c r="N1711" s="9">
        <f t="shared" si="2716"/>
        <v>0</v>
      </c>
      <c r="O1711" s="9">
        <f t="shared" ref="O1711:T1711" si="2717">O1716+O1712</f>
        <v>0</v>
      </c>
      <c r="P1711" s="9">
        <f t="shared" si="2717"/>
        <v>0</v>
      </c>
      <c r="Q1711" s="9">
        <f t="shared" si="2717"/>
        <v>0</v>
      </c>
      <c r="R1711" s="9">
        <f t="shared" si="2717"/>
        <v>0</v>
      </c>
      <c r="S1711" s="9">
        <f t="shared" si="2717"/>
        <v>10081</v>
      </c>
      <c r="T1711" s="9">
        <f t="shared" si="2717"/>
        <v>0</v>
      </c>
      <c r="U1711" s="9">
        <f t="shared" ref="U1711:Z1711" si="2718">U1716+U1712</f>
        <v>0</v>
      </c>
      <c r="V1711" s="9">
        <f t="shared" si="2718"/>
        <v>0</v>
      </c>
      <c r="W1711" s="9">
        <f t="shared" si="2718"/>
        <v>0</v>
      </c>
      <c r="X1711" s="9">
        <f t="shared" si="2718"/>
        <v>0</v>
      </c>
      <c r="Y1711" s="9">
        <f t="shared" si="2718"/>
        <v>10081</v>
      </c>
      <c r="Z1711" s="9">
        <f t="shared" si="2718"/>
        <v>0</v>
      </c>
      <c r="AA1711" s="9">
        <f t="shared" ref="AA1711:AF1711" si="2719">AA1716+AA1712</f>
        <v>0</v>
      </c>
      <c r="AB1711" s="9">
        <f t="shared" si="2719"/>
        <v>0</v>
      </c>
      <c r="AC1711" s="9">
        <f t="shared" si="2719"/>
        <v>0</v>
      </c>
      <c r="AD1711" s="9">
        <f t="shared" si="2719"/>
        <v>0</v>
      </c>
      <c r="AE1711" s="9">
        <f t="shared" si="2719"/>
        <v>10081</v>
      </c>
      <c r="AF1711" s="9">
        <f t="shared" si="2719"/>
        <v>0</v>
      </c>
      <c r="AG1711" s="9">
        <f t="shared" ref="AG1711:AL1711" si="2720">AG1716+AG1712</f>
        <v>0</v>
      </c>
      <c r="AH1711" s="9">
        <f t="shared" si="2720"/>
        <v>0</v>
      </c>
      <c r="AI1711" s="9">
        <f t="shared" si="2720"/>
        <v>0</v>
      </c>
      <c r="AJ1711" s="9">
        <f t="shared" si="2720"/>
        <v>0</v>
      </c>
      <c r="AK1711" s="9">
        <f t="shared" si="2720"/>
        <v>10081</v>
      </c>
      <c r="AL1711" s="9">
        <f t="shared" si="2720"/>
        <v>0</v>
      </c>
      <c r="AM1711" s="9">
        <f t="shared" ref="AM1711:AR1711" si="2721">AM1716+AM1712</f>
        <v>0</v>
      </c>
      <c r="AN1711" s="9">
        <f t="shared" si="2721"/>
        <v>0</v>
      </c>
      <c r="AO1711" s="9">
        <f t="shared" si="2721"/>
        <v>0</v>
      </c>
      <c r="AP1711" s="9">
        <f t="shared" si="2721"/>
        <v>0</v>
      </c>
      <c r="AQ1711" s="9">
        <f t="shared" si="2721"/>
        <v>10081</v>
      </c>
      <c r="AR1711" s="9">
        <f t="shared" si="2721"/>
        <v>0</v>
      </c>
      <c r="AS1711" s="9">
        <f t="shared" ref="AS1711:AX1711" si="2722">AS1716+AS1712</f>
        <v>0</v>
      </c>
      <c r="AT1711" s="9">
        <f t="shared" si="2722"/>
        <v>0</v>
      </c>
      <c r="AU1711" s="9">
        <f t="shared" si="2722"/>
        <v>0</v>
      </c>
      <c r="AV1711" s="9">
        <f t="shared" si="2722"/>
        <v>0</v>
      </c>
      <c r="AW1711" s="96">
        <f t="shared" si="2722"/>
        <v>10081</v>
      </c>
      <c r="AX1711" s="96">
        <f t="shared" si="2722"/>
        <v>0</v>
      </c>
      <c r="AY1711" s="9">
        <f t="shared" ref="AY1711:BD1711" si="2723">AY1716+AY1712</f>
        <v>0</v>
      </c>
      <c r="AZ1711" s="9">
        <f t="shared" si="2723"/>
        <v>0</v>
      </c>
      <c r="BA1711" s="9">
        <f t="shared" si="2723"/>
        <v>0</v>
      </c>
      <c r="BB1711" s="9">
        <f t="shared" si="2723"/>
        <v>0</v>
      </c>
      <c r="BC1711" s="9">
        <f t="shared" si="2723"/>
        <v>10081</v>
      </c>
      <c r="BD1711" s="9">
        <f t="shared" si="2723"/>
        <v>0</v>
      </c>
      <c r="BE1711" s="9">
        <f t="shared" ref="BE1711:BJ1711" si="2724">BE1716+BE1712</f>
        <v>0</v>
      </c>
      <c r="BF1711" s="9">
        <f t="shared" si="2724"/>
        <v>0</v>
      </c>
      <c r="BG1711" s="9">
        <f t="shared" si="2724"/>
        <v>0</v>
      </c>
      <c r="BH1711" s="9">
        <f t="shared" si="2724"/>
        <v>0</v>
      </c>
      <c r="BI1711" s="9">
        <f t="shared" si="2724"/>
        <v>10081</v>
      </c>
      <c r="BJ1711" s="9">
        <f t="shared" si="2724"/>
        <v>0</v>
      </c>
    </row>
    <row r="1712" spans="1:62" hidden="1" x14ac:dyDescent="0.25">
      <c r="A1712" s="25" t="s">
        <v>14</v>
      </c>
      <c r="B1712" s="30" t="s">
        <v>491</v>
      </c>
      <c r="C1712" s="31" t="s">
        <v>32</v>
      </c>
      <c r="D1712" s="31" t="s">
        <v>16</v>
      </c>
      <c r="E1712" s="30" t="s">
        <v>674</v>
      </c>
      <c r="F1712" s="31"/>
      <c r="G1712" s="9">
        <f>G1713</f>
        <v>231</v>
      </c>
      <c r="H1712" s="9">
        <f t="shared" ref="H1712:W1714" si="2725">H1713</f>
        <v>0</v>
      </c>
      <c r="I1712" s="9">
        <f t="shared" si="2725"/>
        <v>0</v>
      </c>
      <c r="J1712" s="9">
        <f t="shared" si="2725"/>
        <v>0</v>
      </c>
      <c r="K1712" s="9">
        <f t="shared" si="2725"/>
        <v>0</v>
      </c>
      <c r="L1712" s="9">
        <f t="shared" si="2725"/>
        <v>0</v>
      </c>
      <c r="M1712" s="9">
        <f t="shared" si="2725"/>
        <v>231</v>
      </c>
      <c r="N1712" s="9">
        <f t="shared" si="2725"/>
        <v>0</v>
      </c>
      <c r="O1712" s="9">
        <f t="shared" si="2725"/>
        <v>0</v>
      </c>
      <c r="P1712" s="9">
        <f t="shared" si="2725"/>
        <v>0</v>
      </c>
      <c r="Q1712" s="9">
        <f t="shared" si="2725"/>
        <v>0</v>
      </c>
      <c r="R1712" s="9">
        <f t="shared" si="2725"/>
        <v>0</v>
      </c>
      <c r="S1712" s="9">
        <f t="shared" si="2725"/>
        <v>231</v>
      </c>
      <c r="T1712" s="9">
        <f t="shared" si="2725"/>
        <v>0</v>
      </c>
      <c r="U1712" s="9">
        <f t="shared" si="2725"/>
        <v>0</v>
      </c>
      <c r="V1712" s="9">
        <f t="shared" si="2725"/>
        <v>0</v>
      </c>
      <c r="W1712" s="9">
        <f t="shared" si="2725"/>
        <v>0</v>
      </c>
      <c r="X1712" s="9">
        <f t="shared" ref="U1712:AJ1714" si="2726">X1713</f>
        <v>0</v>
      </c>
      <c r="Y1712" s="9">
        <f t="shared" si="2726"/>
        <v>231</v>
      </c>
      <c r="Z1712" s="9">
        <f t="shared" si="2726"/>
        <v>0</v>
      </c>
      <c r="AA1712" s="9">
        <f t="shared" si="2726"/>
        <v>0</v>
      </c>
      <c r="AB1712" s="9">
        <f t="shared" si="2726"/>
        <v>0</v>
      </c>
      <c r="AC1712" s="9">
        <f t="shared" si="2726"/>
        <v>0</v>
      </c>
      <c r="AD1712" s="9">
        <f t="shared" si="2726"/>
        <v>0</v>
      </c>
      <c r="AE1712" s="9">
        <f t="shared" si="2726"/>
        <v>231</v>
      </c>
      <c r="AF1712" s="9">
        <f t="shared" si="2726"/>
        <v>0</v>
      </c>
      <c r="AG1712" s="9">
        <f t="shared" si="2726"/>
        <v>0</v>
      </c>
      <c r="AH1712" s="9">
        <f t="shared" si="2726"/>
        <v>0</v>
      </c>
      <c r="AI1712" s="9">
        <f t="shared" si="2726"/>
        <v>0</v>
      </c>
      <c r="AJ1712" s="9">
        <f t="shared" si="2726"/>
        <v>0</v>
      </c>
      <c r="AK1712" s="9">
        <f t="shared" ref="AG1712:AV1714" si="2727">AK1713</f>
        <v>231</v>
      </c>
      <c r="AL1712" s="9">
        <f t="shared" si="2727"/>
        <v>0</v>
      </c>
      <c r="AM1712" s="9">
        <f t="shared" si="2727"/>
        <v>0</v>
      </c>
      <c r="AN1712" s="9">
        <f t="shared" si="2727"/>
        <v>0</v>
      </c>
      <c r="AO1712" s="9">
        <f t="shared" si="2727"/>
        <v>0</v>
      </c>
      <c r="AP1712" s="9">
        <f t="shared" si="2727"/>
        <v>0</v>
      </c>
      <c r="AQ1712" s="9">
        <f t="shared" si="2727"/>
        <v>231</v>
      </c>
      <c r="AR1712" s="9">
        <f t="shared" si="2727"/>
        <v>0</v>
      </c>
      <c r="AS1712" s="9">
        <f t="shared" si="2727"/>
        <v>0</v>
      </c>
      <c r="AT1712" s="9">
        <f t="shared" si="2727"/>
        <v>0</v>
      </c>
      <c r="AU1712" s="9">
        <f t="shared" si="2727"/>
        <v>0</v>
      </c>
      <c r="AV1712" s="9">
        <f t="shared" si="2727"/>
        <v>0</v>
      </c>
      <c r="AW1712" s="96">
        <f t="shared" ref="AS1712:BH1714" si="2728">AW1713</f>
        <v>231</v>
      </c>
      <c r="AX1712" s="96">
        <f t="shared" si="2728"/>
        <v>0</v>
      </c>
      <c r="AY1712" s="9">
        <f t="shared" si="2728"/>
        <v>0</v>
      </c>
      <c r="AZ1712" s="9">
        <f t="shared" si="2728"/>
        <v>0</v>
      </c>
      <c r="BA1712" s="9">
        <f t="shared" si="2728"/>
        <v>0</v>
      </c>
      <c r="BB1712" s="9">
        <f t="shared" si="2728"/>
        <v>0</v>
      </c>
      <c r="BC1712" s="9">
        <f t="shared" si="2728"/>
        <v>231</v>
      </c>
      <c r="BD1712" s="9">
        <f t="shared" si="2728"/>
        <v>0</v>
      </c>
      <c r="BE1712" s="9">
        <f t="shared" si="2728"/>
        <v>0</v>
      </c>
      <c r="BF1712" s="9">
        <f t="shared" si="2728"/>
        <v>0</v>
      </c>
      <c r="BG1712" s="9">
        <f t="shared" si="2728"/>
        <v>0</v>
      </c>
      <c r="BH1712" s="9">
        <f t="shared" si="2728"/>
        <v>0</v>
      </c>
      <c r="BI1712" s="9">
        <f t="shared" ref="BE1712:BJ1714" si="2729">BI1713</f>
        <v>231</v>
      </c>
      <c r="BJ1712" s="9">
        <f t="shared" si="2729"/>
        <v>0</v>
      </c>
    </row>
    <row r="1713" spans="1:62" hidden="1" x14ac:dyDescent="0.25">
      <c r="A1713" s="25" t="s">
        <v>250</v>
      </c>
      <c r="B1713" s="30" t="s">
        <v>491</v>
      </c>
      <c r="C1713" s="31" t="s">
        <v>32</v>
      </c>
      <c r="D1713" s="31" t="s">
        <v>16</v>
      </c>
      <c r="E1713" s="30" t="s">
        <v>673</v>
      </c>
      <c r="F1713" s="31"/>
      <c r="G1713" s="9">
        <f>G1714</f>
        <v>231</v>
      </c>
      <c r="H1713" s="9">
        <f t="shared" si="2725"/>
        <v>0</v>
      </c>
      <c r="I1713" s="9">
        <f t="shared" si="2725"/>
        <v>0</v>
      </c>
      <c r="J1713" s="9">
        <f t="shared" si="2725"/>
        <v>0</v>
      </c>
      <c r="K1713" s="9">
        <f t="shared" si="2725"/>
        <v>0</v>
      </c>
      <c r="L1713" s="9">
        <f t="shared" si="2725"/>
        <v>0</v>
      </c>
      <c r="M1713" s="9">
        <f t="shared" si="2725"/>
        <v>231</v>
      </c>
      <c r="N1713" s="9">
        <f t="shared" si="2725"/>
        <v>0</v>
      </c>
      <c r="O1713" s="9">
        <f t="shared" si="2725"/>
        <v>0</v>
      </c>
      <c r="P1713" s="9">
        <f t="shared" si="2725"/>
        <v>0</v>
      </c>
      <c r="Q1713" s="9">
        <f t="shared" si="2725"/>
        <v>0</v>
      </c>
      <c r="R1713" s="9">
        <f t="shared" si="2725"/>
        <v>0</v>
      </c>
      <c r="S1713" s="9">
        <f t="shared" si="2725"/>
        <v>231</v>
      </c>
      <c r="T1713" s="9">
        <f t="shared" si="2725"/>
        <v>0</v>
      </c>
      <c r="U1713" s="9">
        <f t="shared" si="2726"/>
        <v>0</v>
      </c>
      <c r="V1713" s="9">
        <f t="shared" si="2726"/>
        <v>0</v>
      </c>
      <c r="W1713" s="9">
        <f t="shared" si="2726"/>
        <v>0</v>
      </c>
      <c r="X1713" s="9">
        <f t="shared" si="2726"/>
        <v>0</v>
      </c>
      <c r="Y1713" s="9">
        <f t="shared" si="2726"/>
        <v>231</v>
      </c>
      <c r="Z1713" s="9">
        <f t="shared" si="2726"/>
        <v>0</v>
      </c>
      <c r="AA1713" s="9">
        <f t="shared" si="2726"/>
        <v>0</v>
      </c>
      <c r="AB1713" s="9">
        <f t="shared" si="2726"/>
        <v>0</v>
      </c>
      <c r="AC1713" s="9">
        <f t="shared" si="2726"/>
        <v>0</v>
      </c>
      <c r="AD1713" s="9">
        <f t="shared" si="2726"/>
        <v>0</v>
      </c>
      <c r="AE1713" s="9">
        <f t="shared" si="2726"/>
        <v>231</v>
      </c>
      <c r="AF1713" s="9">
        <f t="shared" si="2726"/>
        <v>0</v>
      </c>
      <c r="AG1713" s="9">
        <f t="shared" si="2727"/>
        <v>0</v>
      </c>
      <c r="AH1713" s="9">
        <f t="shared" si="2727"/>
        <v>0</v>
      </c>
      <c r="AI1713" s="9">
        <f t="shared" si="2727"/>
        <v>0</v>
      </c>
      <c r="AJ1713" s="9">
        <f t="shared" si="2727"/>
        <v>0</v>
      </c>
      <c r="AK1713" s="9">
        <f t="shared" si="2727"/>
        <v>231</v>
      </c>
      <c r="AL1713" s="9">
        <f t="shared" si="2727"/>
        <v>0</v>
      </c>
      <c r="AM1713" s="9">
        <f t="shared" si="2727"/>
        <v>0</v>
      </c>
      <c r="AN1713" s="9">
        <f t="shared" si="2727"/>
        <v>0</v>
      </c>
      <c r="AO1713" s="9">
        <f t="shared" si="2727"/>
        <v>0</v>
      </c>
      <c r="AP1713" s="9">
        <f t="shared" si="2727"/>
        <v>0</v>
      </c>
      <c r="AQ1713" s="9">
        <f t="shared" si="2727"/>
        <v>231</v>
      </c>
      <c r="AR1713" s="9">
        <f t="shared" si="2727"/>
        <v>0</v>
      </c>
      <c r="AS1713" s="9">
        <f t="shared" si="2728"/>
        <v>0</v>
      </c>
      <c r="AT1713" s="9">
        <f t="shared" si="2728"/>
        <v>0</v>
      </c>
      <c r="AU1713" s="9">
        <f t="shared" si="2728"/>
        <v>0</v>
      </c>
      <c r="AV1713" s="9">
        <f t="shared" si="2728"/>
        <v>0</v>
      </c>
      <c r="AW1713" s="96">
        <f t="shared" si="2728"/>
        <v>231</v>
      </c>
      <c r="AX1713" s="96">
        <f t="shared" si="2728"/>
        <v>0</v>
      </c>
      <c r="AY1713" s="9">
        <f t="shared" si="2728"/>
        <v>0</v>
      </c>
      <c r="AZ1713" s="9">
        <f t="shared" si="2728"/>
        <v>0</v>
      </c>
      <c r="BA1713" s="9">
        <f t="shared" si="2728"/>
        <v>0</v>
      </c>
      <c r="BB1713" s="9">
        <f t="shared" si="2728"/>
        <v>0</v>
      </c>
      <c r="BC1713" s="9">
        <f t="shared" si="2728"/>
        <v>231</v>
      </c>
      <c r="BD1713" s="9">
        <f t="shared" si="2728"/>
        <v>0</v>
      </c>
      <c r="BE1713" s="9">
        <f t="shared" si="2729"/>
        <v>0</v>
      </c>
      <c r="BF1713" s="9">
        <f t="shared" si="2729"/>
        <v>0</v>
      </c>
      <c r="BG1713" s="9">
        <f t="shared" si="2729"/>
        <v>0</v>
      </c>
      <c r="BH1713" s="9">
        <f t="shared" si="2729"/>
        <v>0</v>
      </c>
      <c r="BI1713" s="9">
        <f t="shared" si="2729"/>
        <v>231</v>
      </c>
      <c r="BJ1713" s="9">
        <f t="shared" si="2729"/>
        <v>0</v>
      </c>
    </row>
    <row r="1714" spans="1:62" ht="33" hidden="1" x14ac:dyDescent="0.25">
      <c r="A1714" s="25" t="s">
        <v>242</v>
      </c>
      <c r="B1714" s="30" t="s">
        <v>491</v>
      </c>
      <c r="C1714" s="31" t="s">
        <v>32</v>
      </c>
      <c r="D1714" s="31" t="s">
        <v>16</v>
      </c>
      <c r="E1714" s="30" t="s">
        <v>673</v>
      </c>
      <c r="F1714" s="31">
        <v>200</v>
      </c>
      <c r="G1714" s="9">
        <f>G1715</f>
        <v>231</v>
      </c>
      <c r="H1714" s="9">
        <f t="shared" si="2725"/>
        <v>0</v>
      </c>
      <c r="I1714" s="9">
        <f t="shared" si="2725"/>
        <v>0</v>
      </c>
      <c r="J1714" s="9">
        <f t="shared" si="2725"/>
        <v>0</v>
      </c>
      <c r="K1714" s="9">
        <f t="shared" si="2725"/>
        <v>0</v>
      </c>
      <c r="L1714" s="9">
        <f t="shared" si="2725"/>
        <v>0</v>
      </c>
      <c r="M1714" s="9">
        <f t="shared" si="2725"/>
        <v>231</v>
      </c>
      <c r="N1714" s="9">
        <f t="shared" si="2725"/>
        <v>0</v>
      </c>
      <c r="O1714" s="9">
        <f t="shared" si="2725"/>
        <v>0</v>
      </c>
      <c r="P1714" s="9">
        <f t="shared" si="2725"/>
        <v>0</v>
      </c>
      <c r="Q1714" s="9">
        <f t="shared" si="2725"/>
        <v>0</v>
      </c>
      <c r="R1714" s="9">
        <f t="shared" si="2725"/>
        <v>0</v>
      </c>
      <c r="S1714" s="9">
        <f t="shared" si="2725"/>
        <v>231</v>
      </c>
      <c r="T1714" s="9">
        <f t="shared" si="2725"/>
        <v>0</v>
      </c>
      <c r="U1714" s="9">
        <f t="shared" si="2726"/>
        <v>0</v>
      </c>
      <c r="V1714" s="9">
        <f t="shared" si="2726"/>
        <v>0</v>
      </c>
      <c r="W1714" s="9">
        <f t="shared" si="2726"/>
        <v>0</v>
      </c>
      <c r="X1714" s="9">
        <f t="shared" si="2726"/>
        <v>0</v>
      </c>
      <c r="Y1714" s="9">
        <f t="shared" si="2726"/>
        <v>231</v>
      </c>
      <c r="Z1714" s="9">
        <f t="shared" si="2726"/>
        <v>0</v>
      </c>
      <c r="AA1714" s="9">
        <f t="shared" si="2726"/>
        <v>0</v>
      </c>
      <c r="AB1714" s="9">
        <f t="shared" si="2726"/>
        <v>0</v>
      </c>
      <c r="AC1714" s="9">
        <f t="shared" si="2726"/>
        <v>0</v>
      </c>
      <c r="AD1714" s="9">
        <f t="shared" si="2726"/>
        <v>0</v>
      </c>
      <c r="AE1714" s="9">
        <f t="shared" si="2726"/>
        <v>231</v>
      </c>
      <c r="AF1714" s="9">
        <f t="shared" si="2726"/>
        <v>0</v>
      </c>
      <c r="AG1714" s="9">
        <f t="shared" si="2727"/>
        <v>0</v>
      </c>
      <c r="AH1714" s="9">
        <f t="shared" si="2727"/>
        <v>0</v>
      </c>
      <c r="AI1714" s="9">
        <f t="shared" si="2727"/>
        <v>0</v>
      </c>
      <c r="AJ1714" s="9">
        <f t="shared" si="2727"/>
        <v>0</v>
      </c>
      <c r="AK1714" s="9">
        <f t="shared" si="2727"/>
        <v>231</v>
      </c>
      <c r="AL1714" s="9">
        <f t="shared" si="2727"/>
        <v>0</v>
      </c>
      <c r="AM1714" s="9">
        <f t="shared" si="2727"/>
        <v>0</v>
      </c>
      <c r="AN1714" s="9">
        <f t="shared" si="2727"/>
        <v>0</v>
      </c>
      <c r="AO1714" s="9">
        <f t="shared" si="2727"/>
        <v>0</v>
      </c>
      <c r="AP1714" s="9">
        <f t="shared" si="2727"/>
        <v>0</v>
      </c>
      <c r="AQ1714" s="9">
        <f t="shared" si="2727"/>
        <v>231</v>
      </c>
      <c r="AR1714" s="9">
        <f t="shared" si="2727"/>
        <v>0</v>
      </c>
      <c r="AS1714" s="9">
        <f t="shared" si="2728"/>
        <v>0</v>
      </c>
      <c r="AT1714" s="9">
        <f t="shared" si="2728"/>
        <v>0</v>
      </c>
      <c r="AU1714" s="9">
        <f t="shared" si="2728"/>
        <v>0</v>
      </c>
      <c r="AV1714" s="9">
        <f t="shared" si="2728"/>
        <v>0</v>
      </c>
      <c r="AW1714" s="96">
        <f t="shared" si="2728"/>
        <v>231</v>
      </c>
      <c r="AX1714" s="96">
        <f t="shared" si="2728"/>
        <v>0</v>
      </c>
      <c r="AY1714" s="9">
        <f t="shared" si="2728"/>
        <v>0</v>
      </c>
      <c r="AZ1714" s="9">
        <f t="shared" si="2728"/>
        <v>0</v>
      </c>
      <c r="BA1714" s="9">
        <f t="shared" si="2728"/>
        <v>0</v>
      </c>
      <c r="BB1714" s="9">
        <f t="shared" si="2728"/>
        <v>0</v>
      </c>
      <c r="BC1714" s="9">
        <f t="shared" si="2728"/>
        <v>231</v>
      </c>
      <c r="BD1714" s="9">
        <f t="shared" si="2728"/>
        <v>0</v>
      </c>
      <c r="BE1714" s="9">
        <f t="shared" si="2729"/>
        <v>0</v>
      </c>
      <c r="BF1714" s="9">
        <f t="shared" si="2729"/>
        <v>0</v>
      </c>
      <c r="BG1714" s="9">
        <f t="shared" si="2729"/>
        <v>0</v>
      </c>
      <c r="BH1714" s="9">
        <f t="shared" si="2729"/>
        <v>0</v>
      </c>
      <c r="BI1714" s="9">
        <f t="shared" si="2729"/>
        <v>231</v>
      </c>
      <c r="BJ1714" s="9">
        <f t="shared" si="2729"/>
        <v>0</v>
      </c>
    </row>
    <row r="1715" spans="1:62" ht="33" hidden="1" x14ac:dyDescent="0.25">
      <c r="A1715" s="25" t="s">
        <v>36</v>
      </c>
      <c r="B1715" s="30" t="s">
        <v>491</v>
      </c>
      <c r="C1715" s="31" t="s">
        <v>32</v>
      </c>
      <c r="D1715" s="31" t="s">
        <v>16</v>
      </c>
      <c r="E1715" s="30" t="s">
        <v>673</v>
      </c>
      <c r="F1715" s="31">
        <v>240</v>
      </c>
      <c r="G1715" s="9">
        <v>231</v>
      </c>
      <c r="H1715" s="9"/>
      <c r="I1715" s="84"/>
      <c r="J1715" s="84"/>
      <c r="K1715" s="84"/>
      <c r="L1715" s="84"/>
      <c r="M1715" s="9">
        <f>G1715+I1715+J1715+K1715+L1715</f>
        <v>231</v>
      </c>
      <c r="N1715" s="9">
        <f>H1715+L1715</f>
        <v>0</v>
      </c>
      <c r="O1715" s="85"/>
      <c r="P1715" s="85"/>
      <c r="Q1715" s="85"/>
      <c r="R1715" s="85"/>
      <c r="S1715" s="9">
        <f>M1715+O1715+P1715+Q1715+R1715</f>
        <v>231</v>
      </c>
      <c r="T1715" s="9">
        <f>N1715+R1715</f>
        <v>0</v>
      </c>
      <c r="U1715" s="85"/>
      <c r="V1715" s="85"/>
      <c r="W1715" s="85"/>
      <c r="X1715" s="85"/>
      <c r="Y1715" s="9">
        <f>S1715+U1715+V1715+W1715+X1715</f>
        <v>231</v>
      </c>
      <c r="Z1715" s="9">
        <f>T1715+X1715</f>
        <v>0</v>
      </c>
      <c r="AA1715" s="85"/>
      <c r="AB1715" s="85"/>
      <c r="AC1715" s="85"/>
      <c r="AD1715" s="85"/>
      <c r="AE1715" s="9">
        <f>Y1715+AA1715+AB1715+AC1715+AD1715</f>
        <v>231</v>
      </c>
      <c r="AF1715" s="9">
        <f>Z1715+AD1715</f>
        <v>0</v>
      </c>
      <c r="AG1715" s="85"/>
      <c r="AH1715" s="85"/>
      <c r="AI1715" s="85"/>
      <c r="AJ1715" s="85"/>
      <c r="AK1715" s="9">
        <f>AE1715+AG1715+AH1715+AI1715+AJ1715</f>
        <v>231</v>
      </c>
      <c r="AL1715" s="9">
        <f>AF1715+AJ1715</f>
        <v>0</v>
      </c>
      <c r="AM1715" s="85"/>
      <c r="AN1715" s="85"/>
      <c r="AO1715" s="85"/>
      <c r="AP1715" s="85"/>
      <c r="AQ1715" s="9">
        <f>AK1715+AM1715+AN1715+AO1715+AP1715</f>
        <v>231</v>
      </c>
      <c r="AR1715" s="9">
        <f>AL1715+AP1715</f>
        <v>0</v>
      </c>
      <c r="AS1715" s="85"/>
      <c r="AT1715" s="85"/>
      <c r="AU1715" s="85"/>
      <c r="AV1715" s="85"/>
      <c r="AW1715" s="96">
        <f>AQ1715+AS1715+AT1715+AU1715+AV1715</f>
        <v>231</v>
      </c>
      <c r="AX1715" s="96">
        <f>AR1715+AV1715</f>
        <v>0</v>
      </c>
      <c r="AY1715" s="85"/>
      <c r="AZ1715" s="85"/>
      <c r="BA1715" s="85"/>
      <c r="BB1715" s="85"/>
      <c r="BC1715" s="9">
        <f>AW1715+AY1715+AZ1715+BA1715+BB1715</f>
        <v>231</v>
      </c>
      <c r="BD1715" s="9">
        <f>AX1715+BB1715</f>
        <v>0</v>
      </c>
      <c r="BE1715" s="85"/>
      <c r="BF1715" s="85"/>
      <c r="BG1715" s="85"/>
      <c r="BH1715" s="85"/>
      <c r="BI1715" s="9">
        <f>BC1715+BE1715+BF1715+BG1715+BH1715</f>
        <v>231</v>
      </c>
      <c r="BJ1715" s="9">
        <f>BD1715+BH1715</f>
        <v>0</v>
      </c>
    </row>
    <row r="1716" spans="1:62" hidden="1" x14ac:dyDescent="0.25">
      <c r="A1716" s="25" t="s">
        <v>126</v>
      </c>
      <c r="B1716" s="30" t="s">
        <v>491</v>
      </c>
      <c r="C1716" s="31" t="s">
        <v>32</v>
      </c>
      <c r="D1716" s="31" t="s">
        <v>16</v>
      </c>
      <c r="E1716" s="30" t="s">
        <v>127</v>
      </c>
      <c r="F1716" s="31"/>
      <c r="G1716" s="9">
        <f>G1717+G1720+G1723+G1726+G1729</f>
        <v>9850</v>
      </c>
      <c r="H1716" s="9">
        <f t="shared" ref="H1716:N1716" si="2730">H1717+H1720+H1723+H1726+H1729</f>
        <v>0</v>
      </c>
      <c r="I1716" s="9">
        <f t="shared" si="2730"/>
        <v>0</v>
      </c>
      <c r="J1716" s="9">
        <f t="shared" si="2730"/>
        <v>0</v>
      </c>
      <c r="K1716" s="9">
        <f t="shared" si="2730"/>
        <v>0</v>
      </c>
      <c r="L1716" s="9">
        <f t="shared" si="2730"/>
        <v>0</v>
      </c>
      <c r="M1716" s="9">
        <f t="shared" si="2730"/>
        <v>9850</v>
      </c>
      <c r="N1716" s="9">
        <f t="shared" si="2730"/>
        <v>0</v>
      </c>
      <c r="O1716" s="9">
        <f t="shared" ref="O1716:T1716" si="2731">O1717+O1720+O1723+O1726+O1729</f>
        <v>0</v>
      </c>
      <c r="P1716" s="9">
        <f t="shared" si="2731"/>
        <v>0</v>
      </c>
      <c r="Q1716" s="9">
        <f t="shared" si="2731"/>
        <v>0</v>
      </c>
      <c r="R1716" s="9">
        <f t="shared" si="2731"/>
        <v>0</v>
      </c>
      <c r="S1716" s="9">
        <f t="shared" si="2731"/>
        <v>9850</v>
      </c>
      <c r="T1716" s="9">
        <f t="shared" si="2731"/>
        <v>0</v>
      </c>
      <c r="U1716" s="9">
        <f t="shared" ref="U1716:Z1716" si="2732">U1717+U1720+U1723+U1726+U1729</f>
        <v>0</v>
      </c>
      <c r="V1716" s="9">
        <f t="shared" si="2732"/>
        <v>0</v>
      </c>
      <c r="W1716" s="9">
        <f t="shared" si="2732"/>
        <v>0</v>
      </c>
      <c r="X1716" s="9">
        <f t="shared" si="2732"/>
        <v>0</v>
      </c>
      <c r="Y1716" s="9">
        <f t="shared" si="2732"/>
        <v>9850</v>
      </c>
      <c r="Z1716" s="9">
        <f t="shared" si="2732"/>
        <v>0</v>
      </c>
      <c r="AA1716" s="9">
        <f t="shared" ref="AA1716:AF1716" si="2733">AA1717+AA1720+AA1723+AA1726+AA1729</f>
        <v>0</v>
      </c>
      <c r="AB1716" s="9">
        <f t="shared" si="2733"/>
        <v>0</v>
      </c>
      <c r="AC1716" s="9">
        <f t="shared" si="2733"/>
        <v>0</v>
      </c>
      <c r="AD1716" s="9">
        <f t="shared" si="2733"/>
        <v>0</v>
      </c>
      <c r="AE1716" s="9">
        <f t="shared" si="2733"/>
        <v>9850</v>
      </c>
      <c r="AF1716" s="9">
        <f t="shared" si="2733"/>
        <v>0</v>
      </c>
      <c r="AG1716" s="9">
        <f t="shared" ref="AG1716:AL1716" si="2734">AG1717+AG1720+AG1723+AG1726+AG1729</f>
        <v>0</v>
      </c>
      <c r="AH1716" s="9">
        <f t="shared" si="2734"/>
        <v>0</v>
      </c>
      <c r="AI1716" s="9">
        <f t="shared" si="2734"/>
        <v>0</v>
      </c>
      <c r="AJ1716" s="9">
        <f t="shared" si="2734"/>
        <v>0</v>
      </c>
      <c r="AK1716" s="9">
        <f t="shared" si="2734"/>
        <v>9850</v>
      </c>
      <c r="AL1716" s="9">
        <f t="shared" si="2734"/>
        <v>0</v>
      </c>
      <c r="AM1716" s="9">
        <f t="shared" ref="AM1716:AR1716" si="2735">AM1717+AM1720+AM1723+AM1726+AM1729</f>
        <v>0</v>
      </c>
      <c r="AN1716" s="9">
        <f t="shared" si="2735"/>
        <v>0</v>
      </c>
      <c r="AO1716" s="9">
        <f t="shared" si="2735"/>
        <v>0</v>
      </c>
      <c r="AP1716" s="9">
        <f t="shared" si="2735"/>
        <v>0</v>
      </c>
      <c r="AQ1716" s="9">
        <f t="shared" si="2735"/>
        <v>9850</v>
      </c>
      <c r="AR1716" s="9">
        <f t="shared" si="2735"/>
        <v>0</v>
      </c>
      <c r="AS1716" s="9">
        <f t="shared" ref="AS1716:AX1716" si="2736">AS1717+AS1720+AS1723+AS1726+AS1729</f>
        <v>0</v>
      </c>
      <c r="AT1716" s="9">
        <f t="shared" si="2736"/>
        <v>0</v>
      </c>
      <c r="AU1716" s="9">
        <f t="shared" si="2736"/>
        <v>0</v>
      </c>
      <c r="AV1716" s="9">
        <f t="shared" si="2736"/>
        <v>0</v>
      </c>
      <c r="AW1716" s="96">
        <f t="shared" si="2736"/>
        <v>9850</v>
      </c>
      <c r="AX1716" s="96">
        <f t="shared" si="2736"/>
        <v>0</v>
      </c>
      <c r="AY1716" s="9">
        <f t="shared" ref="AY1716:BD1716" si="2737">AY1717+AY1720+AY1723+AY1726+AY1729</f>
        <v>0</v>
      </c>
      <c r="AZ1716" s="9">
        <f t="shared" si="2737"/>
        <v>0</v>
      </c>
      <c r="BA1716" s="9">
        <f t="shared" si="2737"/>
        <v>0</v>
      </c>
      <c r="BB1716" s="9">
        <f t="shared" si="2737"/>
        <v>0</v>
      </c>
      <c r="BC1716" s="9">
        <f t="shared" si="2737"/>
        <v>9850</v>
      </c>
      <c r="BD1716" s="9">
        <f t="shared" si="2737"/>
        <v>0</v>
      </c>
      <c r="BE1716" s="9">
        <f t="shared" ref="BE1716:BJ1716" si="2738">BE1717+BE1720+BE1723+BE1726+BE1729</f>
        <v>0</v>
      </c>
      <c r="BF1716" s="9">
        <f t="shared" si="2738"/>
        <v>0</v>
      </c>
      <c r="BG1716" s="9">
        <f t="shared" si="2738"/>
        <v>0</v>
      </c>
      <c r="BH1716" s="9">
        <f t="shared" si="2738"/>
        <v>0</v>
      </c>
      <c r="BI1716" s="9">
        <f t="shared" si="2738"/>
        <v>9850</v>
      </c>
      <c r="BJ1716" s="9">
        <f t="shared" si="2738"/>
        <v>0</v>
      </c>
    </row>
    <row r="1717" spans="1:62" ht="87" hidden="1" customHeight="1" x14ac:dyDescent="0.25">
      <c r="A1717" s="25" t="s">
        <v>552</v>
      </c>
      <c r="B1717" s="30" t="s">
        <v>491</v>
      </c>
      <c r="C1717" s="31" t="s">
        <v>32</v>
      </c>
      <c r="D1717" s="31" t="s">
        <v>16</v>
      </c>
      <c r="E1717" s="30" t="s">
        <v>551</v>
      </c>
      <c r="F1717" s="31"/>
      <c r="G1717" s="9">
        <f t="shared" ref="G1717:V1718" si="2739">G1718</f>
        <v>2687</v>
      </c>
      <c r="H1717" s="9">
        <f t="shared" si="2739"/>
        <v>0</v>
      </c>
      <c r="I1717" s="9">
        <f t="shared" si="2739"/>
        <v>0</v>
      </c>
      <c r="J1717" s="9">
        <f t="shared" si="2739"/>
        <v>0</v>
      </c>
      <c r="K1717" s="9">
        <f t="shared" si="2739"/>
        <v>0</v>
      </c>
      <c r="L1717" s="9">
        <f t="shared" si="2739"/>
        <v>0</v>
      </c>
      <c r="M1717" s="9">
        <f t="shared" si="2739"/>
        <v>2687</v>
      </c>
      <c r="N1717" s="9">
        <f t="shared" si="2739"/>
        <v>0</v>
      </c>
      <c r="O1717" s="9">
        <f t="shared" si="2739"/>
        <v>0</v>
      </c>
      <c r="P1717" s="9">
        <f t="shared" si="2739"/>
        <v>0</v>
      </c>
      <c r="Q1717" s="9">
        <f t="shared" si="2739"/>
        <v>0</v>
      </c>
      <c r="R1717" s="9">
        <f t="shared" si="2739"/>
        <v>0</v>
      </c>
      <c r="S1717" s="9">
        <f t="shared" si="2739"/>
        <v>2687</v>
      </c>
      <c r="T1717" s="9">
        <f t="shared" si="2739"/>
        <v>0</v>
      </c>
      <c r="U1717" s="9">
        <f t="shared" si="2739"/>
        <v>0</v>
      </c>
      <c r="V1717" s="9">
        <f t="shared" si="2739"/>
        <v>0</v>
      </c>
      <c r="W1717" s="9">
        <f t="shared" ref="U1717:AJ1718" si="2740">W1718</f>
        <v>0</v>
      </c>
      <c r="X1717" s="9">
        <f t="shared" si="2740"/>
        <v>0</v>
      </c>
      <c r="Y1717" s="9">
        <f t="shared" si="2740"/>
        <v>2687</v>
      </c>
      <c r="Z1717" s="9">
        <f t="shared" si="2740"/>
        <v>0</v>
      </c>
      <c r="AA1717" s="9">
        <f t="shared" si="2740"/>
        <v>0</v>
      </c>
      <c r="AB1717" s="9">
        <f t="shared" si="2740"/>
        <v>0</v>
      </c>
      <c r="AC1717" s="9">
        <f t="shared" si="2740"/>
        <v>0</v>
      </c>
      <c r="AD1717" s="9">
        <f t="shared" si="2740"/>
        <v>0</v>
      </c>
      <c r="AE1717" s="9">
        <f t="shared" si="2740"/>
        <v>2687</v>
      </c>
      <c r="AF1717" s="9">
        <f t="shared" si="2740"/>
        <v>0</v>
      </c>
      <c r="AG1717" s="9">
        <f t="shared" si="2740"/>
        <v>0</v>
      </c>
      <c r="AH1717" s="9">
        <f t="shared" si="2740"/>
        <v>0</v>
      </c>
      <c r="AI1717" s="9">
        <f t="shared" si="2740"/>
        <v>0</v>
      </c>
      <c r="AJ1717" s="9">
        <f t="shared" si="2740"/>
        <v>0</v>
      </c>
      <c r="AK1717" s="9">
        <f t="shared" ref="AG1717:AV1718" si="2741">AK1718</f>
        <v>2687</v>
      </c>
      <c r="AL1717" s="9">
        <f t="shared" si="2741"/>
        <v>0</v>
      </c>
      <c r="AM1717" s="9">
        <f t="shared" si="2741"/>
        <v>0</v>
      </c>
      <c r="AN1717" s="9">
        <f t="shared" si="2741"/>
        <v>0</v>
      </c>
      <c r="AO1717" s="9">
        <f t="shared" si="2741"/>
        <v>0</v>
      </c>
      <c r="AP1717" s="9">
        <f t="shared" si="2741"/>
        <v>0</v>
      </c>
      <c r="AQ1717" s="9">
        <f t="shared" si="2741"/>
        <v>2687</v>
      </c>
      <c r="AR1717" s="9">
        <f t="shared" si="2741"/>
        <v>0</v>
      </c>
      <c r="AS1717" s="9">
        <f t="shared" si="2741"/>
        <v>0</v>
      </c>
      <c r="AT1717" s="9">
        <f t="shared" si="2741"/>
        <v>0</v>
      </c>
      <c r="AU1717" s="9">
        <f t="shared" si="2741"/>
        <v>0</v>
      </c>
      <c r="AV1717" s="9">
        <f t="shared" si="2741"/>
        <v>0</v>
      </c>
      <c r="AW1717" s="96">
        <f t="shared" ref="AS1717:BH1718" si="2742">AW1718</f>
        <v>2687</v>
      </c>
      <c r="AX1717" s="96">
        <f t="shared" si="2742"/>
        <v>0</v>
      </c>
      <c r="AY1717" s="9">
        <f t="shared" si="2742"/>
        <v>0</v>
      </c>
      <c r="AZ1717" s="9">
        <f t="shared" si="2742"/>
        <v>0</v>
      </c>
      <c r="BA1717" s="9">
        <f t="shared" si="2742"/>
        <v>0</v>
      </c>
      <c r="BB1717" s="9">
        <f t="shared" si="2742"/>
        <v>0</v>
      </c>
      <c r="BC1717" s="9">
        <f t="shared" si="2742"/>
        <v>2687</v>
      </c>
      <c r="BD1717" s="9">
        <f t="shared" si="2742"/>
        <v>0</v>
      </c>
      <c r="BE1717" s="9">
        <f t="shared" si="2742"/>
        <v>0</v>
      </c>
      <c r="BF1717" s="9">
        <f t="shared" si="2742"/>
        <v>0</v>
      </c>
      <c r="BG1717" s="9">
        <f t="shared" si="2742"/>
        <v>0</v>
      </c>
      <c r="BH1717" s="9">
        <f t="shared" si="2742"/>
        <v>0</v>
      </c>
      <c r="BI1717" s="9">
        <f t="shared" ref="BE1717:BJ1718" si="2743">BI1718</f>
        <v>2687</v>
      </c>
      <c r="BJ1717" s="9">
        <f t="shared" si="2743"/>
        <v>0</v>
      </c>
    </row>
    <row r="1718" spans="1:62" ht="34.5" hidden="1" customHeight="1" x14ac:dyDescent="0.25">
      <c r="A1718" s="25" t="s">
        <v>11</v>
      </c>
      <c r="B1718" s="30" t="s">
        <v>491</v>
      </c>
      <c r="C1718" s="31" t="s">
        <v>32</v>
      </c>
      <c r="D1718" s="31" t="s">
        <v>16</v>
      </c>
      <c r="E1718" s="30" t="s">
        <v>551</v>
      </c>
      <c r="F1718" s="31">
        <v>600</v>
      </c>
      <c r="G1718" s="9">
        <f t="shared" si="2739"/>
        <v>2687</v>
      </c>
      <c r="H1718" s="9">
        <f t="shared" si="2739"/>
        <v>0</v>
      </c>
      <c r="I1718" s="9">
        <f t="shared" si="2739"/>
        <v>0</v>
      </c>
      <c r="J1718" s="9">
        <f t="shared" si="2739"/>
        <v>0</v>
      </c>
      <c r="K1718" s="9">
        <f t="shared" si="2739"/>
        <v>0</v>
      </c>
      <c r="L1718" s="9">
        <f t="shared" si="2739"/>
        <v>0</v>
      </c>
      <c r="M1718" s="9">
        <f t="shared" si="2739"/>
        <v>2687</v>
      </c>
      <c r="N1718" s="9">
        <f t="shared" si="2739"/>
        <v>0</v>
      </c>
      <c r="O1718" s="9">
        <f t="shared" si="2739"/>
        <v>0</v>
      </c>
      <c r="P1718" s="9">
        <f t="shared" si="2739"/>
        <v>0</v>
      </c>
      <c r="Q1718" s="9">
        <f t="shared" si="2739"/>
        <v>0</v>
      </c>
      <c r="R1718" s="9">
        <f t="shared" si="2739"/>
        <v>0</v>
      </c>
      <c r="S1718" s="9">
        <f t="shared" si="2739"/>
        <v>2687</v>
      </c>
      <c r="T1718" s="9">
        <f t="shared" si="2739"/>
        <v>0</v>
      </c>
      <c r="U1718" s="9">
        <f t="shared" si="2740"/>
        <v>0</v>
      </c>
      <c r="V1718" s="9">
        <f t="shared" si="2740"/>
        <v>0</v>
      </c>
      <c r="W1718" s="9">
        <f t="shared" si="2740"/>
        <v>0</v>
      </c>
      <c r="X1718" s="9">
        <f t="shared" si="2740"/>
        <v>0</v>
      </c>
      <c r="Y1718" s="9">
        <f t="shared" si="2740"/>
        <v>2687</v>
      </c>
      <c r="Z1718" s="9">
        <f t="shared" si="2740"/>
        <v>0</v>
      </c>
      <c r="AA1718" s="9">
        <f t="shared" si="2740"/>
        <v>0</v>
      </c>
      <c r="AB1718" s="9">
        <f t="shared" si="2740"/>
        <v>0</v>
      </c>
      <c r="AC1718" s="9">
        <f t="shared" si="2740"/>
        <v>0</v>
      </c>
      <c r="AD1718" s="9">
        <f t="shared" si="2740"/>
        <v>0</v>
      </c>
      <c r="AE1718" s="9">
        <f t="shared" si="2740"/>
        <v>2687</v>
      </c>
      <c r="AF1718" s="9">
        <f t="shared" si="2740"/>
        <v>0</v>
      </c>
      <c r="AG1718" s="9">
        <f t="shared" si="2741"/>
        <v>0</v>
      </c>
      <c r="AH1718" s="9">
        <f t="shared" si="2741"/>
        <v>0</v>
      </c>
      <c r="AI1718" s="9">
        <f t="shared" si="2741"/>
        <v>0</v>
      </c>
      <c r="AJ1718" s="9">
        <f t="shared" si="2741"/>
        <v>0</v>
      </c>
      <c r="AK1718" s="9">
        <f t="shared" si="2741"/>
        <v>2687</v>
      </c>
      <c r="AL1718" s="9">
        <f t="shared" si="2741"/>
        <v>0</v>
      </c>
      <c r="AM1718" s="9">
        <f t="shared" si="2741"/>
        <v>0</v>
      </c>
      <c r="AN1718" s="9">
        <f t="shared" si="2741"/>
        <v>0</v>
      </c>
      <c r="AO1718" s="9">
        <f t="shared" si="2741"/>
        <v>0</v>
      </c>
      <c r="AP1718" s="9">
        <f t="shared" si="2741"/>
        <v>0</v>
      </c>
      <c r="AQ1718" s="9">
        <f t="shared" si="2741"/>
        <v>2687</v>
      </c>
      <c r="AR1718" s="9">
        <f t="shared" si="2741"/>
        <v>0</v>
      </c>
      <c r="AS1718" s="9">
        <f t="shared" si="2742"/>
        <v>0</v>
      </c>
      <c r="AT1718" s="9">
        <f t="shared" si="2742"/>
        <v>0</v>
      </c>
      <c r="AU1718" s="9">
        <f t="shared" si="2742"/>
        <v>0</v>
      </c>
      <c r="AV1718" s="9">
        <f t="shared" si="2742"/>
        <v>0</v>
      </c>
      <c r="AW1718" s="96">
        <f t="shared" si="2742"/>
        <v>2687</v>
      </c>
      <c r="AX1718" s="96">
        <f t="shared" si="2742"/>
        <v>0</v>
      </c>
      <c r="AY1718" s="9">
        <f t="shared" si="2742"/>
        <v>0</v>
      </c>
      <c r="AZ1718" s="9">
        <f t="shared" si="2742"/>
        <v>0</v>
      </c>
      <c r="BA1718" s="9">
        <f t="shared" si="2742"/>
        <v>0</v>
      </c>
      <c r="BB1718" s="9">
        <f t="shared" si="2742"/>
        <v>0</v>
      </c>
      <c r="BC1718" s="9">
        <f t="shared" si="2742"/>
        <v>2687</v>
      </c>
      <c r="BD1718" s="9">
        <f t="shared" si="2742"/>
        <v>0</v>
      </c>
      <c r="BE1718" s="9">
        <f t="shared" si="2743"/>
        <v>0</v>
      </c>
      <c r="BF1718" s="9">
        <f t="shared" si="2743"/>
        <v>0</v>
      </c>
      <c r="BG1718" s="9">
        <f t="shared" si="2743"/>
        <v>0</v>
      </c>
      <c r="BH1718" s="9">
        <f t="shared" si="2743"/>
        <v>0</v>
      </c>
      <c r="BI1718" s="9">
        <f t="shared" si="2743"/>
        <v>2687</v>
      </c>
      <c r="BJ1718" s="9">
        <f t="shared" si="2743"/>
        <v>0</v>
      </c>
    </row>
    <row r="1719" spans="1:62" ht="34.5" hidden="1" customHeight="1" x14ac:dyDescent="0.25">
      <c r="A1719" s="25" t="s">
        <v>130</v>
      </c>
      <c r="B1719" s="30" t="s">
        <v>491</v>
      </c>
      <c r="C1719" s="31" t="s">
        <v>32</v>
      </c>
      <c r="D1719" s="31" t="s">
        <v>16</v>
      </c>
      <c r="E1719" s="30" t="s">
        <v>551</v>
      </c>
      <c r="F1719" s="31" t="s">
        <v>131</v>
      </c>
      <c r="G1719" s="9">
        <v>2687</v>
      </c>
      <c r="H1719" s="9"/>
      <c r="I1719" s="84"/>
      <c r="J1719" s="84"/>
      <c r="K1719" s="84"/>
      <c r="L1719" s="84"/>
      <c r="M1719" s="9">
        <f>G1719+I1719+J1719+K1719+L1719</f>
        <v>2687</v>
      </c>
      <c r="N1719" s="9">
        <f>H1719+L1719</f>
        <v>0</v>
      </c>
      <c r="O1719" s="85"/>
      <c r="P1719" s="85"/>
      <c r="Q1719" s="85"/>
      <c r="R1719" s="85"/>
      <c r="S1719" s="9">
        <f>M1719+O1719+P1719+Q1719+R1719</f>
        <v>2687</v>
      </c>
      <c r="T1719" s="9">
        <f>N1719+R1719</f>
        <v>0</v>
      </c>
      <c r="U1719" s="85"/>
      <c r="V1719" s="85"/>
      <c r="W1719" s="85"/>
      <c r="X1719" s="85"/>
      <c r="Y1719" s="9">
        <f>S1719+U1719+V1719+W1719+X1719</f>
        <v>2687</v>
      </c>
      <c r="Z1719" s="9">
        <f>T1719+X1719</f>
        <v>0</v>
      </c>
      <c r="AA1719" s="85"/>
      <c r="AB1719" s="85"/>
      <c r="AC1719" s="85"/>
      <c r="AD1719" s="85"/>
      <c r="AE1719" s="9">
        <f>Y1719+AA1719+AB1719+AC1719+AD1719</f>
        <v>2687</v>
      </c>
      <c r="AF1719" s="9">
        <f>Z1719+AD1719</f>
        <v>0</v>
      </c>
      <c r="AG1719" s="85"/>
      <c r="AH1719" s="85"/>
      <c r="AI1719" s="85"/>
      <c r="AJ1719" s="85"/>
      <c r="AK1719" s="9">
        <f>AE1719+AG1719+AH1719+AI1719+AJ1719</f>
        <v>2687</v>
      </c>
      <c r="AL1719" s="9">
        <f>AF1719+AJ1719</f>
        <v>0</v>
      </c>
      <c r="AM1719" s="85"/>
      <c r="AN1719" s="85"/>
      <c r="AO1719" s="85"/>
      <c r="AP1719" s="85"/>
      <c r="AQ1719" s="9">
        <f>AK1719+AM1719+AN1719+AO1719+AP1719</f>
        <v>2687</v>
      </c>
      <c r="AR1719" s="9">
        <f>AL1719+AP1719</f>
        <v>0</v>
      </c>
      <c r="AS1719" s="85"/>
      <c r="AT1719" s="85"/>
      <c r="AU1719" s="85"/>
      <c r="AV1719" s="85"/>
      <c r="AW1719" s="96">
        <f>AQ1719+AS1719+AT1719+AU1719+AV1719</f>
        <v>2687</v>
      </c>
      <c r="AX1719" s="96">
        <f>AR1719+AV1719</f>
        <v>0</v>
      </c>
      <c r="AY1719" s="85"/>
      <c r="AZ1719" s="85"/>
      <c r="BA1719" s="85"/>
      <c r="BB1719" s="85"/>
      <c r="BC1719" s="9">
        <f>AW1719+AY1719+AZ1719+BA1719+BB1719</f>
        <v>2687</v>
      </c>
      <c r="BD1719" s="9">
        <f>AX1719+BB1719</f>
        <v>0</v>
      </c>
      <c r="BE1719" s="85"/>
      <c r="BF1719" s="85"/>
      <c r="BG1719" s="85"/>
      <c r="BH1719" s="85"/>
      <c r="BI1719" s="9">
        <f>BC1719+BE1719+BF1719+BG1719+BH1719</f>
        <v>2687</v>
      </c>
      <c r="BJ1719" s="9">
        <f>BD1719+BH1719</f>
        <v>0</v>
      </c>
    </row>
    <row r="1720" spans="1:62" ht="54.75" hidden="1" customHeight="1" x14ac:dyDescent="0.25">
      <c r="A1720" s="25" t="s">
        <v>253</v>
      </c>
      <c r="B1720" s="30" t="s">
        <v>491</v>
      </c>
      <c r="C1720" s="31" t="s">
        <v>32</v>
      </c>
      <c r="D1720" s="31" t="s">
        <v>16</v>
      </c>
      <c r="E1720" s="30" t="s">
        <v>458</v>
      </c>
      <c r="F1720" s="31"/>
      <c r="G1720" s="9">
        <f t="shared" ref="G1720:V1721" si="2744">G1721</f>
        <v>1000</v>
      </c>
      <c r="H1720" s="9">
        <f t="shared" si="2744"/>
        <v>0</v>
      </c>
      <c r="I1720" s="9">
        <f t="shared" si="2744"/>
        <v>0</v>
      </c>
      <c r="J1720" s="9">
        <f t="shared" si="2744"/>
        <v>0</v>
      </c>
      <c r="K1720" s="9">
        <f t="shared" si="2744"/>
        <v>0</v>
      </c>
      <c r="L1720" s="9">
        <f t="shared" si="2744"/>
        <v>0</v>
      </c>
      <c r="M1720" s="9">
        <f t="shared" si="2744"/>
        <v>1000</v>
      </c>
      <c r="N1720" s="9">
        <f t="shared" si="2744"/>
        <v>0</v>
      </c>
      <c r="O1720" s="9">
        <f t="shared" si="2744"/>
        <v>0</v>
      </c>
      <c r="P1720" s="9">
        <f t="shared" si="2744"/>
        <v>0</v>
      </c>
      <c r="Q1720" s="9">
        <f t="shared" si="2744"/>
        <v>0</v>
      </c>
      <c r="R1720" s="9">
        <f t="shared" si="2744"/>
        <v>0</v>
      </c>
      <c r="S1720" s="9">
        <f t="shared" si="2744"/>
        <v>1000</v>
      </c>
      <c r="T1720" s="9">
        <f t="shared" si="2744"/>
        <v>0</v>
      </c>
      <c r="U1720" s="9">
        <f t="shared" si="2744"/>
        <v>0</v>
      </c>
      <c r="V1720" s="9">
        <f t="shared" si="2744"/>
        <v>0</v>
      </c>
      <c r="W1720" s="9">
        <f t="shared" ref="U1720:AJ1721" si="2745">W1721</f>
        <v>0</v>
      </c>
      <c r="X1720" s="9">
        <f t="shared" si="2745"/>
        <v>0</v>
      </c>
      <c r="Y1720" s="9">
        <f t="shared" si="2745"/>
        <v>1000</v>
      </c>
      <c r="Z1720" s="9">
        <f t="shared" si="2745"/>
        <v>0</v>
      </c>
      <c r="AA1720" s="9">
        <f t="shared" si="2745"/>
        <v>0</v>
      </c>
      <c r="AB1720" s="9">
        <f t="shared" si="2745"/>
        <v>0</v>
      </c>
      <c r="AC1720" s="9">
        <f t="shared" si="2745"/>
        <v>0</v>
      </c>
      <c r="AD1720" s="9">
        <f t="shared" si="2745"/>
        <v>0</v>
      </c>
      <c r="AE1720" s="9">
        <f t="shared" si="2745"/>
        <v>1000</v>
      </c>
      <c r="AF1720" s="9">
        <f t="shared" si="2745"/>
        <v>0</v>
      </c>
      <c r="AG1720" s="9">
        <f t="shared" si="2745"/>
        <v>0</v>
      </c>
      <c r="AH1720" s="9">
        <f t="shared" si="2745"/>
        <v>0</v>
      </c>
      <c r="AI1720" s="9">
        <f t="shared" si="2745"/>
        <v>0</v>
      </c>
      <c r="AJ1720" s="9">
        <f t="shared" si="2745"/>
        <v>0</v>
      </c>
      <c r="AK1720" s="9">
        <f t="shared" ref="AG1720:AV1721" si="2746">AK1721</f>
        <v>1000</v>
      </c>
      <c r="AL1720" s="9">
        <f t="shared" si="2746"/>
        <v>0</v>
      </c>
      <c r="AM1720" s="9">
        <f t="shared" si="2746"/>
        <v>0</v>
      </c>
      <c r="AN1720" s="9">
        <f t="shared" si="2746"/>
        <v>0</v>
      </c>
      <c r="AO1720" s="9">
        <f t="shared" si="2746"/>
        <v>0</v>
      </c>
      <c r="AP1720" s="9">
        <f t="shared" si="2746"/>
        <v>0</v>
      </c>
      <c r="AQ1720" s="9">
        <f t="shared" si="2746"/>
        <v>1000</v>
      </c>
      <c r="AR1720" s="9">
        <f t="shared" si="2746"/>
        <v>0</v>
      </c>
      <c r="AS1720" s="9">
        <f t="shared" si="2746"/>
        <v>0</v>
      </c>
      <c r="AT1720" s="9">
        <f t="shared" si="2746"/>
        <v>0</v>
      </c>
      <c r="AU1720" s="9">
        <f t="shared" si="2746"/>
        <v>0</v>
      </c>
      <c r="AV1720" s="9">
        <f t="shared" si="2746"/>
        <v>0</v>
      </c>
      <c r="AW1720" s="96">
        <f t="shared" ref="AS1720:BH1721" si="2747">AW1721</f>
        <v>1000</v>
      </c>
      <c r="AX1720" s="96">
        <f t="shared" si="2747"/>
        <v>0</v>
      </c>
      <c r="AY1720" s="9">
        <f t="shared" si="2747"/>
        <v>0</v>
      </c>
      <c r="AZ1720" s="9">
        <f t="shared" si="2747"/>
        <v>0</v>
      </c>
      <c r="BA1720" s="9">
        <f t="shared" si="2747"/>
        <v>0</v>
      </c>
      <c r="BB1720" s="9">
        <f t="shared" si="2747"/>
        <v>0</v>
      </c>
      <c r="BC1720" s="9">
        <f t="shared" si="2747"/>
        <v>1000</v>
      </c>
      <c r="BD1720" s="9">
        <f t="shared" si="2747"/>
        <v>0</v>
      </c>
      <c r="BE1720" s="9">
        <f t="shared" si="2747"/>
        <v>0</v>
      </c>
      <c r="BF1720" s="9">
        <f t="shared" si="2747"/>
        <v>0</v>
      </c>
      <c r="BG1720" s="9">
        <f t="shared" si="2747"/>
        <v>0</v>
      </c>
      <c r="BH1720" s="9">
        <f t="shared" si="2747"/>
        <v>0</v>
      </c>
      <c r="BI1720" s="9">
        <f t="shared" ref="BE1720:BJ1721" si="2748">BI1721</f>
        <v>1000</v>
      </c>
      <c r="BJ1720" s="9">
        <f t="shared" si="2748"/>
        <v>0</v>
      </c>
    </row>
    <row r="1721" spans="1:62" ht="33.75" hidden="1" customHeight="1" x14ac:dyDescent="0.25">
      <c r="A1721" s="25" t="s">
        <v>11</v>
      </c>
      <c r="B1721" s="30" t="s">
        <v>491</v>
      </c>
      <c r="C1721" s="31" t="s">
        <v>32</v>
      </c>
      <c r="D1721" s="31" t="s">
        <v>16</v>
      </c>
      <c r="E1721" s="30" t="s">
        <v>458</v>
      </c>
      <c r="F1721" s="31">
        <v>600</v>
      </c>
      <c r="G1721" s="9">
        <f t="shared" si="2744"/>
        <v>1000</v>
      </c>
      <c r="H1721" s="9">
        <f t="shared" si="2744"/>
        <v>0</v>
      </c>
      <c r="I1721" s="9">
        <f t="shared" si="2744"/>
        <v>0</v>
      </c>
      <c r="J1721" s="9">
        <f t="shared" si="2744"/>
        <v>0</v>
      </c>
      <c r="K1721" s="9">
        <f t="shared" si="2744"/>
        <v>0</v>
      </c>
      <c r="L1721" s="9">
        <f t="shared" si="2744"/>
        <v>0</v>
      </c>
      <c r="M1721" s="9">
        <f t="shared" si="2744"/>
        <v>1000</v>
      </c>
      <c r="N1721" s="9">
        <f t="shared" si="2744"/>
        <v>0</v>
      </c>
      <c r="O1721" s="9">
        <f t="shared" si="2744"/>
        <v>0</v>
      </c>
      <c r="P1721" s="9">
        <f t="shared" si="2744"/>
        <v>0</v>
      </c>
      <c r="Q1721" s="9">
        <f t="shared" si="2744"/>
        <v>0</v>
      </c>
      <c r="R1721" s="9">
        <f t="shared" si="2744"/>
        <v>0</v>
      </c>
      <c r="S1721" s="9">
        <f t="shared" si="2744"/>
        <v>1000</v>
      </c>
      <c r="T1721" s="9">
        <f t="shared" si="2744"/>
        <v>0</v>
      </c>
      <c r="U1721" s="9">
        <f t="shared" si="2745"/>
        <v>0</v>
      </c>
      <c r="V1721" s="9">
        <f t="shared" si="2745"/>
        <v>0</v>
      </c>
      <c r="W1721" s="9">
        <f t="shared" si="2745"/>
        <v>0</v>
      </c>
      <c r="X1721" s="9">
        <f t="shared" si="2745"/>
        <v>0</v>
      </c>
      <c r="Y1721" s="9">
        <f t="shared" si="2745"/>
        <v>1000</v>
      </c>
      <c r="Z1721" s="9">
        <f t="shared" si="2745"/>
        <v>0</v>
      </c>
      <c r="AA1721" s="9">
        <f t="shared" si="2745"/>
        <v>0</v>
      </c>
      <c r="AB1721" s="9">
        <f t="shared" si="2745"/>
        <v>0</v>
      </c>
      <c r="AC1721" s="9">
        <f t="shared" si="2745"/>
        <v>0</v>
      </c>
      <c r="AD1721" s="9">
        <f t="shared" si="2745"/>
        <v>0</v>
      </c>
      <c r="AE1721" s="9">
        <f t="shared" si="2745"/>
        <v>1000</v>
      </c>
      <c r="AF1721" s="9">
        <f t="shared" si="2745"/>
        <v>0</v>
      </c>
      <c r="AG1721" s="9">
        <f t="shared" si="2746"/>
        <v>0</v>
      </c>
      <c r="AH1721" s="9">
        <f t="shared" si="2746"/>
        <v>0</v>
      </c>
      <c r="AI1721" s="9">
        <f t="shared" si="2746"/>
        <v>0</v>
      </c>
      <c r="AJ1721" s="9">
        <f t="shared" si="2746"/>
        <v>0</v>
      </c>
      <c r="AK1721" s="9">
        <f t="shared" si="2746"/>
        <v>1000</v>
      </c>
      <c r="AL1721" s="9">
        <f t="shared" si="2746"/>
        <v>0</v>
      </c>
      <c r="AM1721" s="9">
        <f t="shared" si="2746"/>
        <v>0</v>
      </c>
      <c r="AN1721" s="9">
        <f t="shared" si="2746"/>
        <v>0</v>
      </c>
      <c r="AO1721" s="9">
        <f t="shared" si="2746"/>
        <v>0</v>
      </c>
      <c r="AP1721" s="9">
        <f t="shared" si="2746"/>
        <v>0</v>
      </c>
      <c r="AQ1721" s="9">
        <f t="shared" si="2746"/>
        <v>1000</v>
      </c>
      <c r="AR1721" s="9">
        <f t="shared" si="2746"/>
        <v>0</v>
      </c>
      <c r="AS1721" s="9">
        <f t="shared" si="2747"/>
        <v>0</v>
      </c>
      <c r="AT1721" s="9">
        <f t="shared" si="2747"/>
        <v>0</v>
      </c>
      <c r="AU1721" s="9">
        <f t="shared" si="2747"/>
        <v>0</v>
      </c>
      <c r="AV1721" s="9">
        <f t="shared" si="2747"/>
        <v>0</v>
      </c>
      <c r="AW1721" s="96">
        <f t="shared" si="2747"/>
        <v>1000</v>
      </c>
      <c r="AX1721" s="96">
        <f t="shared" si="2747"/>
        <v>0</v>
      </c>
      <c r="AY1721" s="9">
        <f t="shared" si="2747"/>
        <v>0</v>
      </c>
      <c r="AZ1721" s="9">
        <f t="shared" si="2747"/>
        <v>0</v>
      </c>
      <c r="BA1721" s="9">
        <f t="shared" si="2747"/>
        <v>0</v>
      </c>
      <c r="BB1721" s="9">
        <f t="shared" si="2747"/>
        <v>0</v>
      </c>
      <c r="BC1721" s="9">
        <f t="shared" si="2747"/>
        <v>1000</v>
      </c>
      <c r="BD1721" s="9">
        <f t="shared" si="2747"/>
        <v>0</v>
      </c>
      <c r="BE1721" s="9">
        <f t="shared" si="2748"/>
        <v>0</v>
      </c>
      <c r="BF1721" s="9">
        <f t="shared" si="2748"/>
        <v>0</v>
      </c>
      <c r="BG1721" s="9">
        <f t="shared" si="2748"/>
        <v>0</v>
      </c>
      <c r="BH1721" s="9">
        <f t="shared" si="2748"/>
        <v>0</v>
      </c>
      <c r="BI1721" s="9">
        <f t="shared" si="2748"/>
        <v>1000</v>
      </c>
      <c r="BJ1721" s="9">
        <f t="shared" si="2748"/>
        <v>0</v>
      </c>
    </row>
    <row r="1722" spans="1:62" ht="36" hidden="1" customHeight="1" x14ac:dyDescent="0.25">
      <c r="A1722" s="25" t="s">
        <v>130</v>
      </c>
      <c r="B1722" s="30" t="s">
        <v>491</v>
      </c>
      <c r="C1722" s="31" t="s">
        <v>32</v>
      </c>
      <c r="D1722" s="31" t="s">
        <v>16</v>
      </c>
      <c r="E1722" s="30" t="s">
        <v>458</v>
      </c>
      <c r="F1722" s="31" t="s">
        <v>131</v>
      </c>
      <c r="G1722" s="9">
        <v>1000</v>
      </c>
      <c r="H1722" s="9"/>
      <c r="I1722" s="84"/>
      <c r="J1722" s="84"/>
      <c r="K1722" s="84"/>
      <c r="L1722" s="84"/>
      <c r="M1722" s="9">
        <f>G1722+I1722+J1722+K1722+L1722</f>
        <v>1000</v>
      </c>
      <c r="N1722" s="9">
        <f>H1722+L1722</f>
        <v>0</v>
      </c>
      <c r="O1722" s="85"/>
      <c r="P1722" s="85"/>
      <c r="Q1722" s="85"/>
      <c r="R1722" s="85"/>
      <c r="S1722" s="9">
        <f>M1722+O1722+P1722+Q1722+R1722</f>
        <v>1000</v>
      </c>
      <c r="T1722" s="9">
        <f>N1722+R1722</f>
        <v>0</v>
      </c>
      <c r="U1722" s="85"/>
      <c r="V1722" s="85"/>
      <c r="W1722" s="85"/>
      <c r="X1722" s="85"/>
      <c r="Y1722" s="9">
        <f>S1722+U1722+V1722+W1722+X1722</f>
        <v>1000</v>
      </c>
      <c r="Z1722" s="9">
        <f>T1722+X1722</f>
        <v>0</v>
      </c>
      <c r="AA1722" s="85"/>
      <c r="AB1722" s="85"/>
      <c r="AC1722" s="85"/>
      <c r="AD1722" s="85"/>
      <c r="AE1722" s="9">
        <f>Y1722+AA1722+AB1722+AC1722+AD1722</f>
        <v>1000</v>
      </c>
      <c r="AF1722" s="9">
        <f>Z1722+AD1722</f>
        <v>0</v>
      </c>
      <c r="AG1722" s="85"/>
      <c r="AH1722" s="85"/>
      <c r="AI1722" s="85"/>
      <c r="AJ1722" s="85"/>
      <c r="AK1722" s="9">
        <f>AE1722+AG1722+AH1722+AI1722+AJ1722</f>
        <v>1000</v>
      </c>
      <c r="AL1722" s="9">
        <f>AF1722+AJ1722</f>
        <v>0</v>
      </c>
      <c r="AM1722" s="85"/>
      <c r="AN1722" s="85"/>
      <c r="AO1722" s="85"/>
      <c r="AP1722" s="85"/>
      <c r="AQ1722" s="9">
        <f>AK1722+AM1722+AN1722+AO1722+AP1722</f>
        <v>1000</v>
      </c>
      <c r="AR1722" s="9">
        <f>AL1722+AP1722</f>
        <v>0</v>
      </c>
      <c r="AS1722" s="85"/>
      <c r="AT1722" s="85"/>
      <c r="AU1722" s="85"/>
      <c r="AV1722" s="85"/>
      <c r="AW1722" s="96">
        <f>AQ1722+AS1722+AT1722+AU1722+AV1722</f>
        <v>1000</v>
      </c>
      <c r="AX1722" s="96">
        <f>AR1722+AV1722</f>
        <v>0</v>
      </c>
      <c r="AY1722" s="85"/>
      <c r="AZ1722" s="85"/>
      <c r="BA1722" s="85"/>
      <c r="BB1722" s="85"/>
      <c r="BC1722" s="9">
        <f>AW1722+AY1722+AZ1722+BA1722+BB1722</f>
        <v>1000</v>
      </c>
      <c r="BD1722" s="9">
        <f>AX1722+BB1722</f>
        <v>0</v>
      </c>
      <c r="BE1722" s="85"/>
      <c r="BF1722" s="85"/>
      <c r="BG1722" s="85"/>
      <c r="BH1722" s="85"/>
      <c r="BI1722" s="9">
        <f>BC1722+BE1722+BF1722+BG1722+BH1722</f>
        <v>1000</v>
      </c>
      <c r="BJ1722" s="9">
        <f>BD1722+BH1722</f>
        <v>0</v>
      </c>
    </row>
    <row r="1723" spans="1:62" ht="84.75" hidden="1" customHeight="1" x14ac:dyDescent="0.25">
      <c r="A1723" s="25" t="s">
        <v>457</v>
      </c>
      <c r="B1723" s="30" t="s">
        <v>491</v>
      </c>
      <c r="C1723" s="31" t="s">
        <v>32</v>
      </c>
      <c r="D1723" s="31" t="s">
        <v>16</v>
      </c>
      <c r="E1723" s="30" t="s">
        <v>530</v>
      </c>
      <c r="F1723" s="31"/>
      <c r="G1723" s="9">
        <f t="shared" ref="G1723:V1724" si="2749">G1724</f>
        <v>3463</v>
      </c>
      <c r="H1723" s="9">
        <f t="shared" si="2749"/>
        <v>0</v>
      </c>
      <c r="I1723" s="9">
        <f t="shared" si="2749"/>
        <v>0</v>
      </c>
      <c r="J1723" s="9">
        <f t="shared" si="2749"/>
        <v>0</v>
      </c>
      <c r="K1723" s="9">
        <f t="shared" si="2749"/>
        <v>0</v>
      </c>
      <c r="L1723" s="9">
        <f t="shared" si="2749"/>
        <v>0</v>
      </c>
      <c r="M1723" s="9">
        <f t="shared" si="2749"/>
        <v>3463</v>
      </c>
      <c r="N1723" s="9">
        <f t="shared" si="2749"/>
        <v>0</v>
      </c>
      <c r="O1723" s="9">
        <f t="shared" si="2749"/>
        <v>0</v>
      </c>
      <c r="P1723" s="9">
        <f t="shared" si="2749"/>
        <v>0</v>
      </c>
      <c r="Q1723" s="9">
        <f t="shared" si="2749"/>
        <v>0</v>
      </c>
      <c r="R1723" s="9">
        <f t="shared" si="2749"/>
        <v>0</v>
      </c>
      <c r="S1723" s="9">
        <f t="shared" si="2749"/>
        <v>3463</v>
      </c>
      <c r="T1723" s="9">
        <f t="shared" si="2749"/>
        <v>0</v>
      </c>
      <c r="U1723" s="9">
        <f t="shared" si="2749"/>
        <v>0</v>
      </c>
      <c r="V1723" s="9">
        <f t="shared" si="2749"/>
        <v>0</v>
      </c>
      <c r="W1723" s="9">
        <f t="shared" ref="U1723:AJ1724" si="2750">W1724</f>
        <v>0</v>
      </c>
      <c r="X1723" s="9">
        <f t="shared" si="2750"/>
        <v>0</v>
      </c>
      <c r="Y1723" s="9">
        <f t="shared" si="2750"/>
        <v>3463</v>
      </c>
      <c r="Z1723" s="9">
        <f t="shared" si="2750"/>
        <v>0</v>
      </c>
      <c r="AA1723" s="9">
        <f t="shared" si="2750"/>
        <v>0</v>
      </c>
      <c r="AB1723" s="9">
        <f t="shared" si="2750"/>
        <v>0</v>
      </c>
      <c r="AC1723" s="9">
        <f t="shared" si="2750"/>
        <v>0</v>
      </c>
      <c r="AD1723" s="9">
        <f t="shared" si="2750"/>
        <v>0</v>
      </c>
      <c r="AE1723" s="9">
        <f t="shared" si="2750"/>
        <v>3463</v>
      </c>
      <c r="AF1723" s="9">
        <f t="shared" si="2750"/>
        <v>0</v>
      </c>
      <c r="AG1723" s="9">
        <f t="shared" si="2750"/>
        <v>0</v>
      </c>
      <c r="AH1723" s="9">
        <f t="shared" si="2750"/>
        <v>0</v>
      </c>
      <c r="AI1723" s="9">
        <f t="shared" si="2750"/>
        <v>0</v>
      </c>
      <c r="AJ1723" s="9">
        <f t="shared" si="2750"/>
        <v>0</v>
      </c>
      <c r="AK1723" s="9">
        <f t="shared" ref="AG1723:AV1724" si="2751">AK1724</f>
        <v>3463</v>
      </c>
      <c r="AL1723" s="9">
        <f t="shared" si="2751"/>
        <v>0</v>
      </c>
      <c r="AM1723" s="9">
        <f t="shared" si="2751"/>
        <v>0</v>
      </c>
      <c r="AN1723" s="9">
        <f t="shared" si="2751"/>
        <v>0</v>
      </c>
      <c r="AO1723" s="9">
        <f t="shared" si="2751"/>
        <v>0</v>
      </c>
      <c r="AP1723" s="9">
        <f t="shared" si="2751"/>
        <v>0</v>
      </c>
      <c r="AQ1723" s="9">
        <f t="shared" si="2751"/>
        <v>3463</v>
      </c>
      <c r="AR1723" s="9">
        <f t="shared" si="2751"/>
        <v>0</v>
      </c>
      <c r="AS1723" s="9">
        <f t="shared" si="2751"/>
        <v>0</v>
      </c>
      <c r="AT1723" s="9">
        <f t="shared" si="2751"/>
        <v>0</v>
      </c>
      <c r="AU1723" s="9">
        <f t="shared" si="2751"/>
        <v>0</v>
      </c>
      <c r="AV1723" s="9">
        <f t="shared" si="2751"/>
        <v>0</v>
      </c>
      <c r="AW1723" s="96">
        <f t="shared" ref="AS1723:BH1724" si="2752">AW1724</f>
        <v>3463</v>
      </c>
      <c r="AX1723" s="96">
        <f t="shared" si="2752"/>
        <v>0</v>
      </c>
      <c r="AY1723" s="9">
        <f t="shared" si="2752"/>
        <v>0</v>
      </c>
      <c r="AZ1723" s="9">
        <f t="shared" si="2752"/>
        <v>0</v>
      </c>
      <c r="BA1723" s="9">
        <f t="shared" si="2752"/>
        <v>0</v>
      </c>
      <c r="BB1723" s="9">
        <f t="shared" si="2752"/>
        <v>0</v>
      </c>
      <c r="BC1723" s="9">
        <f t="shared" si="2752"/>
        <v>3463</v>
      </c>
      <c r="BD1723" s="9">
        <f t="shared" si="2752"/>
        <v>0</v>
      </c>
      <c r="BE1723" s="9">
        <f t="shared" si="2752"/>
        <v>0</v>
      </c>
      <c r="BF1723" s="9">
        <f t="shared" si="2752"/>
        <v>0</v>
      </c>
      <c r="BG1723" s="9">
        <f t="shared" si="2752"/>
        <v>0</v>
      </c>
      <c r="BH1723" s="9">
        <f t="shared" si="2752"/>
        <v>0</v>
      </c>
      <c r="BI1723" s="9">
        <f t="shared" ref="BE1723:BJ1724" si="2753">BI1724</f>
        <v>3463</v>
      </c>
      <c r="BJ1723" s="9">
        <f t="shared" si="2753"/>
        <v>0</v>
      </c>
    </row>
    <row r="1724" spans="1:62" ht="34.5" hidden="1" customHeight="1" x14ac:dyDescent="0.25">
      <c r="A1724" s="25" t="s">
        <v>11</v>
      </c>
      <c r="B1724" s="30" t="s">
        <v>491</v>
      </c>
      <c r="C1724" s="31" t="s">
        <v>32</v>
      </c>
      <c r="D1724" s="31" t="s">
        <v>16</v>
      </c>
      <c r="E1724" s="30" t="s">
        <v>530</v>
      </c>
      <c r="F1724" s="31" t="s">
        <v>12</v>
      </c>
      <c r="G1724" s="9">
        <f t="shared" si="2749"/>
        <v>3463</v>
      </c>
      <c r="H1724" s="9">
        <f t="shared" si="2749"/>
        <v>0</v>
      </c>
      <c r="I1724" s="9">
        <f t="shared" si="2749"/>
        <v>0</v>
      </c>
      <c r="J1724" s="9">
        <f t="shared" si="2749"/>
        <v>0</v>
      </c>
      <c r="K1724" s="9">
        <f t="shared" si="2749"/>
        <v>0</v>
      </c>
      <c r="L1724" s="9">
        <f t="shared" si="2749"/>
        <v>0</v>
      </c>
      <c r="M1724" s="9">
        <f t="shared" si="2749"/>
        <v>3463</v>
      </c>
      <c r="N1724" s="9">
        <f t="shared" si="2749"/>
        <v>0</v>
      </c>
      <c r="O1724" s="9">
        <f t="shared" si="2749"/>
        <v>0</v>
      </c>
      <c r="P1724" s="9">
        <f t="shared" si="2749"/>
        <v>0</v>
      </c>
      <c r="Q1724" s="9">
        <f t="shared" si="2749"/>
        <v>0</v>
      </c>
      <c r="R1724" s="9">
        <f t="shared" si="2749"/>
        <v>0</v>
      </c>
      <c r="S1724" s="9">
        <f t="shared" si="2749"/>
        <v>3463</v>
      </c>
      <c r="T1724" s="9">
        <f t="shared" si="2749"/>
        <v>0</v>
      </c>
      <c r="U1724" s="9">
        <f t="shared" si="2750"/>
        <v>0</v>
      </c>
      <c r="V1724" s="9">
        <f t="shared" si="2750"/>
        <v>0</v>
      </c>
      <c r="W1724" s="9">
        <f t="shared" si="2750"/>
        <v>0</v>
      </c>
      <c r="X1724" s="9">
        <f t="shared" si="2750"/>
        <v>0</v>
      </c>
      <c r="Y1724" s="9">
        <f t="shared" si="2750"/>
        <v>3463</v>
      </c>
      <c r="Z1724" s="9">
        <f t="shared" si="2750"/>
        <v>0</v>
      </c>
      <c r="AA1724" s="9">
        <f t="shared" si="2750"/>
        <v>0</v>
      </c>
      <c r="AB1724" s="9">
        <f t="shared" si="2750"/>
        <v>0</v>
      </c>
      <c r="AC1724" s="9">
        <f t="shared" si="2750"/>
        <v>0</v>
      </c>
      <c r="AD1724" s="9">
        <f t="shared" si="2750"/>
        <v>0</v>
      </c>
      <c r="AE1724" s="9">
        <f t="shared" si="2750"/>
        <v>3463</v>
      </c>
      <c r="AF1724" s="9">
        <f t="shared" si="2750"/>
        <v>0</v>
      </c>
      <c r="AG1724" s="9">
        <f t="shared" si="2751"/>
        <v>0</v>
      </c>
      <c r="AH1724" s="9">
        <f t="shared" si="2751"/>
        <v>0</v>
      </c>
      <c r="AI1724" s="9">
        <f t="shared" si="2751"/>
        <v>0</v>
      </c>
      <c r="AJ1724" s="9">
        <f t="shared" si="2751"/>
        <v>0</v>
      </c>
      <c r="AK1724" s="9">
        <f t="shared" si="2751"/>
        <v>3463</v>
      </c>
      <c r="AL1724" s="9">
        <f t="shared" si="2751"/>
        <v>0</v>
      </c>
      <c r="AM1724" s="9">
        <f t="shared" si="2751"/>
        <v>0</v>
      </c>
      <c r="AN1724" s="9">
        <f t="shared" si="2751"/>
        <v>0</v>
      </c>
      <c r="AO1724" s="9">
        <f t="shared" si="2751"/>
        <v>0</v>
      </c>
      <c r="AP1724" s="9">
        <f t="shared" si="2751"/>
        <v>0</v>
      </c>
      <c r="AQ1724" s="9">
        <f t="shared" si="2751"/>
        <v>3463</v>
      </c>
      <c r="AR1724" s="9">
        <f t="shared" si="2751"/>
        <v>0</v>
      </c>
      <c r="AS1724" s="9">
        <f t="shared" si="2752"/>
        <v>0</v>
      </c>
      <c r="AT1724" s="9">
        <f t="shared" si="2752"/>
        <v>0</v>
      </c>
      <c r="AU1724" s="9">
        <f t="shared" si="2752"/>
        <v>0</v>
      </c>
      <c r="AV1724" s="9">
        <f t="shared" si="2752"/>
        <v>0</v>
      </c>
      <c r="AW1724" s="96">
        <f t="shared" si="2752"/>
        <v>3463</v>
      </c>
      <c r="AX1724" s="96">
        <f t="shared" si="2752"/>
        <v>0</v>
      </c>
      <c r="AY1724" s="9">
        <f t="shared" si="2752"/>
        <v>0</v>
      </c>
      <c r="AZ1724" s="9">
        <f t="shared" si="2752"/>
        <v>0</v>
      </c>
      <c r="BA1724" s="9">
        <f t="shared" si="2752"/>
        <v>0</v>
      </c>
      <c r="BB1724" s="9">
        <f t="shared" si="2752"/>
        <v>0</v>
      </c>
      <c r="BC1724" s="9">
        <f t="shared" si="2752"/>
        <v>3463</v>
      </c>
      <c r="BD1724" s="9">
        <f t="shared" si="2752"/>
        <v>0</v>
      </c>
      <c r="BE1724" s="9">
        <f t="shared" si="2753"/>
        <v>0</v>
      </c>
      <c r="BF1724" s="9">
        <f t="shared" si="2753"/>
        <v>0</v>
      </c>
      <c r="BG1724" s="9">
        <f t="shared" si="2753"/>
        <v>0</v>
      </c>
      <c r="BH1724" s="9">
        <f t="shared" si="2753"/>
        <v>0</v>
      </c>
      <c r="BI1724" s="9">
        <f t="shared" si="2753"/>
        <v>3463</v>
      </c>
      <c r="BJ1724" s="9">
        <f t="shared" si="2753"/>
        <v>0</v>
      </c>
    </row>
    <row r="1725" spans="1:62" ht="33" hidden="1" x14ac:dyDescent="0.25">
      <c r="A1725" s="25" t="s">
        <v>130</v>
      </c>
      <c r="B1725" s="30" t="s">
        <v>491</v>
      </c>
      <c r="C1725" s="31" t="s">
        <v>32</v>
      </c>
      <c r="D1725" s="31" t="s">
        <v>16</v>
      </c>
      <c r="E1725" s="30" t="s">
        <v>530</v>
      </c>
      <c r="F1725" s="31" t="s">
        <v>131</v>
      </c>
      <c r="G1725" s="9">
        <v>3463</v>
      </c>
      <c r="H1725" s="9"/>
      <c r="I1725" s="84"/>
      <c r="J1725" s="84"/>
      <c r="K1725" s="84"/>
      <c r="L1725" s="84"/>
      <c r="M1725" s="9">
        <f>G1725+I1725+J1725+K1725+L1725</f>
        <v>3463</v>
      </c>
      <c r="N1725" s="9">
        <f>H1725+L1725</f>
        <v>0</v>
      </c>
      <c r="O1725" s="85"/>
      <c r="P1725" s="85"/>
      <c r="Q1725" s="85"/>
      <c r="R1725" s="85"/>
      <c r="S1725" s="9">
        <f>M1725+O1725+P1725+Q1725+R1725</f>
        <v>3463</v>
      </c>
      <c r="T1725" s="9">
        <f>N1725+R1725</f>
        <v>0</v>
      </c>
      <c r="U1725" s="85"/>
      <c r="V1725" s="85"/>
      <c r="W1725" s="85"/>
      <c r="X1725" s="85"/>
      <c r="Y1725" s="9">
        <f>S1725+U1725+V1725+W1725+X1725</f>
        <v>3463</v>
      </c>
      <c r="Z1725" s="9">
        <f>T1725+X1725</f>
        <v>0</v>
      </c>
      <c r="AA1725" s="85"/>
      <c r="AB1725" s="85"/>
      <c r="AC1725" s="85"/>
      <c r="AD1725" s="85"/>
      <c r="AE1725" s="9">
        <f>Y1725+AA1725+AB1725+AC1725+AD1725</f>
        <v>3463</v>
      </c>
      <c r="AF1725" s="9">
        <f>Z1725+AD1725</f>
        <v>0</v>
      </c>
      <c r="AG1725" s="85"/>
      <c r="AH1725" s="85"/>
      <c r="AI1725" s="85"/>
      <c r="AJ1725" s="85"/>
      <c r="AK1725" s="9">
        <f>AE1725+AG1725+AH1725+AI1725+AJ1725</f>
        <v>3463</v>
      </c>
      <c r="AL1725" s="9">
        <f>AF1725+AJ1725</f>
        <v>0</v>
      </c>
      <c r="AM1725" s="85"/>
      <c r="AN1725" s="85"/>
      <c r="AO1725" s="85"/>
      <c r="AP1725" s="85"/>
      <c r="AQ1725" s="9">
        <f>AK1725+AM1725+AN1725+AO1725+AP1725</f>
        <v>3463</v>
      </c>
      <c r="AR1725" s="9">
        <f>AL1725+AP1725</f>
        <v>0</v>
      </c>
      <c r="AS1725" s="85"/>
      <c r="AT1725" s="85"/>
      <c r="AU1725" s="85"/>
      <c r="AV1725" s="85"/>
      <c r="AW1725" s="96">
        <f>AQ1725+AS1725+AT1725+AU1725+AV1725</f>
        <v>3463</v>
      </c>
      <c r="AX1725" s="96">
        <f>AR1725+AV1725</f>
        <v>0</v>
      </c>
      <c r="AY1725" s="85"/>
      <c r="AZ1725" s="85"/>
      <c r="BA1725" s="85"/>
      <c r="BB1725" s="85"/>
      <c r="BC1725" s="9">
        <f>AW1725+AY1725+AZ1725+BA1725+BB1725</f>
        <v>3463</v>
      </c>
      <c r="BD1725" s="9">
        <f>AX1725+BB1725</f>
        <v>0</v>
      </c>
      <c r="BE1725" s="85"/>
      <c r="BF1725" s="85"/>
      <c r="BG1725" s="85"/>
      <c r="BH1725" s="85"/>
      <c r="BI1725" s="9">
        <f>BC1725+BE1725+BF1725+BG1725+BH1725</f>
        <v>3463</v>
      </c>
      <c r="BJ1725" s="9">
        <f>BD1725+BH1725</f>
        <v>0</v>
      </c>
    </row>
    <row r="1726" spans="1:62" ht="84" hidden="1" customHeight="1" x14ac:dyDescent="0.25">
      <c r="A1726" s="25" t="s">
        <v>560</v>
      </c>
      <c r="B1726" s="30" t="s">
        <v>491</v>
      </c>
      <c r="C1726" s="31" t="s">
        <v>32</v>
      </c>
      <c r="D1726" s="31" t="s">
        <v>16</v>
      </c>
      <c r="E1726" s="30" t="s">
        <v>559</v>
      </c>
      <c r="F1726" s="31"/>
      <c r="G1726" s="9">
        <f>G1727</f>
        <v>2000</v>
      </c>
      <c r="H1726" s="9">
        <f t="shared" ref="H1726:W1727" si="2754">H1727</f>
        <v>0</v>
      </c>
      <c r="I1726" s="9">
        <f t="shared" si="2754"/>
        <v>0</v>
      </c>
      <c r="J1726" s="9">
        <f t="shared" si="2754"/>
        <v>0</v>
      </c>
      <c r="K1726" s="9">
        <f t="shared" si="2754"/>
        <v>0</v>
      </c>
      <c r="L1726" s="9">
        <f t="shared" si="2754"/>
        <v>0</v>
      </c>
      <c r="M1726" s="9">
        <f t="shared" si="2754"/>
        <v>2000</v>
      </c>
      <c r="N1726" s="9">
        <f t="shared" si="2754"/>
        <v>0</v>
      </c>
      <c r="O1726" s="9">
        <f t="shared" si="2754"/>
        <v>0</v>
      </c>
      <c r="P1726" s="9">
        <f t="shared" si="2754"/>
        <v>0</v>
      </c>
      <c r="Q1726" s="9">
        <f t="shared" si="2754"/>
        <v>0</v>
      </c>
      <c r="R1726" s="9">
        <f t="shared" si="2754"/>
        <v>0</v>
      </c>
      <c r="S1726" s="9">
        <f t="shared" si="2754"/>
        <v>2000</v>
      </c>
      <c r="T1726" s="9">
        <f t="shared" si="2754"/>
        <v>0</v>
      </c>
      <c r="U1726" s="9">
        <f t="shared" si="2754"/>
        <v>0</v>
      </c>
      <c r="V1726" s="9">
        <f t="shared" si="2754"/>
        <v>0</v>
      </c>
      <c r="W1726" s="9">
        <f t="shared" si="2754"/>
        <v>0</v>
      </c>
      <c r="X1726" s="9">
        <f t="shared" ref="U1726:AJ1727" si="2755">X1727</f>
        <v>0</v>
      </c>
      <c r="Y1726" s="9">
        <f t="shared" si="2755"/>
        <v>2000</v>
      </c>
      <c r="Z1726" s="9">
        <f t="shared" si="2755"/>
        <v>0</v>
      </c>
      <c r="AA1726" s="9">
        <f t="shared" si="2755"/>
        <v>0</v>
      </c>
      <c r="AB1726" s="9">
        <f t="shared" si="2755"/>
        <v>0</v>
      </c>
      <c r="AC1726" s="9">
        <f t="shared" si="2755"/>
        <v>0</v>
      </c>
      <c r="AD1726" s="9">
        <f t="shared" si="2755"/>
        <v>0</v>
      </c>
      <c r="AE1726" s="9">
        <f t="shared" si="2755"/>
        <v>2000</v>
      </c>
      <c r="AF1726" s="9">
        <f t="shared" si="2755"/>
        <v>0</v>
      </c>
      <c r="AG1726" s="9">
        <f t="shared" si="2755"/>
        <v>0</v>
      </c>
      <c r="AH1726" s="9">
        <f t="shared" si="2755"/>
        <v>0</v>
      </c>
      <c r="AI1726" s="9">
        <f t="shared" si="2755"/>
        <v>0</v>
      </c>
      <c r="AJ1726" s="9">
        <f t="shared" si="2755"/>
        <v>0</v>
      </c>
      <c r="AK1726" s="9">
        <f t="shared" ref="AG1726:AV1727" si="2756">AK1727</f>
        <v>2000</v>
      </c>
      <c r="AL1726" s="9">
        <f t="shared" si="2756"/>
        <v>0</v>
      </c>
      <c r="AM1726" s="9">
        <f t="shared" si="2756"/>
        <v>0</v>
      </c>
      <c r="AN1726" s="9">
        <f t="shared" si="2756"/>
        <v>0</v>
      </c>
      <c r="AO1726" s="9">
        <f t="shared" si="2756"/>
        <v>0</v>
      </c>
      <c r="AP1726" s="9">
        <f t="shared" si="2756"/>
        <v>0</v>
      </c>
      <c r="AQ1726" s="9">
        <f t="shared" si="2756"/>
        <v>2000</v>
      </c>
      <c r="AR1726" s="9">
        <f t="shared" si="2756"/>
        <v>0</v>
      </c>
      <c r="AS1726" s="9">
        <f t="shared" si="2756"/>
        <v>0</v>
      </c>
      <c r="AT1726" s="9">
        <f t="shared" si="2756"/>
        <v>0</v>
      </c>
      <c r="AU1726" s="9">
        <f t="shared" si="2756"/>
        <v>0</v>
      </c>
      <c r="AV1726" s="9">
        <f t="shared" si="2756"/>
        <v>0</v>
      </c>
      <c r="AW1726" s="96">
        <f t="shared" ref="AS1726:BH1727" si="2757">AW1727</f>
        <v>2000</v>
      </c>
      <c r="AX1726" s="96">
        <f t="shared" si="2757"/>
        <v>0</v>
      </c>
      <c r="AY1726" s="9">
        <f t="shared" si="2757"/>
        <v>0</v>
      </c>
      <c r="AZ1726" s="9">
        <f t="shared" si="2757"/>
        <v>0</v>
      </c>
      <c r="BA1726" s="9">
        <f t="shared" si="2757"/>
        <v>0</v>
      </c>
      <c r="BB1726" s="9">
        <f t="shared" si="2757"/>
        <v>0</v>
      </c>
      <c r="BC1726" s="9">
        <f t="shared" si="2757"/>
        <v>2000</v>
      </c>
      <c r="BD1726" s="9">
        <f t="shared" si="2757"/>
        <v>0</v>
      </c>
      <c r="BE1726" s="9">
        <f t="shared" si="2757"/>
        <v>0</v>
      </c>
      <c r="BF1726" s="9">
        <f t="shared" si="2757"/>
        <v>0</v>
      </c>
      <c r="BG1726" s="9">
        <f t="shared" si="2757"/>
        <v>0</v>
      </c>
      <c r="BH1726" s="9">
        <f t="shared" si="2757"/>
        <v>0</v>
      </c>
      <c r="BI1726" s="9">
        <f t="shared" ref="BE1726:BJ1727" si="2758">BI1727</f>
        <v>2000</v>
      </c>
      <c r="BJ1726" s="9">
        <f t="shared" si="2758"/>
        <v>0</v>
      </c>
    </row>
    <row r="1727" spans="1:62" ht="33" hidden="1" x14ac:dyDescent="0.25">
      <c r="A1727" s="25" t="s">
        <v>11</v>
      </c>
      <c r="B1727" s="30" t="s">
        <v>491</v>
      </c>
      <c r="C1727" s="31" t="s">
        <v>32</v>
      </c>
      <c r="D1727" s="31" t="s">
        <v>16</v>
      </c>
      <c r="E1727" s="30" t="s">
        <v>559</v>
      </c>
      <c r="F1727" s="31" t="s">
        <v>12</v>
      </c>
      <c r="G1727" s="9">
        <f>G1728</f>
        <v>2000</v>
      </c>
      <c r="H1727" s="9">
        <f t="shared" si="2754"/>
        <v>0</v>
      </c>
      <c r="I1727" s="9">
        <f t="shared" si="2754"/>
        <v>0</v>
      </c>
      <c r="J1727" s="9">
        <f t="shared" si="2754"/>
        <v>0</v>
      </c>
      <c r="K1727" s="9">
        <f t="shared" si="2754"/>
        <v>0</v>
      </c>
      <c r="L1727" s="9">
        <f t="shared" si="2754"/>
        <v>0</v>
      </c>
      <c r="M1727" s="9">
        <f t="shared" si="2754"/>
        <v>2000</v>
      </c>
      <c r="N1727" s="9">
        <f t="shared" si="2754"/>
        <v>0</v>
      </c>
      <c r="O1727" s="9">
        <f t="shared" si="2754"/>
        <v>0</v>
      </c>
      <c r="P1727" s="9">
        <f t="shared" si="2754"/>
        <v>0</v>
      </c>
      <c r="Q1727" s="9">
        <f t="shared" si="2754"/>
        <v>0</v>
      </c>
      <c r="R1727" s="9">
        <f t="shared" si="2754"/>
        <v>0</v>
      </c>
      <c r="S1727" s="9">
        <f t="shared" si="2754"/>
        <v>2000</v>
      </c>
      <c r="T1727" s="9">
        <f t="shared" si="2754"/>
        <v>0</v>
      </c>
      <c r="U1727" s="9">
        <f t="shared" si="2755"/>
        <v>0</v>
      </c>
      <c r="V1727" s="9">
        <f t="shared" si="2755"/>
        <v>0</v>
      </c>
      <c r="W1727" s="9">
        <f t="shared" si="2755"/>
        <v>0</v>
      </c>
      <c r="X1727" s="9">
        <f t="shared" si="2755"/>
        <v>0</v>
      </c>
      <c r="Y1727" s="9">
        <f t="shared" si="2755"/>
        <v>2000</v>
      </c>
      <c r="Z1727" s="9">
        <f t="shared" si="2755"/>
        <v>0</v>
      </c>
      <c r="AA1727" s="9">
        <f t="shared" si="2755"/>
        <v>0</v>
      </c>
      <c r="AB1727" s="9">
        <f t="shared" si="2755"/>
        <v>0</v>
      </c>
      <c r="AC1727" s="9">
        <f t="shared" si="2755"/>
        <v>0</v>
      </c>
      <c r="AD1727" s="9">
        <f t="shared" si="2755"/>
        <v>0</v>
      </c>
      <c r="AE1727" s="9">
        <f t="shared" si="2755"/>
        <v>2000</v>
      </c>
      <c r="AF1727" s="9">
        <f t="shared" si="2755"/>
        <v>0</v>
      </c>
      <c r="AG1727" s="9">
        <f t="shared" si="2756"/>
        <v>0</v>
      </c>
      <c r="AH1727" s="9">
        <f t="shared" si="2756"/>
        <v>0</v>
      </c>
      <c r="AI1727" s="9">
        <f t="shared" si="2756"/>
        <v>0</v>
      </c>
      <c r="AJ1727" s="9">
        <f t="shared" si="2756"/>
        <v>0</v>
      </c>
      <c r="AK1727" s="9">
        <f t="shared" si="2756"/>
        <v>2000</v>
      </c>
      <c r="AL1727" s="9">
        <f t="shared" si="2756"/>
        <v>0</v>
      </c>
      <c r="AM1727" s="9">
        <f t="shared" si="2756"/>
        <v>0</v>
      </c>
      <c r="AN1727" s="9">
        <f t="shared" si="2756"/>
        <v>0</v>
      </c>
      <c r="AO1727" s="9">
        <f t="shared" si="2756"/>
        <v>0</v>
      </c>
      <c r="AP1727" s="9">
        <f t="shared" si="2756"/>
        <v>0</v>
      </c>
      <c r="AQ1727" s="9">
        <f t="shared" si="2756"/>
        <v>2000</v>
      </c>
      <c r="AR1727" s="9">
        <f t="shared" si="2756"/>
        <v>0</v>
      </c>
      <c r="AS1727" s="9">
        <f t="shared" si="2757"/>
        <v>0</v>
      </c>
      <c r="AT1727" s="9">
        <f t="shared" si="2757"/>
        <v>0</v>
      </c>
      <c r="AU1727" s="9">
        <f t="shared" si="2757"/>
        <v>0</v>
      </c>
      <c r="AV1727" s="9">
        <f t="shared" si="2757"/>
        <v>0</v>
      </c>
      <c r="AW1727" s="96">
        <f t="shared" si="2757"/>
        <v>2000</v>
      </c>
      <c r="AX1727" s="96">
        <f t="shared" si="2757"/>
        <v>0</v>
      </c>
      <c r="AY1727" s="9">
        <f t="shared" si="2757"/>
        <v>0</v>
      </c>
      <c r="AZ1727" s="9">
        <f t="shared" si="2757"/>
        <v>0</v>
      </c>
      <c r="BA1727" s="9">
        <f t="shared" si="2757"/>
        <v>0</v>
      </c>
      <c r="BB1727" s="9">
        <f t="shared" si="2757"/>
        <v>0</v>
      </c>
      <c r="BC1727" s="9">
        <f t="shared" si="2757"/>
        <v>2000</v>
      </c>
      <c r="BD1727" s="9">
        <f t="shared" si="2757"/>
        <v>0</v>
      </c>
      <c r="BE1727" s="9">
        <f t="shared" si="2758"/>
        <v>0</v>
      </c>
      <c r="BF1727" s="9">
        <f t="shared" si="2758"/>
        <v>0</v>
      </c>
      <c r="BG1727" s="9">
        <f t="shared" si="2758"/>
        <v>0</v>
      </c>
      <c r="BH1727" s="9">
        <f t="shared" si="2758"/>
        <v>0</v>
      </c>
      <c r="BI1727" s="9">
        <f t="shared" si="2758"/>
        <v>2000</v>
      </c>
      <c r="BJ1727" s="9">
        <f t="shared" si="2758"/>
        <v>0</v>
      </c>
    </row>
    <row r="1728" spans="1:62" ht="33" hidden="1" x14ac:dyDescent="0.25">
      <c r="A1728" s="25" t="s">
        <v>130</v>
      </c>
      <c r="B1728" s="30" t="s">
        <v>491</v>
      </c>
      <c r="C1728" s="31" t="s">
        <v>32</v>
      </c>
      <c r="D1728" s="31" t="s">
        <v>16</v>
      </c>
      <c r="E1728" s="30" t="s">
        <v>559</v>
      </c>
      <c r="F1728" s="31" t="s">
        <v>131</v>
      </c>
      <c r="G1728" s="9">
        <v>2000</v>
      </c>
      <c r="H1728" s="9"/>
      <c r="I1728" s="84"/>
      <c r="J1728" s="84"/>
      <c r="K1728" s="84"/>
      <c r="L1728" s="84"/>
      <c r="M1728" s="9">
        <f>G1728+I1728+J1728+K1728+L1728</f>
        <v>2000</v>
      </c>
      <c r="N1728" s="9">
        <f>H1728+L1728</f>
        <v>0</v>
      </c>
      <c r="O1728" s="85"/>
      <c r="P1728" s="85"/>
      <c r="Q1728" s="85"/>
      <c r="R1728" s="85"/>
      <c r="S1728" s="9">
        <f>M1728+O1728+P1728+Q1728+R1728</f>
        <v>2000</v>
      </c>
      <c r="T1728" s="9">
        <f>N1728+R1728</f>
        <v>0</v>
      </c>
      <c r="U1728" s="85"/>
      <c r="V1728" s="85"/>
      <c r="W1728" s="85"/>
      <c r="X1728" s="85"/>
      <c r="Y1728" s="9">
        <f>S1728+U1728+V1728+W1728+X1728</f>
        <v>2000</v>
      </c>
      <c r="Z1728" s="9">
        <f>T1728+X1728</f>
        <v>0</v>
      </c>
      <c r="AA1728" s="85"/>
      <c r="AB1728" s="85"/>
      <c r="AC1728" s="85"/>
      <c r="AD1728" s="85"/>
      <c r="AE1728" s="9">
        <f>Y1728+AA1728+AB1728+AC1728+AD1728</f>
        <v>2000</v>
      </c>
      <c r="AF1728" s="9">
        <f>Z1728+AD1728</f>
        <v>0</v>
      </c>
      <c r="AG1728" s="85"/>
      <c r="AH1728" s="85"/>
      <c r="AI1728" s="85"/>
      <c r="AJ1728" s="85"/>
      <c r="AK1728" s="9">
        <f>AE1728+AG1728+AH1728+AI1728+AJ1728</f>
        <v>2000</v>
      </c>
      <c r="AL1728" s="9">
        <f>AF1728+AJ1728</f>
        <v>0</v>
      </c>
      <c r="AM1728" s="85"/>
      <c r="AN1728" s="85"/>
      <c r="AO1728" s="85"/>
      <c r="AP1728" s="85"/>
      <c r="AQ1728" s="9">
        <f>AK1728+AM1728+AN1728+AO1728+AP1728</f>
        <v>2000</v>
      </c>
      <c r="AR1728" s="9">
        <f>AL1728+AP1728</f>
        <v>0</v>
      </c>
      <c r="AS1728" s="85"/>
      <c r="AT1728" s="85"/>
      <c r="AU1728" s="85"/>
      <c r="AV1728" s="85"/>
      <c r="AW1728" s="96">
        <f>AQ1728+AS1728+AT1728+AU1728+AV1728</f>
        <v>2000</v>
      </c>
      <c r="AX1728" s="96">
        <f>AR1728+AV1728</f>
        <v>0</v>
      </c>
      <c r="AY1728" s="85"/>
      <c r="AZ1728" s="85"/>
      <c r="BA1728" s="85"/>
      <c r="BB1728" s="85"/>
      <c r="BC1728" s="9">
        <f>AW1728+AY1728+AZ1728+BA1728+BB1728</f>
        <v>2000</v>
      </c>
      <c r="BD1728" s="9">
        <f>AX1728+BB1728</f>
        <v>0</v>
      </c>
      <c r="BE1728" s="85"/>
      <c r="BF1728" s="85"/>
      <c r="BG1728" s="85"/>
      <c r="BH1728" s="85"/>
      <c r="BI1728" s="9">
        <f>BC1728+BE1728+BF1728+BG1728+BH1728</f>
        <v>2000</v>
      </c>
      <c r="BJ1728" s="9">
        <f>BD1728+BH1728</f>
        <v>0</v>
      </c>
    </row>
    <row r="1729" spans="1:62" ht="82.5" hidden="1" customHeight="1" x14ac:dyDescent="0.25">
      <c r="A1729" s="25" t="s">
        <v>717</v>
      </c>
      <c r="B1729" s="30" t="s">
        <v>491</v>
      </c>
      <c r="C1729" s="31" t="s">
        <v>32</v>
      </c>
      <c r="D1729" s="31" t="s">
        <v>16</v>
      </c>
      <c r="E1729" s="30" t="s">
        <v>718</v>
      </c>
      <c r="F1729" s="31"/>
      <c r="G1729" s="9">
        <f>G1730</f>
        <v>700</v>
      </c>
      <c r="H1729" s="9">
        <f t="shared" ref="H1729:W1730" si="2759">H1730</f>
        <v>0</v>
      </c>
      <c r="I1729" s="9">
        <f t="shared" si="2759"/>
        <v>0</v>
      </c>
      <c r="J1729" s="9">
        <f t="shared" si="2759"/>
        <v>0</v>
      </c>
      <c r="K1729" s="9">
        <f t="shared" si="2759"/>
        <v>0</v>
      </c>
      <c r="L1729" s="9">
        <f t="shared" si="2759"/>
        <v>0</v>
      </c>
      <c r="M1729" s="9">
        <f t="shared" si="2759"/>
        <v>700</v>
      </c>
      <c r="N1729" s="9">
        <f t="shared" si="2759"/>
        <v>0</v>
      </c>
      <c r="O1729" s="9">
        <f t="shared" si="2759"/>
        <v>0</v>
      </c>
      <c r="P1729" s="9">
        <f t="shared" si="2759"/>
        <v>0</v>
      </c>
      <c r="Q1729" s="9">
        <f t="shared" si="2759"/>
        <v>0</v>
      </c>
      <c r="R1729" s="9">
        <f t="shared" si="2759"/>
        <v>0</v>
      </c>
      <c r="S1729" s="9">
        <f t="shared" si="2759"/>
        <v>700</v>
      </c>
      <c r="T1729" s="9">
        <f t="shared" si="2759"/>
        <v>0</v>
      </c>
      <c r="U1729" s="9">
        <f t="shared" si="2759"/>
        <v>0</v>
      </c>
      <c r="V1729" s="9">
        <f t="shared" si="2759"/>
        <v>0</v>
      </c>
      <c r="W1729" s="9">
        <f t="shared" si="2759"/>
        <v>0</v>
      </c>
      <c r="X1729" s="9">
        <f t="shared" ref="U1729:AJ1730" si="2760">X1730</f>
        <v>0</v>
      </c>
      <c r="Y1729" s="9">
        <f t="shared" si="2760"/>
        <v>700</v>
      </c>
      <c r="Z1729" s="9">
        <f t="shared" si="2760"/>
        <v>0</v>
      </c>
      <c r="AA1729" s="9">
        <f t="shared" si="2760"/>
        <v>0</v>
      </c>
      <c r="AB1729" s="9">
        <f t="shared" si="2760"/>
        <v>0</v>
      </c>
      <c r="AC1729" s="9">
        <f t="shared" si="2760"/>
        <v>0</v>
      </c>
      <c r="AD1729" s="9">
        <f t="shared" si="2760"/>
        <v>0</v>
      </c>
      <c r="AE1729" s="9">
        <f t="shared" si="2760"/>
        <v>700</v>
      </c>
      <c r="AF1729" s="9">
        <f t="shared" si="2760"/>
        <v>0</v>
      </c>
      <c r="AG1729" s="9">
        <f t="shared" si="2760"/>
        <v>0</v>
      </c>
      <c r="AH1729" s="9">
        <f t="shared" si="2760"/>
        <v>0</v>
      </c>
      <c r="AI1729" s="9">
        <f t="shared" si="2760"/>
        <v>0</v>
      </c>
      <c r="AJ1729" s="9">
        <f t="shared" si="2760"/>
        <v>0</v>
      </c>
      <c r="AK1729" s="9">
        <f t="shared" ref="AG1729:AV1730" si="2761">AK1730</f>
        <v>700</v>
      </c>
      <c r="AL1729" s="9">
        <f t="shared" si="2761"/>
        <v>0</v>
      </c>
      <c r="AM1729" s="9">
        <f t="shared" si="2761"/>
        <v>0</v>
      </c>
      <c r="AN1729" s="9">
        <f t="shared" si="2761"/>
        <v>0</v>
      </c>
      <c r="AO1729" s="9">
        <f t="shared" si="2761"/>
        <v>0</v>
      </c>
      <c r="AP1729" s="9">
        <f t="shared" si="2761"/>
        <v>0</v>
      </c>
      <c r="AQ1729" s="9">
        <f t="shared" si="2761"/>
        <v>700</v>
      </c>
      <c r="AR1729" s="9">
        <f t="shared" si="2761"/>
        <v>0</v>
      </c>
      <c r="AS1729" s="9">
        <f t="shared" si="2761"/>
        <v>0</v>
      </c>
      <c r="AT1729" s="9">
        <f t="shared" si="2761"/>
        <v>0</v>
      </c>
      <c r="AU1729" s="9">
        <f t="shared" si="2761"/>
        <v>0</v>
      </c>
      <c r="AV1729" s="9">
        <f t="shared" si="2761"/>
        <v>0</v>
      </c>
      <c r="AW1729" s="96">
        <f t="shared" ref="AS1729:BH1730" si="2762">AW1730</f>
        <v>700</v>
      </c>
      <c r="AX1729" s="96">
        <f t="shared" si="2762"/>
        <v>0</v>
      </c>
      <c r="AY1729" s="9">
        <f t="shared" si="2762"/>
        <v>0</v>
      </c>
      <c r="AZ1729" s="9">
        <f t="shared" si="2762"/>
        <v>0</v>
      </c>
      <c r="BA1729" s="9">
        <f t="shared" si="2762"/>
        <v>0</v>
      </c>
      <c r="BB1729" s="9">
        <f t="shared" si="2762"/>
        <v>0</v>
      </c>
      <c r="BC1729" s="9">
        <f t="shared" si="2762"/>
        <v>700</v>
      </c>
      <c r="BD1729" s="9">
        <f t="shared" si="2762"/>
        <v>0</v>
      </c>
      <c r="BE1729" s="9">
        <f t="shared" si="2762"/>
        <v>0</v>
      </c>
      <c r="BF1729" s="9">
        <f t="shared" si="2762"/>
        <v>0</v>
      </c>
      <c r="BG1729" s="9">
        <f t="shared" si="2762"/>
        <v>0</v>
      </c>
      <c r="BH1729" s="9">
        <f t="shared" si="2762"/>
        <v>0</v>
      </c>
      <c r="BI1729" s="9">
        <f t="shared" ref="BE1729:BJ1730" si="2763">BI1730</f>
        <v>700</v>
      </c>
      <c r="BJ1729" s="9">
        <f t="shared" si="2763"/>
        <v>0</v>
      </c>
    </row>
    <row r="1730" spans="1:62" ht="34.5" hidden="1" customHeight="1" x14ac:dyDescent="0.25">
      <c r="A1730" s="25" t="s">
        <v>11</v>
      </c>
      <c r="B1730" s="30" t="s">
        <v>491</v>
      </c>
      <c r="C1730" s="31" t="s">
        <v>32</v>
      </c>
      <c r="D1730" s="31" t="s">
        <v>16</v>
      </c>
      <c r="E1730" s="30" t="s">
        <v>718</v>
      </c>
      <c r="F1730" s="31" t="s">
        <v>12</v>
      </c>
      <c r="G1730" s="9">
        <f>G1731</f>
        <v>700</v>
      </c>
      <c r="H1730" s="9">
        <f t="shared" si="2759"/>
        <v>0</v>
      </c>
      <c r="I1730" s="9">
        <f t="shared" si="2759"/>
        <v>0</v>
      </c>
      <c r="J1730" s="9">
        <f t="shared" si="2759"/>
        <v>0</v>
      </c>
      <c r="K1730" s="9">
        <f t="shared" si="2759"/>
        <v>0</v>
      </c>
      <c r="L1730" s="9">
        <f t="shared" si="2759"/>
        <v>0</v>
      </c>
      <c r="M1730" s="9">
        <f t="shared" si="2759"/>
        <v>700</v>
      </c>
      <c r="N1730" s="9">
        <f t="shared" si="2759"/>
        <v>0</v>
      </c>
      <c r="O1730" s="9">
        <f t="shared" si="2759"/>
        <v>0</v>
      </c>
      <c r="P1730" s="9">
        <f t="shared" si="2759"/>
        <v>0</v>
      </c>
      <c r="Q1730" s="9">
        <f t="shared" si="2759"/>
        <v>0</v>
      </c>
      <c r="R1730" s="9">
        <f t="shared" si="2759"/>
        <v>0</v>
      </c>
      <c r="S1730" s="9">
        <f t="shared" si="2759"/>
        <v>700</v>
      </c>
      <c r="T1730" s="9">
        <f t="shared" si="2759"/>
        <v>0</v>
      </c>
      <c r="U1730" s="9">
        <f t="shared" si="2760"/>
        <v>0</v>
      </c>
      <c r="V1730" s="9">
        <f t="shared" si="2760"/>
        <v>0</v>
      </c>
      <c r="W1730" s="9">
        <f t="shared" si="2760"/>
        <v>0</v>
      </c>
      <c r="X1730" s="9">
        <f t="shared" si="2760"/>
        <v>0</v>
      </c>
      <c r="Y1730" s="9">
        <f t="shared" si="2760"/>
        <v>700</v>
      </c>
      <c r="Z1730" s="9">
        <f t="shared" si="2760"/>
        <v>0</v>
      </c>
      <c r="AA1730" s="9">
        <f t="shared" si="2760"/>
        <v>0</v>
      </c>
      <c r="AB1730" s="9">
        <f t="shared" si="2760"/>
        <v>0</v>
      </c>
      <c r="AC1730" s="9">
        <f t="shared" si="2760"/>
        <v>0</v>
      </c>
      <c r="AD1730" s="9">
        <f t="shared" si="2760"/>
        <v>0</v>
      </c>
      <c r="AE1730" s="9">
        <f t="shared" si="2760"/>
        <v>700</v>
      </c>
      <c r="AF1730" s="9">
        <f t="shared" si="2760"/>
        <v>0</v>
      </c>
      <c r="AG1730" s="9">
        <f t="shared" si="2761"/>
        <v>0</v>
      </c>
      <c r="AH1730" s="9">
        <f t="shared" si="2761"/>
        <v>0</v>
      </c>
      <c r="AI1730" s="9">
        <f t="shared" si="2761"/>
        <v>0</v>
      </c>
      <c r="AJ1730" s="9">
        <f t="shared" si="2761"/>
        <v>0</v>
      </c>
      <c r="AK1730" s="9">
        <f t="shared" si="2761"/>
        <v>700</v>
      </c>
      <c r="AL1730" s="9">
        <f t="shared" si="2761"/>
        <v>0</v>
      </c>
      <c r="AM1730" s="9">
        <f t="shared" si="2761"/>
        <v>0</v>
      </c>
      <c r="AN1730" s="9">
        <f t="shared" si="2761"/>
        <v>0</v>
      </c>
      <c r="AO1730" s="9">
        <f t="shared" si="2761"/>
        <v>0</v>
      </c>
      <c r="AP1730" s="9">
        <f t="shared" si="2761"/>
        <v>0</v>
      </c>
      <c r="AQ1730" s="9">
        <f t="shared" si="2761"/>
        <v>700</v>
      </c>
      <c r="AR1730" s="9">
        <f t="shared" si="2761"/>
        <v>0</v>
      </c>
      <c r="AS1730" s="9">
        <f t="shared" si="2762"/>
        <v>0</v>
      </c>
      <c r="AT1730" s="9">
        <f t="shared" si="2762"/>
        <v>0</v>
      </c>
      <c r="AU1730" s="9">
        <f t="shared" si="2762"/>
        <v>0</v>
      </c>
      <c r="AV1730" s="9">
        <f t="shared" si="2762"/>
        <v>0</v>
      </c>
      <c r="AW1730" s="96">
        <f t="shared" si="2762"/>
        <v>700</v>
      </c>
      <c r="AX1730" s="96">
        <f t="shared" si="2762"/>
        <v>0</v>
      </c>
      <c r="AY1730" s="9">
        <f t="shared" si="2762"/>
        <v>0</v>
      </c>
      <c r="AZ1730" s="9">
        <f t="shared" si="2762"/>
        <v>0</v>
      </c>
      <c r="BA1730" s="9">
        <f t="shared" si="2762"/>
        <v>0</v>
      </c>
      <c r="BB1730" s="9">
        <f t="shared" si="2762"/>
        <v>0</v>
      </c>
      <c r="BC1730" s="9">
        <f t="shared" si="2762"/>
        <v>700</v>
      </c>
      <c r="BD1730" s="9">
        <f t="shared" si="2762"/>
        <v>0</v>
      </c>
      <c r="BE1730" s="9">
        <f t="shared" si="2763"/>
        <v>0</v>
      </c>
      <c r="BF1730" s="9">
        <f t="shared" si="2763"/>
        <v>0</v>
      </c>
      <c r="BG1730" s="9">
        <f t="shared" si="2763"/>
        <v>0</v>
      </c>
      <c r="BH1730" s="9">
        <f t="shared" si="2763"/>
        <v>0</v>
      </c>
      <c r="BI1730" s="9">
        <f t="shared" si="2763"/>
        <v>700</v>
      </c>
      <c r="BJ1730" s="9">
        <f t="shared" si="2763"/>
        <v>0</v>
      </c>
    </row>
    <row r="1731" spans="1:62" ht="36" hidden="1" customHeight="1" x14ac:dyDescent="0.25">
      <c r="A1731" s="25" t="s">
        <v>130</v>
      </c>
      <c r="B1731" s="30" t="s">
        <v>491</v>
      </c>
      <c r="C1731" s="31" t="s">
        <v>32</v>
      </c>
      <c r="D1731" s="31" t="s">
        <v>16</v>
      </c>
      <c r="E1731" s="30" t="s">
        <v>718</v>
      </c>
      <c r="F1731" s="31" t="s">
        <v>131</v>
      </c>
      <c r="G1731" s="9">
        <v>700</v>
      </c>
      <c r="H1731" s="9"/>
      <c r="I1731" s="84"/>
      <c r="J1731" s="84"/>
      <c r="K1731" s="84"/>
      <c r="L1731" s="84"/>
      <c r="M1731" s="9">
        <f>G1731+I1731+J1731+K1731+L1731</f>
        <v>700</v>
      </c>
      <c r="N1731" s="9">
        <f>H1731+L1731</f>
        <v>0</v>
      </c>
      <c r="O1731" s="85"/>
      <c r="P1731" s="85"/>
      <c r="Q1731" s="85"/>
      <c r="R1731" s="85"/>
      <c r="S1731" s="9">
        <f>M1731+O1731+P1731+Q1731+R1731</f>
        <v>700</v>
      </c>
      <c r="T1731" s="9">
        <f>N1731+R1731</f>
        <v>0</v>
      </c>
      <c r="U1731" s="85"/>
      <c r="V1731" s="85"/>
      <c r="W1731" s="85"/>
      <c r="X1731" s="85"/>
      <c r="Y1731" s="9">
        <f>S1731+U1731+V1731+W1731+X1731</f>
        <v>700</v>
      </c>
      <c r="Z1731" s="9">
        <f>T1731+X1731</f>
        <v>0</v>
      </c>
      <c r="AA1731" s="85"/>
      <c r="AB1731" s="85"/>
      <c r="AC1731" s="85"/>
      <c r="AD1731" s="85"/>
      <c r="AE1731" s="9">
        <f>Y1731+AA1731+AB1731+AC1731+AD1731</f>
        <v>700</v>
      </c>
      <c r="AF1731" s="9">
        <f>Z1731+AD1731</f>
        <v>0</v>
      </c>
      <c r="AG1731" s="85"/>
      <c r="AH1731" s="85"/>
      <c r="AI1731" s="85"/>
      <c r="AJ1731" s="85"/>
      <c r="AK1731" s="9">
        <f>AE1731+AG1731+AH1731+AI1731+AJ1731</f>
        <v>700</v>
      </c>
      <c r="AL1731" s="9">
        <f>AF1731+AJ1731</f>
        <v>0</v>
      </c>
      <c r="AM1731" s="85"/>
      <c r="AN1731" s="85"/>
      <c r="AO1731" s="85"/>
      <c r="AP1731" s="85"/>
      <c r="AQ1731" s="9">
        <f>AK1731+AM1731+AN1731+AO1731+AP1731</f>
        <v>700</v>
      </c>
      <c r="AR1731" s="9">
        <f>AL1731+AP1731</f>
        <v>0</v>
      </c>
      <c r="AS1731" s="85"/>
      <c r="AT1731" s="85"/>
      <c r="AU1731" s="85"/>
      <c r="AV1731" s="85"/>
      <c r="AW1731" s="96">
        <f>AQ1731+AS1731+AT1731+AU1731+AV1731</f>
        <v>700</v>
      </c>
      <c r="AX1731" s="96">
        <f>AR1731+AV1731</f>
        <v>0</v>
      </c>
      <c r="AY1731" s="85"/>
      <c r="AZ1731" s="85"/>
      <c r="BA1731" s="85"/>
      <c r="BB1731" s="85"/>
      <c r="BC1731" s="9">
        <f>AW1731+AY1731+AZ1731+BA1731+BB1731</f>
        <v>700</v>
      </c>
      <c r="BD1731" s="9">
        <f>AX1731+BB1731</f>
        <v>0</v>
      </c>
      <c r="BE1731" s="85"/>
      <c r="BF1731" s="85"/>
      <c r="BG1731" s="85"/>
      <c r="BH1731" s="85"/>
      <c r="BI1731" s="9">
        <f>BC1731+BE1731+BF1731+BG1731+BH1731</f>
        <v>700</v>
      </c>
      <c r="BJ1731" s="9">
        <f>BD1731+BH1731</f>
        <v>0</v>
      </c>
    </row>
    <row r="1732" spans="1:62" ht="24.75" hidden="1" customHeight="1" x14ac:dyDescent="0.25">
      <c r="A1732" s="25"/>
      <c r="B1732" s="30"/>
      <c r="C1732" s="31"/>
      <c r="D1732" s="31"/>
      <c r="E1732" s="30"/>
      <c r="F1732" s="31"/>
      <c r="G1732" s="9"/>
      <c r="H1732" s="9"/>
      <c r="I1732" s="84"/>
      <c r="J1732" s="84"/>
      <c r="K1732" s="84"/>
      <c r="L1732" s="84"/>
      <c r="M1732" s="84"/>
      <c r="N1732" s="84"/>
      <c r="O1732" s="85"/>
      <c r="P1732" s="85"/>
      <c r="Q1732" s="85"/>
      <c r="R1732" s="85"/>
      <c r="S1732" s="85"/>
      <c r="T1732" s="85"/>
      <c r="U1732" s="85"/>
      <c r="V1732" s="85"/>
      <c r="W1732" s="85"/>
      <c r="X1732" s="85"/>
      <c r="Y1732" s="85"/>
      <c r="Z1732" s="85"/>
      <c r="AA1732" s="85"/>
      <c r="AB1732" s="85"/>
      <c r="AC1732" s="85"/>
      <c r="AD1732" s="85"/>
      <c r="AE1732" s="85"/>
      <c r="AF1732" s="85"/>
      <c r="AG1732" s="85"/>
      <c r="AH1732" s="85"/>
      <c r="AI1732" s="85"/>
      <c r="AJ1732" s="85"/>
      <c r="AK1732" s="85"/>
      <c r="AL1732" s="85"/>
      <c r="AM1732" s="85"/>
      <c r="AN1732" s="85"/>
      <c r="AO1732" s="85"/>
      <c r="AP1732" s="85"/>
      <c r="AQ1732" s="85"/>
      <c r="AR1732" s="85"/>
      <c r="AS1732" s="85"/>
      <c r="AT1732" s="85"/>
      <c r="AU1732" s="85"/>
      <c r="AV1732" s="85"/>
      <c r="AW1732" s="97"/>
      <c r="AX1732" s="97"/>
      <c r="AY1732" s="85"/>
      <c r="AZ1732" s="85"/>
      <c r="BA1732" s="85"/>
      <c r="BB1732" s="85"/>
      <c r="BC1732" s="85"/>
      <c r="BD1732" s="85"/>
      <c r="BE1732" s="85"/>
      <c r="BF1732" s="85"/>
      <c r="BG1732" s="85"/>
      <c r="BH1732" s="85"/>
      <c r="BI1732" s="85"/>
      <c r="BJ1732" s="85"/>
    </row>
    <row r="1733" spans="1:62" ht="48" hidden="1" customHeight="1" x14ac:dyDescent="0.3">
      <c r="A1733" s="20" t="s">
        <v>495</v>
      </c>
      <c r="B1733" s="21" t="s">
        <v>535</v>
      </c>
      <c r="C1733" s="21"/>
      <c r="D1733" s="21"/>
      <c r="E1733" s="21"/>
      <c r="F1733" s="21"/>
      <c r="G1733" s="14">
        <f>G1735</f>
        <v>3282</v>
      </c>
      <c r="H1733" s="14">
        <f t="shared" ref="H1733:N1733" si="2764">H1735</f>
        <v>0</v>
      </c>
      <c r="I1733" s="14">
        <f t="shared" si="2764"/>
        <v>0</v>
      </c>
      <c r="J1733" s="14">
        <f t="shared" si="2764"/>
        <v>0</v>
      </c>
      <c r="K1733" s="14">
        <f t="shared" si="2764"/>
        <v>0</v>
      </c>
      <c r="L1733" s="14">
        <f t="shared" si="2764"/>
        <v>0</v>
      </c>
      <c r="M1733" s="14">
        <f t="shared" si="2764"/>
        <v>3282</v>
      </c>
      <c r="N1733" s="14">
        <f t="shared" si="2764"/>
        <v>0</v>
      </c>
      <c r="O1733" s="14">
        <f t="shared" ref="O1733:T1733" si="2765">O1735</f>
        <v>0</v>
      </c>
      <c r="P1733" s="14">
        <f t="shared" si="2765"/>
        <v>0</v>
      </c>
      <c r="Q1733" s="14">
        <f t="shared" si="2765"/>
        <v>0</v>
      </c>
      <c r="R1733" s="14">
        <f t="shared" si="2765"/>
        <v>0</v>
      </c>
      <c r="S1733" s="14">
        <f t="shared" si="2765"/>
        <v>3282</v>
      </c>
      <c r="T1733" s="14">
        <f t="shared" si="2765"/>
        <v>0</v>
      </c>
      <c r="U1733" s="14">
        <f t="shared" ref="U1733:Z1733" si="2766">U1735</f>
        <v>0</v>
      </c>
      <c r="V1733" s="14">
        <f t="shared" si="2766"/>
        <v>0</v>
      </c>
      <c r="W1733" s="14">
        <f t="shared" si="2766"/>
        <v>0</v>
      </c>
      <c r="X1733" s="14">
        <f t="shared" si="2766"/>
        <v>0</v>
      </c>
      <c r="Y1733" s="14">
        <f t="shared" si="2766"/>
        <v>3282</v>
      </c>
      <c r="Z1733" s="14">
        <f t="shared" si="2766"/>
        <v>0</v>
      </c>
      <c r="AA1733" s="14">
        <f t="shared" ref="AA1733:AF1733" si="2767">AA1735</f>
        <v>0</v>
      </c>
      <c r="AB1733" s="14">
        <f t="shared" si="2767"/>
        <v>0</v>
      </c>
      <c r="AC1733" s="14">
        <f t="shared" si="2767"/>
        <v>0</v>
      </c>
      <c r="AD1733" s="14">
        <f t="shared" si="2767"/>
        <v>0</v>
      </c>
      <c r="AE1733" s="14">
        <f t="shared" si="2767"/>
        <v>3282</v>
      </c>
      <c r="AF1733" s="14">
        <f t="shared" si="2767"/>
        <v>0</v>
      </c>
      <c r="AG1733" s="14">
        <f t="shared" ref="AG1733:AL1733" si="2768">AG1735</f>
        <v>0</v>
      </c>
      <c r="AH1733" s="14">
        <f t="shared" si="2768"/>
        <v>0</v>
      </c>
      <c r="AI1733" s="14">
        <f t="shared" si="2768"/>
        <v>0</v>
      </c>
      <c r="AJ1733" s="14">
        <f t="shared" si="2768"/>
        <v>0</v>
      </c>
      <c r="AK1733" s="14">
        <f t="shared" si="2768"/>
        <v>3282</v>
      </c>
      <c r="AL1733" s="14">
        <f t="shared" si="2768"/>
        <v>0</v>
      </c>
      <c r="AM1733" s="14">
        <f t="shared" ref="AM1733:AR1733" si="2769">AM1735</f>
        <v>0</v>
      </c>
      <c r="AN1733" s="14">
        <f t="shared" si="2769"/>
        <v>0</v>
      </c>
      <c r="AO1733" s="14">
        <f t="shared" si="2769"/>
        <v>0</v>
      </c>
      <c r="AP1733" s="14">
        <f t="shared" si="2769"/>
        <v>0</v>
      </c>
      <c r="AQ1733" s="14">
        <f t="shared" si="2769"/>
        <v>3282</v>
      </c>
      <c r="AR1733" s="14">
        <f t="shared" si="2769"/>
        <v>0</v>
      </c>
      <c r="AS1733" s="14">
        <f t="shared" ref="AS1733:AX1733" si="2770">AS1735</f>
        <v>0</v>
      </c>
      <c r="AT1733" s="14">
        <f t="shared" si="2770"/>
        <v>0</v>
      </c>
      <c r="AU1733" s="14">
        <f t="shared" si="2770"/>
        <v>-32</v>
      </c>
      <c r="AV1733" s="14">
        <f t="shared" si="2770"/>
        <v>0</v>
      </c>
      <c r="AW1733" s="102">
        <f t="shared" si="2770"/>
        <v>3250</v>
      </c>
      <c r="AX1733" s="102">
        <f t="shared" si="2770"/>
        <v>0</v>
      </c>
      <c r="AY1733" s="14">
        <f t="shared" ref="AY1733:BD1733" si="2771">AY1735</f>
        <v>0</v>
      </c>
      <c r="AZ1733" s="14">
        <f t="shared" si="2771"/>
        <v>0</v>
      </c>
      <c r="BA1733" s="14">
        <f t="shared" si="2771"/>
        <v>0</v>
      </c>
      <c r="BB1733" s="14">
        <f t="shared" si="2771"/>
        <v>0</v>
      </c>
      <c r="BC1733" s="14">
        <f t="shared" si="2771"/>
        <v>3250</v>
      </c>
      <c r="BD1733" s="14">
        <f t="shared" si="2771"/>
        <v>0</v>
      </c>
      <c r="BE1733" s="14">
        <f t="shared" ref="BE1733:BJ1733" si="2772">BE1735</f>
        <v>0</v>
      </c>
      <c r="BF1733" s="14">
        <f t="shared" si="2772"/>
        <v>0</v>
      </c>
      <c r="BG1733" s="14">
        <f t="shared" si="2772"/>
        <v>0</v>
      </c>
      <c r="BH1733" s="14">
        <f t="shared" si="2772"/>
        <v>0</v>
      </c>
      <c r="BI1733" s="14">
        <f t="shared" si="2772"/>
        <v>3250</v>
      </c>
      <c r="BJ1733" s="14">
        <f t="shared" si="2772"/>
        <v>0</v>
      </c>
    </row>
    <row r="1734" spans="1:62" s="72" customFormat="1" hidden="1" x14ac:dyDescent="0.25">
      <c r="A1734" s="73"/>
      <c r="B1734" s="27"/>
      <c r="C1734" s="27"/>
      <c r="D1734" s="27"/>
      <c r="E1734" s="27"/>
      <c r="F1734" s="27"/>
      <c r="G1734" s="76"/>
      <c r="H1734" s="76"/>
      <c r="I1734" s="76"/>
      <c r="J1734" s="76"/>
      <c r="K1734" s="76"/>
      <c r="L1734" s="76"/>
      <c r="M1734" s="76"/>
      <c r="N1734" s="76"/>
      <c r="O1734" s="76"/>
      <c r="P1734" s="76"/>
      <c r="Q1734" s="76"/>
      <c r="R1734" s="76"/>
      <c r="S1734" s="76"/>
      <c r="T1734" s="76"/>
      <c r="U1734" s="76"/>
      <c r="V1734" s="76"/>
      <c r="W1734" s="76"/>
      <c r="X1734" s="76"/>
      <c r="Y1734" s="76"/>
      <c r="Z1734" s="76"/>
      <c r="AA1734" s="76"/>
      <c r="AB1734" s="76"/>
      <c r="AC1734" s="76"/>
      <c r="AD1734" s="76"/>
      <c r="AE1734" s="76"/>
      <c r="AF1734" s="76"/>
      <c r="AG1734" s="76"/>
      <c r="AH1734" s="76"/>
      <c r="AI1734" s="76"/>
      <c r="AJ1734" s="76"/>
      <c r="AK1734" s="76"/>
      <c r="AL1734" s="76"/>
      <c r="AM1734" s="76"/>
      <c r="AN1734" s="76"/>
      <c r="AO1734" s="76"/>
      <c r="AP1734" s="76"/>
      <c r="AQ1734" s="76"/>
      <c r="AR1734" s="76"/>
      <c r="AS1734" s="76"/>
      <c r="AT1734" s="76"/>
      <c r="AU1734" s="76"/>
      <c r="AV1734" s="76"/>
      <c r="AW1734" s="103"/>
      <c r="AX1734" s="103"/>
      <c r="AY1734" s="76"/>
      <c r="AZ1734" s="76"/>
      <c r="BA1734" s="76"/>
      <c r="BB1734" s="76"/>
      <c r="BC1734" s="76"/>
      <c r="BD1734" s="76"/>
      <c r="BE1734" s="76"/>
      <c r="BF1734" s="76"/>
      <c r="BG1734" s="76"/>
      <c r="BH1734" s="76"/>
      <c r="BI1734" s="76"/>
      <c r="BJ1734" s="76"/>
    </row>
    <row r="1735" spans="1:62" ht="18.75" hidden="1" x14ac:dyDescent="0.3">
      <c r="A1735" s="23" t="s">
        <v>58</v>
      </c>
      <c r="B1735" s="24" t="str">
        <f>B1733</f>
        <v>926</v>
      </c>
      <c r="C1735" s="24" t="s">
        <v>21</v>
      </c>
      <c r="D1735" s="24" t="s">
        <v>59</v>
      </c>
      <c r="E1735" s="24"/>
      <c r="F1735" s="24"/>
      <c r="G1735" s="7">
        <f>G1741+G1736</f>
        <v>3282</v>
      </c>
      <c r="H1735" s="7">
        <f t="shared" ref="H1735:N1735" si="2773">H1741+H1736</f>
        <v>0</v>
      </c>
      <c r="I1735" s="7">
        <f t="shared" si="2773"/>
        <v>0</v>
      </c>
      <c r="J1735" s="7">
        <f t="shared" si="2773"/>
        <v>0</v>
      </c>
      <c r="K1735" s="7">
        <f t="shared" si="2773"/>
        <v>0</v>
      </c>
      <c r="L1735" s="7">
        <f t="shared" si="2773"/>
        <v>0</v>
      </c>
      <c r="M1735" s="7">
        <f t="shared" si="2773"/>
        <v>3282</v>
      </c>
      <c r="N1735" s="7">
        <f t="shared" si="2773"/>
        <v>0</v>
      </c>
      <c r="O1735" s="7">
        <f t="shared" ref="O1735:T1735" si="2774">O1741+O1736</f>
        <v>0</v>
      </c>
      <c r="P1735" s="7">
        <f t="shared" si="2774"/>
        <v>0</v>
      </c>
      <c r="Q1735" s="7">
        <f t="shared" si="2774"/>
        <v>0</v>
      </c>
      <c r="R1735" s="7">
        <f t="shared" si="2774"/>
        <v>0</v>
      </c>
      <c r="S1735" s="7">
        <f t="shared" si="2774"/>
        <v>3282</v>
      </c>
      <c r="T1735" s="7">
        <f t="shared" si="2774"/>
        <v>0</v>
      </c>
      <c r="U1735" s="7">
        <f t="shared" ref="U1735:Z1735" si="2775">U1741+U1736</f>
        <v>0</v>
      </c>
      <c r="V1735" s="7">
        <f t="shared" si="2775"/>
        <v>0</v>
      </c>
      <c r="W1735" s="7">
        <f t="shared" si="2775"/>
        <v>0</v>
      </c>
      <c r="X1735" s="7">
        <f t="shared" si="2775"/>
        <v>0</v>
      </c>
      <c r="Y1735" s="7">
        <f t="shared" si="2775"/>
        <v>3282</v>
      </c>
      <c r="Z1735" s="7">
        <f t="shared" si="2775"/>
        <v>0</v>
      </c>
      <c r="AA1735" s="7">
        <f t="shared" ref="AA1735:AF1735" si="2776">AA1741+AA1736</f>
        <v>0</v>
      </c>
      <c r="AB1735" s="7">
        <f t="shared" si="2776"/>
        <v>0</v>
      </c>
      <c r="AC1735" s="7">
        <f t="shared" si="2776"/>
        <v>0</v>
      </c>
      <c r="AD1735" s="7">
        <f t="shared" si="2776"/>
        <v>0</v>
      </c>
      <c r="AE1735" s="7">
        <f t="shared" si="2776"/>
        <v>3282</v>
      </c>
      <c r="AF1735" s="7">
        <f t="shared" si="2776"/>
        <v>0</v>
      </c>
      <c r="AG1735" s="7">
        <f t="shared" ref="AG1735:AL1735" si="2777">AG1741+AG1736</f>
        <v>0</v>
      </c>
      <c r="AH1735" s="7">
        <f t="shared" si="2777"/>
        <v>0</v>
      </c>
      <c r="AI1735" s="7">
        <f t="shared" si="2777"/>
        <v>0</v>
      </c>
      <c r="AJ1735" s="7">
        <f t="shared" si="2777"/>
        <v>0</v>
      </c>
      <c r="AK1735" s="7">
        <f t="shared" si="2777"/>
        <v>3282</v>
      </c>
      <c r="AL1735" s="7">
        <f t="shared" si="2777"/>
        <v>0</v>
      </c>
      <c r="AM1735" s="7">
        <f t="shared" ref="AM1735:AR1735" si="2778">AM1741+AM1736</f>
        <v>0</v>
      </c>
      <c r="AN1735" s="7">
        <f t="shared" si="2778"/>
        <v>0</v>
      </c>
      <c r="AO1735" s="7">
        <f t="shared" si="2778"/>
        <v>0</v>
      </c>
      <c r="AP1735" s="7">
        <f t="shared" si="2778"/>
        <v>0</v>
      </c>
      <c r="AQ1735" s="7">
        <f t="shared" si="2778"/>
        <v>3282</v>
      </c>
      <c r="AR1735" s="7">
        <f t="shared" si="2778"/>
        <v>0</v>
      </c>
      <c r="AS1735" s="7">
        <f t="shared" ref="AS1735:AX1735" si="2779">AS1741+AS1736</f>
        <v>0</v>
      </c>
      <c r="AT1735" s="7">
        <f t="shared" si="2779"/>
        <v>0</v>
      </c>
      <c r="AU1735" s="7">
        <f t="shared" si="2779"/>
        <v>-32</v>
      </c>
      <c r="AV1735" s="7">
        <f t="shared" si="2779"/>
        <v>0</v>
      </c>
      <c r="AW1735" s="94">
        <f t="shared" si="2779"/>
        <v>3250</v>
      </c>
      <c r="AX1735" s="94">
        <f t="shared" si="2779"/>
        <v>0</v>
      </c>
      <c r="AY1735" s="7">
        <f t="shared" ref="AY1735:BD1735" si="2780">AY1741+AY1736</f>
        <v>0</v>
      </c>
      <c r="AZ1735" s="7">
        <f t="shared" si="2780"/>
        <v>0</v>
      </c>
      <c r="BA1735" s="7">
        <f t="shared" si="2780"/>
        <v>0</v>
      </c>
      <c r="BB1735" s="7">
        <f t="shared" si="2780"/>
        <v>0</v>
      </c>
      <c r="BC1735" s="7">
        <f t="shared" si="2780"/>
        <v>3250</v>
      </c>
      <c r="BD1735" s="7">
        <f t="shared" si="2780"/>
        <v>0</v>
      </c>
      <c r="BE1735" s="7">
        <f t="shared" ref="BE1735:BJ1735" si="2781">BE1741+BE1736</f>
        <v>0</v>
      </c>
      <c r="BF1735" s="7">
        <f t="shared" si="2781"/>
        <v>0</v>
      </c>
      <c r="BG1735" s="7">
        <f t="shared" si="2781"/>
        <v>0</v>
      </c>
      <c r="BH1735" s="7">
        <f t="shared" si="2781"/>
        <v>0</v>
      </c>
      <c r="BI1735" s="7">
        <f t="shared" si="2781"/>
        <v>3250</v>
      </c>
      <c r="BJ1735" s="7">
        <f t="shared" si="2781"/>
        <v>0</v>
      </c>
    </row>
    <row r="1736" spans="1:62" ht="33.75" hidden="1" x14ac:dyDescent="0.3">
      <c r="A1736" s="25" t="s">
        <v>464</v>
      </c>
      <c r="B1736" s="26" t="s">
        <v>535</v>
      </c>
      <c r="C1736" s="26" t="s">
        <v>21</v>
      </c>
      <c r="D1736" s="26" t="s">
        <v>59</v>
      </c>
      <c r="E1736" s="26" t="s">
        <v>461</v>
      </c>
      <c r="F1736" s="24"/>
      <c r="G1736" s="9">
        <f t="shared" ref="G1736:V1739" si="2782">G1737</f>
        <v>2762</v>
      </c>
      <c r="H1736" s="9">
        <f t="shared" si="2782"/>
        <v>0</v>
      </c>
      <c r="I1736" s="9">
        <f t="shared" si="2782"/>
        <v>0</v>
      </c>
      <c r="J1736" s="9">
        <f t="shared" si="2782"/>
        <v>0</v>
      </c>
      <c r="K1736" s="9">
        <f t="shared" si="2782"/>
        <v>0</v>
      </c>
      <c r="L1736" s="9">
        <f t="shared" si="2782"/>
        <v>0</v>
      </c>
      <c r="M1736" s="9">
        <f t="shared" si="2782"/>
        <v>2762</v>
      </c>
      <c r="N1736" s="9">
        <f t="shared" si="2782"/>
        <v>0</v>
      </c>
      <c r="O1736" s="9">
        <f t="shared" si="2782"/>
        <v>0</v>
      </c>
      <c r="P1736" s="9">
        <f t="shared" si="2782"/>
        <v>0</v>
      </c>
      <c r="Q1736" s="9">
        <f t="shared" si="2782"/>
        <v>0</v>
      </c>
      <c r="R1736" s="9">
        <f t="shared" si="2782"/>
        <v>0</v>
      </c>
      <c r="S1736" s="9">
        <f t="shared" si="2782"/>
        <v>2762</v>
      </c>
      <c r="T1736" s="9">
        <f t="shared" si="2782"/>
        <v>0</v>
      </c>
      <c r="U1736" s="9">
        <f t="shared" si="2782"/>
        <v>0</v>
      </c>
      <c r="V1736" s="9">
        <f t="shared" si="2782"/>
        <v>0</v>
      </c>
      <c r="W1736" s="9">
        <f t="shared" ref="U1736:AJ1739" si="2783">W1737</f>
        <v>0</v>
      </c>
      <c r="X1736" s="9">
        <f t="shared" si="2783"/>
        <v>0</v>
      </c>
      <c r="Y1736" s="9">
        <f t="shared" si="2783"/>
        <v>2762</v>
      </c>
      <c r="Z1736" s="9">
        <f t="shared" si="2783"/>
        <v>0</v>
      </c>
      <c r="AA1736" s="9">
        <f t="shared" si="2783"/>
        <v>0</v>
      </c>
      <c r="AB1736" s="9">
        <f t="shared" si="2783"/>
        <v>0</v>
      </c>
      <c r="AC1736" s="9">
        <f t="shared" si="2783"/>
        <v>0</v>
      </c>
      <c r="AD1736" s="9">
        <f t="shared" si="2783"/>
        <v>0</v>
      </c>
      <c r="AE1736" s="9">
        <f t="shared" si="2783"/>
        <v>2762</v>
      </c>
      <c r="AF1736" s="9">
        <f t="shared" si="2783"/>
        <v>0</v>
      </c>
      <c r="AG1736" s="9">
        <f t="shared" si="2783"/>
        <v>0</v>
      </c>
      <c r="AH1736" s="9">
        <f t="shared" si="2783"/>
        <v>0</v>
      </c>
      <c r="AI1736" s="9">
        <f t="shared" si="2783"/>
        <v>0</v>
      </c>
      <c r="AJ1736" s="9">
        <f t="shared" si="2783"/>
        <v>0</v>
      </c>
      <c r="AK1736" s="9">
        <f t="shared" ref="AG1736:AV1739" si="2784">AK1737</f>
        <v>2762</v>
      </c>
      <c r="AL1736" s="9">
        <f t="shared" si="2784"/>
        <v>0</v>
      </c>
      <c r="AM1736" s="9">
        <f t="shared" si="2784"/>
        <v>0</v>
      </c>
      <c r="AN1736" s="9">
        <f t="shared" si="2784"/>
        <v>0</v>
      </c>
      <c r="AO1736" s="9">
        <f t="shared" si="2784"/>
        <v>0</v>
      </c>
      <c r="AP1736" s="9">
        <f t="shared" si="2784"/>
        <v>0</v>
      </c>
      <c r="AQ1736" s="9">
        <f t="shared" si="2784"/>
        <v>2762</v>
      </c>
      <c r="AR1736" s="9">
        <f t="shared" si="2784"/>
        <v>0</v>
      </c>
      <c r="AS1736" s="9">
        <f t="shared" si="2784"/>
        <v>0</v>
      </c>
      <c r="AT1736" s="9">
        <f t="shared" si="2784"/>
        <v>0</v>
      </c>
      <c r="AU1736" s="9">
        <f t="shared" si="2784"/>
        <v>-32</v>
      </c>
      <c r="AV1736" s="9">
        <f t="shared" si="2784"/>
        <v>0</v>
      </c>
      <c r="AW1736" s="96">
        <f t="shared" ref="AS1736:BH1739" si="2785">AW1737</f>
        <v>2730</v>
      </c>
      <c r="AX1736" s="96">
        <f t="shared" si="2785"/>
        <v>0</v>
      </c>
      <c r="AY1736" s="9">
        <f t="shared" si="2785"/>
        <v>-67</v>
      </c>
      <c r="AZ1736" s="9">
        <f t="shared" si="2785"/>
        <v>0</v>
      </c>
      <c r="BA1736" s="9">
        <f t="shared" si="2785"/>
        <v>0</v>
      </c>
      <c r="BB1736" s="9">
        <f t="shared" si="2785"/>
        <v>0</v>
      </c>
      <c r="BC1736" s="9">
        <f t="shared" si="2785"/>
        <v>2663</v>
      </c>
      <c r="BD1736" s="9">
        <f t="shared" si="2785"/>
        <v>0</v>
      </c>
      <c r="BE1736" s="9">
        <f t="shared" si="2785"/>
        <v>0</v>
      </c>
      <c r="BF1736" s="9">
        <f t="shared" si="2785"/>
        <v>0</v>
      </c>
      <c r="BG1736" s="9">
        <f t="shared" si="2785"/>
        <v>0</v>
      </c>
      <c r="BH1736" s="9">
        <f t="shared" si="2785"/>
        <v>0</v>
      </c>
      <c r="BI1736" s="9">
        <f t="shared" ref="BE1736:BJ1739" si="2786">BI1737</f>
        <v>2663</v>
      </c>
      <c r="BJ1736" s="9">
        <f t="shared" si="2786"/>
        <v>0</v>
      </c>
    </row>
    <row r="1737" spans="1:62" ht="16.5" hidden="1" customHeight="1" x14ac:dyDescent="0.3">
      <c r="A1737" s="25" t="s">
        <v>14</v>
      </c>
      <c r="B1737" s="26" t="s">
        <v>535</v>
      </c>
      <c r="C1737" s="26" t="s">
        <v>21</v>
      </c>
      <c r="D1737" s="26" t="s">
        <v>59</v>
      </c>
      <c r="E1737" s="26" t="s">
        <v>462</v>
      </c>
      <c r="F1737" s="24"/>
      <c r="G1737" s="9">
        <f t="shared" si="2782"/>
        <v>2762</v>
      </c>
      <c r="H1737" s="9">
        <f t="shared" si="2782"/>
        <v>0</v>
      </c>
      <c r="I1737" s="9">
        <f t="shared" si="2782"/>
        <v>0</v>
      </c>
      <c r="J1737" s="9">
        <f t="shared" si="2782"/>
        <v>0</v>
      </c>
      <c r="K1737" s="9">
        <f t="shared" si="2782"/>
        <v>0</v>
      </c>
      <c r="L1737" s="9">
        <f t="shared" si="2782"/>
        <v>0</v>
      </c>
      <c r="M1737" s="9">
        <f t="shared" si="2782"/>
        <v>2762</v>
      </c>
      <c r="N1737" s="9">
        <f t="shared" si="2782"/>
        <v>0</v>
      </c>
      <c r="O1737" s="9">
        <f t="shared" si="2782"/>
        <v>0</v>
      </c>
      <c r="P1737" s="9">
        <f t="shared" si="2782"/>
        <v>0</v>
      </c>
      <c r="Q1737" s="9">
        <f t="shared" si="2782"/>
        <v>0</v>
      </c>
      <c r="R1737" s="9">
        <f t="shared" si="2782"/>
        <v>0</v>
      </c>
      <c r="S1737" s="9">
        <f t="shared" si="2782"/>
        <v>2762</v>
      </c>
      <c r="T1737" s="9">
        <f t="shared" si="2782"/>
        <v>0</v>
      </c>
      <c r="U1737" s="9">
        <f t="shared" si="2783"/>
        <v>0</v>
      </c>
      <c r="V1737" s="9">
        <f t="shared" si="2783"/>
        <v>0</v>
      </c>
      <c r="W1737" s="9">
        <f t="shared" si="2783"/>
        <v>0</v>
      </c>
      <c r="X1737" s="9">
        <f t="shared" si="2783"/>
        <v>0</v>
      </c>
      <c r="Y1737" s="9">
        <f t="shared" si="2783"/>
        <v>2762</v>
      </c>
      <c r="Z1737" s="9">
        <f t="shared" si="2783"/>
        <v>0</v>
      </c>
      <c r="AA1737" s="9">
        <f t="shared" si="2783"/>
        <v>0</v>
      </c>
      <c r="AB1737" s="9">
        <f t="shared" si="2783"/>
        <v>0</v>
      </c>
      <c r="AC1737" s="9">
        <f t="shared" si="2783"/>
        <v>0</v>
      </c>
      <c r="AD1737" s="9">
        <f t="shared" si="2783"/>
        <v>0</v>
      </c>
      <c r="AE1737" s="9">
        <f t="shared" si="2783"/>
        <v>2762</v>
      </c>
      <c r="AF1737" s="9">
        <f t="shared" si="2783"/>
        <v>0</v>
      </c>
      <c r="AG1737" s="9">
        <f t="shared" si="2784"/>
        <v>0</v>
      </c>
      <c r="AH1737" s="9">
        <f t="shared" si="2784"/>
        <v>0</v>
      </c>
      <c r="AI1737" s="9">
        <f t="shared" si="2784"/>
        <v>0</v>
      </c>
      <c r="AJ1737" s="9">
        <f t="shared" si="2784"/>
        <v>0</v>
      </c>
      <c r="AK1737" s="9">
        <f t="shared" si="2784"/>
        <v>2762</v>
      </c>
      <c r="AL1737" s="9">
        <f t="shared" si="2784"/>
        <v>0</v>
      </c>
      <c r="AM1737" s="9">
        <f t="shared" si="2784"/>
        <v>0</v>
      </c>
      <c r="AN1737" s="9">
        <f t="shared" si="2784"/>
        <v>0</v>
      </c>
      <c r="AO1737" s="9">
        <f t="shared" si="2784"/>
        <v>0</v>
      </c>
      <c r="AP1737" s="9">
        <f t="shared" si="2784"/>
        <v>0</v>
      </c>
      <c r="AQ1737" s="9">
        <f t="shared" si="2784"/>
        <v>2762</v>
      </c>
      <c r="AR1737" s="9">
        <f t="shared" si="2784"/>
        <v>0</v>
      </c>
      <c r="AS1737" s="9">
        <f t="shared" si="2785"/>
        <v>0</v>
      </c>
      <c r="AT1737" s="9">
        <f t="shared" si="2785"/>
        <v>0</v>
      </c>
      <c r="AU1737" s="9">
        <f t="shared" si="2785"/>
        <v>-32</v>
      </c>
      <c r="AV1737" s="9">
        <f t="shared" si="2785"/>
        <v>0</v>
      </c>
      <c r="AW1737" s="96">
        <f t="shared" si="2785"/>
        <v>2730</v>
      </c>
      <c r="AX1737" s="96">
        <f t="shared" si="2785"/>
        <v>0</v>
      </c>
      <c r="AY1737" s="9">
        <f t="shared" si="2785"/>
        <v>-67</v>
      </c>
      <c r="AZ1737" s="9">
        <f t="shared" si="2785"/>
        <v>0</v>
      </c>
      <c r="BA1737" s="9">
        <f t="shared" si="2785"/>
        <v>0</v>
      </c>
      <c r="BB1737" s="9">
        <f t="shared" si="2785"/>
        <v>0</v>
      </c>
      <c r="BC1737" s="9">
        <f t="shared" si="2785"/>
        <v>2663</v>
      </c>
      <c r="BD1737" s="9">
        <f t="shared" si="2785"/>
        <v>0</v>
      </c>
      <c r="BE1737" s="9">
        <f t="shared" si="2786"/>
        <v>0</v>
      </c>
      <c r="BF1737" s="9">
        <f t="shared" si="2786"/>
        <v>0</v>
      </c>
      <c r="BG1737" s="9">
        <f t="shared" si="2786"/>
        <v>0</v>
      </c>
      <c r="BH1737" s="9">
        <f t="shared" si="2786"/>
        <v>0</v>
      </c>
      <c r="BI1737" s="9">
        <f t="shared" si="2786"/>
        <v>2663</v>
      </c>
      <c r="BJ1737" s="9">
        <f t="shared" si="2786"/>
        <v>0</v>
      </c>
    </row>
    <row r="1738" spans="1:62" ht="16.5" hidden="1" customHeight="1" x14ac:dyDescent="0.3">
      <c r="A1738" s="25" t="s">
        <v>60</v>
      </c>
      <c r="B1738" s="26" t="s">
        <v>535</v>
      </c>
      <c r="C1738" s="26" t="s">
        <v>21</v>
      </c>
      <c r="D1738" s="26" t="s">
        <v>59</v>
      </c>
      <c r="E1738" s="26" t="s">
        <v>463</v>
      </c>
      <c r="F1738" s="24"/>
      <c r="G1738" s="9">
        <f t="shared" si="2782"/>
        <v>2762</v>
      </c>
      <c r="H1738" s="9">
        <f t="shared" si="2782"/>
        <v>0</v>
      </c>
      <c r="I1738" s="9">
        <f t="shared" si="2782"/>
        <v>0</v>
      </c>
      <c r="J1738" s="9">
        <f t="shared" si="2782"/>
        <v>0</v>
      </c>
      <c r="K1738" s="9">
        <f t="shared" si="2782"/>
        <v>0</v>
      </c>
      <c r="L1738" s="9">
        <f t="shared" si="2782"/>
        <v>0</v>
      </c>
      <c r="M1738" s="9">
        <f t="shared" si="2782"/>
        <v>2762</v>
      </c>
      <c r="N1738" s="9">
        <f t="shared" si="2782"/>
        <v>0</v>
      </c>
      <c r="O1738" s="9">
        <f t="shared" si="2782"/>
        <v>0</v>
      </c>
      <c r="P1738" s="9">
        <f t="shared" si="2782"/>
        <v>0</v>
      </c>
      <c r="Q1738" s="9">
        <f t="shared" si="2782"/>
        <v>0</v>
      </c>
      <c r="R1738" s="9">
        <f t="shared" si="2782"/>
        <v>0</v>
      </c>
      <c r="S1738" s="9">
        <f t="shared" si="2782"/>
        <v>2762</v>
      </c>
      <c r="T1738" s="9">
        <f t="shared" si="2782"/>
        <v>0</v>
      </c>
      <c r="U1738" s="9">
        <f t="shared" si="2783"/>
        <v>0</v>
      </c>
      <c r="V1738" s="9">
        <f t="shared" si="2783"/>
        <v>0</v>
      </c>
      <c r="W1738" s="9">
        <f t="shared" si="2783"/>
        <v>0</v>
      </c>
      <c r="X1738" s="9">
        <f t="shared" si="2783"/>
        <v>0</v>
      </c>
      <c r="Y1738" s="9">
        <f t="shared" si="2783"/>
        <v>2762</v>
      </c>
      <c r="Z1738" s="9">
        <f t="shared" si="2783"/>
        <v>0</v>
      </c>
      <c r="AA1738" s="9">
        <f t="shared" si="2783"/>
        <v>0</v>
      </c>
      <c r="AB1738" s="9">
        <f t="shared" si="2783"/>
        <v>0</v>
      </c>
      <c r="AC1738" s="9">
        <f t="shared" si="2783"/>
        <v>0</v>
      </c>
      <c r="AD1738" s="9">
        <f t="shared" si="2783"/>
        <v>0</v>
      </c>
      <c r="AE1738" s="9">
        <f t="shared" si="2783"/>
        <v>2762</v>
      </c>
      <c r="AF1738" s="9">
        <f t="shared" si="2783"/>
        <v>0</v>
      </c>
      <c r="AG1738" s="9">
        <f t="shared" si="2784"/>
        <v>0</v>
      </c>
      <c r="AH1738" s="9">
        <f t="shared" si="2784"/>
        <v>0</v>
      </c>
      <c r="AI1738" s="9">
        <f t="shared" si="2784"/>
        <v>0</v>
      </c>
      <c r="AJ1738" s="9">
        <f t="shared" si="2784"/>
        <v>0</v>
      </c>
      <c r="AK1738" s="9">
        <f t="shared" si="2784"/>
        <v>2762</v>
      </c>
      <c r="AL1738" s="9">
        <f t="shared" si="2784"/>
        <v>0</v>
      </c>
      <c r="AM1738" s="9">
        <f t="shared" si="2784"/>
        <v>0</v>
      </c>
      <c r="AN1738" s="9">
        <f t="shared" si="2784"/>
        <v>0</v>
      </c>
      <c r="AO1738" s="9">
        <f t="shared" si="2784"/>
        <v>0</v>
      </c>
      <c r="AP1738" s="9">
        <f t="shared" si="2784"/>
        <v>0</v>
      </c>
      <c r="AQ1738" s="9">
        <f t="shared" si="2784"/>
        <v>2762</v>
      </c>
      <c r="AR1738" s="9">
        <f t="shared" si="2784"/>
        <v>0</v>
      </c>
      <c r="AS1738" s="9">
        <f t="shared" si="2785"/>
        <v>0</v>
      </c>
      <c r="AT1738" s="9">
        <f t="shared" si="2785"/>
        <v>0</v>
      </c>
      <c r="AU1738" s="9">
        <f t="shared" si="2785"/>
        <v>-32</v>
      </c>
      <c r="AV1738" s="9">
        <f t="shared" si="2785"/>
        <v>0</v>
      </c>
      <c r="AW1738" s="96">
        <f t="shared" si="2785"/>
        <v>2730</v>
      </c>
      <c r="AX1738" s="96">
        <f t="shared" si="2785"/>
        <v>0</v>
      </c>
      <c r="AY1738" s="9">
        <f t="shared" si="2785"/>
        <v>-67</v>
      </c>
      <c r="AZ1738" s="9">
        <f t="shared" si="2785"/>
        <v>0</v>
      </c>
      <c r="BA1738" s="9">
        <f t="shared" si="2785"/>
        <v>0</v>
      </c>
      <c r="BB1738" s="9">
        <f t="shared" si="2785"/>
        <v>0</v>
      </c>
      <c r="BC1738" s="9">
        <f t="shared" si="2785"/>
        <v>2663</v>
      </c>
      <c r="BD1738" s="9">
        <f t="shared" si="2785"/>
        <v>0</v>
      </c>
      <c r="BE1738" s="9">
        <f t="shared" si="2786"/>
        <v>0</v>
      </c>
      <c r="BF1738" s="9">
        <f t="shared" si="2786"/>
        <v>0</v>
      </c>
      <c r="BG1738" s="9">
        <f t="shared" si="2786"/>
        <v>0</v>
      </c>
      <c r="BH1738" s="9">
        <f t="shared" si="2786"/>
        <v>0</v>
      </c>
      <c r="BI1738" s="9">
        <f t="shared" si="2786"/>
        <v>2663</v>
      </c>
      <c r="BJ1738" s="9">
        <f t="shared" si="2786"/>
        <v>0</v>
      </c>
    </row>
    <row r="1739" spans="1:62" ht="30.75" hidden="1" customHeight="1" x14ac:dyDescent="0.25">
      <c r="A1739" s="25" t="s">
        <v>242</v>
      </c>
      <c r="B1739" s="26" t="s">
        <v>535</v>
      </c>
      <c r="C1739" s="26" t="s">
        <v>21</v>
      </c>
      <c r="D1739" s="26" t="s">
        <v>59</v>
      </c>
      <c r="E1739" s="26" t="s">
        <v>463</v>
      </c>
      <c r="F1739" s="26" t="s">
        <v>30</v>
      </c>
      <c r="G1739" s="9">
        <f t="shared" si="2782"/>
        <v>2762</v>
      </c>
      <c r="H1739" s="9">
        <f t="shared" si="2782"/>
        <v>0</v>
      </c>
      <c r="I1739" s="9">
        <f t="shared" si="2782"/>
        <v>0</v>
      </c>
      <c r="J1739" s="9">
        <f t="shared" si="2782"/>
        <v>0</v>
      </c>
      <c r="K1739" s="9">
        <f t="shared" si="2782"/>
        <v>0</v>
      </c>
      <c r="L1739" s="9">
        <f t="shared" si="2782"/>
        <v>0</v>
      </c>
      <c r="M1739" s="9">
        <f t="shared" si="2782"/>
        <v>2762</v>
      </c>
      <c r="N1739" s="9">
        <f t="shared" si="2782"/>
        <v>0</v>
      </c>
      <c r="O1739" s="9">
        <f t="shared" si="2782"/>
        <v>0</v>
      </c>
      <c r="P1739" s="9">
        <f t="shared" si="2782"/>
        <v>0</v>
      </c>
      <c r="Q1739" s="9">
        <f t="shared" si="2782"/>
        <v>0</v>
      </c>
      <c r="R1739" s="9">
        <f t="shared" si="2782"/>
        <v>0</v>
      </c>
      <c r="S1739" s="9">
        <f t="shared" si="2782"/>
        <v>2762</v>
      </c>
      <c r="T1739" s="9">
        <f t="shared" si="2782"/>
        <v>0</v>
      </c>
      <c r="U1739" s="9">
        <f t="shared" si="2783"/>
        <v>0</v>
      </c>
      <c r="V1739" s="9">
        <f t="shared" si="2783"/>
        <v>0</v>
      </c>
      <c r="W1739" s="9">
        <f t="shared" si="2783"/>
        <v>0</v>
      </c>
      <c r="X1739" s="9">
        <f t="shared" si="2783"/>
        <v>0</v>
      </c>
      <c r="Y1739" s="9">
        <f t="shared" si="2783"/>
        <v>2762</v>
      </c>
      <c r="Z1739" s="9">
        <f t="shared" si="2783"/>
        <v>0</v>
      </c>
      <c r="AA1739" s="9">
        <f t="shared" si="2783"/>
        <v>0</v>
      </c>
      <c r="AB1739" s="9">
        <f t="shared" si="2783"/>
        <v>0</v>
      </c>
      <c r="AC1739" s="9">
        <f t="shared" si="2783"/>
        <v>0</v>
      </c>
      <c r="AD1739" s="9">
        <f t="shared" si="2783"/>
        <v>0</v>
      </c>
      <c r="AE1739" s="9">
        <f t="shared" si="2783"/>
        <v>2762</v>
      </c>
      <c r="AF1739" s="9">
        <f t="shared" si="2783"/>
        <v>0</v>
      </c>
      <c r="AG1739" s="9">
        <f t="shared" si="2784"/>
        <v>0</v>
      </c>
      <c r="AH1739" s="9">
        <f t="shared" si="2784"/>
        <v>0</v>
      </c>
      <c r="AI1739" s="9">
        <f t="shared" si="2784"/>
        <v>0</v>
      </c>
      <c r="AJ1739" s="9">
        <f t="shared" si="2784"/>
        <v>0</v>
      </c>
      <c r="AK1739" s="9">
        <f t="shared" si="2784"/>
        <v>2762</v>
      </c>
      <c r="AL1739" s="9">
        <f t="shared" si="2784"/>
        <v>0</v>
      </c>
      <c r="AM1739" s="9">
        <f t="shared" si="2784"/>
        <v>0</v>
      </c>
      <c r="AN1739" s="9">
        <f t="shared" si="2784"/>
        <v>0</v>
      </c>
      <c r="AO1739" s="9">
        <f t="shared" si="2784"/>
        <v>0</v>
      </c>
      <c r="AP1739" s="9">
        <f t="shared" si="2784"/>
        <v>0</v>
      </c>
      <c r="AQ1739" s="9">
        <f t="shared" si="2784"/>
        <v>2762</v>
      </c>
      <c r="AR1739" s="9">
        <f t="shared" si="2784"/>
        <v>0</v>
      </c>
      <c r="AS1739" s="9">
        <f t="shared" si="2785"/>
        <v>0</v>
      </c>
      <c r="AT1739" s="9">
        <f t="shared" si="2785"/>
        <v>0</v>
      </c>
      <c r="AU1739" s="9">
        <f t="shared" si="2785"/>
        <v>-32</v>
      </c>
      <c r="AV1739" s="9">
        <f t="shared" si="2785"/>
        <v>0</v>
      </c>
      <c r="AW1739" s="96">
        <f t="shared" si="2785"/>
        <v>2730</v>
      </c>
      <c r="AX1739" s="96">
        <f t="shared" si="2785"/>
        <v>0</v>
      </c>
      <c r="AY1739" s="9">
        <f t="shared" si="2785"/>
        <v>-67</v>
      </c>
      <c r="AZ1739" s="9">
        <f t="shared" si="2785"/>
        <v>0</v>
      </c>
      <c r="BA1739" s="9">
        <f t="shared" si="2785"/>
        <v>0</v>
      </c>
      <c r="BB1739" s="9">
        <f t="shared" si="2785"/>
        <v>0</v>
      </c>
      <c r="BC1739" s="9">
        <f t="shared" si="2785"/>
        <v>2663</v>
      </c>
      <c r="BD1739" s="9">
        <f t="shared" si="2785"/>
        <v>0</v>
      </c>
      <c r="BE1739" s="9">
        <f t="shared" si="2786"/>
        <v>0</v>
      </c>
      <c r="BF1739" s="9">
        <f t="shared" si="2786"/>
        <v>0</v>
      </c>
      <c r="BG1739" s="9">
        <f t="shared" si="2786"/>
        <v>0</v>
      </c>
      <c r="BH1739" s="9">
        <f t="shared" si="2786"/>
        <v>0</v>
      </c>
      <c r="BI1739" s="9">
        <f t="shared" si="2786"/>
        <v>2663</v>
      </c>
      <c r="BJ1739" s="9">
        <f t="shared" si="2786"/>
        <v>0</v>
      </c>
    </row>
    <row r="1740" spans="1:62" ht="33" hidden="1" x14ac:dyDescent="0.25">
      <c r="A1740" s="25" t="s">
        <v>36</v>
      </c>
      <c r="B1740" s="26" t="s">
        <v>535</v>
      </c>
      <c r="C1740" s="26" t="s">
        <v>21</v>
      </c>
      <c r="D1740" s="26" t="s">
        <v>59</v>
      </c>
      <c r="E1740" s="26" t="s">
        <v>463</v>
      </c>
      <c r="F1740" s="26" t="s">
        <v>37</v>
      </c>
      <c r="G1740" s="9">
        <v>2762</v>
      </c>
      <c r="H1740" s="9"/>
      <c r="I1740" s="84"/>
      <c r="J1740" s="84"/>
      <c r="K1740" s="84"/>
      <c r="L1740" s="84"/>
      <c r="M1740" s="9">
        <f>G1740+I1740+J1740+K1740+L1740</f>
        <v>2762</v>
      </c>
      <c r="N1740" s="9">
        <f>H1740+L1740</f>
        <v>0</v>
      </c>
      <c r="O1740" s="85"/>
      <c r="P1740" s="85"/>
      <c r="Q1740" s="85"/>
      <c r="R1740" s="85"/>
      <c r="S1740" s="9">
        <f>M1740+O1740+P1740+Q1740+R1740</f>
        <v>2762</v>
      </c>
      <c r="T1740" s="9">
        <f>N1740+R1740</f>
        <v>0</v>
      </c>
      <c r="U1740" s="85"/>
      <c r="V1740" s="85"/>
      <c r="W1740" s="85"/>
      <c r="X1740" s="85"/>
      <c r="Y1740" s="9">
        <f>S1740+U1740+V1740+W1740+X1740</f>
        <v>2762</v>
      </c>
      <c r="Z1740" s="9">
        <f>T1740+X1740</f>
        <v>0</v>
      </c>
      <c r="AA1740" s="85"/>
      <c r="AB1740" s="85"/>
      <c r="AC1740" s="85"/>
      <c r="AD1740" s="85"/>
      <c r="AE1740" s="9">
        <f>Y1740+AA1740+AB1740+AC1740+AD1740</f>
        <v>2762</v>
      </c>
      <c r="AF1740" s="9">
        <f>Z1740+AD1740</f>
        <v>0</v>
      </c>
      <c r="AG1740" s="85"/>
      <c r="AH1740" s="85"/>
      <c r="AI1740" s="85"/>
      <c r="AJ1740" s="85"/>
      <c r="AK1740" s="9">
        <f>AE1740+AG1740+AH1740+AI1740+AJ1740</f>
        <v>2762</v>
      </c>
      <c r="AL1740" s="9">
        <f>AF1740+AJ1740</f>
        <v>0</v>
      </c>
      <c r="AM1740" s="85"/>
      <c r="AN1740" s="85"/>
      <c r="AO1740" s="85"/>
      <c r="AP1740" s="85"/>
      <c r="AQ1740" s="9">
        <f>AK1740+AM1740+AN1740+AO1740+AP1740</f>
        <v>2762</v>
      </c>
      <c r="AR1740" s="9">
        <f>AL1740+AP1740</f>
        <v>0</v>
      </c>
      <c r="AS1740" s="85"/>
      <c r="AT1740" s="85"/>
      <c r="AU1740" s="9">
        <v>-32</v>
      </c>
      <c r="AV1740" s="85"/>
      <c r="AW1740" s="96">
        <f>AQ1740+AS1740+AT1740+AU1740+AV1740</f>
        <v>2730</v>
      </c>
      <c r="AX1740" s="96">
        <f>AR1740+AV1740</f>
        <v>0</v>
      </c>
      <c r="AY1740" s="85">
        <v>-67</v>
      </c>
      <c r="AZ1740" s="85"/>
      <c r="BA1740" s="9"/>
      <c r="BB1740" s="85"/>
      <c r="BC1740" s="9">
        <f>AW1740+AY1740+AZ1740+BA1740+BB1740</f>
        <v>2663</v>
      </c>
      <c r="BD1740" s="9">
        <f>AX1740+BB1740</f>
        <v>0</v>
      </c>
      <c r="BE1740" s="85"/>
      <c r="BF1740" s="85"/>
      <c r="BG1740" s="9"/>
      <c r="BH1740" s="85"/>
      <c r="BI1740" s="9">
        <f>BC1740+BE1740+BF1740+BG1740+BH1740</f>
        <v>2663</v>
      </c>
      <c r="BJ1740" s="9">
        <f>BD1740+BH1740</f>
        <v>0</v>
      </c>
    </row>
    <row r="1741" spans="1:62" ht="16.5" hidden="1" customHeight="1" x14ac:dyDescent="0.25">
      <c r="A1741" s="25" t="s">
        <v>61</v>
      </c>
      <c r="B1741" s="26" t="s">
        <v>535</v>
      </c>
      <c r="C1741" s="26" t="s">
        <v>21</v>
      </c>
      <c r="D1741" s="26" t="s">
        <v>59</v>
      </c>
      <c r="E1741" s="26" t="s">
        <v>62</v>
      </c>
      <c r="F1741" s="26"/>
      <c r="G1741" s="8">
        <f t="shared" ref="G1741:V1744" si="2787">G1742</f>
        <v>520</v>
      </c>
      <c r="H1741" s="8">
        <f t="shared" si="2787"/>
        <v>0</v>
      </c>
      <c r="I1741" s="8">
        <f t="shared" si="2787"/>
        <v>0</v>
      </c>
      <c r="J1741" s="8">
        <f t="shared" si="2787"/>
        <v>0</v>
      </c>
      <c r="K1741" s="8">
        <f t="shared" si="2787"/>
        <v>0</v>
      </c>
      <c r="L1741" s="8">
        <f t="shared" si="2787"/>
        <v>0</v>
      </c>
      <c r="M1741" s="8">
        <f t="shared" si="2787"/>
        <v>520</v>
      </c>
      <c r="N1741" s="8">
        <f t="shared" si="2787"/>
        <v>0</v>
      </c>
      <c r="O1741" s="8">
        <f t="shared" si="2787"/>
        <v>0</v>
      </c>
      <c r="P1741" s="8">
        <f t="shared" si="2787"/>
        <v>0</v>
      </c>
      <c r="Q1741" s="8">
        <f t="shared" si="2787"/>
        <v>0</v>
      </c>
      <c r="R1741" s="8">
        <f t="shared" si="2787"/>
        <v>0</v>
      </c>
      <c r="S1741" s="8">
        <f t="shared" si="2787"/>
        <v>520</v>
      </c>
      <c r="T1741" s="8">
        <f t="shared" si="2787"/>
        <v>0</v>
      </c>
      <c r="U1741" s="8">
        <f t="shared" si="2787"/>
        <v>0</v>
      </c>
      <c r="V1741" s="8">
        <f t="shared" si="2787"/>
        <v>0</v>
      </c>
      <c r="W1741" s="8">
        <f t="shared" ref="U1741:AJ1744" si="2788">W1742</f>
        <v>0</v>
      </c>
      <c r="X1741" s="8">
        <f t="shared" si="2788"/>
        <v>0</v>
      </c>
      <c r="Y1741" s="8">
        <f t="shared" si="2788"/>
        <v>520</v>
      </c>
      <c r="Z1741" s="8">
        <f t="shared" si="2788"/>
        <v>0</v>
      </c>
      <c r="AA1741" s="8">
        <f t="shared" si="2788"/>
        <v>0</v>
      </c>
      <c r="AB1741" s="8">
        <f t="shared" si="2788"/>
        <v>0</v>
      </c>
      <c r="AC1741" s="8">
        <f t="shared" si="2788"/>
        <v>0</v>
      </c>
      <c r="AD1741" s="8">
        <f t="shared" si="2788"/>
        <v>0</v>
      </c>
      <c r="AE1741" s="8">
        <f t="shared" si="2788"/>
        <v>520</v>
      </c>
      <c r="AF1741" s="8">
        <f t="shared" si="2788"/>
        <v>0</v>
      </c>
      <c r="AG1741" s="8">
        <f t="shared" si="2788"/>
        <v>0</v>
      </c>
      <c r="AH1741" s="8">
        <f t="shared" si="2788"/>
        <v>0</v>
      </c>
      <c r="AI1741" s="8">
        <f t="shared" si="2788"/>
        <v>0</v>
      </c>
      <c r="AJ1741" s="8">
        <f t="shared" si="2788"/>
        <v>0</v>
      </c>
      <c r="AK1741" s="8">
        <f t="shared" ref="AG1741:AV1744" si="2789">AK1742</f>
        <v>520</v>
      </c>
      <c r="AL1741" s="8">
        <f t="shared" si="2789"/>
        <v>0</v>
      </c>
      <c r="AM1741" s="8">
        <f t="shared" si="2789"/>
        <v>0</v>
      </c>
      <c r="AN1741" s="8">
        <f t="shared" si="2789"/>
        <v>0</v>
      </c>
      <c r="AO1741" s="8">
        <f t="shared" si="2789"/>
        <v>0</v>
      </c>
      <c r="AP1741" s="8">
        <f t="shared" si="2789"/>
        <v>0</v>
      </c>
      <c r="AQ1741" s="8">
        <f t="shared" si="2789"/>
        <v>520</v>
      </c>
      <c r="AR1741" s="8">
        <f t="shared" si="2789"/>
        <v>0</v>
      </c>
      <c r="AS1741" s="8">
        <f t="shared" si="2789"/>
        <v>0</v>
      </c>
      <c r="AT1741" s="8">
        <f t="shared" si="2789"/>
        <v>0</v>
      </c>
      <c r="AU1741" s="8">
        <f t="shared" si="2789"/>
        <v>0</v>
      </c>
      <c r="AV1741" s="8">
        <f t="shared" si="2789"/>
        <v>0</v>
      </c>
      <c r="AW1741" s="95">
        <f t="shared" ref="AS1741:BH1744" si="2790">AW1742</f>
        <v>520</v>
      </c>
      <c r="AX1741" s="95">
        <f t="shared" si="2790"/>
        <v>0</v>
      </c>
      <c r="AY1741" s="8">
        <f t="shared" si="2790"/>
        <v>67</v>
      </c>
      <c r="AZ1741" s="8">
        <f t="shared" si="2790"/>
        <v>0</v>
      </c>
      <c r="BA1741" s="8">
        <f t="shared" si="2790"/>
        <v>0</v>
      </c>
      <c r="BB1741" s="8">
        <f t="shared" si="2790"/>
        <v>0</v>
      </c>
      <c r="BC1741" s="8">
        <f t="shared" si="2790"/>
        <v>587</v>
      </c>
      <c r="BD1741" s="8">
        <f t="shared" si="2790"/>
        <v>0</v>
      </c>
      <c r="BE1741" s="8">
        <f t="shared" si="2790"/>
        <v>0</v>
      </c>
      <c r="BF1741" s="8">
        <f t="shared" si="2790"/>
        <v>0</v>
      </c>
      <c r="BG1741" s="8">
        <f t="shared" si="2790"/>
        <v>0</v>
      </c>
      <c r="BH1741" s="8">
        <f t="shared" si="2790"/>
        <v>0</v>
      </c>
      <c r="BI1741" s="8">
        <f t="shared" ref="BE1741:BJ1744" si="2791">BI1742</f>
        <v>587</v>
      </c>
      <c r="BJ1741" s="8">
        <f t="shared" si="2791"/>
        <v>0</v>
      </c>
    </row>
    <row r="1742" spans="1:62" ht="16.5" hidden="1" customHeight="1" x14ac:dyDescent="0.25">
      <c r="A1742" s="25" t="s">
        <v>14</v>
      </c>
      <c r="B1742" s="26" t="s">
        <v>535</v>
      </c>
      <c r="C1742" s="26" t="s">
        <v>21</v>
      </c>
      <c r="D1742" s="26" t="s">
        <v>59</v>
      </c>
      <c r="E1742" s="26" t="s">
        <v>63</v>
      </c>
      <c r="F1742" s="26"/>
      <c r="G1742" s="8">
        <f t="shared" si="2787"/>
        <v>520</v>
      </c>
      <c r="H1742" s="8">
        <f t="shared" si="2787"/>
        <v>0</v>
      </c>
      <c r="I1742" s="8">
        <f t="shared" si="2787"/>
        <v>0</v>
      </c>
      <c r="J1742" s="8">
        <f t="shared" si="2787"/>
        <v>0</v>
      </c>
      <c r="K1742" s="8">
        <f t="shared" si="2787"/>
        <v>0</v>
      </c>
      <c r="L1742" s="8">
        <f t="shared" si="2787"/>
        <v>0</v>
      </c>
      <c r="M1742" s="8">
        <f t="shared" si="2787"/>
        <v>520</v>
      </c>
      <c r="N1742" s="8">
        <f t="shared" si="2787"/>
        <v>0</v>
      </c>
      <c r="O1742" s="8">
        <f t="shared" si="2787"/>
        <v>0</v>
      </c>
      <c r="P1742" s="8">
        <f t="shared" si="2787"/>
        <v>0</v>
      </c>
      <c r="Q1742" s="8">
        <f t="shared" si="2787"/>
        <v>0</v>
      </c>
      <c r="R1742" s="8">
        <f t="shared" si="2787"/>
        <v>0</v>
      </c>
      <c r="S1742" s="8">
        <f t="shared" si="2787"/>
        <v>520</v>
      </c>
      <c r="T1742" s="8">
        <f t="shared" si="2787"/>
        <v>0</v>
      </c>
      <c r="U1742" s="8">
        <f t="shared" si="2788"/>
        <v>0</v>
      </c>
      <c r="V1742" s="8">
        <f t="shared" si="2788"/>
        <v>0</v>
      </c>
      <c r="W1742" s="8">
        <f t="shared" si="2788"/>
        <v>0</v>
      </c>
      <c r="X1742" s="8">
        <f t="shared" si="2788"/>
        <v>0</v>
      </c>
      <c r="Y1742" s="8">
        <f t="shared" si="2788"/>
        <v>520</v>
      </c>
      <c r="Z1742" s="8">
        <f t="shared" si="2788"/>
        <v>0</v>
      </c>
      <c r="AA1742" s="8">
        <f t="shared" si="2788"/>
        <v>0</v>
      </c>
      <c r="AB1742" s="8">
        <f t="shared" si="2788"/>
        <v>0</v>
      </c>
      <c r="AC1742" s="8">
        <f t="shared" si="2788"/>
        <v>0</v>
      </c>
      <c r="AD1742" s="8">
        <f t="shared" si="2788"/>
        <v>0</v>
      </c>
      <c r="AE1742" s="8">
        <f t="shared" si="2788"/>
        <v>520</v>
      </c>
      <c r="AF1742" s="8">
        <f t="shared" si="2788"/>
        <v>0</v>
      </c>
      <c r="AG1742" s="8">
        <f t="shared" si="2789"/>
        <v>0</v>
      </c>
      <c r="AH1742" s="8">
        <f t="shared" si="2789"/>
        <v>0</v>
      </c>
      <c r="AI1742" s="8">
        <f t="shared" si="2789"/>
        <v>0</v>
      </c>
      <c r="AJ1742" s="8">
        <f t="shared" si="2789"/>
        <v>0</v>
      </c>
      <c r="AK1742" s="8">
        <f t="shared" si="2789"/>
        <v>520</v>
      </c>
      <c r="AL1742" s="8">
        <f t="shared" si="2789"/>
        <v>0</v>
      </c>
      <c r="AM1742" s="8">
        <f t="shared" si="2789"/>
        <v>0</v>
      </c>
      <c r="AN1742" s="8">
        <f t="shared" si="2789"/>
        <v>0</v>
      </c>
      <c r="AO1742" s="8">
        <f t="shared" si="2789"/>
        <v>0</v>
      </c>
      <c r="AP1742" s="8">
        <f t="shared" si="2789"/>
        <v>0</v>
      </c>
      <c r="AQ1742" s="8">
        <f t="shared" si="2789"/>
        <v>520</v>
      </c>
      <c r="AR1742" s="8">
        <f t="shared" si="2789"/>
        <v>0</v>
      </c>
      <c r="AS1742" s="8">
        <f t="shared" si="2790"/>
        <v>0</v>
      </c>
      <c r="AT1742" s="8">
        <f t="shared" si="2790"/>
        <v>0</v>
      </c>
      <c r="AU1742" s="8">
        <f t="shared" si="2790"/>
        <v>0</v>
      </c>
      <c r="AV1742" s="8">
        <f t="shared" si="2790"/>
        <v>0</v>
      </c>
      <c r="AW1742" s="95">
        <f t="shared" si="2790"/>
        <v>520</v>
      </c>
      <c r="AX1742" s="95">
        <f t="shared" si="2790"/>
        <v>0</v>
      </c>
      <c r="AY1742" s="8">
        <f t="shared" si="2790"/>
        <v>67</v>
      </c>
      <c r="AZ1742" s="8">
        <f t="shared" si="2790"/>
        <v>0</v>
      </c>
      <c r="BA1742" s="8">
        <f t="shared" si="2790"/>
        <v>0</v>
      </c>
      <c r="BB1742" s="8">
        <f t="shared" si="2790"/>
        <v>0</v>
      </c>
      <c r="BC1742" s="8">
        <f t="shared" si="2790"/>
        <v>587</v>
      </c>
      <c r="BD1742" s="8">
        <f t="shared" si="2790"/>
        <v>0</v>
      </c>
      <c r="BE1742" s="8">
        <f t="shared" si="2791"/>
        <v>0</v>
      </c>
      <c r="BF1742" s="8">
        <f t="shared" si="2791"/>
        <v>0</v>
      </c>
      <c r="BG1742" s="8">
        <f t="shared" si="2791"/>
        <v>0</v>
      </c>
      <c r="BH1742" s="8">
        <f t="shared" si="2791"/>
        <v>0</v>
      </c>
      <c r="BI1742" s="8">
        <f t="shared" si="2791"/>
        <v>587</v>
      </c>
      <c r="BJ1742" s="8">
        <f t="shared" si="2791"/>
        <v>0</v>
      </c>
    </row>
    <row r="1743" spans="1:62" ht="16.5" hidden="1" customHeight="1" x14ac:dyDescent="0.25">
      <c r="A1743" s="25" t="s">
        <v>60</v>
      </c>
      <c r="B1743" s="26" t="s">
        <v>535</v>
      </c>
      <c r="C1743" s="26" t="s">
        <v>21</v>
      </c>
      <c r="D1743" s="26" t="s">
        <v>59</v>
      </c>
      <c r="E1743" s="26" t="s">
        <v>64</v>
      </c>
      <c r="F1743" s="26"/>
      <c r="G1743" s="8">
        <f t="shared" si="2787"/>
        <v>520</v>
      </c>
      <c r="H1743" s="8">
        <f t="shared" si="2787"/>
        <v>0</v>
      </c>
      <c r="I1743" s="8">
        <f t="shared" si="2787"/>
        <v>0</v>
      </c>
      <c r="J1743" s="8">
        <f t="shared" si="2787"/>
        <v>0</v>
      </c>
      <c r="K1743" s="8">
        <f t="shared" si="2787"/>
        <v>0</v>
      </c>
      <c r="L1743" s="8">
        <f t="shared" si="2787"/>
        <v>0</v>
      </c>
      <c r="M1743" s="8">
        <f t="shared" si="2787"/>
        <v>520</v>
      </c>
      <c r="N1743" s="8">
        <f t="shared" si="2787"/>
        <v>0</v>
      </c>
      <c r="O1743" s="8">
        <f t="shared" si="2787"/>
        <v>0</v>
      </c>
      <c r="P1743" s="8">
        <f t="shared" si="2787"/>
        <v>0</v>
      </c>
      <c r="Q1743" s="8">
        <f t="shared" si="2787"/>
        <v>0</v>
      </c>
      <c r="R1743" s="8">
        <f t="shared" si="2787"/>
        <v>0</v>
      </c>
      <c r="S1743" s="8">
        <f t="shared" si="2787"/>
        <v>520</v>
      </c>
      <c r="T1743" s="8">
        <f t="shared" si="2787"/>
        <v>0</v>
      </c>
      <c r="U1743" s="8">
        <f t="shared" si="2788"/>
        <v>0</v>
      </c>
      <c r="V1743" s="8">
        <f t="shared" si="2788"/>
        <v>0</v>
      </c>
      <c r="W1743" s="8">
        <f t="shared" si="2788"/>
        <v>0</v>
      </c>
      <c r="X1743" s="8">
        <f t="shared" si="2788"/>
        <v>0</v>
      </c>
      <c r="Y1743" s="8">
        <f t="shared" si="2788"/>
        <v>520</v>
      </c>
      <c r="Z1743" s="8">
        <f t="shared" si="2788"/>
        <v>0</v>
      </c>
      <c r="AA1743" s="8">
        <f t="shared" si="2788"/>
        <v>0</v>
      </c>
      <c r="AB1743" s="8">
        <f t="shared" si="2788"/>
        <v>0</v>
      </c>
      <c r="AC1743" s="8">
        <f t="shared" si="2788"/>
        <v>0</v>
      </c>
      <c r="AD1743" s="8">
        <f t="shared" si="2788"/>
        <v>0</v>
      </c>
      <c r="AE1743" s="8">
        <f t="shared" si="2788"/>
        <v>520</v>
      </c>
      <c r="AF1743" s="8">
        <f t="shared" si="2788"/>
        <v>0</v>
      </c>
      <c r="AG1743" s="8">
        <f t="shared" si="2789"/>
        <v>0</v>
      </c>
      <c r="AH1743" s="8">
        <f t="shared" si="2789"/>
        <v>0</v>
      </c>
      <c r="AI1743" s="8">
        <f t="shared" si="2789"/>
        <v>0</v>
      </c>
      <c r="AJ1743" s="8">
        <f t="shared" si="2789"/>
        <v>0</v>
      </c>
      <c r="AK1743" s="8">
        <f t="shared" si="2789"/>
        <v>520</v>
      </c>
      <c r="AL1743" s="8">
        <f t="shared" si="2789"/>
        <v>0</v>
      </c>
      <c r="AM1743" s="8">
        <f t="shared" si="2789"/>
        <v>0</v>
      </c>
      <c r="AN1743" s="8">
        <f t="shared" si="2789"/>
        <v>0</v>
      </c>
      <c r="AO1743" s="8">
        <f t="shared" si="2789"/>
        <v>0</v>
      </c>
      <c r="AP1743" s="8">
        <f t="shared" si="2789"/>
        <v>0</v>
      </c>
      <c r="AQ1743" s="8">
        <f t="shared" si="2789"/>
        <v>520</v>
      </c>
      <c r="AR1743" s="8">
        <f t="shared" si="2789"/>
        <v>0</v>
      </c>
      <c r="AS1743" s="8">
        <f t="shared" si="2790"/>
        <v>0</v>
      </c>
      <c r="AT1743" s="8">
        <f t="shared" si="2790"/>
        <v>0</v>
      </c>
      <c r="AU1743" s="8">
        <f t="shared" si="2790"/>
        <v>0</v>
      </c>
      <c r="AV1743" s="8">
        <f t="shared" si="2790"/>
        <v>0</v>
      </c>
      <c r="AW1743" s="95">
        <f t="shared" si="2790"/>
        <v>520</v>
      </c>
      <c r="AX1743" s="95">
        <f t="shared" si="2790"/>
        <v>0</v>
      </c>
      <c r="AY1743" s="8">
        <f t="shared" si="2790"/>
        <v>67</v>
      </c>
      <c r="AZ1743" s="8">
        <f t="shared" si="2790"/>
        <v>0</v>
      </c>
      <c r="BA1743" s="8">
        <f t="shared" si="2790"/>
        <v>0</v>
      </c>
      <c r="BB1743" s="8">
        <f t="shared" si="2790"/>
        <v>0</v>
      </c>
      <c r="BC1743" s="8">
        <f t="shared" si="2790"/>
        <v>587</v>
      </c>
      <c r="BD1743" s="8">
        <f t="shared" si="2790"/>
        <v>0</v>
      </c>
      <c r="BE1743" s="8">
        <f t="shared" si="2791"/>
        <v>0</v>
      </c>
      <c r="BF1743" s="8">
        <f t="shared" si="2791"/>
        <v>0</v>
      </c>
      <c r="BG1743" s="8">
        <f t="shared" si="2791"/>
        <v>0</v>
      </c>
      <c r="BH1743" s="8">
        <f t="shared" si="2791"/>
        <v>0</v>
      </c>
      <c r="BI1743" s="8">
        <f t="shared" si="2791"/>
        <v>587</v>
      </c>
      <c r="BJ1743" s="8">
        <f t="shared" si="2791"/>
        <v>0</v>
      </c>
    </row>
    <row r="1744" spans="1:62" ht="16.5" hidden="1" customHeight="1" x14ac:dyDescent="0.25">
      <c r="A1744" s="25" t="s">
        <v>65</v>
      </c>
      <c r="B1744" s="26" t="s">
        <v>535</v>
      </c>
      <c r="C1744" s="26" t="s">
        <v>21</v>
      </c>
      <c r="D1744" s="26" t="s">
        <v>59</v>
      </c>
      <c r="E1744" s="26" t="s">
        <v>64</v>
      </c>
      <c r="F1744" s="26" t="s">
        <v>66</v>
      </c>
      <c r="G1744" s="9">
        <f t="shared" si="2787"/>
        <v>520</v>
      </c>
      <c r="H1744" s="9">
        <f t="shared" si="2787"/>
        <v>0</v>
      </c>
      <c r="I1744" s="9">
        <f t="shared" si="2787"/>
        <v>0</v>
      </c>
      <c r="J1744" s="9">
        <f t="shared" si="2787"/>
        <v>0</v>
      </c>
      <c r="K1744" s="9">
        <f t="shared" si="2787"/>
        <v>0</v>
      </c>
      <c r="L1744" s="9">
        <f t="shared" si="2787"/>
        <v>0</v>
      </c>
      <c r="M1744" s="9">
        <f t="shared" si="2787"/>
        <v>520</v>
      </c>
      <c r="N1744" s="9">
        <f t="shared" si="2787"/>
        <v>0</v>
      </c>
      <c r="O1744" s="9">
        <f t="shared" si="2787"/>
        <v>0</v>
      </c>
      <c r="P1744" s="9">
        <f t="shared" si="2787"/>
        <v>0</v>
      </c>
      <c r="Q1744" s="9">
        <f t="shared" si="2787"/>
        <v>0</v>
      </c>
      <c r="R1744" s="9">
        <f t="shared" si="2787"/>
        <v>0</v>
      </c>
      <c r="S1744" s="9">
        <f t="shared" si="2787"/>
        <v>520</v>
      </c>
      <c r="T1744" s="9">
        <f t="shared" si="2787"/>
        <v>0</v>
      </c>
      <c r="U1744" s="9">
        <f t="shared" si="2788"/>
        <v>0</v>
      </c>
      <c r="V1744" s="9">
        <f t="shared" si="2788"/>
        <v>0</v>
      </c>
      <c r="W1744" s="9">
        <f t="shared" si="2788"/>
        <v>0</v>
      </c>
      <c r="X1744" s="9">
        <f t="shared" si="2788"/>
        <v>0</v>
      </c>
      <c r="Y1744" s="9">
        <f t="shared" si="2788"/>
        <v>520</v>
      </c>
      <c r="Z1744" s="9">
        <f t="shared" si="2788"/>
        <v>0</v>
      </c>
      <c r="AA1744" s="9">
        <f t="shared" si="2788"/>
        <v>0</v>
      </c>
      <c r="AB1744" s="9">
        <f t="shared" si="2788"/>
        <v>0</v>
      </c>
      <c r="AC1744" s="9">
        <f t="shared" si="2788"/>
        <v>0</v>
      </c>
      <c r="AD1744" s="9">
        <f t="shared" si="2788"/>
        <v>0</v>
      </c>
      <c r="AE1744" s="9">
        <f t="shared" si="2788"/>
        <v>520</v>
      </c>
      <c r="AF1744" s="9">
        <f t="shared" si="2788"/>
        <v>0</v>
      </c>
      <c r="AG1744" s="9">
        <f t="shared" si="2789"/>
        <v>0</v>
      </c>
      <c r="AH1744" s="9">
        <f t="shared" si="2789"/>
        <v>0</v>
      </c>
      <c r="AI1744" s="9">
        <f t="shared" si="2789"/>
        <v>0</v>
      </c>
      <c r="AJ1744" s="9">
        <f t="shared" si="2789"/>
        <v>0</v>
      </c>
      <c r="AK1744" s="9">
        <f t="shared" si="2789"/>
        <v>520</v>
      </c>
      <c r="AL1744" s="9">
        <f t="shared" si="2789"/>
        <v>0</v>
      </c>
      <c r="AM1744" s="9">
        <f t="shared" si="2789"/>
        <v>0</v>
      </c>
      <c r="AN1744" s="9">
        <f t="shared" si="2789"/>
        <v>0</v>
      </c>
      <c r="AO1744" s="9">
        <f t="shared" si="2789"/>
        <v>0</v>
      </c>
      <c r="AP1744" s="9">
        <f t="shared" si="2789"/>
        <v>0</v>
      </c>
      <c r="AQ1744" s="9">
        <f t="shared" si="2789"/>
        <v>520</v>
      </c>
      <c r="AR1744" s="9">
        <f t="shared" si="2789"/>
        <v>0</v>
      </c>
      <c r="AS1744" s="9">
        <f t="shared" si="2790"/>
        <v>0</v>
      </c>
      <c r="AT1744" s="9">
        <f t="shared" si="2790"/>
        <v>0</v>
      </c>
      <c r="AU1744" s="9">
        <f t="shared" si="2790"/>
        <v>0</v>
      </c>
      <c r="AV1744" s="9">
        <f t="shared" si="2790"/>
        <v>0</v>
      </c>
      <c r="AW1744" s="96">
        <f t="shared" si="2790"/>
        <v>520</v>
      </c>
      <c r="AX1744" s="96">
        <f t="shared" si="2790"/>
        <v>0</v>
      </c>
      <c r="AY1744" s="9">
        <f t="shared" si="2790"/>
        <v>67</v>
      </c>
      <c r="AZ1744" s="9">
        <f t="shared" si="2790"/>
        <v>0</v>
      </c>
      <c r="BA1744" s="9">
        <f t="shared" si="2790"/>
        <v>0</v>
      </c>
      <c r="BB1744" s="9">
        <f t="shared" si="2790"/>
        <v>0</v>
      </c>
      <c r="BC1744" s="9">
        <f t="shared" si="2790"/>
        <v>587</v>
      </c>
      <c r="BD1744" s="9">
        <f t="shared" si="2790"/>
        <v>0</v>
      </c>
      <c r="BE1744" s="9">
        <f t="shared" si="2791"/>
        <v>0</v>
      </c>
      <c r="BF1744" s="9">
        <f t="shared" si="2791"/>
        <v>0</v>
      </c>
      <c r="BG1744" s="9">
        <f t="shared" si="2791"/>
        <v>0</v>
      </c>
      <c r="BH1744" s="9">
        <f t="shared" si="2791"/>
        <v>0</v>
      </c>
      <c r="BI1744" s="9">
        <f t="shared" si="2791"/>
        <v>587</v>
      </c>
      <c r="BJ1744" s="9">
        <f t="shared" si="2791"/>
        <v>0</v>
      </c>
    </row>
    <row r="1745" spans="1:62" ht="16.5" hidden="1" customHeight="1" x14ac:dyDescent="0.25">
      <c r="A1745" s="25" t="s">
        <v>67</v>
      </c>
      <c r="B1745" s="26" t="s">
        <v>535</v>
      </c>
      <c r="C1745" s="26" t="s">
        <v>21</v>
      </c>
      <c r="D1745" s="26" t="s">
        <v>59</v>
      </c>
      <c r="E1745" s="26" t="s">
        <v>64</v>
      </c>
      <c r="F1745" s="26" t="s">
        <v>68</v>
      </c>
      <c r="G1745" s="9">
        <v>520</v>
      </c>
      <c r="H1745" s="9"/>
      <c r="I1745" s="84"/>
      <c r="J1745" s="84"/>
      <c r="K1745" s="84"/>
      <c r="L1745" s="84"/>
      <c r="M1745" s="9">
        <f>G1745+I1745+J1745+K1745+L1745</f>
        <v>520</v>
      </c>
      <c r="N1745" s="9">
        <f>H1745+L1745</f>
        <v>0</v>
      </c>
      <c r="O1745" s="85"/>
      <c r="P1745" s="85"/>
      <c r="Q1745" s="85"/>
      <c r="R1745" s="85"/>
      <c r="S1745" s="9">
        <f>M1745+O1745+P1745+Q1745+R1745</f>
        <v>520</v>
      </c>
      <c r="T1745" s="9">
        <f>N1745+R1745</f>
        <v>0</v>
      </c>
      <c r="U1745" s="85"/>
      <c r="V1745" s="85"/>
      <c r="W1745" s="85"/>
      <c r="X1745" s="85"/>
      <c r="Y1745" s="9">
        <f>S1745+U1745+V1745+W1745+X1745</f>
        <v>520</v>
      </c>
      <c r="Z1745" s="9">
        <f>T1745+X1745</f>
        <v>0</v>
      </c>
      <c r="AA1745" s="85"/>
      <c r="AB1745" s="85"/>
      <c r="AC1745" s="85"/>
      <c r="AD1745" s="85"/>
      <c r="AE1745" s="9">
        <f>Y1745+AA1745+AB1745+AC1745+AD1745</f>
        <v>520</v>
      </c>
      <c r="AF1745" s="9">
        <f>Z1745+AD1745</f>
        <v>0</v>
      </c>
      <c r="AG1745" s="85"/>
      <c r="AH1745" s="85"/>
      <c r="AI1745" s="85"/>
      <c r="AJ1745" s="85"/>
      <c r="AK1745" s="9">
        <f>AE1745+AG1745+AH1745+AI1745+AJ1745</f>
        <v>520</v>
      </c>
      <c r="AL1745" s="9">
        <f>AF1745+AJ1745</f>
        <v>0</v>
      </c>
      <c r="AM1745" s="85"/>
      <c r="AN1745" s="85"/>
      <c r="AO1745" s="85"/>
      <c r="AP1745" s="85"/>
      <c r="AQ1745" s="9">
        <f>AK1745+AM1745+AN1745+AO1745+AP1745</f>
        <v>520</v>
      </c>
      <c r="AR1745" s="9">
        <f>AL1745+AP1745</f>
        <v>0</v>
      </c>
      <c r="AS1745" s="85"/>
      <c r="AT1745" s="85"/>
      <c r="AU1745" s="85"/>
      <c r="AV1745" s="85"/>
      <c r="AW1745" s="96">
        <f>AQ1745+AS1745+AT1745+AU1745+AV1745</f>
        <v>520</v>
      </c>
      <c r="AX1745" s="96">
        <f>AR1745+AV1745</f>
        <v>0</v>
      </c>
      <c r="AY1745" s="85">
        <v>67</v>
      </c>
      <c r="AZ1745" s="85"/>
      <c r="BA1745" s="85"/>
      <c r="BB1745" s="85"/>
      <c r="BC1745" s="9">
        <f>AW1745+AY1745+AZ1745+BA1745+BB1745</f>
        <v>587</v>
      </c>
      <c r="BD1745" s="9">
        <f>AX1745+BB1745</f>
        <v>0</v>
      </c>
      <c r="BE1745" s="85"/>
      <c r="BF1745" s="85"/>
      <c r="BG1745" s="85"/>
      <c r="BH1745" s="85"/>
      <c r="BI1745" s="9">
        <f>BC1745+BE1745+BF1745+BG1745+BH1745</f>
        <v>587</v>
      </c>
      <c r="BJ1745" s="9">
        <f>BD1745+BH1745</f>
        <v>0</v>
      </c>
    </row>
    <row r="1746" spans="1:62" ht="20.25" hidden="1" customHeight="1" x14ac:dyDescent="0.25">
      <c r="A1746" s="25"/>
      <c r="B1746" s="26"/>
      <c r="C1746" s="26"/>
      <c r="D1746" s="26"/>
      <c r="E1746" s="26"/>
      <c r="F1746" s="26"/>
      <c r="G1746" s="9"/>
      <c r="H1746" s="9"/>
      <c r="I1746" s="84"/>
      <c r="J1746" s="84"/>
      <c r="K1746" s="84"/>
      <c r="L1746" s="84"/>
      <c r="M1746" s="84"/>
      <c r="N1746" s="84"/>
      <c r="O1746" s="85"/>
      <c r="P1746" s="85"/>
      <c r="Q1746" s="85"/>
      <c r="R1746" s="85"/>
      <c r="S1746" s="85"/>
      <c r="T1746" s="85"/>
      <c r="U1746" s="85"/>
      <c r="V1746" s="85"/>
      <c r="W1746" s="85"/>
      <c r="X1746" s="85"/>
      <c r="Y1746" s="85"/>
      <c r="Z1746" s="85"/>
      <c r="AA1746" s="85"/>
      <c r="AB1746" s="85"/>
      <c r="AC1746" s="85"/>
      <c r="AD1746" s="85"/>
      <c r="AE1746" s="85"/>
      <c r="AF1746" s="85"/>
      <c r="AG1746" s="85"/>
      <c r="AH1746" s="85"/>
      <c r="AI1746" s="85"/>
      <c r="AJ1746" s="85"/>
      <c r="AK1746" s="85"/>
      <c r="AL1746" s="85"/>
      <c r="AM1746" s="85"/>
      <c r="AN1746" s="85"/>
      <c r="AO1746" s="85"/>
      <c r="AP1746" s="85"/>
      <c r="AQ1746" s="85"/>
      <c r="AR1746" s="85"/>
      <c r="AS1746" s="85"/>
      <c r="AT1746" s="85"/>
      <c r="AU1746" s="85"/>
      <c r="AV1746" s="85"/>
      <c r="AW1746" s="97"/>
      <c r="AX1746" s="97"/>
      <c r="AY1746" s="85"/>
      <c r="AZ1746" s="85"/>
      <c r="BA1746" s="85"/>
      <c r="BB1746" s="85"/>
      <c r="BC1746" s="85"/>
      <c r="BD1746" s="85"/>
      <c r="BE1746" s="85"/>
      <c r="BF1746" s="85"/>
      <c r="BG1746" s="85"/>
      <c r="BH1746" s="85"/>
      <c r="BI1746" s="85"/>
      <c r="BJ1746" s="85"/>
    </row>
    <row r="1747" spans="1:62" ht="22.5" hidden="1" customHeight="1" x14ac:dyDescent="0.3">
      <c r="A1747" s="20" t="s">
        <v>401</v>
      </c>
      <c r="B1747" s="29"/>
      <c r="C1747" s="67"/>
      <c r="D1747" s="67"/>
      <c r="E1747" s="29"/>
      <c r="F1747" s="67"/>
      <c r="G1747" s="12" t="e">
        <f t="shared" ref="G1747:AL1747" si="2792">G7+G61+G131+G175+G1733+G289+G359+G478+G538+G697+G896+G1012+G1056+G1137+G1146+G1394+G1557+G1687</f>
        <v>#REF!</v>
      </c>
      <c r="H1747" s="12" t="e">
        <f t="shared" si="2792"/>
        <v>#REF!</v>
      </c>
      <c r="I1747" s="12">
        <f t="shared" si="2792"/>
        <v>-21307</v>
      </c>
      <c r="J1747" s="12">
        <f t="shared" si="2792"/>
        <v>73799</v>
      </c>
      <c r="K1747" s="12">
        <f t="shared" si="2792"/>
        <v>0</v>
      </c>
      <c r="L1747" s="12">
        <f t="shared" si="2792"/>
        <v>69688</v>
      </c>
      <c r="M1747" s="12">
        <f t="shared" si="2792"/>
        <v>7854330</v>
      </c>
      <c r="N1747" s="12">
        <f t="shared" si="2792"/>
        <v>835699</v>
      </c>
      <c r="O1747" s="12">
        <f t="shared" si="2792"/>
        <v>-4512</v>
      </c>
      <c r="P1747" s="12">
        <f t="shared" si="2792"/>
        <v>4512</v>
      </c>
      <c r="Q1747" s="12">
        <f t="shared" si="2792"/>
        <v>0</v>
      </c>
      <c r="R1747" s="12">
        <f t="shared" si="2792"/>
        <v>805050</v>
      </c>
      <c r="S1747" s="12">
        <f t="shared" si="2792"/>
        <v>8659380</v>
      </c>
      <c r="T1747" s="12">
        <f t="shared" si="2792"/>
        <v>1640749</v>
      </c>
      <c r="U1747" s="12">
        <f t="shared" si="2792"/>
        <v>-1009</v>
      </c>
      <c r="V1747" s="12">
        <f t="shared" si="2792"/>
        <v>1009</v>
      </c>
      <c r="W1747" s="12">
        <f t="shared" si="2792"/>
        <v>0</v>
      </c>
      <c r="X1747" s="12">
        <f t="shared" si="2792"/>
        <v>1692529</v>
      </c>
      <c r="Y1747" s="12">
        <f t="shared" si="2792"/>
        <v>10351909</v>
      </c>
      <c r="Z1747" s="12">
        <f t="shared" si="2792"/>
        <v>3333278</v>
      </c>
      <c r="AA1747" s="12">
        <f t="shared" si="2792"/>
        <v>-94918</v>
      </c>
      <c r="AB1747" s="12">
        <f t="shared" si="2792"/>
        <v>161288</v>
      </c>
      <c r="AC1747" s="12">
        <f t="shared" si="2792"/>
        <v>0</v>
      </c>
      <c r="AD1747" s="12">
        <f t="shared" si="2792"/>
        <v>3724944</v>
      </c>
      <c r="AE1747" s="12">
        <f t="shared" si="2792"/>
        <v>14143223</v>
      </c>
      <c r="AF1747" s="12">
        <f t="shared" si="2792"/>
        <v>7058222</v>
      </c>
      <c r="AG1747" s="12">
        <f t="shared" si="2792"/>
        <v>-6777</v>
      </c>
      <c r="AH1747" s="12">
        <f t="shared" si="2792"/>
        <v>6777</v>
      </c>
      <c r="AI1747" s="12">
        <f t="shared" si="2792"/>
        <v>0</v>
      </c>
      <c r="AJ1747" s="12">
        <f t="shared" si="2792"/>
        <v>34601</v>
      </c>
      <c r="AK1747" s="12">
        <f t="shared" si="2792"/>
        <v>14177824</v>
      </c>
      <c r="AL1747" s="12">
        <f t="shared" si="2792"/>
        <v>7092823</v>
      </c>
      <c r="AM1747" s="12">
        <f t="shared" ref="AM1747:BJ1747" si="2793">AM7+AM61+AM131+AM175+AM1733+AM289+AM359+AM478+AM538+AM697+AM896+AM1012+AM1056+AM1137+AM1146+AM1394+AM1557+AM1687</f>
        <v>0</v>
      </c>
      <c r="AN1747" s="12">
        <f t="shared" si="2793"/>
        <v>0</v>
      </c>
      <c r="AO1747" s="12">
        <f t="shared" si="2793"/>
        <v>0</v>
      </c>
      <c r="AP1747" s="12">
        <f t="shared" si="2793"/>
        <v>0</v>
      </c>
      <c r="AQ1747" s="12">
        <f t="shared" si="2793"/>
        <v>14177824</v>
      </c>
      <c r="AR1747" s="12">
        <f t="shared" si="2793"/>
        <v>7092823</v>
      </c>
      <c r="AS1747" s="12">
        <f t="shared" si="2793"/>
        <v>-31325</v>
      </c>
      <c r="AT1747" s="12">
        <f t="shared" si="2793"/>
        <v>49973</v>
      </c>
      <c r="AU1747" s="12">
        <f t="shared" si="2793"/>
        <v>-8036</v>
      </c>
      <c r="AV1747" s="12">
        <f t="shared" si="2793"/>
        <v>379266</v>
      </c>
      <c r="AW1747" s="99">
        <f t="shared" si="2793"/>
        <v>14567702</v>
      </c>
      <c r="AX1747" s="99">
        <f t="shared" si="2793"/>
        <v>7472089</v>
      </c>
      <c r="AY1747" s="12">
        <f t="shared" si="2793"/>
        <v>-34869</v>
      </c>
      <c r="AZ1747" s="12">
        <f t="shared" si="2793"/>
        <v>34869</v>
      </c>
      <c r="BA1747" s="12">
        <f t="shared" si="2793"/>
        <v>0</v>
      </c>
      <c r="BB1747" s="12">
        <f t="shared" si="2793"/>
        <v>262437</v>
      </c>
      <c r="BC1747" s="12">
        <f t="shared" si="2793"/>
        <v>14830139</v>
      </c>
      <c r="BD1747" s="12">
        <f t="shared" si="2793"/>
        <v>7734526</v>
      </c>
      <c r="BE1747" s="12">
        <f t="shared" si="2793"/>
        <v>-4300</v>
      </c>
      <c r="BF1747" s="12">
        <f t="shared" si="2793"/>
        <v>5998</v>
      </c>
      <c r="BG1747" s="12">
        <f t="shared" si="2793"/>
        <v>-1698</v>
      </c>
      <c r="BH1747" s="12">
        <f t="shared" si="2793"/>
        <v>19027</v>
      </c>
      <c r="BI1747" s="12">
        <f t="shared" si="2793"/>
        <v>14849166</v>
      </c>
      <c r="BJ1747" s="12">
        <f t="shared" si="2793"/>
        <v>7753553</v>
      </c>
    </row>
    <row r="1749" spans="1:62" x14ac:dyDescent="0.2">
      <c r="E1749" s="5"/>
      <c r="H1749" s="2"/>
      <c r="S1749" s="2"/>
    </row>
    <row r="1750" spans="1:62" x14ac:dyDescent="0.2">
      <c r="H1750" s="2"/>
    </row>
  </sheetData>
  <autoFilter ref="A4:H1747">
    <filterColumn colId="6" showButton="0"/>
  </autoFilter>
  <mergeCells count="75">
    <mergeCell ref="AW4:AX4"/>
    <mergeCell ref="AW5:AW6"/>
    <mergeCell ref="AX5:AX6"/>
    <mergeCell ref="AP4:AP6"/>
    <mergeCell ref="AS4:AS6"/>
    <mergeCell ref="AT4:AT6"/>
    <mergeCell ref="AU4:AU6"/>
    <mergeCell ref="AV4:AV6"/>
    <mergeCell ref="AQ4:AR4"/>
    <mergeCell ref="AQ5:AQ6"/>
    <mergeCell ref="AK4:AL4"/>
    <mergeCell ref="AK5:AK6"/>
    <mergeCell ref="AL5:AL6"/>
    <mergeCell ref="AR5:AR6"/>
    <mergeCell ref="AM4:AM6"/>
    <mergeCell ref="AN4:AN6"/>
    <mergeCell ref="AO4:AO6"/>
    <mergeCell ref="AG4:AG6"/>
    <mergeCell ref="AH4:AH6"/>
    <mergeCell ref="AI4:AI6"/>
    <mergeCell ref="AJ4:AJ6"/>
    <mergeCell ref="Y5:Y6"/>
    <mergeCell ref="Z5:Z6"/>
    <mergeCell ref="AC4:AC6"/>
    <mergeCell ref="AD4:AD6"/>
    <mergeCell ref="AF5:AF6"/>
    <mergeCell ref="AE4:AF4"/>
    <mergeCell ref="AE5:AE6"/>
    <mergeCell ref="AA4:AA6"/>
    <mergeCell ref="AB4:AB6"/>
    <mergeCell ref="W4:W6"/>
    <mergeCell ref="X4:X6"/>
    <mergeCell ref="Y4:Z4"/>
    <mergeCell ref="F4:F6"/>
    <mergeCell ref="G4:H4"/>
    <mergeCell ref="G5:G6"/>
    <mergeCell ref="H5:H6"/>
    <mergeCell ref="A4:A6"/>
    <mergeCell ref="B4:B6"/>
    <mergeCell ref="C4:C6"/>
    <mergeCell ref="D4:D6"/>
    <mergeCell ref="E4:E6"/>
    <mergeCell ref="T5:T6"/>
    <mergeCell ref="S5:S6"/>
    <mergeCell ref="I4:I6"/>
    <mergeCell ref="J4:J6"/>
    <mergeCell ref="K4:K6"/>
    <mergeCell ref="L4:L6"/>
    <mergeCell ref="M4:N4"/>
    <mergeCell ref="M5:M6"/>
    <mergeCell ref="N5:N6"/>
    <mergeCell ref="A2:BJ2"/>
    <mergeCell ref="A1:BJ1"/>
    <mergeCell ref="AY4:AY6"/>
    <mergeCell ref="AZ4:AZ6"/>
    <mergeCell ref="BA4:BA6"/>
    <mergeCell ref="BB4:BB6"/>
    <mergeCell ref="BC4:BD4"/>
    <mergeCell ref="BC5:BC6"/>
    <mergeCell ref="BD5:BD6"/>
    <mergeCell ref="V4:V6"/>
    <mergeCell ref="O4:O6"/>
    <mergeCell ref="P4:P6"/>
    <mergeCell ref="Q4:Q6"/>
    <mergeCell ref="R4:R6"/>
    <mergeCell ref="S4:T4"/>
    <mergeCell ref="U4:U6"/>
    <mergeCell ref="A3:BJ3"/>
    <mergeCell ref="BE4:BE6"/>
    <mergeCell ref="BF4:BF6"/>
    <mergeCell ref="BG4:BG6"/>
    <mergeCell ref="BH4:BH6"/>
    <mergeCell ref="BI4:BJ4"/>
    <mergeCell ref="BI5:BI6"/>
    <mergeCell ref="BJ5:BJ6"/>
  </mergeCells>
  <phoneticPr fontId="4" type="noConversion"/>
  <pageMargins left="0.39370078740157483" right="0.15748031496062992" top="0.35433070866141736" bottom="0.31496062992125984" header="0.19685039370078741" footer="0"/>
  <pageSetup paperSize="9" scale="69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Бурмутаева Наталья Валентиновна</cp:lastModifiedBy>
  <cp:lastPrinted>2019-09-03T11:43:02Z</cp:lastPrinted>
  <dcterms:created xsi:type="dcterms:W3CDTF">2015-05-28T09:44:52Z</dcterms:created>
  <dcterms:modified xsi:type="dcterms:W3CDTF">2019-09-03T11:45:53Z</dcterms:modified>
</cp:coreProperties>
</file>